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DE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U71" i="199" l="1"/>
  <c r="M71" i="199"/>
  <c r="E71" i="199"/>
  <c r="U52" i="199"/>
  <c r="R52" i="199"/>
  <c r="J52" i="199"/>
  <c r="I52" i="199"/>
  <c r="J33" i="199"/>
  <c r="R27" i="199"/>
  <c r="M22" i="199"/>
  <c r="E22" i="199"/>
  <c r="V8" i="199"/>
  <c r="N8" i="199"/>
  <c r="V71" i="198"/>
  <c r="X8" i="198"/>
  <c r="H8" i="198"/>
  <c r="D71" i="198"/>
  <c r="D22" i="198"/>
  <c r="C22" i="195"/>
  <c r="O22" i="193"/>
  <c r="G22" i="193"/>
  <c r="B148" i="149"/>
  <c r="B122" i="149"/>
  <c r="B77" i="149"/>
  <c r="B164" i="149"/>
  <c r="B90" i="149"/>
  <c r="B22" i="149"/>
  <c r="B57" i="149"/>
  <c r="B107" i="149"/>
  <c r="B115" i="149"/>
  <c r="B11" i="149"/>
  <c r="B165" i="149"/>
  <c r="B4" i="149"/>
  <c r="B87" i="149"/>
  <c r="B84" i="149"/>
  <c r="B89" i="149"/>
  <c r="B58" i="149"/>
  <c r="B63" i="149"/>
  <c r="B169" i="149"/>
  <c r="B83" i="149"/>
  <c r="B92" i="149"/>
  <c r="B54" i="149"/>
  <c r="B50" i="149"/>
  <c r="B96" i="149"/>
  <c r="B149" i="149"/>
  <c r="B37" i="149"/>
  <c r="B14" i="149"/>
  <c r="B150" i="149"/>
  <c r="B125" i="149"/>
  <c r="B19" i="149"/>
  <c r="B142" i="149"/>
  <c r="B23" i="149"/>
  <c r="B129" i="149"/>
  <c r="B88" i="149"/>
  <c r="B45" i="149"/>
  <c r="B59" i="149"/>
  <c r="B17" i="149"/>
  <c r="B119" i="149"/>
  <c r="B95" i="149"/>
  <c r="B124" i="149"/>
  <c r="B151" i="149"/>
  <c r="B16" i="149"/>
  <c r="B47" i="149"/>
  <c r="B52" i="149"/>
  <c r="B105" i="149"/>
  <c r="B98" i="149"/>
  <c r="B175" i="149"/>
  <c r="B166" i="149"/>
  <c r="B67" i="149"/>
  <c r="B29" i="149"/>
  <c r="B42" i="149"/>
  <c r="B15" i="149"/>
  <c r="B18" i="149"/>
  <c r="B30" i="149"/>
  <c r="B120" i="149"/>
  <c r="B130" i="149"/>
  <c r="B74" i="149"/>
  <c r="B81" i="149"/>
  <c r="B139" i="149"/>
  <c r="B82" i="149"/>
  <c r="B131" i="149"/>
  <c r="B103" i="149"/>
  <c r="B62" i="149"/>
  <c r="B159" i="149"/>
  <c r="B12" i="149"/>
  <c r="B113" i="149"/>
  <c r="B20" i="149"/>
  <c r="B93" i="149"/>
  <c r="B68" i="149"/>
  <c r="B94" i="149"/>
  <c r="B5" i="149"/>
  <c r="B79" i="149"/>
  <c r="B160" i="149"/>
  <c r="B56" i="149"/>
  <c r="B114" i="149"/>
  <c r="B106" i="149"/>
  <c r="B31" i="149"/>
  <c r="B76" i="149"/>
  <c r="B65" i="149"/>
  <c r="B73" i="149"/>
  <c r="B154" i="149"/>
  <c r="B167" i="149"/>
  <c r="B32" i="149"/>
  <c r="B127" i="149"/>
  <c r="B172" i="149"/>
  <c r="B174" i="149"/>
  <c r="B99" i="149"/>
  <c r="B64" i="149"/>
  <c r="B178" i="149"/>
  <c r="B140" i="149"/>
  <c r="B71" i="149"/>
  <c r="B25" i="149"/>
  <c r="B104" i="149"/>
  <c r="B137" i="149"/>
  <c r="B85" i="149"/>
  <c r="B91" i="149"/>
  <c r="B46" i="149"/>
  <c r="B176" i="149"/>
  <c r="B38" i="149"/>
  <c r="B153" i="149"/>
  <c r="B35" i="149"/>
  <c r="B109" i="149"/>
  <c r="B134" i="149"/>
  <c r="B41" i="149"/>
  <c r="B75" i="149"/>
  <c r="B128" i="149"/>
  <c r="B152" i="149"/>
  <c r="B9" i="149"/>
  <c r="B168" i="149"/>
  <c r="B144" i="149"/>
  <c r="B97" i="149"/>
  <c r="B53" i="149"/>
  <c r="B117" i="149"/>
  <c r="B171" i="149"/>
  <c r="B49" i="149"/>
  <c r="B108" i="149"/>
  <c r="B110" i="149"/>
  <c r="B161" i="149"/>
  <c r="B10" i="149"/>
  <c r="B24" i="149"/>
  <c r="B155" i="149"/>
  <c r="B157" i="149"/>
  <c r="B72" i="149"/>
  <c r="B111" i="149"/>
  <c r="B123" i="149"/>
  <c r="B66" i="149"/>
  <c r="B116" i="149"/>
  <c r="B39" i="149"/>
  <c r="B158" i="149"/>
  <c r="B145" i="149"/>
  <c r="B43" i="149"/>
  <c r="B27" i="149"/>
  <c r="B163" i="149"/>
  <c r="B26" i="149"/>
  <c r="B147" i="149"/>
  <c r="B55" i="149"/>
  <c r="B61" i="149"/>
  <c r="B118" i="149"/>
  <c r="B156" i="149"/>
  <c r="B141" i="149"/>
  <c r="B138" i="149"/>
  <c r="B112" i="149"/>
  <c r="B33" i="149"/>
  <c r="B100" i="149"/>
  <c r="B173" i="149"/>
  <c r="B13" i="149"/>
  <c r="B51" i="149"/>
  <c r="B40" i="149"/>
  <c r="B177" i="149"/>
  <c r="B48" i="149"/>
  <c r="B69" i="149"/>
  <c r="B34" i="149"/>
  <c r="B36" i="149"/>
  <c r="B8" i="149"/>
  <c r="B136" i="149"/>
  <c r="B132" i="149"/>
  <c r="B60" i="149"/>
  <c r="B170" i="149"/>
  <c r="B44" i="149"/>
  <c r="B101" i="149"/>
  <c r="B143" i="149"/>
  <c r="B28" i="149"/>
  <c r="B162" i="149"/>
  <c r="B21" i="149"/>
  <c r="B78" i="149"/>
  <c r="B126" i="149"/>
  <c r="B121" i="149"/>
  <c r="B133" i="149"/>
  <c r="B70" i="149"/>
  <c r="B7" i="149"/>
  <c r="B86" i="149"/>
  <c r="B146" i="149"/>
  <c r="B102" i="149"/>
  <c r="B135" i="149"/>
  <c r="B80" i="149"/>
  <c r="B6" i="149"/>
  <c r="E71" i="195" l="1"/>
  <c r="M71" i="195"/>
  <c r="U71" i="195"/>
  <c r="G52" i="199"/>
  <c r="W52" i="199"/>
  <c r="G71" i="199"/>
  <c r="O71" i="199"/>
  <c r="W71" i="199"/>
  <c r="H52" i="199"/>
  <c r="X52" i="199"/>
  <c r="H71" i="199"/>
  <c r="P71" i="199"/>
  <c r="X71" i="199"/>
  <c r="K22" i="190"/>
  <c r="Q52" i="199"/>
  <c r="C22" i="199"/>
  <c r="J8" i="194"/>
  <c r="R8" i="194"/>
  <c r="I8" i="195"/>
  <c r="Q8" i="195"/>
  <c r="C4" i="190"/>
  <c r="K8" i="198"/>
  <c r="S8" i="198"/>
  <c r="G52" i="198"/>
  <c r="O52" i="198"/>
  <c r="W52" i="198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K8" i="199"/>
  <c r="S8" i="199"/>
  <c r="E11" i="199"/>
  <c r="M11" i="199"/>
  <c r="U11" i="199"/>
  <c r="Q11" i="199"/>
  <c r="E17" i="199"/>
  <c r="M17" i="199"/>
  <c r="U17" i="199"/>
  <c r="E27" i="199"/>
  <c r="M27" i="199"/>
  <c r="U27" i="199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J3" i="188" s="1"/>
  <c r="R11" i="188"/>
  <c r="G27" i="188"/>
  <c r="O27" i="188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I52" i="189"/>
  <c r="J11" i="190"/>
  <c r="O27" i="190"/>
  <c r="P22" i="187"/>
  <c r="E33" i="187"/>
  <c r="E26" i="187" s="1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H26" i="188" s="1"/>
  <c r="P33" i="188"/>
  <c r="X33" i="188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K26" i="191" s="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P26" i="191" s="1"/>
  <c r="X27" i="19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R26" i="191" s="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F33" i="192"/>
  <c r="N33" i="192"/>
  <c r="V33" i="192"/>
  <c r="V26" i="192" s="1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H26" i="193" s="1"/>
  <c r="P27" i="193"/>
  <c r="X27" i="193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H26" i="194" s="1"/>
  <c r="P27" i="194"/>
  <c r="X27" i="194"/>
  <c r="I33" i="194"/>
  <c r="Q33" i="194"/>
  <c r="D33" i="194"/>
  <c r="L33" i="194"/>
  <c r="T33" i="194"/>
  <c r="L11" i="198"/>
  <c r="T11" i="198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O26" i="194" s="1"/>
  <c r="W27" i="194"/>
  <c r="W26" i="194" s="1"/>
  <c r="J27" i="194"/>
  <c r="R27" i="194"/>
  <c r="K33" i="194"/>
  <c r="S33" i="194"/>
  <c r="F33" i="194"/>
  <c r="N33" i="194"/>
  <c r="V33" i="194"/>
  <c r="E33" i="194"/>
  <c r="M33" i="194"/>
  <c r="U33" i="194"/>
  <c r="J11" i="195"/>
  <c r="O33" i="195"/>
  <c r="N33" i="198"/>
  <c r="V33" i="198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L33" i="197"/>
  <c r="T33" i="197"/>
  <c r="G33" i="197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M27" i="198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H26" i="199" s="1"/>
  <c r="P27" i="199"/>
  <c r="X27" i="199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P27" i="198"/>
  <c r="X27" i="198"/>
  <c r="X26" i="198" s="1"/>
  <c r="L27" i="198"/>
  <c r="R71" i="199"/>
  <c r="D33" i="198"/>
  <c r="D17" i="197"/>
  <c r="C52" i="191"/>
  <c r="C33" i="191"/>
  <c r="C27" i="191"/>
  <c r="E43" i="105"/>
  <c r="G26" i="199" l="1"/>
  <c r="O26" i="199"/>
  <c r="W26" i="190"/>
  <c r="S26" i="187"/>
  <c r="P3" i="188"/>
  <c r="U26" i="188"/>
  <c r="M26" i="188"/>
  <c r="X26" i="188"/>
  <c r="T26" i="199"/>
  <c r="J26" i="198"/>
  <c r="K26" i="199"/>
  <c r="F26" i="192"/>
  <c r="E26" i="192"/>
  <c r="F26" i="198"/>
  <c r="L26" i="189"/>
  <c r="D26" i="197"/>
  <c r="N26" i="195"/>
  <c r="G26" i="195"/>
  <c r="V26" i="187"/>
  <c r="X26" i="189"/>
  <c r="T26" i="198"/>
  <c r="V26" i="194"/>
  <c r="E26" i="196"/>
  <c r="X26" i="193"/>
  <c r="Q26" i="187"/>
  <c r="O26" i="197"/>
  <c r="U26" i="199"/>
  <c r="L26" i="199"/>
  <c r="L26" i="194"/>
  <c r="S26" i="189"/>
  <c r="M3" i="187"/>
  <c r="V26" i="188"/>
  <c r="X26" i="199"/>
  <c r="M26" i="198"/>
  <c r="V26" i="198"/>
  <c r="W26" i="198"/>
  <c r="E26" i="198"/>
  <c r="H26" i="198"/>
  <c r="G26" i="197"/>
  <c r="R26" i="195"/>
  <c r="I26" i="195"/>
  <c r="S26" i="192"/>
  <c r="I26" i="192"/>
  <c r="T3" i="191"/>
  <c r="L3" i="191"/>
  <c r="M26" i="191"/>
  <c r="E26" i="191"/>
  <c r="X26" i="191"/>
  <c r="O26" i="188"/>
  <c r="D3" i="188"/>
  <c r="O26" i="190"/>
  <c r="I26" i="198"/>
  <c r="S26" i="199"/>
  <c r="N3" i="187"/>
  <c r="C3" i="190"/>
  <c r="G26" i="193"/>
  <c r="P3" i="191"/>
  <c r="P2" i="191" s="1"/>
  <c r="M26" i="199"/>
  <c r="R26" i="198"/>
  <c r="R26" i="190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W3" i="188"/>
  <c r="J3" i="187"/>
  <c r="Q26" i="199"/>
  <c r="L3" i="188"/>
  <c r="F26" i="189"/>
  <c r="V26" i="195"/>
  <c r="U26" i="198"/>
  <c r="L26" i="190"/>
  <c r="Q3" i="187"/>
  <c r="D3" i="191"/>
  <c r="V3" i="187"/>
  <c r="N26" i="198"/>
  <c r="C26" i="194"/>
  <c r="C26" i="196"/>
  <c r="H3" i="191"/>
  <c r="H26" i="191"/>
  <c r="E26" i="199"/>
  <c r="P26" i="188"/>
  <c r="P2" i="188" s="1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R26" i="187"/>
  <c r="N26" i="192"/>
  <c r="D26" i="189"/>
  <c r="H26" i="187"/>
  <c r="W3" i="187"/>
  <c r="L26" i="196"/>
  <c r="W26" i="199"/>
  <c r="K3" i="187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S2" i="187" s="1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H2" i="188" s="1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P26" i="197"/>
  <c r="M3" i="191"/>
  <c r="Q26" i="195"/>
  <c r="H26" i="197"/>
  <c r="U26" i="195"/>
  <c r="U26" i="196"/>
  <c r="M26" i="197"/>
  <c r="Q26" i="196"/>
  <c r="U26" i="193"/>
  <c r="E3" i="19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J2" i="188" s="1"/>
  <c r="N26" i="187"/>
  <c r="M26" i="187"/>
  <c r="G3" i="187"/>
  <c r="O26" i="191"/>
  <c r="P26" i="196"/>
  <c r="R26" i="197"/>
  <c r="Q26" i="197"/>
  <c r="N26" i="199"/>
  <c r="S26" i="194"/>
  <c r="K26" i="193"/>
  <c r="C3" i="192"/>
  <c r="P26" i="192"/>
  <c r="R3" i="191"/>
  <c r="R2" i="191" s="1"/>
  <c r="D26" i="190"/>
  <c r="X26" i="190"/>
  <c r="F26" i="187"/>
  <c r="Q26" i="188"/>
  <c r="U3" i="188"/>
  <c r="U2" i="188" s="1"/>
  <c r="X3" i="188"/>
  <c r="O3" i="188"/>
  <c r="O26" i="196"/>
  <c r="K26" i="190"/>
  <c r="Q26" i="191"/>
  <c r="C26" i="198"/>
  <c r="I26" i="196"/>
  <c r="N3" i="191"/>
  <c r="K3" i="191"/>
  <c r="K2" i="191" s="1"/>
  <c r="Q26" i="194"/>
  <c r="C26" i="189"/>
  <c r="R26" i="194"/>
  <c r="I26" i="194"/>
  <c r="F26" i="195"/>
  <c r="R3" i="188"/>
  <c r="E3" i="187"/>
  <c r="E2" i="187" s="1"/>
  <c r="C3" i="188"/>
  <c r="U26" i="190"/>
  <c r="R26" i="188"/>
  <c r="C26" i="188"/>
  <c r="T26" i="191"/>
  <c r="T2" i="191" s="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X2" i="188" l="1"/>
  <c r="M2" i="188"/>
  <c r="K2" i="187"/>
  <c r="J2" i="187"/>
  <c r="O2" i="188"/>
  <c r="Q2" i="187"/>
  <c r="M2" i="187"/>
  <c r="I2" i="187"/>
  <c r="U2" i="187"/>
  <c r="V2" i="187"/>
  <c r="X2" i="191"/>
  <c r="V2" i="188"/>
  <c r="R2" i="187"/>
  <c r="C2" i="190"/>
  <c r="C2" i="192"/>
  <c r="M2" i="191"/>
  <c r="L2" i="191"/>
  <c r="H2" i="191"/>
  <c r="E2" i="191"/>
  <c r="D2" i="188"/>
  <c r="L2" i="188"/>
  <c r="J2" i="191"/>
  <c r="I2" i="188"/>
  <c r="N2" i="187"/>
  <c r="S2" i="191"/>
  <c r="W2" i="187"/>
  <c r="F2" i="188"/>
  <c r="W2" i="188"/>
  <c r="G2" i="188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M71" i="186" l="1"/>
  <c r="E71" i="186"/>
  <c r="H71" i="186" l="1"/>
  <c r="P71" i="186"/>
  <c r="X71" i="186"/>
  <c r="U71" i="186"/>
  <c r="N71" i="186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H26" i="185" s="1"/>
  <c r="P33" i="185"/>
  <c r="X33" i="185"/>
  <c r="X26" i="185" s="1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W27" i="185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6" l="1"/>
  <c r="W26" i="185"/>
  <c r="O26" i="185"/>
  <c r="K26" i="185"/>
  <c r="V26" i="186"/>
  <c r="L3" i="186"/>
  <c r="U26" i="185"/>
  <c r="K3" i="185"/>
  <c r="V3" i="186"/>
  <c r="P3" i="185"/>
  <c r="R26" i="185"/>
  <c r="F26" i="186"/>
  <c r="I26" i="185"/>
  <c r="V26" i="185"/>
  <c r="C3" i="186"/>
  <c r="P26" i="185"/>
  <c r="E26" i="185"/>
  <c r="O3" i="185"/>
  <c r="W3" i="186"/>
  <c r="G26" i="185"/>
  <c r="T3" i="185"/>
  <c r="T26" i="185"/>
  <c r="W3" i="185"/>
  <c r="W2" i="185" s="1"/>
  <c r="I26" i="186"/>
  <c r="J26" i="186"/>
  <c r="M26" i="185"/>
  <c r="X26" i="186"/>
  <c r="H3" i="185"/>
  <c r="H2" i="185" s="1"/>
  <c r="D26" i="186"/>
  <c r="J3" i="185"/>
  <c r="T3" i="186"/>
  <c r="W26" i="186"/>
  <c r="Q26" i="185"/>
  <c r="T26" i="186"/>
  <c r="X3" i="185"/>
  <c r="X2" i="185" s="1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O26" i="186"/>
  <c r="N3" i="185"/>
  <c r="M3" i="185"/>
  <c r="G26" i="186"/>
  <c r="F3" i="185"/>
  <c r="X3" i="186"/>
  <c r="U26" i="186"/>
  <c r="P3" i="186"/>
  <c r="U3" i="185"/>
  <c r="M26" i="186"/>
  <c r="L26" i="185"/>
  <c r="H3" i="186"/>
  <c r="E26" i="186"/>
  <c r="D26" i="185"/>
  <c r="E3" i="185"/>
  <c r="C26" i="186"/>
  <c r="H2" i="186" l="1"/>
  <c r="C2" i="186"/>
  <c r="K2" i="185"/>
  <c r="U2" i="185"/>
  <c r="O2" i="185"/>
  <c r="L2" i="186"/>
  <c r="V2" i="186"/>
  <c r="V2" i="185"/>
  <c r="I2" i="185"/>
  <c r="S2" i="186"/>
  <c r="R2" i="185"/>
  <c r="F2" i="186"/>
  <c r="P2" i="185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Q8" i="165" l="1"/>
  <c r="I8" i="165"/>
  <c r="G71" i="165" l="1"/>
  <c r="O71" i="165"/>
  <c r="W71" i="165"/>
  <c r="T8" i="165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E26" i="165" s="1"/>
  <c r="M27" i="165"/>
  <c r="U27" i="165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I26" i="163" s="1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O27" i="163"/>
  <c r="W27" i="163"/>
  <c r="J27" i="163"/>
  <c r="R27" i="163"/>
  <c r="J8" i="165"/>
  <c r="R8" i="165"/>
  <c r="D52" i="165"/>
  <c r="L52" i="165"/>
  <c r="T52" i="165"/>
  <c r="M26" i="165" l="1"/>
  <c r="U26" i="165"/>
  <c r="J26" i="163"/>
  <c r="R26" i="163"/>
  <c r="I26" i="165"/>
  <c r="H26" i="163"/>
  <c r="N26" i="165"/>
  <c r="G26" i="163"/>
  <c r="G3" i="165"/>
  <c r="K26" i="165"/>
  <c r="T3" i="165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L26" i="165"/>
  <c r="K26" i="163"/>
  <c r="M3" i="163"/>
  <c r="D26" i="165"/>
  <c r="I3" i="165"/>
  <c r="J3" i="165"/>
  <c r="E3" i="163"/>
  <c r="F26" i="165"/>
  <c r="N3" i="163"/>
  <c r="F3" i="165"/>
  <c r="S3" i="163"/>
  <c r="P3" i="163"/>
  <c r="Q26" i="165"/>
  <c r="I3" i="163"/>
  <c r="I2" i="163" s="1"/>
  <c r="T26" i="163"/>
  <c r="G3" i="163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G26" i="165"/>
  <c r="H3" i="165"/>
  <c r="E3" i="165"/>
  <c r="E2" i="165" s="1"/>
  <c r="D26" i="163"/>
  <c r="W3" i="163"/>
  <c r="S26" i="165"/>
  <c r="O3" i="163"/>
  <c r="V26" i="163"/>
  <c r="T3" i="163"/>
  <c r="N26" i="163"/>
  <c r="L3" i="163"/>
  <c r="F26" i="163"/>
  <c r="D3" i="163"/>
  <c r="U3" i="165"/>
  <c r="U2" i="165" s="1"/>
  <c r="M3" i="165"/>
  <c r="M2" i="165" s="1"/>
  <c r="R3" i="163"/>
  <c r="R2" i="163" l="1"/>
  <c r="J2" i="163"/>
  <c r="P2" i="163"/>
  <c r="W2" i="165"/>
  <c r="J2" i="165"/>
  <c r="G2" i="165"/>
  <c r="I2" i="165"/>
  <c r="T2" i="165"/>
  <c r="H2" i="163"/>
  <c r="F2" i="163"/>
  <c r="G2" i="163"/>
  <c r="N2" i="165"/>
  <c r="K2" i="165"/>
  <c r="S2" i="163"/>
  <c r="W2" i="163"/>
  <c r="C2" i="165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3" i="42" l="1"/>
  <c r="X8" i="30"/>
  <c r="X26" i="39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74" i="101" s="1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2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15" i="45" s="1"/>
  <c r="X34" i="46"/>
  <c r="X42" i="46"/>
  <c r="X42" i="45" s="1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2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38" i="15" l="1"/>
  <c r="X8" i="60"/>
  <c r="X46" i="102"/>
  <c r="X60" i="15"/>
  <c r="X66" i="45"/>
  <c r="X171" i="149"/>
  <c r="X140" i="149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16" i="93" s="1"/>
  <c r="X2" i="53"/>
  <c r="X55" i="149" s="1"/>
  <c r="X2" i="81"/>
  <c r="X2" i="29"/>
  <c r="X2" i="77"/>
  <c r="X11" i="94"/>
  <c r="X3" i="17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4" i="75"/>
  <c r="X2" i="70"/>
  <c r="X2" i="80"/>
  <c r="X27" i="104"/>
  <c r="X67" i="102"/>
  <c r="X2" i="88"/>
  <c r="X4" i="104"/>
  <c r="X7" i="102"/>
  <c r="X67" i="15"/>
  <c r="X67" i="93" s="1"/>
  <c r="X2" i="66"/>
  <c r="X8" i="94"/>
  <c r="X8" i="106"/>
  <c r="X3" i="197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55" i="93" s="1"/>
  <c r="X2" i="61"/>
  <c r="X22" i="9"/>
  <c r="X2" i="169"/>
  <c r="X66" i="93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I17" i="111" s="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X26" i="104" s="1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2" i="149"/>
  <c r="X141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2" i="78" s="1"/>
  <c r="X71" i="9"/>
  <c r="X72" i="149"/>
  <c r="X28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17"/>
  <c r="X2" i="32"/>
  <c r="X56" i="15"/>
  <c r="X56" i="93" s="1"/>
  <c r="X91" i="149"/>
  <c r="X93" i="149"/>
  <c r="X2" i="82"/>
  <c r="X2" i="87"/>
  <c r="X76" i="93"/>
  <c r="X2" i="6"/>
  <c r="X2" i="36"/>
  <c r="X69" i="149"/>
  <c r="X26" i="79"/>
  <c r="X2" i="79" s="1"/>
  <c r="X125" i="149"/>
  <c r="X47" i="149"/>
  <c r="X84" i="149"/>
  <c r="X2" i="28"/>
  <c r="X32" i="149"/>
  <c r="X66" i="149"/>
  <c r="X74" i="45"/>
  <c r="X74" i="93" s="1"/>
  <c r="X74" i="129" s="1"/>
  <c r="X2" i="59"/>
  <c r="X70" i="149"/>
  <c r="X2" i="67"/>
  <c r="X71" i="12"/>
  <c r="X65" i="93"/>
  <c r="X2" i="37"/>
  <c r="X85" i="149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3" i="60" s="1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2" i="19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" i="197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71" i="104"/>
  <c r="X34" i="11"/>
  <c r="X52" i="103"/>
  <c r="X22" i="116"/>
  <c r="X71" i="7"/>
  <c r="X7" i="93"/>
  <c r="X72" i="102"/>
  <c r="X56" i="101"/>
  <c r="X61" i="93"/>
  <c r="X27" i="9"/>
  <c r="X33" i="125"/>
  <c r="X26" i="125" s="1"/>
  <c r="X26" i="163"/>
  <c r="X2" i="163" s="1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32" i="93"/>
  <c r="X62" i="93"/>
  <c r="X71" i="103"/>
  <c r="X70" i="93"/>
  <c r="X2" i="121"/>
  <c r="X45" i="93"/>
  <c r="X27" i="12"/>
  <c r="X75" i="93"/>
  <c r="X4" i="116"/>
  <c r="X17" i="117"/>
  <c r="X52" i="118"/>
  <c r="X150" i="149" l="1"/>
  <c r="X138" i="149"/>
  <c r="E71" i="111"/>
  <c r="U71" i="111"/>
  <c r="M8" i="111"/>
  <c r="X102" i="149"/>
  <c r="H4" i="111"/>
  <c r="X57" i="129"/>
  <c r="X26" i="30"/>
  <c r="X40" i="149"/>
  <c r="X82" i="149"/>
  <c r="X126" i="149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26" i="9" s="1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2" i="104" s="1"/>
  <c r="X8" i="45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X2" i="105" s="1"/>
  <c r="N11" i="111"/>
  <c r="F33" i="111"/>
  <c r="Q8" i="111"/>
  <c r="X26" i="60"/>
  <c r="X2" i="60" s="1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136" i="149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79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33" i="116"/>
  <c r="X26" i="116" s="1"/>
  <c r="X52" i="116"/>
  <c r="X71" i="15"/>
  <c r="X58" i="93"/>
  <c r="X58" i="129" s="1"/>
  <c r="X8" i="102"/>
  <c r="X33" i="11"/>
  <c r="X26" i="11" s="1"/>
  <c r="X34" i="93"/>
  <c r="X9" i="93"/>
  <c r="X46" i="93"/>
  <c r="X3" i="45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2" i="30" l="1"/>
  <c r="M3" i="111"/>
  <c r="X2" i="75"/>
  <c r="X17" i="93"/>
  <c r="H3" i="111"/>
  <c r="X2" i="106"/>
  <c r="X2" i="9"/>
  <c r="I3" i="111"/>
  <c r="I2" i="111" s="1"/>
  <c r="X139" i="149"/>
  <c r="X123" i="149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R2" i="111" s="1"/>
  <c r="J3" i="111"/>
  <c r="X2" i="46"/>
  <c r="X112" i="149"/>
  <c r="J26" i="111"/>
  <c r="V3" i="111"/>
  <c r="S2" i="111"/>
  <c r="V26" i="111"/>
  <c r="H26" i="111"/>
  <c r="O2" i="111"/>
  <c r="N26" i="111"/>
  <c r="P26" i="111"/>
  <c r="X113" i="149"/>
  <c r="N3" i="111"/>
  <c r="G2" i="111"/>
  <c r="X2" i="12"/>
  <c r="W2" i="111"/>
  <c r="Q3" i="111"/>
  <c r="Q2" i="111" s="1"/>
  <c r="Q2" i="199"/>
  <c r="U2" i="198"/>
  <c r="M2" i="111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108" i="149"/>
  <c r="X3" i="15"/>
  <c r="X134" i="149"/>
  <c r="X2" i="116"/>
  <c r="X2" i="16"/>
  <c r="X35" i="149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76" i="149" l="1"/>
  <c r="X13" i="149"/>
  <c r="H2" i="111"/>
  <c r="X117" i="149"/>
  <c r="P2" i="111"/>
  <c r="X2" i="15"/>
  <c r="F2" i="111"/>
  <c r="X19" i="149"/>
  <c r="X133" i="149"/>
  <c r="X20" i="149"/>
  <c r="X51" i="149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50" i="149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X23" i="149" l="1"/>
  <c r="I22" i="106"/>
  <c r="X104" i="149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Q2" i="106" s="1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O2" i="106" l="1"/>
  <c r="T2" i="106"/>
  <c r="P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W2" i="104" s="1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S26" i="104"/>
  <c r="F26" i="104"/>
  <c r="L2" i="104" l="1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D3" i="189" s="1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U3" i="190" s="1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T3" i="189" s="1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G4" i="105" s="1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M8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M72" i="105"/>
  <c r="U72" i="105"/>
  <c r="K4" i="190"/>
  <c r="S4" i="190"/>
  <c r="G4" i="190"/>
  <c r="O4" i="190"/>
  <c r="F23" i="105"/>
  <c r="F22" i="105" s="1"/>
  <c r="N23" i="105"/>
  <c r="N22" i="105" s="1"/>
  <c r="J34" i="105"/>
  <c r="R34" i="105"/>
  <c r="H57" i="105"/>
  <c r="P57" i="105"/>
  <c r="F72" i="105"/>
  <c r="N72" i="105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L22" i="105" l="1"/>
  <c r="F8" i="105"/>
  <c r="N71" i="105"/>
  <c r="I8" i="105"/>
  <c r="P4" i="105"/>
  <c r="E71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G3" i="105" s="1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P3" i="105" l="1"/>
  <c r="U3" i="105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G2" i="105" s="1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J2" i="105" l="1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T17" i="103" s="1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O22" i="103" l="1"/>
  <c r="W4" i="103"/>
  <c r="P22" i="103"/>
  <c r="H17" i="103"/>
  <c r="D11" i="103"/>
  <c r="P27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D3" i="103" s="1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" i="103" s="1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P26" i="103" l="1"/>
  <c r="T3" i="103"/>
  <c r="H26" i="103"/>
  <c r="F3" i="103"/>
  <c r="L3" i="103"/>
  <c r="L26" i="103"/>
  <c r="T26" i="103"/>
  <c r="T2" i="103" s="1"/>
  <c r="D26" i="103"/>
  <c r="D2" i="103" s="1"/>
  <c r="M26" i="103"/>
  <c r="M2" i="103" s="1"/>
  <c r="V26" i="103"/>
  <c r="V2" i="103" s="1"/>
  <c r="N3" i="103"/>
  <c r="J26" i="103"/>
  <c r="Q3" i="103"/>
  <c r="I26" i="103"/>
  <c r="I3" i="103"/>
  <c r="K3" i="103"/>
  <c r="K2" i="103" s="1"/>
  <c r="P3" i="103"/>
  <c r="P2" i="103" s="1"/>
  <c r="S3" i="103"/>
  <c r="S2" i="103" s="1"/>
  <c r="R3" i="103"/>
  <c r="U26" i="103"/>
  <c r="U2" i="103" s="1"/>
  <c r="O3" i="103"/>
  <c r="O2" i="103" s="1"/>
  <c r="H2" i="103"/>
  <c r="E26" i="103"/>
  <c r="E2" i="103" s="1"/>
  <c r="Q26" i="103"/>
  <c r="G3" i="103"/>
  <c r="G2" i="103" s="1"/>
  <c r="J3" i="103"/>
  <c r="R26" i="103"/>
  <c r="N26" i="103"/>
  <c r="F26" i="103"/>
  <c r="W2" i="103"/>
  <c r="I2" i="103" l="1"/>
  <c r="L2" i="103"/>
  <c r="F2" i="103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M26" i="184" s="1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D3" i="184" l="1"/>
  <c r="J26" i="184"/>
  <c r="G26" i="184"/>
  <c r="T26" i="184"/>
  <c r="I26" i="184"/>
  <c r="G2" i="181"/>
  <c r="C3" i="178"/>
  <c r="E3" i="182"/>
  <c r="M3" i="182"/>
  <c r="U3" i="182"/>
  <c r="C3" i="177"/>
  <c r="C3" i="181"/>
  <c r="C26" i="178"/>
  <c r="J3" i="184"/>
  <c r="Q26" i="184"/>
  <c r="V3" i="184"/>
  <c r="T3" i="184"/>
  <c r="H3" i="184"/>
  <c r="P3" i="184"/>
  <c r="M3" i="184"/>
  <c r="M2" i="184" s="1"/>
  <c r="O3" i="184"/>
  <c r="U3" i="184"/>
  <c r="L3" i="184"/>
  <c r="E26" i="184"/>
  <c r="R3" i="184"/>
  <c r="F3" i="184"/>
  <c r="D26" i="184"/>
  <c r="D2" i="184" s="1"/>
  <c r="S26" i="184"/>
  <c r="W3" i="184"/>
  <c r="G3" i="184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J2" i="184" l="1"/>
  <c r="I2" i="184"/>
  <c r="T2" i="184"/>
  <c r="Q2" i="184"/>
  <c r="V2" i="184"/>
  <c r="S2" i="184"/>
  <c r="G2" i="184"/>
  <c r="H2" i="184"/>
  <c r="W2" i="184"/>
  <c r="J100" i="149"/>
  <c r="R2" i="184"/>
  <c r="U2" i="184"/>
  <c r="W100" i="149"/>
  <c r="T100" i="149"/>
  <c r="O2" i="184"/>
  <c r="N2" i="184"/>
  <c r="P2" i="184"/>
  <c r="L2" i="184"/>
  <c r="E2" i="184"/>
  <c r="F2" i="184"/>
  <c r="V100" i="149"/>
  <c r="C100" i="149"/>
  <c r="Q100" i="149"/>
  <c r="G100" i="149"/>
  <c r="M100" i="149"/>
  <c r="I100" i="149"/>
  <c r="K100" i="149"/>
  <c r="D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R100" i="149" l="1"/>
  <c r="S100" i="149"/>
  <c r="H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O22" i="125" s="1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O3" i="174" l="1"/>
  <c r="P22" i="125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W26" i="173"/>
  <c r="V26" i="173"/>
  <c r="E26" i="173"/>
  <c r="E2" i="173" s="1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C3" i="171"/>
  <c r="M26" i="171"/>
  <c r="U26" i="171"/>
  <c r="D26" i="171"/>
  <c r="H26" i="171"/>
  <c r="E26" i="171"/>
  <c r="L26" i="171"/>
  <c r="L2" i="171" s="1"/>
  <c r="E2" i="171" l="1"/>
  <c r="I2" i="171"/>
  <c r="O2" i="173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J26" i="183" l="1"/>
  <c r="V26" i="183"/>
  <c r="C3" i="183"/>
  <c r="K26" i="183"/>
  <c r="C26" i="183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R26" i="183"/>
  <c r="L26" i="183"/>
  <c r="R3" i="183"/>
  <c r="Q3" i="183"/>
  <c r="S26" i="183"/>
  <c r="J3" i="183"/>
  <c r="J2" i="183" s="1"/>
  <c r="M26" i="183"/>
  <c r="C2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P2" i="183" l="1"/>
  <c r="L2" i="183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L177" i="149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O177" i="149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G177" i="149"/>
  <c r="I33" i="170"/>
  <c r="I26" i="170" s="1"/>
  <c r="Q46" i="118"/>
  <c r="E48" i="118"/>
  <c r="M49" i="118"/>
  <c r="U50" i="118"/>
  <c r="Q52" i="170"/>
  <c r="Q2" i="170" s="1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N177" i="149" l="1"/>
  <c r="K177" i="149"/>
  <c r="L2" i="166"/>
  <c r="H177" i="149"/>
  <c r="P2" i="169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H140" i="149"/>
  <c r="K2" i="167"/>
  <c r="D2" i="167"/>
  <c r="L2" i="167"/>
  <c r="I142" i="149" l="1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D137" i="149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Q71" i="117" s="1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E22" i="117" s="1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O22" i="117" l="1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H2" i="117" s="1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J2" i="117" l="1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U22" i="46" s="1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F8" i="46" s="1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U8" i="16" s="1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R27" i="116" s="1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K71" i="46" l="1"/>
  <c r="F22" i="46"/>
  <c r="R71" i="16"/>
  <c r="L71" i="46"/>
  <c r="F22" i="1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J22" i="94" s="1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O26" i="39" s="1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P3" i="33" s="1"/>
  <c r="T8" i="33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Q2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E22" i="60" s="1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T3" i="33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F71" i="94" s="1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D8" i="75" s="1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H26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F26" i="29" s="1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U3" i="112" s="1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Q26" i="96" s="1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O26" i="76" s="1"/>
  <c r="S27" i="76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F26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W8" i="60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I26" i="35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P26" i="113" s="1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H26" i="107" s="1"/>
  <c r="L33" i="107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P26" i="100" s="1"/>
  <c r="T27" i="100"/>
  <c r="F33" i="100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F26" i="99" s="1"/>
  <c r="J27" i="99"/>
  <c r="N27" i="99"/>
  <c r="R27" i="99"/>
  <c r="V27" i="99"/>
  <c r="D33" i="99"/>
  <c r="H33" i="99"/>
  <c r="L33" i="99"/>
  <c r="P33" i="99"/>
  <c r="P26" i="99" s="1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N26" i="95" s="1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D8" i="94"/>
  <c r="T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G26" i="87" s="1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N26" i="85" s="1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P27" i="81"/>
  <c r="T27" i="81"/>
  <c r="F33" i="81"/>
  <c r="J33" i="81"/>
  <c r="N33" i="81"/>
  <c r="R33" i="8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I26" i="67" s="1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O26" i="62" s="1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L26" i="107" l="1"/>
  <c r="P71" i="30"/>
  <c r="P3" i="74"/>
  <c r="L3" i="78"/>
  <c r="R26" i="81"/>
  <c r="L26" i="84"/>
  <c r="T26" i="86"/>
  <c r="G26" i="112"/>
  <c r="K71" i="30"/>
  <c r="I3" i="32"/>
  <c r="S26" i="76"/>
  <c r="W26" i="69"/>
  <c r="M26" i="59"/>
  <c r="D8" i="60"/>
  <c r="F26" i="100"/>
  <c r="J26" i="79"/>
  <c r="J3" i="41"/>
  <c r="H22" i="94"/>
  <c r="L26" i="81"/>
  <c r="I26" i="98"/>
  <c r="K8" i="94"/>
  <c r="C22" i="94"/>
  <c r="U8" i="94"/>
  <c r="T22" i="94"/>
  <c r="K26" i="24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E26" i="78"/>
  <c r="N26" i="88"/>
  <c r="F3" i="39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T26" i="115"/>
  <c r="J26" i="57"/>
  <c r="F26" i="68"/>
  <c r="U26" i="83"/>
  <c r="U26" i="63"/>
  <c r="K26" i="62"/>
  <c r="W26" i="64"/>
  <c r="E26" i="67"/>
  <c r="E2" i="67" s="1"/>
  <c r="R26" i="55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W3" i="41"/>
  <c r="W2" i="41" s="1"/>
  <c r="I22" i="60"/>
  <c r="Q26" i="58"/>
  <c r="M26" i="58"/>
  <c r="U26" i="90"/>
  <c r="J26" i="29"/>
  <c r="J2" i="29" s="1"/>
  <c r="I26" i="59"/>
  <c r="K3" i="44"/>
  <c r="E26" i="83"/>
  <c r="U22" i="30"/>
  <c r="L26" i="55"/>
  <c r="E26" i="108"/>
  <c r="T26" i="29"/>
  <c r="M26" i="112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P2" i="82" s="1"/>
  <c r="L26" i="92"/>
  <c r="V26" i="95"/>
  <c r="O26" i="58"/>
  <c r="G3" i="59"/>
  <c r="E26" i="53"/>
  <c r="R26" i="29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C3" i="70"/>
  <c r="P3" i="78"/>
  <c r="P2" i="78" s="1"/>
  <c r="F26" i="84"/>
  <c r="H3" i="84"/>
  <c r="N26" i="86"/>
  <c r="P3" i="86"/>
  <c r="G3" i="42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J71" i="30"/>
  <c r="S3" i="46"/>
  <c r="F26" i="46"/>
  <c r="T26" i="46"/>
  <c r="V3" i="46"/>
  <c r="U3" i="46"/>
  <c r="C3" i="125"/>
  <c r="H26" i="46"/>
  <c r="Q3" i="46"/>
  <c r="V3" i="16"/>
  <c r="L26" i="46"/>
  <c r="W3" i="38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I2" i="46" s="1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L71" i="60"/>
  <c r="R22" i="60"/>
  <c r="R22" i="75"/>
  <c r="F4" i="75"/>
  <c r="Q22" i="30"/>
  <c r="N2" i="3"/>
  <c r="M3" i="116"/>
  <c r="R3" i="46"/>
  <c r="H3" i="44"/>
  <c r="G26" i="84"/>
  <c r="F22" i="30"/>
  <c r="C26" i="35"/>
  <c r="F71" i="75"/>
  <c r="H8" i="75"/>
  <c r="W22" i="75"/>
  <c r="P8" i="102"/>
  <c r="O26" i="16"/>
  <c r="V26" i="46"/>
  <c r="I3" i="16"/>
  <c r="K3" i="16"/>
  <c r="J26" i="16"/>
  <c r="L26" i="16"/>
  <c r="E3" i="16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H26" i="70"/>
  <c r="E26" i="66"/>
  <c r="G3" i="70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S3" i="113"/>
  <c r="O3" i="90"/>
  <c r="U2" i="26"/>
  <c r="W2" i="37"/>
  <c r="T3" i="24"/>
  <c r="T2" i="26"/>
  <c r="W3" i="27"/>
  <c r="T26" i="79"/>
  <c r="J26" i="80"/>
  <c r="L3" i="80"/>
  <c r="R26" i="82"/>
  <c r="V26" i="113"/>
  <c r="H26" i="114"/>
  <c r="I26" i="6"/>
  <c r="W3" i="43"/>
  <c r="N26" i="70"/>
  <c r="P3" i="70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L2" i="86" s="1"/>
  <c r="R26" i="113"/>
  <c r="D26" i="114"/>
  <c r="U26" i="53"/>
  <c r="C3" i="53"/>
  <c r="P3" i="68"/>
  <c r="W26" i="76"/>
  <c r="G26" i="113"/>
  <c r="H26" i="31"/>
  <c r="U4" i="75"/>
  <c r="J8" i="102"/>
  <c r="U3" i="63"/>
  <c r="U2" i="63" s="1"/>
  <c r="E3" i="61"/>
  <c r="H26" i="76"/>
  <c r="K26" i="87"/>
  <c r="K2" i="87" s="1"/>
  <c r="S3" i="39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V26" i="36"/>
  <c r="K3" i="83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M2" i="53" s="1"/>
  <c r="L3" i="87"/>
  <c r="L2" i="87" s="1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J52" i="94"/>
  <c r="U3" i="29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D2" i="32" s="1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R2" i="29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N3" i="71"/>
  <c r="N2" i="71" s="1"/>
  <c r="W3" i="73"/>
  <c r="W2" i="73" s="1"/>
  <c r="Q26" i="78"/>
  <c r="U3" i="78"/>
  <c r="U26" i="85"/>
  <c r="E3" i="91"/>
  <c r="I3" i="114"/>
  <c r="I2" i="114" s="1"/>
  <c r="T17" i="30"/>
  <c r="N11" i="30"/>
  <c r="H3" i="33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L3" i="95"/>
  <c r="J3" i="98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3" i="88"/>
  <c r="S2" i="88" s="1"/>
  <c r="Q26" i="97"/>
  <c r="U3" i="97"/>
  <c r="U26" i="107"/>
  <c r="C3" i="113"/>
  <c r="W26" i="114"/>
  <c r="D3" i="42"/>
  <c r="D2" i="42" s="1"/>
  <c r="N3" i="42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O2" i="70" s="1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L2" i="54" s="1"/>
  <c r="S26" i="58"/>
  <c r="K3" i="59"/>
  <c r="P26" i="55"/>
  <c r="O3" i="62"/>
  <c r="M26" i="64"/>
  <c r="W26" i="70"/>
  <c r="N26" i="91"/>
  <c r="D3" i="112"/>
  <c r="D2" i="112" s="1"/>
  <c r="L3" i="114"/>
  <c r="L2" i="114" s="1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G3" i="92"/>
  <c r="Q3" i="95"/>
  <c r="G26" i="109"/>
  <c r="Q3" i="34"/>
  <c r="C26" i="58"/>
  <c r="G3" i="58"/>
  <c r="G3" i="88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H2" i="62" s="1"/>
  <c r="V52" i="75"/>
  <c r="F33" i="75"/>
  <c r="F27" i="75"/>
  <c r="F11" i="75"/>
  <c r="N11" i="75"/>
  <c r="V11" i="75"/>
  <c r="Q3" i="86"/>
  <c r="F26" i="87"/>
  <c r="D26" i="6"/>
  <c r="D2" i="6" s="1"/>
  <c r="C33" i="16"/>
  <c r="C11" i="16"/>
  <c r="R2" i="26"/>
  <c r="P2" i="26"/>
  <c r="O3" i="44"/>
  <c r="L3" i="61"/>
  <c r="J3" i="71"/>
  <c r="J2" i="71" s="1"/>
  <c r="C26" i="77"/>
  <c r="P3" i="87"/>
  <c r="P3" i="110"/>
  <c r="P2" i="110" s="1"/>
  <c r="D3" i="33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N2" i="57" s="1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U26" i="60" s="1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S26" i="75" s="1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M3" i="31"/>
  <c r="R52" i="30"/>
  <c r="R33" i="30"/>
  <c r="Q52" i="60"/>
  <c r="U52" i="75"/>
  <c r="R33" i="75"/>
  <c r="N3" i="82"/>
  <c r="P3" i="99"/>
  <c r="P2" i="99" s="1"/>
  <c r="F3" i="100"/>
  <c r="R26" i="107"/>
  <c r="T3" i="107"/>
  <c r="T2" i="107" s="1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2" i="53" s="1"/>
  <c r="U3" i="54"/>
  <c r="U2" i="54" s="1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W26" i="121"/>
  <c r="C26" i="61"/>
  <c r="S26" i="69"/>
  <c r="L3" i="74"/>
  <c r="L2" i="74" s="1"/>
  <c r="H3" i="78"/>
  <c r="H2" i="78" s="1"/>
  <c r="F26" i="79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6" i="67"/>
  <c r="P26" i="74"/>
  <c r="P2" i="74" s="1"/>
  <c r="T3" i="82"/>
  <c r="R3" i="85"/>
  <c r="D3" i="86"/>
  <c r="H26" i="91"/>
  <c r="H2" i="91" s="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J3" i="113"/>
  <c r="R3" i="115"/>
  <c r="W26" i="23"/>
  <c r="K3" i="77"/>
  <c r="M26" i="85"/>
  <c r="I3" i="97"/>
  <c r="C26" i="106"/>
  <c r="S26" i="61"/>
  <c r="I26" i="63"/>
  <c r="M3" i="63"/>
  <c r="M2" i="63" s="1"/>
  <c r="U26" i="65"/>
  <c r="I26" i="70"/>
  <c r="W3" i="70"/>
  <c r="T3" i="72"/>
  <c r="T2" i="72" s="1"/>
  <c r="N26" i="84"/>
  <c r="P3" i="84"/>
  <c r="F3" i="85"/>
  <c r="F2" i="85" s="1"/>
  <c r="V26" i="86"/>
  <c r="R26" i="92"/>
  <c r="M26" i="110"/>
  <c r="N26" i="113"/>
  <c r="V26" i="115"/>
  <c r="F3" i="42"/>
  <c r="F2" i="42" s="1"/>
  <c r="P26" i="58"/>
  <c r="S26" i="90"/>
  <c r="M26" i="109"/>
  <c r="Q3" i="109"/>
  <c r="W3" i="80"/>
  <c r="W2" i="80" s="1"/>
  <c r="E3" i="28"/>
  <c r="E2" i="28" s="1"/>
  <c r="M3" i="83"/>
  <c r="M2" i="83" s="1"/>
  <c r="E3" i="92"/>
  <c r="G3" i="57"/>
  <c r="G2" i="57" s="1"/>
  <c r="G3" i="80"/>
  <c r="R3" i="44"/>
  <c r="S3" i="89"/>
  <c r="U3" i="90"/>
  <c r="U2" i="90" s="1"/>
  <c r="O3" i="119"/>
  <c r="F3" i="82"/>
  <c r="F2" i="82" s="1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O3" i="57"/>
  <c r="O2" i="57" s="1"/>
  <c r="P3" i="59"/>
  <c r="P2" i="59" s="1"/>
  <c r="P3" i="65"/>
  <c r="P2" i="65" s="1"/>
  <c r="V3" i="70"/>
  <c r="V2" i="70" s="1"/>
  <c r="C3" i="72"/>
  <c r="C2" i="72" s="1"/>
  <c r="S3" i="61"/>
  <c r="N3" i="91"/>
  <c r="Q3" i="110"/>
  <c r="W3" i="10"/>
  <c r="N3" i="43"/>
  <c r="K3" i="57"/>
  <c r="K2" i="57" s="1"/>
  <c r="R3" i="62"/>
  <c r="R2" i="62" s="1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C2" i="92" s="1"/>
  <c r="S26" i="34"/>
  <c r="W8" i="30"/>
  <c r="L33" i="60"/>
  <c r="T3" i="114"/>
  <c r="U27" i="30"/>
  <c r="P2" i="38"/>
  <c r="V33" i="60"/>
  <c r="T27" i="60"/>
  <c r="P27" i="30"/>
  <c r="T33" i="60"/>
  <c r="R3" i="73"/>
  <c r="T3" i="112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T3" i="58"/>
  <c r="T2" i="58" s="1"/>
  <c r="T2" i="33"/>
  <c r="F26" i="113"/>
  <c r="F33" i="60"/>
  <c r="F26" i="60" s="1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G3" i="35"/>
  <c r="G2" i="35" s="1"/>
  <c r="I3" i="34"/>
  <c r="I2" i="34" s="1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J2" i="69" s="1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Q2" i="66" s="1"/>
  <c r="T3" i="90"/>
  <c r="H3" i="34"/>
  <c r="H2" i="34" s="1"/>
  <c r="M3" i="92"/>
  <c r="C26" i="100"/>
  <c r="C26" i="89"/>
  <c r="I26" i="108"/>
  <c r="G26" i="121"/>
  <c r="G2" i="121" s="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E2" i="95" s="1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W2" i="27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Q3" i="107"/>
  <c r="E3" i="108"/>
  <c r="E2" i="108" s="1"/>
  <c r="Q3" i="113"/>
  <c r="M3" i="115"/>
  <c r="M2" i="115" s="1"/>
  <c r="C3" i="117"/>
  <c r="M2" i="118"/>
  <c r="U3" i="34"/>
  <c r="U2" i="34" s="1"/>
  <c r="N3" i="24"/>
  <c r="I3" i="54"/>
  <c r="K26" i="91"/>
  <c r="G26" i="96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M2" i="89" s="1"/>
  <c r="U3" i="95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S3" i="76"/>
  <c r="C3" i="76"/>
  <c r="U3" i="77"/>
  <c r="O3" i="78"/>
  <c r="M3" i="81"/>
  <c r="M2" i="81" s="1"/>
  <c r="W3" i="82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T2" i="57" s="1"/>
  <c r="M3" i="44"/>
  <c r="W3" i="53"/>
  <c r="W2" i="53" s="1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K2" i="58" s="1"/>
  <c r="Q3" i="28"/>
  <c r="Q2" i="28" s="1"/>
  <c r="C3" i="58"/>
  <c r="V2" i="5"/>
  <c r="V2" i="39"/>
  <c r="C3" i="27"/>
  <c r="C2" i="27" s="1"/>
  <c r="W2" i="38"/>
  <c r="C3" i="41"/>
  <c r="E3" i="77"/>
  <c r="G3" i="82"/>
  <c r="U3" i="92"/>
  <c r="L3" i="29"/>
  <c r="Q3" i="42"/>
  <c r="Q2" i="42" s="1"/>
  <c r="C3" i="47"/>
  <c r="D3" i="69"/>
  <c r="G3" i="74"/>
  <c r="H3" i="29"/>
  <c r="H2" i="29" s="1"/>
  <c r="F2" i="39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Q2" i="121" s="1"/>
  <c r="Q2" i="29"/>
  <c r="I3" i="70"/>
  <c r="C3" i="99"/>
  <c r="V3" i="10"/>
  <c r="P26" i="40"/>
  <c r="R3" i="99"/>
  <c r="I3" i="81"/>
  <c r="I2" i="81" s="1"/>
  <c r="Q3" i="83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U2" i="87" s="1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Q2" i="100" s="1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S45" i="93" s="1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R3" i="86"/>
  <c r="E3" i="87"/>
  <c r="E2" i="87" s="1"/>
  <c r="R3" i="89"/>
  <c r="D3" i="90"/>
  <c r="D2" i="90" s="1"/>
  <c r="P3" i="92"/>
  <c r="P2" i="92" s="1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R2" i="114" s="1"/>
  <c r="T3" i="115"/>
  <c r="T2" i="115" s="1"/>
  <c r="D3" i="115"/>
  <c r="I3" i="3"/>
  <c r="S3" i="4"/>
  <c r="C3" i="4"/>
  <c r="U3" i="5"/>
  <c r="E3" i="5"/>
  <c r="S3" i="6"/>
  <c r="C3" i="6"/>
  <c r="C3" i="10"/>
  <c r="R3" i="36"/>
  <c r="I3" i="59"/>
  <c r="I2" i="59" s="1"/>
  <c r="E3" i="79"/>
  <c r="E2" i="79" s="1"/>
  <c r="Q3" i="81"/>
  <c r="Q2" i="81" s="1"/>
  <c r="U3" i="85"/>
  <c r="Q3" i="92"/>
  <c r="S3" i="95"/>
  <c r="U3" i="96"/>
  <c r="E3" i="96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W2" i="65" s="1"/>
  <c r="G3" i="65"/>
  <c r="S3" i="67"/>
  <c r="C3" i="67"/>
  <c r="U3" i="68"/>
  <c r="O3" i="69"/>
  <c r="Q3" i="70"/>
  <c r="K3" i="71"/>
  <c r="K2" i="71" s="1"/>
  <c r="J3" i="72"/>
  <c r="L3" i="73"/>
  <c r="L2" i="73" s="1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N2" i="86" s="1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M2" i="98" s="1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I2" i="64" s="1"/>
  <c r="S3" i="65"/>
  <c r="C3" i="65"/>
  <c r="E3" i="66"/>
  <c r="O3" i="67"/>
  <c r="O2" i="67" s="1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M2" i="96" s="1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C2" i="63" s="1"/>
  <c r="U3" i="64"/>
  <c r="E3" i="64"/>
  <c r="O3" i="65"/>
  <c r="K3" i="67"/>
  <c r="S3" i="71"/>
  <c r="C3" i="71"/>
  <c r="R3" i="72"/>
  <c r="T3" i="73"/>
  <c r="D3" i="73"/>
  <c r="N3" i="74"/>
  <c r="N2" i="74" s="1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W2" i="4" s="1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W40" i="149"/>
  <c r="O2" i="62"/>
  <c r="S2" i="68"/>
  <c r="F2" i="88"/>
  <c r="C2" i="3"/>
  <c r="O2" i="5"/>
  <c r="Q2" i="114"/>
  <c r="I2" i="118"/>
  <c r="O2" i="3"/>
  <c r="K2" i="5"/>
  <c r="Q2" i="112"/>
  <c r="E2" i="125"/>
  <c r="C2" i="64"/>
  <c r="K2" i="68"/>
  <c r="V2" i="77"/>
  <c r="F2" i="77"/>
  <c r="T2" i="89"/>
  <c r="D2" i="89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L2" i="82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C2" i="29"/>
  <c r="J2" i="35"/>
  <c r="D2" i="36"/>
  <c r="H2" i="39"/>
  <c r="H2" i="41"/>
  <c r="K2" i="44"/>
  <c r="N2" i="64"/>
  <c r="J2" i="65"/>
  <c r="T2" i="66"/>
  <c r="T2" i="3"/>
  <c r="N5" i="149"/>
  <c r="J27" i="149"/>
  <c r="E2" i="23"/>
  <c r="V2" i="26"/>
  <c r="K2" i="33"/>
  <c r="N2" i="43"/>
  <c r="N2" i="53"/>
  <c r="R2" i="55"/>
  <c r="I2" i="26"/>
  <c r="V2" i="37"/>
  <c r="T3" i="42"/>
  <c r="N2" i="42"/>
  <c r="W2" i="54"/>
  <c r="E2" i="57"/>
  <c r="N2" i="59"/>
  <c r="F2" i="63"/>
  <c r="P2" i="64"/>
  <c r="N3" i="66"/>
  <c r="P3" i="67"/>
  <c r="N2" i="67"/>
  <c r="D2" i="70"/>
  <c r="S3" i="72"/>
  <c r="Q2" i="72"/>
  <c r="I3" i="73"/>
  <c r="M2" i="74"/>
  <c r="K2" i="79"/>
  <c r="G2" i="80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S2" i="39"/>
  <c r="E2" i="41"/>
  <c r="T2" i="43"/>
  <c r="D2" i="43"/>
  <c r="F2" i="53"/>
  <c r="S2" i="66"/>
  <c r="C2" i="66"/>
  <c r="Q3" i="68"/>
  <c r="O2" i="68"/>
  <c r="K3" i="69"/>
  <c r="W3" i="71"/>
  <c r="U2" i="71"/>
  <c r="D2" i="72"/>
  <c r="R2" i="77"/>
  <c r="H2" i="82"/>
  <c r="L3" i="83"/>
  <c r="J2" i="83"/>
  <c r="S2" i="87"/>
  <c r="C2" i="87"/>
  <c r="R2" i="90"/>
  <c r="V2" i="96"/>
  <c r="F2" i="96"/>
  <c r="P2" i="97"/>
  <c r="R2" i="108"/>
  <c r="L2" i="109"/>
  <c r="O2" i="110"/>
  <c r="I2" i="4"/>
  <c r="U26" i="149"/>
  <c r="M26" i="149"/>
  <c r="W27" i="149"/>
  <c r="G27" i="149"/>
  <c r="H2" i="24"/>
  <c r="G2" i="26"/>
  <c r="O2" i="29"/>
  <c r="H2" i="33"/>
  <c r="V2" i="35"/>
  <c r="R42" i="149"/>
  <c r="T2" i="39"/>
  <c r="D2" i="39"/>
  <c r="V2" i="40"/>
  <c r="T2" i="41"/>
  <c r="D2" i="41"/>
  <c r="W2" i="43"/>
  <c r="R2" i="59"/>
  <c r="V2" i="65"/>
  <c r="F2" i="65"/>
  <c r="P2" i="66"/>
  <c r="R2" i="67"/>
  <c r="U2" i="80"/>
  <c r="O2" i="83"/>
  <c r="P2" i="3"/>
  <c r="T26" i="149"/>
  <c r="U2" i="23"/>
  <c r="D2" i="27"/>
  <c r="L2" i="28"/>
  <c r="D8" i="30"/>
  <c r="W2" i="32"/>
  <c r="G2" i="32"/>
  <c r="U2" i="38"/>
  <c r="N26" i="44"/>
  <c r="J2" i="53"/>
  <c r="P3" i="55"/>
  <c r="I3" i="66"/>
  <c r="N2" i="23"/>
  <c r="F2" i="23"/>
  <c r="Q31" i="149"/>
  <c r="T2" i="38"/>
  <c r="J2" i="41"/>
  <c r="E3" i="43"/>
  <c r="G2" i="44"/>
  <c r="C2" i="54"/>
  <c r="Q2" i="57"/>
  <c r="V3" i="58"/>
  <c r="F3" i="58"/>
  <c r="D2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T2" i="6"/>
  <c r="K2" i="24"/>
  <c r="F30" i="149"/>
  <c r="L31" i="149"/>
  <c r="P2" i="27"/>
  <c r="N32" i="149"/>
  <c r="S2" i="35"/>
  <c r="G2" i="37"/>
  <c r="M2" i="40"/>
  <c r="E45" i="149"/>
  <c r="P2" i="43"/>
  <c r="O2" i="66"/>
  <c r="I2" i="67"/>
  <c r="M3" i="68"/>
  <c r="W3" i="69"/>
  <c r="G3" i="69"/>
  <c r="Q2" i="71"/>
  <c r="P2" i="72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U32" i="149"/>
  <c r="O33" i="149"/>
  <c r="K2" i="29"/>
  <c r="D2" i="33"/>
  <c r="H3" i="35"/>
  <c r="R2" i="35"/>
  <c r="L2" i="36"/>
  <c r="P2" i="39"/>
  <c r="P2" i="41"/>
  <c r="S2" i="44"/>
  <c r="G2" i="54"/>
  <c r="U2" i="57"/>
  <c r="J2" i="59"/>
  <c r="L2" i="63"/>
  <c r="R2" i="65"/>
  <c r="L2" i="66"/>
  <c r="J2" i="67"/>
  <c r="E2" i="80"/>
  <c r="K2" i="83"/>
  <c r="G2" i="88"/>
  <c r="D2" i="3"/>
  <c r="R5" i="149"/>
  <c r="F2" i="3"/>
  <c r="L2" i="4"/>
  <c r="F27" i="149"/>
  <c r="Q2" i="23"/>
  <c r="U2" i="24"/>
  <c r="D2" i="28"/>
  <c r="O2" i="35"/>
  <c r="Q2" i="38"/>
  <c r="G3" i="43"/>
  <c r="P2" i="54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Q2" i="109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H33" i="149"/>
  <c r="W2" i="42"/>
  <c r="L2" i="43"/>
  <c r="V2" i="53"/>
  <c r="K2" i="66"/>
  <c r="W3" i="67"/>
  <c r="G3" i="67"/>
  <c r="W2" i="68"/>
  <c r="G2" i="68"/>
  <c r="S3" i="69"/>
  <c r="C3" i="69"/>
  <c r="J2" i="77"/>
  <c r="N2" i="79"/>
  <c r="R2" i="83"/>
  <c r="H2" i="89"/>
  <c r="J2" i="90"/>
  <c r="N2" i="96"/>
  <c r="J3" i="97"/>
  <c r="H2" i="97"/>
  <c r="J2" i="98"/>
  <c r="F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O2" i="44"/>
  <c r="M2" i="57"/>
  <c r="V2" i="63"/>
  <c r="N2" i="65"/>
  <c r="D2" i="66"/>
  <c r="H2" i="71"/>
  <c r="O2" i="79"/>
  <c r="C2" i="88"/>
  <c r="P26" i="149"/>
  <c r="D26" i="149"/>
  <c r="N27" i="149"/>
  <c r="M2" i="23"/>
  <c r="D2" i="26"/>
  <c r="P8" i="30"/>
  <c r="S2" i="32"/>
  <c r="M2" i="38"/>
  <c r="G2" i="42"/>
  <c r="R2" i="43"/>
  <c r="V26" i="44"/>
  <c r="F26" i="44"/>
  <c r="V2" i="55"/>
  <c r="U3" i="66"/>
  <c r="U2" i="29"/>
  <c r="D2" i="38"/>
  <c r="K2" i="54"/>
  <c r="I2" i="57"/>
  <c r="N3" i="58"/>
  <c r="J2" i="63"/>
  <c r="T2" i="64"/>
  <c r="D2" i="64"/>
  <c r="N2" i="69"/>
  <c r="U2" i="72"/>
  <c r="E2" i="72"/>
  <c r="Q2" i="74"/>
  <c r="I2" i="80"/>
  <c r="K2" i="81"/>
  <c r="S2" i="83"/>
  <c r="O3" i="91"/>
  <c r="W3" i="95"/>
  <c r="G3" i="95"/>
  <c r="J26" i="110"/>
  <c r="R3" i="110"/>
  <c r="M2" i="112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E2" i="96" l="1"/>
  <c r="E2" i="77"/>
  <c r="T2" i="76"/>
  <c r="Q2" i="97"/>
  <c r="P2" i="107"/>
  <c r="E2" i="109"/>
  <c r="M2" i="61"/>
  <c r="V2" i="115"/>
  <c r="G2" i="58"/>
  <c r="E3" i="75"/>
  <c r="S2" i="99"/>
  <c r="G2" i="96"/>
  <c r="D3" i="75"/>
  <c r="U3" i="30"/>
  <c r="T2" i="44"/>
  <c r="H2" i="85"/>
  <c r="J26" i="60"/>
  <c r="G2" i="92"/>
  <c r="J2" i="115"/>
  <c r="I2" i="76"/>
  <c r="E2" i="16"/>
  <c r="K2" i="76"/>
  <c r="K2" i="16"/>
  <c r="W2" i="108"/>
  <c r="H2" i="46"/>
  <c r="D2" i="76"/>
  <c r="Q2" i="86"/>
  <c r="V2" i="100"/>
  <c r="T3" i="102"/>
  <c r="I2" i="6"/>
  <c r="F2" i="79"/>
  <c r="C42" i="149"/>
  <c r="V13" i="93"/>
  <c r="U2" i="95"/>
  <c r="Q2" i="83"/>
  <c r="G2" i="59"/>
  <c r="E2" i="99"/>
  <c r="F2" i="46"/>
  <c r="W2" i="82"/>
  <c r="F2" i="121"/>
  <c r="U2" i="109"/>
  <c r="P2" i="80"/>
  <c r="F2" i="92"/>
  <c r="P2" i="70"/>
  <c r="G2" i="70"/>
  <c r="C2" i="35"/>
  <c r="I32" i="149"/>
  <c r="G2" i="113"/>
  <c r="I2" i="65"/>
  <c r="K2" i="70"/>
  <c r="E2" i="91"/>
  <c r="N2" i="115"/>
  <c r="Q2" i="6"/>
  <c r="T2" i="112"/>
  <c r="N2" i="92"/>
  <c r="M2" i="46"/>
  <c r="L2" i="99"/>
  <c r="L2" i="91"/>
  <c r="M2" i="6"/>
  <c r="M26" i="75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Q26" i="94"/>
  <c r="H2" i="68"/>
  <c r="L2" i="112"/>
  <c r="L2" i="70"/>
  <c r="U26" i="75"/>
  <c r="W2" i="85"/>
  <c r="C2" i="53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J3" i="60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V2" i="30" s="1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F2" i="60" s="1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U2" i="75" s="1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P2" i="44"/>
  <c r="T2" i="16"/>
  <c r="P26" i="60"/>
  <c r="S2" i="78"/>
  <c r="R2" i="16"/>
  <c r="M2" i="54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P2" i="75" s="1"/>
  <c r="H3" i="60"/>
  <c r="M2" i="85"/>
  <c r="G2" i="64"/>
  <c r="H2" i="80"/>
  <c r="G26" i="75"/>
  <c r="M2" i="70"/>
  <c r="Q26" i="75"/>
  <c r="R26" i="75"/>
  <c r="K2" i="53"/>
  <c r="D54" i="93"/>
  <c r="D54" i="129" s="1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K2" i="94" s="1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R2" i="94" s="1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N2" i="60" s="1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U2" i="30" s="1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K2" i="99"/>
  <c r="K3" i="30"/>
  <c r="K2" i="30" s="1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S2" i="60" s="1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P2" i="102" s="1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S2" i="75" s="1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M79" i="149"/>
  <c r="T68" i="149"/>
  <c r="T65" i="149"/>
  <c r="J64" i="149"/>
  <c r="Q55" i="149"/>
  <c r="R47" i="149"/>
  <c r="J44" i="149"/>
  <c r="E26" i="149"/>
  <c r="D2" i="75"/>
  <c r="U2" i="66"/>
  <c r="E59" i="149"/>
  <c r="G47" i="149"/>
  <c r="M47" i="149"/>
  <c r="K40" i="149"/>
  <c r="D31" i="149"/>
  <c r="I93" i="149"/>
  <c r="K77" i="149"/>
  <c r="E74" i="149"/>
  <c r="V72" i="149"/>
  <c r="V69" i="149"/>
  <c r="R65" i="149"/>
  <c r="H64" i="149"/>
  <c r="W52" i="149"/>
  <c r="M49" i="149"/>
  <c r="O48" i="149"/>
  <c r="L47" i="149"/>
  <c r="L44" i="149"/>
  <c r="C7" i="149"/>
  <c r="Q6" i="149"/>
  <c r="J132" i="149"/>
  <c r="H128" i="149"/>
  <c r="J127" i="149"/>
  <c r="V117" i="149"/>
  <c r="F93" i="149"/>
  <c r="L85" i="149"/>
  <c r="R84" i="149"/>
  <c r="P79" i="149"/>
  <c r="C71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C131" i="149"/>
  <c r="D125" i="149"/>
  <c r="S101" i="149"/>
  <c r="C2" i="91"/>
  <c r="S80" i="149"/>
  <c r="N64" i="149"/>
  <c r="S53" i="149"/>
  <c r="K30" i="149"/>
  <c r="P56" i="149"/>
  <c r="W46" i="149"/>
  <c r="U29" i="149"/>
  <c r="C83" i="149"/>
  <c r="K73" i="149"/>
  <c r="F69" i="149"/>
  <c r="L67" i="149"/>
  <c r="H66" i="149"/>
  <c r="R66" i="149"/>
  <c r="J60" i="149"/>
  <c r="U58" i="149"/>
  <c r="I56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P85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I77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O43" i="149"/>
  <c r="U43" i="149"/>
  <c r="G37" i="149"/>
  <c r="W37" i="149"/>
  <c r="L33" i="149"/>
  <c r="D32" i="149"/>
  <c r="W83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P81" i="149"/>
  <c r="F80" i="149"/>
  <c r="U72" i="149"/>
  <c r="I65" i="149"/>
  <c r="U64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W151" i="149"/>
  <c r="G132" i="149"/>
  <c r="E105" i="149"/>
  <c r="E83" i="149"/>
  <c r="S74" i="149"/>
  <c r="D71" i="149"/>
  <c r="N2" i="66"/>
  <c r="W54" i="149"/>
  <c r="T2" i="42"/>
  <c r="Q2" i="60"/>
  <c r="N55" i="149"/>
  <c r="S47" i="149"/>
  <c r="J88" i="149"/>
  <c r="M84" i="149"/>
  <c r="S81" i="149"/>
  <c r="T72" i="149"/>
  <c r="L70" i="149"/>
  <c r="K49" i="149"/>
  <c r="H46" i="149"/>
  <c r="T41" i="149"/>
  <c r="M8" i="149"/>
  <c r="H2" i="115"/>
  <c r="C125" i="149"/>
  <c r="I2" i="110"/>
  <c r="V127" i="149"/>
  <c r="R117" i="149"/>
  <c r="P92" i="149"/>
  <c r="L2" i="90"/>
  <c r="F2" i="89"/>
  <c r="P2" i="88"/>
  <c r="I72" i="149"/>
  <c r="M2" i="66"/>
  <c r="E66" i="149"/>
  <c r="R56" i="149"/>
  <c r="R53" i="149"/>
  <c r="P52" i="149"/>
  <c r="F2" i="44"/>
  <c r="U46" i="149"/>
  <c r="M164" i="149"/>
  <c r="E134" i="149"/>
  <c r="M126" i="149"/>
  <c r="E9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J129" i="149"/>
  <c r="V99" i="149"/>
  <c r="L75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T83" i="149"/>
  <c r="T82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L164" i="149"/>
  <c r="M129" i="149"/>
  <c r="W117" i="149"/>
  <c r="M101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C89" i="149"/>
  <c r="Q84" i="149"/>
  <c r="I80" i="149"/>
  <c r="S75" i="149"/>
  <c r="R67" i="149"/>
  <c r="T66" i="149"/>
  <c r="S58" i="149"/>
  <c r="W57" i="149"/>
  <c r="U56" i="149"/>
  <c r="G54" i="149"/>
  <c r="M54" i="149"/>
  <c r="N40" i="149"/>
  <c r="W5" i="149"/>
  <c r="G125" i="149"/>
  <c r="T130" i="149"/>
  <c r="L105" i="149"/>
  <c r="F102" i="149"/>
  <c r="J2" i="97"/>
  <c r="N97" i="149"/>
  <c r="J91" i="149"/>
  <c r="H90" i="149"/>
  <c r="S2" i="69"/>
  <c r="G2" i="67"/>
  <c r="N58" i="149"/>
  <c r="V56" i="149"/>
  <c r="V55" i="149"/>
  <c r="J54" i="149"/>
  <c r="D52" i="149"/>
  <c r="J49" i="149"/>
  <c r="E37" i="149"/>
  <c r="L8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E55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K84" i="149"/>
  <c r="C81" i="149"/>
  <c r="O77" i="149"/>
  <c r="L72" i="149"/>
  <c r="T70" i="149"/>
  <c r="T62" i="149"/>
  <c r="K57" i="149"/>
  <c r="P46" i="149"/>
  <c r="P44" i="149"/>
  <c r="R40" i="149"/>
  <c r="G30" i="149"/>
  <c r="P129" i="149"/>
  <c r="L126" i="149"/>
  <c r="J117" i="149"/>
  <c r="J101" i="149"/>
  <c r="R97" i="149"/>
  <c r="O88" i="149"/>
  <c r="L87" i="149"/>
  <c r="V84" i="149"/>
  <c r="L81" i="149"/>
  <c r="G71" i="149"/>
  <c r="W2" i="69"/>
  <c r="M2" i="68"/>
  <c r="T58" i="149"/>
  <c r="M45" i="149"/>
  <c r="K29" i="149"/>
  <c r="P3" i="11"/>
  <c r="F4" i="149"/>
  <c r="J71" i="9"/>
  <c r="V71" i="11"/>
  <c r="V151" i="149"/>
  <c r="J134" i="149"/>
  <c r="D3" i="9"/>
  <c r="F3" i="12"/>
  <c r="C3" i="7"/>
  <c r="K3" i="11"/>
  <c r="I11" i="7"/>
  <c r="C22" i="11"/>
  <c r="M26" i="7"/>
  <c r="T164" i="149"/>
  <c r="S151" i="149"/>
  <c r="G131" i="149"/>
  <c r="U129" i="149"/>
  <c r="J121" i="149"/>
  <c r="O108" i="149"/>
  <c r="E92" i="149"/>
  <c r="W2" i="91"/>
  <c r="U85" i="149"/>
  <c r="W80" i="149"/>
  <c r="O74" i="149"/>
  <c r="R72" i="149"/>
  <c r="L2" i="67"/>
  <c r="R64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C40" i="149"/>
  <c r="I39" i="149"/>
  <c r="E38" i="149"/>
  <c r="U28" i="149"/>
  <c r="W89" i="149"/>
  <c r="U81" i="149"/>
  <c r="C79" i="149"/>
  <c r="I2" i="75"/>
  <c r="H70" i="149"/>
  <c r="F66" i="149"/>
  <c r="O57" i="149"/>
  <c r="E54" i="149"/>
  <c r="T46" i="149"/>
  <c r="V45" i="149"/>
  <c r="V40" i="149"/>
  <c r="E33" i="149"/>
  <c r="H29" i="149"/>
  <c r="G25" i="149"/>
  <c r="I6" i="149"/>
  <c r="F131" i="149"/>
  <c r="T129" i="149"/>
  <c r="L130" i="149"/>
  <c r="R127" i="149"/>
  <c r="J113" i="149"/>
  <c r="P98" i="149"/>
  <c r="H83" i="149"/>
  <c r="N79" i="149"/>
  <c r="P77" i="149"/>
  <c r="D73" i="149"/>
  <c r="K71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I79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Q56" i="149"/>
  <c r="S54" i="149"/>
  <c r="M53" i="149"/>
  <c r="D47" i="149"/>
  <c r="H44" i="149"/>
  <c r="J40" i="149"/>
  <c r="H39" i="149"/>
  <c r="P130" i="149"/>
  <c r="D126" i="149"/>
  <c r="H105" i="149"/>
  <c r="P101" i="149"/>
  <c r="T98" i="149"/>
  <c r="J97" i="149"/>
  <c r="V91" i="149"/>
  <c r="G88" i="149"/>
  <c r="J2" i="84"/>
  <c r="N84" i="149"/>
  <c r="L83" i="149"/>
  <c r="D81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S71" i="149"/>
  <c r="M64" i="149"/>
  <c r="Q62" i="149"/>
  <c r="Q151" i="149"/>
  <c r="P125" i="149"/>
  <c r="Q102" i="149"/>
  <c r="R130" i="149"/>
  <c r="T117" i="149"/>
  <c r="V98" i="149"/>
  <c r="D90" i="149"/>
  <c r="F87" i="149"/>
  <c r="V78" i="149"/>
  <c r="D77" i="149"/>
  <c r="C65" i="149"/>
  <c r="V164" i="149"/>
  <c r="V2" i="110"/>
  <c r="W99" i="149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U96" i="149"/>
  <c r="M85" i="149"/>
  <c r="C84" i="149"/>
  <c r="Q82" i="149"/>
  <c r="I81" i="149"/>
  <c r="Q75" i="149"/>
  <c r="D65" i="149"/>
  <c r="T2" i="60"/>
  <c r="I58" i="149"/>
  <c r="K58" i="149"/>
  <c r="O53" i="149"/>
  <c r="M48" i="149"/>
  <c r="H47" i="149"/>
  <c r="H42" i="149"/>
  <c r="U34" i="149"/>
  <c r="N52" i="149"/>
  <c r="O46" i="149"/>
  <c r="M43" i="149"/>
  <c r="H7" i="149"/>
  <c r="G93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L96" i="149"/>
  <c r="V93" i="149"/>
  <c r="T92" i="149"/>
  <c r="R89" i="149"/>
  <c r="K88" i="149"/>
  <c r="D84" i="149"/>
  <c r="N80" i="149"/>
  <c r="J78" i="149"/>
  <c r="L73" i="149"/>
  <c r="G69" i="149"/>
  <c r="W2" i="67"/>
  <c r="K67" i="149"/>
  <c r="Q65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Q85" i="149"/>
  <c r="M81" i="149"/>
  <c r="C80" i="149"/>
  <c r="Q79" i="149"/>
  <c r="I73" i="149"/>
  <c r="F2" i="66"/>
  <c r="P59" i="149"/>
  <c r="C53" i="149"/>
  <c r="N39" i="149"/>
  <c r="Q43" i="149"/>
  <c r="O40" i="149"/>
  <c r="E29" i="149"/>
  <c r="Q28" i="149"/>
  <c r="F5" i="149"/>
  <c r="D5" i="149"/>
  <c r="M82" i="149"/>
  <c r="V67" i="149"/>
  <c r="L64" i="149"/>
  <c r="W58" i="149"/>
  <c r="G56" i="149"/>
  <c r="C55" i="149"/>
  <c r="K54" i="149"/>
  <c r="Q54" i="149"/>
  <c r="S49" i="149"/>
  <c r="W7" i="149"/>
  <c r="E6" i="149"/>
  <c r="E121" i="149"/>
  <c r="K125" i="149"/>
  <c r="V113" i="149"/>
  <c r="R86" i="149"/>
  <c r="F83" i="149"/>
  <c r="Q72" i="149"/>
  <c r="E70" i="149"/>
  <c r="V2" i="44"/>
  <c r="P48" i="149"/>
  <c r="S40" i="149"/>
  <c r="C39" i="149"/>
  <c r="Q37" i="149"/>
  <c r="P32" i="149"/>
  <c r="T8" i="149"/>
  <c r="Q2" i="94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D69" i="149"/>
  <c r="J2" i="66"/>
  <c r="T59" i="149"/>
  <c r="I55" i="149"/>
  <c r="J46" i="149"/>
  <c r="V38" i="149"/>
  <c r="C32" i="149"/>
  <c r="F28" i="149"/>
  <c r="I2" i="66"/>
  <c r="I60" i="149"/>
  <c r="P53" i="149"/>
  <c r="G46" i="149"/>
  <c r="P5" i="149"/>
  <c r="W73" i="149"/>
  <c r="R68" i="149"/>
  <c r="M56" i="149"/>
  <c r="W48" i="149"/>
  <c r="T44" i="149"/>
  <c r="P128" i="149"/>
  <c r="N117" i="149"/>
  <c r="V97" i="149"/>
  <c r="N93" i="149"/>
  <c r="C88" i="149"/>
  <c r="L2" i="83"/>
  <c r="V82" i="149"/>
  <c r="E2" i="71"/>
  <c r="W2" i="71"/>
  <c r="K2" i="69"/>
  <c r="O69" i="149"/>
  <c r="W65" i="149"/>
  <c r="K63" i="149"/>
  <c r="G59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I85" i="149"/>
  <c r="U83" i="149"/>
  <c r="C74" i="149"/>
  <c r="I2" i="73"/>
  <c r="J70" i="149"/>
  <c r="N68" i="149"/>
  <c r="N60" i="149"/>
  <c r="M55" i="149"/>
  <c r="N47" i="149"/>
  <c r="D37" i="149"/>
  <c r="I31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I49" i="149"/>
  <c r="H45" i="149"/>
  <c r="D41" i="149"/>
  <c r="C34" i="149"/>
  <c r="S125" i="149"/>
  <c r="F127" i="149"/>
  <c r="H108" i="149"/>
  <c r="F99" i="149"/>
  <c r="N89" i="149"/>
  <c r="M2" i="87"/>
  <c r="T87" i="149"/>
  <c r="J82" i="149"/>
  <c r="D75" i="149"/>
  <c r="U2" i="70"/>
  <c r="Q68" i="149"/>
  <c r="M2" i="64"/>
  <c r="K59" i="149"/>
  <c r="L58" i="149"/>
  <c r="G44" i="149"/>
  <c r="O38" i="149"/>
  <c r="H8" i="149"/>
  <c r="J7" i="149"/>
  <c r="J5" i="149"/>
  <c r="M139" i="149"/>
  <c r="U134" i="149"/>
  <c r="C108" i="149"/>
  <c r="Q8" i="149"/>
  <c r="N130" i="149"/>
  <c r="D127" i="149"/>
  <c r="P93" i="149"/>
  <c r="H86" i="149"/>
  <c r="V85" i="149"/>
  <c r="M72" i="149"/>
  <c r="Q70" i="149"/>
  <c r="R164" i="149"/>
  <c r="Q139" i="149"/>
  <c r="I117" i="149"/>
  <c r="E108" i="149"/>
  <c r="V132" i="149"/>
  <c r="E62" i="149"/>
  <c r="E164" i="149"/>
  <c r="O132" i="149"/>
  <c r="O105" i="149"/>
  <c r="K7" i="149"/>
  <c r="D113" i="149"/>
  <c r="L99" i="149"/>
  <c r="H87" i="149"/>
  <c r="P83" i="149"/>
  <c r="P75" i="149"/>
  <c r="R75" i="149"/>
  <c r="G129" i="149"/>
  <c r="N87" i="149"/>
  <c r="D83" i="149"/>
  <c r="D79" i="149"/>
  <c r="T75" i="149"/>
  <c r="V75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O86" i="149"/>
  <c r="I83" i="149"/>
  <c r="E80" i="149"/>
  <c r="W74" i="149"/>
  <c r="M74" i="149"/>
  <c r="E73" i="149"/>
  <c r="N70" i="149"/>
  <c r="K56" i="149"/>
  <c r="M52" i="149"/>
  <c r="D43" i="149"/>
  <c r="S26" i="149"/>
  <c r="E25" i="149"/>
  <c r="E60" i="149"/>
  <c r="V57" i="149"/>
  <c r="S37" i="149"/>
  <c r="M28" i="149"/>
  <c r="E89" i="149"/>
  <c r="R88" i="149"/>
  <c r="E87" i="149"/>
  <c r="O85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U126" i="149"/>
  <c r="Q117" i="149"/>
  <c r="I108" i="149"/>
  <c r="O113" i="149"/>
  <c r="M87" i="149"/>
  <c r="E82" i="149"/>
  <c r="E75" i="149"/>
  <c r="Q2" i="73"/>
  <c r="R70" i="149"/>
  <c r="R2" i="68"/>
  <c r="F68" i="149"/>
  <c r="H2" i="67"/>
  <c r="H65" i="149"/>
  <c r="R62" i="149"/>
  <c r="V60" i="149"/>
  <c r="O58" i="149"/>
  <c r="U55" i="149"/>
  <c r="Q52" i="149"/>
  <c r="F47" i="149"/>
  <c r="J38" i="149"/>
  <c r="V5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V71" i="149"/>
  <c r="J68" i="149"/>
  <c r="F65" i="149"/>
  <c r="D62" i="149"/>
  <c r="R59" i="149"/>
  <c r="L41" i="149"/>
  <c r="H2" i="35"/>
  <c r="T39" i="149"/>
  <c r="D38" i="149"/>
  <c r="N37" i="149"/>
  <c r="D29" i="149"/>
  <c r="S25" i="149"/>
  <c r="P2" i="115"/>
  <c r="R131" i="149"/>
  <c r="H130" i="149"/>
  <c r="P108" i="149"/>
  <c r="J102" i="149"/>
  <c r="L98" i="149"/>
  <c r="H92" i="149"/>
  <c r="L90" i="149"/>
  <c r="U88" i="149"/>
  <c r="F84" i="149"/>
  <c r="H2" i="83"/>
  <c r="R82" i="149"/>
  <c r="T79" i="149"/>
  <c r="P73" i="149"/>
  <c r="O67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E79" i="149"/>
  <c r="K78" i="149"/>
  <c r="I75" i="149"/>
  <c r="O2" i="72"/>
  <c r="L65" i="149"/>
  <c r="L60" i="149"/>
  <c r="Q58" i="149"/>
  <c r="M57" i="149"/>
  <c r="S56" i="149"/>
  <c r="G53" i="149"/>
  <c r="U52" i="149"/>
  <c r="E2" i="43"/>
  <c r="N28" i="149"/>
  <c r="D56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K55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P126" i="149"/>
  <c r="D108" i="149"/>
  <c r="T105" i="149"/>
  <c r="L92" i="149"/>
  <c r="R91" i="149"/>
  <c r="H79" i="149"/>
  <c r="R78" i="149"/>
  <c r="T73" i="149"/>
  <c r="S67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M98" i="149"/>
  <c r="I92" i="149"/>
  <c r="I2" i="88"/>
  <c r="W82" i="149"/>
  <c r="G81" i="149"/>
  <c r="S2" i="72"/>
  <c r="T63" i="149"/>
  <c r="E58" i="149"/>
  <c r="W56" i="149"/>
  <c r="W49" i="149"/>
  <c r="R57" i="149"/>
  <c r="F54" i="149"/>
  <c r="T53" i="149"/>
  <c r="K46" i="149"/>
  <c r="D7" i="149"/>
  <c r="C73" i="149"/>
  <c r="P66" i="149"/>
  <c r="H63" i="149"/>
  <c r="C57" i="149"/>
  <c r="C54" i="149"/>
  <c r="I54" i="149"/>
  <c r="U27" i="149"/>
  <c r="K25" i="149"/>
  <c r="M6" i="149"/>
  <c r="S5" i="149"/>
  <c r="M121" i="149"/>
  <c r="O121" i="149"/>
  <c r="T126" i="149"/>
  <c r="N113" i="149"/>
  <c r="R102" i="149"/>
  <c r="D98" i="149"/>
  <c r="F91" i="149"/>
  <c r="W88" i="149"/>
  <c r="H85" i="149"/>
  <c r="P2" i="83"/>
  <c r="T81" i="149"/>
  <c r="J80" i="149"/>
  <c r="O71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Q99" i="149"/>
  <c r="G5" i="149"/>
  <c r="L101" i="149"/>
  <c r="F96" i="149"/>
  <c r="P90" i="149"/>
  <c r="E88" i="149"/>
  <c r="I66" i="149"/>
  <c r="K66" i="149"/>
  <c r="D121" i="149"/>
  <c r="E127" i="149"/>
  <c r="L40" i="149"/>
  <c r="T90" i="149"/>
  <c r="F78" i="149"/>
  <c r="T77" i="149"/>
  <c r="C64" i="149"/>
  <c r="F164" i="149"/>
  <c r="G139" i="149"/>
  <c r="W127" i="149"/>
  <c r="G99" i="149"/>
  <c r="W98" i="149"/>
  <c r="O5" i="149"/>
  <c r="T101" i="149"/>
  <c r="I70" i="149"/>
  <c r="M68" i="149"/>
  <c r="O68" i="149"/>
  <c r="M40" i="149"/>
  <c r="I139" i="149"/>
  <c r="K139" i="149"/>
  <c r="Q128" i="149"/>
  <c r="M99" i="149"/>
  <c r="E5" i="149"/>
  <c r="L117" i="149"/>
  <c r="F89" i="149"/>
  <c r="I64" i="149"/>
  <c r="V102" i="149" l="1"/>
  <c r="K90" i="149"/>
  <c r="L2" i="94"/>
  <c r="J2" i="60"/>
  <c r="T2" i="102"/>
  <c r="L45" i="149"/>
  <c r="S131" i="149"/>
  <c r="E84" i="149"/>
  <c r="K62" i="149"/>
  <c r="Q64" i="149"/>
  <c r="L129" i="149"/>
  <c r="C129" i="149"/>
  <c r="E39" i="149"/>
  <c r="O127" i="149"/>
  <c r="E77" i="149"/>
  <c r="J58" i="149"/>
  <c r="V36" i="149"/>
  <c r="E65" i="149"/>
  <c r="P63" i="149"/>
  <c r="H2" i="94"/>
  <c r="P2" i="60"/>
  <c r="J86" i="149"/>
  <c r="C99" i="149"/>
  <c r="K99" i="149"/>
  <c r="Q96" i="149"/>
  <c r="P71" i="149"/>
  <c r="W28" i="149"/>
  <c r="R49" i="149"/>
  <c r="G60" i="149"/>
  <c r="K97" i="149"/>
  <c r="W2" i="60"/>
  <c r="C63" i="149"/>
  <c r="U59" i="149"/>
  <c r="D2" i="94"/>
  <c r="O79" i="149"/>
  <c r="M2" i="75"/>
  <c r="D128" i="149"/>
  <c r="C66" i="149"/>
  <c r="Q125" i="149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P61" i="149"/>
  <c r="S73" i="149"/>
  <c r="J35" i="149"/>
  <c r="M76" i="149"/>
  <c r="P132" i="149"/>
  <c r="L57" i="149"/>
  <c r="R69" i="149"/>
  <c r="C128" i="149"/>
  <c r="M65" i="149"/>
  <c r="U35" i="149"/>
  <c r="C4" i="149"/>
  <c r="D95" i="149"/>
  <c r="H4" i="149"/>
  <c r="F76" i="149"/>
  <c r="F61" i="149"/>
  <c r="T61" i="149"/>
  <c r="R125" i="149"/>
  <c r="I3" i="11"/>
  <c r="N2" i="7"/>
  <c r="M4" i="149"/>
  <c r="E69" i="149"/>
  <c r="L24" i="149"/>
  <c r="Q69" i="149"/>
  <c r="I76" i="149"/>
  <c r="L68" i="149"/>
  <c r="W70" i="149"/>
  <c r="S61" i="149"/>
  <c r="Q4" i="149"/>
  <c r="G68" i="149"/>
  <c r="D51" i="149"/>
  <c r="W96" i="149"/>
  <c r="J3" i="7"/>
  <c r="F49" i="149"/>
  <c r="P89" i="149"/>
  <c r="J95" i="149"/>
  <c r="I51" i="149"/>
  <c r="W3" i="9"/>
  <c r="I3" i="7"/>
  <c r="G70" i="149"/>
  <c r="Q132" i="149"/>
  <c r="N61" i="149"/>
  <c r="P4" i="149"/>
  <c r="D24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R95" i="149"/>
  <c r="P76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V35" i="149"/>
  <c r="T51" i="149"/>
  <c r="V4" i="149"/>
  <c r="F90" i="149"/>
  <c r="I125" i="149"/>
  <c r="Q61" i="149"/>
  <c r="O76" i="149"/>
  <c r="M2" i="7"/>
  <c r="P57" i="149"/>
  <c r="F59" i="149"/>
  <c r="K76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S76" i="149"/>
  <c r="E2" i="7"/>
  <c r="K95" i="149"/>
  <c r="V3" i="7"/>
  <c r="J3" i="9"/>
  <c r="V125" i="149"/>
  <c r="E71" i="149"/>
  <c r="J85" i="149"/>
  <c r="D2" i="30"/>
  <c r="G2" i="7"/>
  <c r="R35" i="149"/>
  <c r="U76" i="149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P104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T104" i="149"/>
  <c r="W68" i="149"/>
  <c r="U3" i="9"/>
  <c r="P68" i="149"/>
  <c r="C96" i="149"/>
  <c r="N125" i="149"/>
  <c r="H2" i="7"/>
  <c r="W92" i="149"/>
  <c r="H60" i="149"/>
  <c r="I102" i="149"/>
  <c r="G126" i="149"/>
  <c r="R2" i="7"/>
  <c r="S70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L95" i="149"/>
  <c r="M61" i="149"/>
  <c r="O128" i="149"/>
  <c r="I3" i="9"/>
  <c r="N51" i="149"/>
  <c r="D76" i="149"/>
  <c r="V3" i="11"/>
  <c r="J4" i="149"/>
  <c r="Q2" i="7"/>
  <c r="D61" i="149" l="1"/>
  <c r="H95" i="149"/>
  <c r="T76" i="149"/>
  <c r="W61" i="149"/>
  <c r="V95" i="149"/>
  <c r="S95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N40" i="119"/>
  <c r="N40" i="116" s="1"/>
  <c r="N38" i="119"/>
  <c r="N38" i="116" s="1"/>
  <c r="V147" i="149" l="1"/>
  <c r="U147" i="149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U17" i="149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H16" i="149" l="1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T2" i="159" l="1"/>
  <c r="Q2" i="159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W66" i="8"/>
  <c r="W52" i="160"/>
  <c r="U51" i="12"/>
  <c r="U51" i="11"/>
  <c r="U51" i="93" s="1"/>
  <c r="U51" i="9"/>
  <c r="U52" i="161"/>
  <c r="V51" i="12"/>
  <c r="V51" i="11"/>
  <c r="V51" i="93" s="1"/>
  <c r="V51" i="9"/>
  <c r="V66" i="8"/>
  <c r="V52" i="160"/>
  <c r="U66" i="8" l="1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R51" i="11" l="1"/>
  <c r="R51" i="93" s="1"/>
  <c r="V12" i="149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13" i="124"/>
  <c r="N13" i="123" s="1"/>
  <c r="N13" i="101" s="1"/>
  <c r="N13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6" i="124"/>
  <c r="N6" i="123" s="1"/>
  <c r="N6" i="101" s="1"/>
  <c r="N6" i="129" s="1"/>
  <c r="N36" i="124"/>
  <c r="N36" i="123" s="1"/>
  <c r="N36" i="101" s="1"/>
  <c r="N36" i="129" s="1"/>
  <c r="S16" i="124"/>
  <c r="S16" i="123" s="1"/>
  <c r="S16" i="101" s="1"/>
  <c r="S16" i="129" s="1"/>
  <c r="S7" i="124"/>
  <c r="S7" i="123" s="1"/>
  <c r="S7" i="101" s="1"/>
  <c r="S7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P22" i="203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P13" i="124" l="1"/>
  <c r="P13" i="123" s="1"/>
  <c r="P13" i="101" s="1"/>
  <c r="P13" i="129" s="1"/>
  <c r="T4" i="203"/>
  <c r="W25" i="124"/>
  <c r="W25" i="123" s="1"/>
  <c r="W25" i="101" s="1"/>
  <c r="W25" i="129" s="1"/>
  <c r="S14" i="124"/>
  <c r="S14" i="123" s="1"/>
  <c r="S14" i="101" s="1"/>
  <c r="S14" i="129" s="1"/>
  <c r="L24" i="124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L71" i="204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J71" i="204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N3" i="203" s="1"/>
  <c r="U36" i="124"/>
  <c r="U36" i="123" s="1"/>
  <c r="U36" i="101" s="1"/>
  <c r="U36" i="129" s="1"/>
  <c r="M8" i="201"/>
  <c r="M9" i="124"/>
  <c r="F33" i="203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V3" i="203" s="1"/>
  <c r="K52" i="202"/>
  <c r="I8" i="203"/>
  <c r="I3" i="203" s="1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M52" i="202"/>
  <c r="M8" i="203"/>
  <c r="R4" i="203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D3" i="203"/>
  <c r="W11" i="201"/>
  <c r="W12" i="124"/>
  <c r="V4" i="201"/>
  <c r="V5" i="124"/>
  <c r="V13" i="124"/>
  <c r="V13" i="123" s="1"/>
  <c r="V13" i="101" s="1"/>
  <c r="V13" i="129" s="1"/>
  <c r="E52" i="202"/>
  <c r="W11" i="203"/>
  <c r="S5" i="124"/>
  <c r="S4" i="201"/>
  <c r="N4" i="201"/>
  <c r="N5" i="124"/>
  <c r="L24" i="123"/>
  <c r="L24" i="101" s="1"/>
  <c r="L24" i="129" s="1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H71" i="204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G25" i="124"/>
  <c r="G25" i="123" s="1"/>
  <c r="G25" i="101" s="1"/>
  <c r="G25" i="129" s="1"/>
  <c r="E4" i="203"/>
  <c r="X8" i="203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T3" i="203" l="1"/>
  <c r="V3" i="201"/>
  <c r="E3" i="201"/>
  <c r="K3" i="203"/>
  <c r="Q3" i="203"/>
  <c r="J3" i="203"/>
  <c r="M3" i="203"/>
  <c r="H3" i="203"/>
  <c r="J3" i="201"/>
  <c r="U3" i="203"/>
  <c r="W3" i="201"/>
  <c r="M3" i="201"/>
  <c r="O3" i="203"/>
  <c r="L22" i="124"/>
  <c r="U3" i="201"/>
  <c r="N3" i="201"/>
  <c r="L3" i="201"/>
  <c r="P3" i="201"/>
  <c r="X3" i="201"/>
  <c r="G3" i="201"/>
  <c r="R3" i="203"/>
  <c r="R3" i="201"/>
  <c r="X3" i="203"/>
  <c r="K3" i="201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R2" i="202" s="1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R41" i="123"/>
  <c r="R41" i="101" s="1"/>
  <c r="R41" i="129" s="1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E155" i="149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J2" i="204" s="1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H52" i="204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3" i="124" s="1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E33" i="203"/>
  <c r="D11" i="124"/>
  <c r="D12" i="123"/>
  <c r="W17" i="203"/>
  <c r="Q27" i="203"/>
  <c r="L4" i="124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R26" i="203" s="1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V11" i="124"/>
  <c r="V12" i="123"/>
  <c r="N17" i="204"/>
  <c r="N2" i="204" s="1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6" i="201" s="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K26" i="201" l="1"/>
  <c r="U26" i="203"/>
  <c r="G3" i="124"/>
  <c r="F26" i="201"/>
  <c r="D26" i="203"/>
  <c r="M155" i="149"/>
  <c r="P26" i="203"/>
  <c r="P155" i="149"/>
  <c r="L2" i="204"/>
  <c r="X155" i="149"/>
  <c r="H155" i="149"/>
  <c r="H33" i="124"/>
  <c r="N26" i="201"/>
  <c r="Q155" i="149"/>
  <c r="P2" i="204"/>
  <c r="N3" i="124"/>
  <c r="S26" i="203"/>
  <c r="W26" i="201"/>
  <c r="L3" i="124"/>
  <c r="R3" i="124"/>
  <c r="Q26" i="203"/>
  <c r="I155" i="149"/>
  <c r="I26" i="203"/>
  <c r="O26" i="201"/>
  <c r="L155" i="149"/>
  <c r="K2" i="204"/>
  <c r="H2" i="204"/>
  <c r="R2" i="204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J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6" i="124" s="1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6" i="124" s="1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N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5" i="149"/>
  <c r="L4" i="123"/>
  <c r="L5" i="101"/>
  <c r="T27" i="124"/>
  <c r="T26" i="124" s="1"/>
  <c r="T28" i="123"/>
  <c r="U27" i="124"/>
  <c r="U26" i="124" s="1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S17" i="124"/>
  <c r="S18" i="123"/>
  <c r="L27" i="124"/>
  <c r="L28" i="123"/>
  <c r="T11" i="123"/>
  <c r="T12" i="101"/>
  <c r="R11" i="123"/>
  <c r="R3" i="123" s="1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P157" i="149" l="1"/>
  <c r="F2" i="204"/>
  <c r="L3" i="123"/>
  <c r="K3" i="123"/>
  <c r="O3" i="123"/>
  <c r="L157" i="149"/>
  <c r="E2" i="204"/>
  <c r="R157" i="149"/>
  <c r="Q26" i="124"/>
  <c r="H157" i="149"/>
  <c r="M26" i="124"/>
  <c r="D2" i="204"/>
  <c r="X26" i="124"/>
  <c r="O2" i="204"/>
  <c r="J26" i="203"/>
  <c r="R26" i="124"/>
  <c r="W26" i="124"/>
  <c r="K157" i="149"/>
  <c r="P26" i="124"/>
  <c r="F26" i="124"/>
  <c r="L26" i="124"/>
  <c r="P3" i="123"/>
  <c r="M157" i="149"/>
  <c r="C75" i="124"/>
  <c r="C75" i="123" s="1"/>
  <c r="C75" i="101" s="1"/>
  <c r="C75" i="129" s="1"/>
  <c r="J3" i="123"/>
  <c r="F157" i="149"/>
  <c r="D26" i="124"/>
  <c r="Q3" i="123"/>
  <c r="H3" i="123"/>
  <c r="I26" i="124"/>
  <c r="S26" i="124"/>
  <c r="J26" i="201"/>
  <c r="G3" i="123"/>
  <c r="C71" i="204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66" i="124"/>
  <c r="C66" i="123" s="1"/>
  <c r="C66" i="101" s="1"/>
  <c r="C66" i="129" s="1"/>
  <c r="C44" i="124"/>
  <c r="C44" i="123" s="1"/>
  <c r="C44" i="101" s="1"/>
  <c r="C44" i="129" s="1"/>
  <c r="C31" i="124"/>
  <c r="C31" i="123" s="1"/>
  <c r="C31" i="101" s="1"/>
  <c r="C31" i="129" s="1"/>
  <c r="C45" i="124"/>
  <c r="C45" i="123" s="1"/>
  <c r="C45" i="101" s="1"/>
  <c r="C45" i="129" s="1"/>
  <c r="C37" i="124"/>
  <c r="C37" i="123" s="1"/>
  <c r="C37" i="101" s="1"/>
  <c r="C37" i="129" s="1"/>
  <c r="C32" i="124"/>
  <c r="C32" i="123" s="1"/>
  <c r="C32" i="101" s="1"/>
  <c r="C32" i="129" s="1"/>
  <c r="C46" i="124"/>
  <c r="C46" i="123" s="1"/>
  <c r="C46" i="101" s="1"/>
  <c r="C46" i="129" s="1"/>
  <c r="C38" i="124"/>
  <c r="C38" i="123" s="1"/>
  <c r="C38" i="101" s="1"/>
  <c r="C38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26" i="123" s="1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61" i="124"/>
  <c r="C61" i="123" s="1"/>
  <c r="C61" i="101" s="1"/>
  <c r="C61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6" i="123" s="1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8" i="101"/>
  <c r="G27" i="123"/>
  <c r="G28" i="101"/>
  <c r="N22" i="101"/>
  <c r="N23" i="129"/>
  <c r="N22" i="129" s="1"/>
  <c r="D33" i="123"/>
  <c r="D34" i="101"/>
  <c r="Q33" i="123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V26" i="123" l="1"/>
  <c r="E157" i="149"/>
  <c r="I3" i="101"/>
  <c r="H3" i="129"/>
  <c r="U3" i="101"/>
  <c r="L3" i="101"/>
  <c r="H3" i="101"/>
  <c r="D157" i="149"/>
  <c r="U3" i="129"/>
  <c r="F26" i="123"/>
  <c r="O157" i="149"/>
  <c r="I3" i="129"/>
  <c r="Q26" i="123"/>
  <c r="N26" i="123"/>
  <c r="D26" i="123"/>
  <c r="S26" i="123"/>
  <c r="F3" i="101"/>
  <c r="F3" i="129"/>
  <c r="L3" i="129"/>
  <c r="C40" i="124"/>
  <c r="C40" i="123" s="1"/>
  <c r="C40" i="101" s="1"/>
  <c r="C40" i="129" s="1"/>
  <c r="N3" i="101"/>
  <c r="P26" i="123"/>
  <c r="C42" i="124"/>
  <c r="C42" i="123" s="1"/>
  <c r="C42" i="101" s="1"/>
  <c r="C42" i="129" s="1"/>
  <c r="C41" i="124"/>
  <c r="C41" i="123" s="1"/>
  <c r="C41" i="101" s="1"/>
  <c r="C41" i="129" s="1"/>
  <c r="C48" i="124"/>
  <c r="C48" i="123" s="1"/>
  <c r="C48" i="101" s="1"/>
  <c r="C48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33" i="101"/>
  <c r="U26" i="101" s="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33" i="101"/>
  <c r="I34" i="129"/>
  <c r="I33" i="129" s="1"/>
  <c r="I33" i="101"/>
  <c r="S34" i="129"/>
  <c r="S33" i="129" s="1"/>
  <c r="S33" i="101"/>
  <c r="S26" i="101" l="1"/>
  <c r="S26" i="129"/>
  <c r="D26" i="101"/>
  <c r="I26" i="129"/>
  <c r="V26" i="101"/>
  <c r="Q26" i="101"/>
  <c r="U26" i="129"/>
  <c r="Q26" i="129"/>
  <c r="V26" i="129"/>
  <c r="X26" i="129"/>
  <c r="F26" i="129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26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C3" i="124" l="1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V2" i="204" s="1"/>
  <c r="X71" i="204"/>
  <c r="U157" i="149"/>
  <c r="W71" i="204" l="1"/>
  <c r="W52" i="204"/>
  <c r="W2" i="204" s="1"/>
  <c r="V157" i="149"/>
  <c r="X2" i="204"/>
  <c r="X157" i="149" l="1"/>
  <c r="W157" i="149"/>
  <c r="C73" i="124" l="1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156" i="149"/>
  <c r="E71" i="124"/>
  <c r="E72" i="123"/>
  <c r="F52" i="203"/>
  <c r="F59" i="124"/>
  <c r="F2" i="203" l="1"/>
  <c r="F59" i="123"/>
  <c r="F52" i="124"/>
  <c r="F71" i="124"/>
  <c r="F72" i="123"/>
  <c r="F156" i="149"/>
  <c r="E71" i="123"/>
  <c r="E72" i="101"/>
  <c r="E52" i="123"/>
  <c r="E59" i="101"/>
  <c r="E52" i="101" l="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2" i="203" s="1"/>
  <c r="G59" i="124"/>
  <c r="G52" i="124" l="1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J156" i="149"/>
  <c r="I59" i="129"/>
  <c r="I52" i="129" s="1"/>
  <c r="I52" i="101"/>
  <c r="J71" i="123" l="1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156" i="149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L2" i="203" l="1"/>
  <c r="K71" i="123"/>
  <c r="K72" i="101"/>
  <c r="L71" i="124"/>
  <c r="L72" i="123"/>
  <c r="L156" i="149"/>
  <c r="L52" i="124"/>
  <c r="L59" i="123"/>
  <c r="K52" i="123"/>
  <c r="K59" i="101"/>
  <c r="M71" i="201" l="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M156" i="149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N52" i="203" l="1"/>
  <c r="N59" i="124"/>
  <c r="M52" i="123"/>
  <c r="M59" i="101"/>
  <c r="N71" i="203"/>
  <c r="N72" i="124"/>
  <c r="M71" i="123"/>
  <c r="M72" i="101"/>
  <c r="N2" i="203" l="1"/>
  <c r="M71" i="101"/>
  <c r="M72" i="129"/>
  <c r="M71" i="129" s="1"/>
  <c r="N52" i="124"/>
  <c r="N59" i="123"/>
  <c r="N71" i="124"/>
  <c r="N72" i="123"/>
  <c r="M59" i="129"/>
  <c r="M52" i="129" s="1"/>
  <c r="M52" i="101"/>
  <c r="N156" i="149" l="1"/>
  <c r="N71" i="123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2" i="203" s="1"/>
  <c r="O59" i="124"/>
  <c r="P73" i="124" l="1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156" i="149"/>
  <c r="T59" i="124"/>
  <c r="S52" i="123"/>
  <c r="S59" i="101"/>
  <c r="S156" i="149"/>
  <c r="S71" i="123"/>
  <c r="S72" i="101"/>
  <c r="U71" i="203" l="1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2" i="203" s="1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52" i="124" l="1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156" i="149"/>
  <c r="W59" i="123"/>
  <c r="W52" i="124"/>
  <c r="W71" i="124"/>
  <c r="W72" i="123"/>
  <c r="X52" i="201"/>
  <c r="W52" i="123" l="1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72" i="123"/>
  <c r="X71" i="124"/>
  <c r="X156" i="149" l="1"/>
  <c r="X71" i="123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<sst xmlns="http://schemas.openxmlformats.org/spreadsheetml/2006/main" count="26791" uniqueCount="489">
  <si>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</si>
  <si>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</si>
  <si>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</si>
  <si>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</si>
  <si>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</si>
  <si>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</si>
  <si>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</si>
  <si>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</si>
  <si>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</si>
  <si>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</si>
  <si>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</si>
  <si>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</si>
  <si>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</si>
  <si>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</si>
  <si>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</si>
  <si>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</si>
  <si>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</si>
  <si>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</si>
  <si>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</si>
  <si>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</si>
  <si>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</si>
  <si>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</si>
  <si>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</si>
  <si>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</si>
  <si>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</si>
  <si>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</si>
  <si>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</si>
  <si>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</si>
  <si>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</si>
  <si>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</si>
  <si>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</si>
  <si>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</si>
  <si>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</si>
  <si>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</si>
  <si>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</si>
  <si>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</si>
  <si>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</si>
  <si>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</si>
  <si>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</si>
  <si>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</si>
  <si>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</si>
  <si>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</si>
  <si>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</si>
  <si>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</si>
  <si>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</si>
  <si>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</si>
  <si>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</si>
  <si>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</si>
  <si>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</si>
  <si>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</si>
  <si>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</si>
  <si>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</si>
  <si>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</si>
  <si>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</si>
  <si>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</si>
  <si>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</si>
  <si>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</si>
  <si>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</si>
  <si>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</si>
  <si>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</si>
  <si>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</si>
  <si>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</si>
  <si>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</si>
  <si>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</si>
  <si>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</si>
  <si>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</si>
  <si>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</si>
  <si>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</si>
  <si>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</si>
  <si>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</si>
  <si>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</si>
  <si>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</si>
  <si>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</si>
  <si>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</si>
  <si>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</si>
  <si>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</si>
  <si>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</si>
  <si>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</si>
  <si>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</si>
  <si>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</si>
  <si>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</si>
  <si>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</si>
  <si>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</si>
  <si>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</si>
  <si>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</si>
  <si>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</si>
  <si>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</si>
  <si>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</si>
  <si>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</si>
  <si>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</si>
  <si>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</si>
  <si>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</si>
  <si>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</si>
  <si>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</si>
  <si>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</si>
  <si>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</si>
  <si>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</si>
  <si>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</si>
  <si>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</si>
  <si>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</si>
  <si>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</si>
  <si>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</si>
  <si>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</si>
  <si>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</si>
  <si>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</si>
  <si>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</si>
  <si>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</si>
  <si>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</si>
  <si>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</si>
  <si>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</si>
  <si>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</si>
  <si>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</si>
  <si>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</si>
  <si>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</si>
  <si>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</si>
  <si>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</si>
  <si>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</si>
  <si>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</si>
  <si>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</si>
  <si>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</si>
  <si>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</si>
  <si>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</si>
  <si>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</si>
  <si>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</si>
  <si>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</si>
  <si>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</si>
  <si>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</si>
  <si>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</si>
  <si>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</si>
  <si>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</si>
  <si>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</si>
  <si>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</si>
  <si>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</si>
  <si>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</si>
  <si>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</si>
  <si>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</si>
  <si>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</si>
  <si>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</si>
  <si>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</si>
  <si>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</si>
  <si>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</si>
  <si>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</si>
  <si>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</si>
  <si>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</si>
  <si>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</si>
  <si>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</si>
  <si>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</si>
  <si>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</si>
  <si>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</si>
  <si>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</si>
  <si>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</si>
  <si>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</si>
  <si>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</si>
  <si>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</si>
  <si>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</si>
  <si>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</si>
  <si>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</si>
  <si>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</si>
  <si>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</si>
  <si>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</si>
  <si>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</si>
  <si>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</si>
  <si>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</si>
  <si>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</si>
  <si>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</si>
  <si>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</si>
  <si>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</si>
  <si>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</si>
  <si>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</si>
  <si>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</si>
  <si>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</si>
  <si>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</si>
  <si>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</si>
  <si>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</si>
  <si>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</si>
  <si>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</si>
  <si>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</si>
  <si>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</si>
  <si>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</si>
  <si>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</si>
  <si>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</si>
  <si>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</si>
  <si>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</si>
  <si>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</si>
  <si>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</si>
  <si>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</si>
  <si>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</si>
  <si>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</si>
  <si>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</si>
  <si>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</si>
  <si>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</si>
  <si>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</si>
  <si>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</si>
  <si>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</si>
  <si>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</si>
  <si>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</si>
  <si>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</si>
  <si>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</si>
  <si>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</si>
  <si>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</si>
  <si>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</si>
  <si>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</si>
  <si>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</si>
  <si>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</si>
  <si>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</si>
  <si>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</si>
  <si>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</si>
  <si>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</si>
  <si>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</si>
  <si>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</si>
  <si>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</si>
  <si>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</si>
  <si>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</si>
  <si>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</si>
  <si>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</si>
  <si>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</si>
  <si>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</si>
  <si>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</si>
  <si>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</si>
  <si>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</si>
  <si>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</si>
  <si>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</si>
  <si>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</si>
  <si>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</si>
  <si>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</si>
  <si>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</si>
  <si>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</si>
  <si>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</si>
  <si>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</si>
  <si>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</si>
  <si>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</si>
  <si>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</si>
  <si>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</si>
  <si>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</si>
  <si>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</si>
  <si>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</si>
  <si>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</si>
  <si>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</si>
  <si>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</si>
  <si>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</si>
  <si>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</si>
  <si>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</si>
  <si>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</si>
  <si>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</si>
  <si>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</si>
  <si>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</si>
  <si>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</si>
  <si>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</si>
  <si>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</si>
  <si>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</si>
  <si>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</si>
  <si>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</si>
  <si>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</si>
  <si>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</si>
  <si>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</si>
  <si>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</si>
  <si>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</si>
  <si>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</si>
  <si>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</si>
  <si>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</si>
  <si>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</si>
  <si>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</si>
  <si>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</si>
  <si>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</si>
  <si>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</si>
  <si>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</si>
  <si>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</si>
  <si>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</si>
  <si>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</si>
  <si>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</si>
  <si>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</si>
  <si>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</si>
  <si>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</si>
  <si>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</si>
  <si>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</si>
  <si>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</si>
  <si>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</si>
  <si>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</si>
  <si>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</si>
  <si>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</si>
  <si>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</si>
  <si>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</si>
  <si>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</si>
  <si>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</si>
  <si>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</si>
  <si>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</si>
  <si>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</si>
  <si>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</si>
  <si>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</si>
  <si>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</si>
  <si>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</si>
  <si>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</si>
  <si>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</si>
  <si>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</si>
  <si>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</si>
  <si>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</si>
  <si>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</si>
  <si>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</si>
  <si>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</si>
  <si>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</si>
  <si>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</si>
  <si>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</si>
  <si>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</si>
  <si>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</si>
  <si>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</si>
  <si>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</si>
  <si>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</si>
  <si>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</si>
  <si>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</si>
  <si>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</si>
  <si>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</si>
  <si>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</si>
  <si>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</si>
  <si>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</si>
  <si>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</si>
  <si>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</si>
  <si>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</si>
  <si>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</si>
  <si>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</si>
  <si>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</si>
  <si>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</si>
  <si>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</si>
  <si>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</si>
  <si>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</si>
  <si>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</si>
  <si>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</si>
  <si>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</si>
  <si>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</si>
  <si>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</si>
  <si>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</si>
  <si>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</si>
  <si>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</si>
  <si>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</si>
  <si>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</si>
  <si>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</si>
  <si>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</si>
  <si>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</si>
  <si>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</si>
  <si>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</si>
  <si>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</si>
  <si>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</si>
  <si>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</si>
  <si>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</si>
  <si>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</si>
  <si>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</si>
  <si>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</si>
  <si>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</si>
  <si>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</si>
  <si>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</si>
  <si>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</si>
  <si>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</si>
  <si>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</si>
  <si>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</si>
  <si>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</si>
  <si>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</si>
  <si>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</si>
  <si>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</si>
  <si>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</si>
  <si>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</si>
  <si>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</si>
  <si>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</si>
  <si>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</si>
  <si>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</si>
  <si>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</si>
  <si>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</si>
  <si>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</si>
  <si>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</si>
  <si>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</si>
  <si>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</si>
  <si>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</si>
  <si>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</si>
  <si>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</si>
  <si>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</si>
  <si>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</si>
  <si>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</si>
  <si>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</si>
  <si>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</si>
  <si>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</si>
  <si>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</si>
  <si>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</si>
  <si>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</si>
  <si>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</si>
  <si>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</si>
  <si>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</si>
  <si>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</si>
  <si>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</si>
  <si>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</si>
  <si>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</si>
  <si>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</si>
  <si>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</si>
  <si>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</si>
  <si>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</si>
  <si>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</si>
  <si>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</si>
  <si>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</si>
  <si>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</si>
  <si>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</si>
  <si>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</si>
  <si>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</si>
  <si>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</si>
  <si>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</si>
  <si>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</si>
  <si>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</si>
  <si>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</si>
  <si>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</si>
  <si>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</si>
  <si>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</si>
  <si>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</si>
  <si>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</si>
  <si>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</si>
  <si>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</si>
  <si>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</si>
  <si>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</si>
  <si>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</si>
  <si>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</si>
  <si>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</si>
  <si>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</si>
  <si>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</si>
  <si>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</si>
  <si>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</si>
  <si>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</si>
  <si>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</si>
  <si>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</si>
  <si>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</si>
  <si>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</si>
  <si>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</si>
  <si>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</si>
  <si>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</si>
  <si>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</si>
  <si>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</si>
  <si>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</si>
  <si>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</si>
  <si>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</si>
  <si>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</si>
  <si>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</si>
  <si>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</si>
  <si>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</si>
  <si>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</si>
  <si>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</si>
  <si>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</si>
  <si>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</si>
  <si>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</si>
  <si>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</si>
  <si>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</si>
  <si>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</si>
  <si>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</si>
  <si>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</si>
  <si>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</si>
  <si>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</si>
  <si>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</si>
  <si>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</si>
  <si>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</si>
  <si>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</si>
  <si>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</si>
  <si>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</si>
  <si>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</si>
  <si>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</si>
  <si>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</si>
  <si>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</si>
  <si>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</si>
  <si>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</si>
  <si>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</si>
  <si>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</si>
  <si>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</si>
  <si>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</si>
  <si>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</si>
  <si>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</si>
  <si>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</si>
  <si>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</si>
  <si>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</si>
  <si>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</si>
  <si>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</si>
  <si>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</si>
  <si>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</si>
  <si>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</si>
  <si>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</si>
  <si>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</si>
  <si>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</si>
  <si>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</si>
  <si>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</si>
  <si>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</si>
  <si>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</si>
  <si>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</si>
  <si>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</si>
  <si>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</si>
  <si>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</si>
  <si>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</si>
  <si>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Germany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</si>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</sst>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45432.783402777779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135235.52837489248</v>
      </c>
      <c r="D4" s="8">
        <f>PPRD!D$2</f>
        <v>134534.55477214101</v>
      </c>
      <c r="E4" s="8">
        <f>PPRD!E$2</f>
        <v>134385.3577815993</v>
      </c>
      <c r="F4" s="8">
        <f>PPRD!F$2</f>
        <v>136021.39767841788</v>
      </c>
      <c r="G4" s="8">
        <f>PPRD!G$2</f>
        <v>137996.84505588992</v>
      </c>
      <c r="H4" s="8">
        <f>PPRD!H$2</f>
        <v>137782.89054170245</v>
      </c>
      <c r="I4" s="8">
        <f>PPRD!I$2</f>
        <v>140452.04307824592</v>
      </c>
      <c r="J4" s="8">
        <f>PPRD!J$2</f>
        <v>138547.167927773</v>
      </c>
      <c r="K4" s="8">
        <f>PPRD!K$2</f>
        <v>136284.09879621668</v>
      </c>
      <c r="L4" s="8">
        <f>PPRD!L$2</f>
        <v>128967.56233877901</v>
      </c>
      <c r="M4" s="8">
        <f>PPRD!M$2</f>
        <v>131671.29716251075</v>
      </c>
      <c r="N4" s="8">
        <f>PPRD!N$2</f>
        <v>125140.30705073086</v>
      </c>
      <c r="O4" s="8">
        <f>PPRD!O$2</f>
        <v>126408.21392949269</v>
      </c>
      <c r="P4" s="8">
        <f>PPRD!P$2</f>
        <v>123957.23319002579</v>
      </c>
      <c r="Q4" s="8">
        <f>PPRD!Q$2</f>
        <v>121047.90060189166</v>
      </c>
      <c r="R4" s="8">
        <f>PPRD!R$2</f>
        <v>120545.51031814274</v>
      </c>
      <c r="S4" s="8">
        <f>PPRD!S$2</f>
        <v>115865.83852106619</v>
      </c>
      <c r="T4" s="8">
        <f>PPRD!T$2</f>
        <v>115557.59793637147</v>
      </c>
      <c r="U4" s="8">
        <f>PPRD!U$2</f>
        <v>113317.49999999999</v>
      </c>
      <c r="V4" s="8">
        <f>PPRD!V$2</f>
        <v>105275.92450558899</v>
      </c>
      <c r="W4" s="8">
        <f>PPRD!W$2</f>
        <v>97903.637317282875</v>
      </c>
      <c r="X4" s="8">
        <f>PPRD!X$2</f>
        <v>103629.46629406707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239.15159071367157</v>
      </c>
      <c r="D5" s="10">
        <f>RCV_RCY!D$2</f>
        <v>304.92502149613063</v>
      </c>
      <c r="E5" s="10">
        <f>RCV_RCY!E$2</f>
        <v>309.80696474634561</v>
      </c>
      <c r="F5" s="10">
        <f>RCV_RCY!F$2</f>
        <v>348.22914875322442</v>
      </c>
      <c r="G5" s="10">
        <f>RCV_RCY!G$2</f>
        <v>328.30636285468603</v>
      </c>
      <c r="H5" s="10">
        <f>RCV_RCY!H$2</f>
        <v>349.23774720550301</v>
      </c>
      <c r="I5" s="10">
        <f>RCV_RCY!I$2</f>
        <v>368.47454858125536</v>
      </c>
      <c r="J5" s="10">
        <f>RCV_RCY!J$2</f>
        <v>377.98185726569216</v>
      </c>
      <c r="K5" s="10">
        <f>RCV_RCY!K$2</f>
        <v>368.71315563198618</v>
      </c>
      <c r="L5" s="10">
        <f>RCV_RCY!L$2</f>
        <v>369.0453138435081</v>
      </c>
      <c r="M5" s="10">
        <f>RCV_RCY!M$2</f>
        <v>438.76328460877039</v>
      </c>
      <c r="N5" s="10">
        <f>RCV_RCY!N$2</f>
        <v>463.52519346517624</v>
      </c>
      <c r="O5" s="10">
        <f>RCV_RCY!O$2</f>
        <v>462.810834049871</v>
      </c>
      <c r="P5" s="10">
        <f>RCV_RCY!P$2</f>
        <v>484.24866723989675</v>
      </c>
      <c r="Q5" s="10">
        <f>RCV_RCY!Q$2</f>
        <v>489.21779879621658</v>
      </c>
      <c r="R5" s="10">
        <f>RCV_RCY!R$2</f>
        <v>459.004815133276</v>
      </c>
      <c r="S5" s="10">
        <f>RCV_RCY!S$2</f>
        <v>492.23508168529668</v>
      </c>
      <c r="T5" s="10">
        <f>RCV_RCY!T$2</f>
        <v>484.85047291487535</v>
      </c>
      <c r="U5" s="10">
        <f>RCV_RCY!U$2</f>
        <v>474.99699054170253</v>
      </c>
      <c r="V5" s="10">
        <f>RCV_RCY!V$2</f>
        <v>465.97893379191737</v>
      </c>
      <c r="W5" s="10">
        <f>RCV_RCY!W$2</f>
        <v>442.41160791057621</v>
      </c>
      <c r="X5" s="10">
        <f>RCV_RCY!X$2</f>
        <v>474.37222699914014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235367.64368013758</v>
      </c>
      <c r="D6" s="10">
        <f>IMP!D$2</f>
        <v>244985.6453138435</v>
      </c>
      <c r="E6" s="10">
        <f>IMP!E$2</f>
        <v>238452.0079965606</v>
      </c>
      <c r="F6" s="10">
        <f>IMP!F$2</f>
        <v>246143.65735167669</v>
      </c>
      <c r="G6" s="10">
        <f>IMP!G$2</f>
        <v>256592.2918314703</v>
      </c>
      <c r="H6" s="10">
        <f>IMP!H$2</f>
        <v>262308.45717970765</v>
      </c>
      <c r="I6" s="10">
        <f>IMP!I$2</f>
        <v>267418.35296646605</v>
      </c>
      <c r="J6" s="10">
        <f>IMP!J$2</f>
        <v>249634.38366294067</v>
      </c>
      <c r="K6" s="10">
        <f>IMP!K$2</f>
        <v>256351.55374032672</v>
      </c>
      <c r="L6" s="10">
        <f>IMP!L$2</f>
        <v>238256.81315563194</v>
      </c>
      <c r="M6" s="10">
        <f>IMP!M$2</f>
        <v>248063.03396388647</v>
      </c>
      <c r="N6" s="10">
        <f>IMP!N$2</f>
        <v>240703.25941530522</v>
      </c>
      <c r="O6" s="10">
        <f>IMP!O$2</f>
        <v>241212.43293207223</v>
      </c>
      <c r="P6" s="10">
        <f>IMP!P$2</f>
        <v>255616.9743766122</v>
      </c>
      <c r="Q6" s="10">
        <f>IMP!Q$2</f>
        <v>247122.98701633702</v>
      </c>
      <c r="R6" s="10">
        <f>IMP!R$2</f>
        <v>259637.56981943248</v>
      </c>
      <c r="S6" s="10">
        <f>IMP!S$2</f>
        <v>257980.33508168528</v>
      </c>
      <c r="T6" s="10">
        <f>IMP!T$2</f>
        <v>267926.17489251931</v>
      </c>
      <c r="U6" s="10">
        <f>IMP!U$2</f>
        <v>234256.90584694754</v>
      </c>
      <c r="V6" s="10">
        <f>IMP!V$2</f>
        <v>239809.49406706792</v>
      </c>
      <c r="W6" s="10">
        <f>IMP!W$2</f>
        <v>214508.98400687877</v>
      </c>
      <c r="X6" s="10">
        <f>IMP!X$2</f>
        <v>224677.11031814272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30514.014359415309</v>
      </c>
      <c r="D7" s="10">
        <f>EXP!D$2</f>
        <v>29112.000343938085</v>
      </c>
      <c r="E7" s="10">
        <f>EXP!E$2</f>
        <v>29897.652536543421</v>
      </c>
      <c r="F7" s="10">
        <f>EXP!F$2</f>
        <v>35518.863456577819</v>
      </c>
      <c r="G7" s="10">
        <f>EXP!G$2</f>
        <v>42259.777042132402</v>
      </c>
      <c r="H7" s="10">
        <f>EXP!H$2</f>
        <v>50346.912381771283</v>
      </c>
      <c r="I7" s="10">
        <f>EXP!I$2</f>
        <v>48116.642648323301</v>
      </c>
      <c r="J7" s="10">
        <f>EXP!J$2</f>
        <v>49199.001633705928</v>
      </c>
      <c r="K7" s="10">
        <f>EXP!K$2</f>
        <v>45656.235855546001</v>
      </c>
      <c r="L7" s="10">
        <f>EXP!L$2</f>
        <v>40133.727171109189</v>
      </c>
      <c r="M7" s="10">
        <f>EXP!M$2</f>
        <v>43477.321066208075</v>
      </c>
      <c r="N7" s="10">
        <f>EXP!N$2</f>
        <v>40788.384264832341</v>
      </c>
      <c r="O7" s="10">
        <f>EXP!O$2</f>
        <v>41560.102149613063</v>
      </c>
      <c r="P7" s="10">
        <f>EXP!P$2</f>
        <v>47745.751848667227</v>
      </c>
      <c r="Q7" s="10">
        <f>EXP!Q$2</f>
        <v>50134.457523645746</v>
      </c>
      <c r="R7" s="10">
        <f>EXP!R$2</f>
        <v>60494.440068787619</v>
      </c>
      <c r="S7" s="10">
        <f>EXP!S$2</f>
        <v>52159.011521926048</v>
      </c>
      <c r="T7" s="10">
        <f>EXP!T$2</f>
        <v>60519.719948409271</v>
      </c>
      <c r="U7" s="10">
        <f>EXP!U$2</f>
        <v>33311.868787618223</v>
      </c>
      <c r="V7" s="10">
        <f>EXP!V$2</f>
        <v>32264.876526225278</v>
      </c>
      <c r="W7" s="10">
        <f>EXP!W$2</f>
        <v>32263.488048151325</v>
      </c>
      <c r="X7" s="10">
        <f>EXP!X$2</f>
        <v>35919.049699054165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4304.3833190025798</v>
      </c>
      <c r="D8" s="10">
        <f>STK_CHG!D$2</f>
        <v>3810.4176268271713</v>
      </c>
      <c r="E8" s="10">
        <f>STK_CHG!E$2</f>
        <v>3609.9418744625968</v>
      </c>
      <c r="F8" s="10">
        <f>STK_CHG!F$2</f>
        <v>914.89071367153883</v>
      </c>
      <c r="G8" s="10">
        <f>STK_CHG!G$2</f>
        <v>-2202.1687876182286</v>
      </c>
      <c r="H8" s="10">
        <f>STK_CHG!H$2</f>
        <v>-1128.1902837489258</v>
      </c>
      <c r="I8" s="10">
        <f>STK_CHG!I$2</f>
        <v>-498.6026655202063</v>
      </c>
      <c r="J8" s="10">
        <f>STK_CHG!J$2</f>
        <v>3167.9877901977643</v>
      </c>
      <c r="K8" s="10">
        <f>STK_CHG!K$2</f>
        <v>-632.7917454858125</v>
      </c>
      <c r="L8" s="10">
        <f>STK_CHG!L$2</f>
        <v>-3212.8326741186584</v>
      </c>
      <c r="M8" s="10">
        <f>STK_CHG!M$2</f>
        <v>4327.8990541702497</v>
      </c>
      <c r="N8" s="10">
        <f>STK_CHG!N$2</f>
        <v>-2035.3638865004298</v>
      </c>
      <c r="O8" s="10">
        <f>STK_CHG!O$2</f>
        <v>-376.03499570077389</v>
      </c>
      <c r="P8" s="10">
        <f>STK_CHG!P$2</f>
        <v>754.88116938950975</v>
      </c>
      <c r="Q8" s="10">
        <f>STK_CHG!Q$2</f>
        <v>335.6193465176267</v>
      </c>
      <c r="R8" s="10">
        <f>STK_CHG!R$2</f>
        <v>367.75202063628541</v>
      </c>
      <c r="S8" s="10">
        <f>STK_CHG!S$2</f>
        <v>666.34385210662015</v>
      </c>
      <c r="T8" s="10">
        <f>STK_CHG!T$2</f>
        <v>831.72459157351648</v>
      </c>
      <c r="U8" s="10">
        <f>STK_CHG!U$2</f>
        <v>1822.065606190886</v>
      </c>
      <c r="V8" s="10">
        <f>STK_CHG!V$2</f>
        <v>-3773.5853826311259</v>
      </c>
      <c r="W8" s="10">
        <f>STK_CHG!W$2</f>
        <v>5617.5122957867588</v>
      </c>
      <c r="X8" s="10">
        <f>STK_CHG!X$2</f>
        <v>4888.9693035253658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344632.69260533102</v>
      </c>
      <c r="D9" s="10">
        <f>GAE!D$2</f>
        <v>354523.54239036975</v>
      </c>
      <c r="E9" s="10">
        <f>GAE!E$2</f>
        <v>346859.46208082547</v>
      </c>
      <c r="F9" s="10">
        <f>GAE!F$2</f>
        <v>347909.31143594155</v>
      </c>
      <c r="G9" s="10">
        <f>GAE!G$2</f>
        <v>350455.49742046423</v>
      </c>
      <c r="H9" s="10">
        <f>GAE!H$2</f>
        <v>348965.48280309542</v>
      </c>
      <c r="I9" s="10">
        <f>GAE!I$2</f>
        <v>359623.62527944968</v>
      </c>
      <c r="J9" s="10">
        <f>GAE!J$2</f>
        <v>342528.51960447116</v>
      </c>
      <c r="K9" s="10">
        <f>GAE!K$2</f>
        <v>346715.33809114358</v>
      </c>
      <c r="L9" s="10">
        <f>GAE!L$2</f>
        <v>324246.8609630267</v>
      </c>
      <c r="M9" s="10">
        <f>GAE!M$2</f>
        <v>341023.67239896808</v>
      </c>
      <c r="N9" s="10">
        <f>GAE!N$2</f>
        <v>323483.34350816847</v>
      </c>
      <c r="O9" s="10">
        <f>GAE!O$2</f>
        <v>326147.32055030088</v>
      </c>
      <c r="P9" s="10">
        <f>GAE!P$2</f>
        <v>333067.58555460017</v>
      </c>
      <c r="Q9" s="10">
        <f>GAE!Q$2</f>
        <v>318861.26723989676</v>
      </c>
      <c r="R9" s="10">
        <f>GAE!R$2</f>
        <v>320515.39690455713</v>
      </c>
      <c r="S9" s="10">
        <f>GAE!S$2</f>
        <v>322845.74101461744</v>
      </c>
      <c r="T9" s="10">
        <f>GAE!T$2</f>
        <v>324280.62794496992</v>
      </c>
      <c r="U9" s="10">
        <f>GAE!U$2</f>
        <v>316559.59965606191</v>
      </c>
      <c r="V9" s="10">
        <f>GAE!V$2</f>
        <v>309512.93559759244</v>
      </c>
      <c r="W9" s="10">
        <f>GAE!W$2</f>
        <v>286209.05717970763</v>
      </c>
      <c r="X9" s="10">
        <f>GAE!X$2</f>
        <v>297750.86844368011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2199.1306104901114</v>
      </c>
      <c r="D10" s="10">
        <f>INTMARB!D$2</f>
        <v>2228.3462596732584</v>
      </c>
      <c r="E10" s="10">
        <f>INTMARB!E$2</f>
        <v>2388.8315563198621</v>
      </c>
      <c r="F10" s="10">
        <f>INTMARB!F$2</f>
        <v>2604.4023215821153</v>
      </c>
      <c r="G10" s="10">
        <f>INTMARB!G$2</f>
        <v>2659.9273430782459</v>
      </c>
      <c r="H10" s="10">
        <f>INTMARB!H$2</f>
        <v>2490.2224419604468</v>
      </c>
      <c r="I10" s="10">
        <f>INTMARB!I$2</f>
        <v>2576.4466895958722</v>
      </c>
      <c r="J10" s="10">
        <f>INTMARB!J$2</f>
        <v>3069.5150472914879</v>
      </c>
      <c r="K10" s="10">
        <f>INTMARB!K$2</f>
        <v>2973.0214101461729</v>
      </c>
      <c r="L10" s="10">
        <f>INTMARB!L$2</f>
        <v>2724.4957007738603</v>
      </c>
      <c r="M10" s="10">
        <f>INTMARB!M$2</f>
        <v>2774.0914875322433</v>
      </c>
      <c r="N10" s="10">
        <f>INTMARB!N$2</f>
        <v>2719.7284608770415</v>
      </c>
      <c r="O10" s="10">
        <f>INTMARB!O$2</f>
        <v>2538.7612209802228</v>
      </c>
      <c r="P10" s="10">
        <f>INTMARB!P$2</f>
        <v>2295.5445399828027</v>
      </c>
      <c r="Q10" s="10">
        <f>INTMARB!Q$2</f>
        <v>2307.9137575236455</v>
      </c>
      <c r="R10" s="10">
        <f>INTMARB!R$2</f>
        <v>2422.5011177987958</v>
      </c>
      <c r="S10" s="10">
        <f>INTMARB!S$2</f>
        <v>2818.0693895098889</v>
      </c>
      <c r="T10" s="10">
        <f>INTMARB!T$2</f>
        <v>2289.1234737747209</v>
      </c>
      <c r="U10" s="10">
        <f>INTMARB!U$2</f>
        <v>1697.9214101461735</v>
      </c>
      <c r="V10" s="10">
        <f>INTMARB!V$2</f>
        <v>1367.5262252794496</v>
      </c>
      <c r="W10" s="10">
        <f>INTMARB!W$2</f>
        <v>1325.0147033533963</v>
      </c>
      <c r="X10" s="10">
        <f>INTMARB!X$2</f>
        <v>1405.8716251074804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650.61853060425994</v>
      </c>
      <c r="D11" s="13">
        <f>INTMARB_IN!D$2</f>
        <v>656.66870155531069</v>
      </c>
      <c r="E11" s="13">
        <f>INTMARB_IN!E$2</f>
        <v>680.94341613240124</v>
      </c>
      <c r="F11" s="13">
        <f>INTMARB_IN!F$2</f>
        <v>728.88037803102873</v>
      </c>
      <c r="G11" s="13">
        <f>INTMARB_IN!G$2</f>
        <v>751.90191668454656</v>
      </c>
      <c r="H11" s="13">
        <f>INTMARB_IN!H$2</f>
        <v>657.07519836326969</v>
      </c>
      <c r="I11" s="13">
        <f>INTMARB_IN!I$2</f>
        <v>652.22130092960208</v>
      </c>
      <c r="J11" s="13">
        <f>INTMARB_IN!J$2</f>
        <v>762.76417209568001</v>
      </c>
      <c r="K11" s="13">
        <f>INTMARB_IN!K$2</f>
        <v>703.37953827904505</v>
      </c>
      <c r="L11" s="13">
        <f>INTMARB_IN!L$2</f>
        <v>628.9248095257999</v>
      </c>
      <c r="M11" s="13">
        <f>INTMARB_IN!M$2</f>
        <v>625.94856430124503</v>
      </c>
      <c r="N11" s="13">
        <f>INTMARB_IN!N$2</f>
        <v>607.66707348031525</v>
      </c>
      <c r="O11" s="13">
        <f>INTMARB_IN!O$2</f>
        <v>567.43548291072057</v>
      </c>
      <c r="P11" s="13">
        <f>INTMARB_IN!P$2</f>
        <v>510.74379039284275</v>
      </c>
      <c r="Q11" s="13">
        <f>INTMARB_IN!Q$2</f>
        <v>513.78130674549652</v>
      </c>
      <c r="R11" s="13">
        <f>INTMARB_IN!R$2</f>
        <v>553.72130271418291</v>
      </c>
      <c r="S11" s="13">
        <f>INTMARB_IN!S$2</f>
        <v>664.90042342774723</v>
      </c>
      <c r="T11" s="13">
        <f>INTMARB_IN!T$2</f>
        <v>543.15866030885252</v>
      </c>
      <c r="U11" s="13">
        <f>INTMARB_IN!U$2</f>
        <v>416.0549407215243</v>
      </c>
      <c r="V11" s="13">
        <f>INTMARB_IN!V$2</f>
        <v>327.53844343297061</v>
      </c>
      <c r="W11" s="13">
        <f>INTMARB_IN!W$2</f>
        <v>271.51571901248781</v>
      </c>
      <c r="X11" s="13">
        <f>INTMARB_IN!X$2</f>
        <v>313.65485163561539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1548.5120798858516</v>
      </c>
      <c r="D12" s="13">
        <f>INTMARB_EX!D$2</f>
        <v>1571.6775581179475</v>
      </c>
      <c r="E12" s="13">
        <f>INTMARB_EX!E$2</f>
        <v>1707.8881401874607</v>
      </c>
      <c r="F12" s="13">
        <f>INTMARB_EX!F$2</f>
        <v>1875.5219435510867</v>
      </c>
      <c r="G12" s="13">
        <f>INTMARB_EX!G$2</f>
        <v>1908.0254263936995</v>
      </c>
      <c r="H12" s="13">
        <f>INTMARB_EX!H$2</f>
        <v>1833.1472435971771</v>
      </c>
      <c r="I12" s="13">
        <f>INTMARB_EX!I$2</f>
        <v>1924.2253886662702</v>
      </c>
      <c r="J12" s="13">
        <f>INTMARB_EX!J$2</f>
        <v>2306.7508751958076</v>
      </c>
      <c r="K12" s="13">
        <f>INTMARB_EX!K$2</f>
        <v>2269.641871867128</v>
      </c>
      <c r="L12" s="13">
        <f>INTMARB_EX!L$2</f>
        <v>2095.5708912480604</v>
      </c>
      <c r="M12" s="13">
        <f>INTMARB_EX!M$2</f>
        <v>2148.1429232309983</v>
      </c>
      <c r="N12" s="13">
        <f>INTMARB_EX!N$2</f>
        <v>2112.0613873967263</v>
      </c>
      <c r="O12" s="13">
        <f>INTMARB_EX!O$2</f>
        <v>1971.3257380695022</v>
      </c>
      <c r="P12" s="13">
        <f>INTMARB_EX!P$2</f>
        <v>1784.8007495899597</v>
      </c>
      <c r="Q12" s="13">
        <f>INTMARB_EX!Q$2</f>
        <v>1794.132450778149</v>
      </c>
      <c r="R12" s="13">
        <f>INTMARB_EX!R$2</f>
        <v>1868.7798150846131</v>
      </c>
      <c r="S12" s="13">
        <f>INTMARB_EX!S$2</f>
        <v>2153.1689660821417</v>
      </c>
      <c r="T12" s="13">
        <f>INTMARB_EX!T$2</f>
        <v>1745.9648134658682</v>
      </c>
      <c r="U12" s="13">
        <f>INTMARB_EX!U$2</f>
        <v>1281.8664694246493</v>
      </c>
      <c r="V12" s="13">
        <f>INTMARB_EX!V$2</f>
        <v>1039.987781846479</v>
      </c>
      <c r="W12" s="13">
        <f>INTMARB_EX!W$2</f>
        <v>1053.4989843409085</v>
      </c>
      <c r="X12" s="13">
        <f>INTMARB_EX!X$2</f>
        <v>1092.2167734718651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342433.56199484091</v>
      </c>
      <c r="D13" s="10">
        <f>GIC!D$2</f>
        <v>352295.19613069645</v>
      </c>
      <c r="E13" s="10">
        <f>GIC!E$2</f>
        <v>344470.63052450563</v>
      </c>
      <c r="F13" s="10">
        <f>GIC!F$2</f>
        <v>345304.90911435941</v>
      </c>
      <c r="G13" s="10">
        <f>GIC!G$2</f>
        <v>347795.57007738593</v>
      </c>
      <c r="H13" s="10">
        <f>GIC!H$2</f>
        <v>346475.26036113501</v>
      </c>
      <c r="I13" s="10">
        <f>GIC!I$2</f>
        <v>357047.17858985387</v>
      </c>
      <c r="J13" s="10">
        <f>GIC!J$2</f>
        <v>339459.00455717969</v>
      </c>
      <c r="K13" s="10">
        <f>GIC!K$2</f>
        <v>343742.31668099744</v>
      </c>
      <c r="L13" s="10">
        <f>GIC!L$2</f>
        <v>321522.3652622528</v>
      </c>
      <c r="M13" s="10">
        <f>GIC!M$2</f>
        <v>338249.58091143583</v>
      </c>
      <c r="N13" s="10">
        <f>GIC!N$2</f>
        <v>320763.61504729139</v>
      </c>
      <c r="O13" s="10">
        <f>GIC!O$2</f>
        <v>323608.55932932068</v>
      </c>
      <c r="P13" s="10">
        <f>GIC!P$2</f>
        <v>330772.04101461737</v>
      </c>
      <c r="Q13" s="10">
        <f>GIC!Q$2</f>
        <v>316553.35348237312</v>
      </c>
      <c r="R13" s="10">
        <f>GIC!R$2</f>
        <v>318092.89578675834</v>
      </c>
      <c r="S13" s="10">
        <f>GIC!S$2</f>
        <v>320027.67162510753</v>
      </c>
      <c r="T13" s="10">
        <f>GIC!T$2</f>
        <v>321991.50447119516</v>
      </c>
      <c r="U13" s="10">
        <f>GIC!U$2</f>
        <v>314861.67824591574</v>
      </c>
      <c r="V13" s="10">
        <f>GIC!V$2</f>
        <v>308145.40937231301</v>
      </c>
      <c r="W13" s="10">
        <f>GIC!W$2</f>
        <v>284884.04247635423</v>
      </c>
      <c r="X13" s="10">
        <f>GIC!X$2</f>
        <v>296344.99681857263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6621.1092003439362</v>
      </c>
      <c r="D14" s="10">
        <f>INTAVI!D$2</f>
        <v>6335.662080825452</v>
      </c>
      <c r="E14" s="10">
        <f>INTAVI!E$2</f>
        <v>6325.1289767841781</v>
      </c>
      <c r="F14" s="10">
        <f>INTAVI!F$2</f>
        <v>6307.3468615649199</v>
      </c>
      <c r="G14" s="10">
        <f>INTAVI!G$2</f>
        <v>6885.9463456577814</v>
      </c>
      <c r="H14" s="10">
        <f>INTAVI!H$2</f>
        <v>7444.1005159071365</v>
      </c>
      <c r="I14" s="10">
        <f>INTAVI!I$2</f>
        <v>7839.7153052450558</v>
      </c>
      <c r="J14" s="10">
        <f>INTAVI!J$2</f>
        <v>8147.4156491831473</v>
      </c>
      <c r="K14" s="10">
        <f>INTAVI!K$2</f>
        <v>8268.0423903697319</v>
      </c>
      <c r="L14" s="10">
        <f>INTAVI!L$2</f>
        <v>8050.3009458297511</v>
      </c>
      <c r="M14" s="10">
        <f>INTAVI!M$2</f>
        <v>7946.0303525365434</v>
      </c>
      <c r="N14" s="10">
        <f>INTAVI!N$2</f>
        <v>7655.7084264832311</v>
      </c>
      <c r="O14" s="10">
        <f>INTAVI!O$2</f>
        <v>8167.8608770421324</v>
      </c>
      <c r="P14" s="10">
        <f>INTAVI!P$2</f>
        <v>8331.4225279449674</v>
      </c>
      <c r="Q14" s="10">
        <f>INTAVI!Q$2</f>
        <v>8000.2101461736884</v>
      </c>
      <c r="R14" s="10">
        <f>INTAVI!R$2</f>
        <v>8010.43276010318</v>
      </c>
      <c r="S14" s="10">
        <f>INTAVI!S$2</f>
        <v>8616.6331900257956</v>
      </c>
      <c r="T14" s="10">
        <f>INTAVI!T$2</f>
        <v>9526.4450558899389</v>
      </c>
      <c r="U14" s="10">
        <f>INTAVI!U$2</f>
        <v>9824.9450558899371</v>
      </c>
      <c r="V14" s="10">
        <f>INTAVI!V$2</f>
        <v>9744.1865004299216</v>
      </c>
      <c r="W14" s="10">
        <f>INTAVI!W$2</f>
        <v>4553.1479793637136</v>
      </c>
      <c r="X14" s="10">
        <f>INTAVI!X$2</f>
        <v>6018.0472055030095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1725.1837200478608</v>
      </c>
      <c r="D15" s="13">
        <f>INTAVI_PA_IN!D$2</f>
        <v>1628.5367088578596</v>
      </c>
      <c r="E15" s="13">
        <f>INTAVI_PA_IN!E$2</f>
        <v>1556.8328116205655</v>
      </c>
      <c r="F15" s="13">
        <f>INTAVI_PA_IN!F$2</f>
        <v>1621.1798086705321</v>
      </c>
      <c r="G15" s="13">
        <f>INTAVI_PA_IN!G$2</f>
        <v>1756.6601654576484</v>
      </c>
      <c r="H15" s="13">
        <f>INTAVI_PA_IN!H$2</f>
        <v>1891.182137538749</v>
      </c>
      <c r="I15" s="13">
        <f>INTAVI_PA_IN!I$2</f>
        <v>2016.1317981406241</v>
      </c>
      <c r="J15" s="13">
        <f>INTAVI_PA_IN!J$2</f>
        <v>2125.0045832629594</v>
      </c>
      <c r="K15" s="13">
        <f>INTAVI_PA_IN!K$2</f>
        <v>2103.7404618756291</v>
      </c>
      <c r="L15" s="13">
        <f>INTAVI_PA_IN!L$2</f>
        <v>1996.9264971173427</v>
      </c>
      <c r="M15" s="13">
        <f>INTAVI_PA_IN!M$2</f>
        <v>1914.4011784679783</v>
      </c>
      <c r="N15" s="13">
        <f>INTAVI_PA_IN!N$2</f>
        <v>1851.7386488515922</v>
      </c>
      <c r="O15" s="13">
        <f>INTAVI_PA_IN!O$2</f>
        <v>1973.7075597699247</v>
      </c>
      <c r="P15" s="13">
        <f>INTAVI_PA_IN!P$2</f>
        <v>1999.6736070279894</v>
      </c>
      <c r="Q15" s="13">
        <f>INTAVI_PA_IN!Q$2</f>
        <v>1957.5592346380961</v>
      </c>
      <c r="R15" s="13">
        <f>INTAVI_PA_IN!R$2</f>
        <v>1971.1417735743021</v>
      </c>
      <c r="S15" s="13">
        <f>INTAVI_PA_IN!S$2</f>
        <v>2236.8687476291229</v>
      </c>
      <c r="T15" s="13">
        <f>INTAVI_PA_IN!T$2</f>
        <v>2524.3869096714548</v>
      </c>
      <c r="U15" s="13">
        <f>INTAVI_PA_IN!U$2</f>
        <v>2569.8623073704298</v>
      </c>
      <c r="V15" s="13">
        <f>INTAVI_PA_IN!V$2</f>
        <v>2474.0930433821113</v>
      </c>
      <c r="W15" s="13">
        <f>INTAVI_PA_IN!W$2</f>
        <v>746.9042209815841</v>
      </c>
      <c r="X15" s="13">
        <f>INTAVI_PA_IN!X$2</f>
        <v>1156.9357703402907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4148.1946925001375</v>
      </c>
      <c r="D16" s="13">
        <f>INTAVI_PA_EX!D$2</f>
        <v>4016.364574622904</v>
      </c>
      <c r="E16" s="13">
        <f>INTAVI_PA_EX!E$2</f>
        <v>4015.9843045158832</v>
      </c>
      <c r="F16" s="13">
        <f>INTAVI_PA_EX!F$2</f>
        <v>3896.2152990001528</v>
      </c>
      <c r="G16" s="13">
        <f>INTAVI_PA_EX!G$2</f>
        <v>4234.1624009156849</v>
      </c>
      <c r="H16" s="13">
        <f>INTAVI_PA_EX!H$2</f>
        <v>4506.9642253313723</v>
      </c>
      <c r="I16" s="13">
        <f>INTAVI_PA_EX!I$2</f>
        <v>4664.9537839931909</v>
      </c>
      <c r="J16" s="13">
        <f>INTAVI_PA_EX!J$2</f>
        <v>4792.5846854826004</v>
      </c>
      <c r="K16" s="13">
        <f>INTAVI_PA_EX!K$2</f>
        <v>4883.2334832491588</v>
      </c>
      <c r="L16" s="13">
        <f>INTAVI_PA_EX!L$2</f>
        <v>4889.8333618892657</v>
      </c>
      <c r="M16" s="13">
        <f>INTAVI_PA_EX!M$2</f>
        <v>4715.3765009102062</v>
      </c>
      <c r="N16" s="13">
        <f>INTAVI_PA_EX!N$2</f>
        <v>4549.3580977692027</v>
      </c>
      <c r="O16" s="13">
        <f>INTAVI_PA_EX!O$2</f>
        <v>4956.5923134530231</v>
      </c>
      <c r="P16" s="13">
        <f>INTAVI_PA_EX!P$2</f>
        <v>5047.1581823831129</v>
      </c>
      <c r="Q16" s="13">
        <f>INTAVI_PA_EX!Q$2</f>
        <v>4914.6897278465276</v>
      </c>
      <c r="R16" s="13">
        <f>INTAVI_PA_EX!R$2</f>
        <v>4907.5241981612899</v>
      </c>
      <c r="S16" s="13">
        <f>INTAVI_PA_EX!S$2</f>
        <v>5241.4082498955604</v>
      </c>
      <c r="T16" s="13">
        <f>INTAVI_PA_EX!T$2</f>
        <v>5687.9473131142695</v>
      </c>
      <c r="U16" s="13">
        <f>INTAVI_PA_EX!U$2</f>
        <v>5893.5232248046559</v>
      </c>
      <c r="V16" s="13">
        <f>INTAVI_PA_EX!V$2</f>
        <v>5990.8622889372182</v>
      </c>
      <c r="W16" s="13">
        <f>INTAVI_PA_EX!W$2</f>
        <v>2227.7559926329636</v>
      </c>
      <c r="X16" s="13">
        <f>INTAVI_PA_EX!X$2</f>
        <v>2955.9558819107151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66.762363567270043</v>
      </c>
      <c r="D17" s="13">
        <f>INTAVI_FR_IN!D$2</f>
        <v>63.900665650319688</v>
      </c>
      <c r="E17" s="13">
        <f>INTAVI_FR_IN!E$2</f>
        <v>66.505595290431188</v>
      </c>
      <c r="F17" s="13">
        <f>INTAVI_FR_IN!F$2</f>
        <v>63.713352973327417</v>
      </c>
      <c r="G17" s="13">
        <f>INTAVI_FR_IN!G$2</f>
        <v>76.137475564884937</v>
      </c>
      <c r="H17" s="13">
        <f>INTAVI_FR_IN!H$2</f>
        <v>85.241784865500946</v>
      </c>
      <c r="I17" s="13">
        <f>INTAVI_FR_IN!I$2</f>
        <v>99.760034856854062</v>
      </c>
      <c r="J17" s="13">
        <f>INTAVI_FR_IN!J$2</f>
        <v>111.74528302566331</v>
      </c>
      <c r="K17" s="13">
        <f>INTAVI_FR_IN!K$2</f>
        <v>126.91946705439238</v>
      </c>
      <c r="L17" s="13">
        <f>INTAVI_FR_IN!L$2</f>
        <v>130.75537721959205</v>
      </c>
      <c r="M17" s="13">
        <f>INTAVI_FR_IN!M$2</f>
        <v>132.21196035015086</v>
      </c>
      <c r="N17" s="13">
        <f>INTAVI_FR_IN!N$2</f>
        <v>120.23915501641056</v>
      </c>
      <c r="O17" s="13">
        <f>INTAVI_FR_IN!O$2</f>
        <v>126.04910947644188</v>
      </c>
      <c r="P17" s="13">
        <f>INTAVI_FR_IN!P$2</f>
        <v>128.00114453304374</v>
      </c>
      <c r="Q17" s="13">
        <f>INTAVI_FR_IN!Q$2</f>
        <v>114.5168433848157</v>
      </c>
      <c r="R17" s="13">
        <f>INTAVI_FR_IN!R$2</f>
        <v>115.90737276118048</v>
      </c>
      <c r="S17" s="13">
        <f>INTAVI_FR_IN!S$2</f>
        <v>115.77232457959101</v>
      </c>
      <c r="T17" s="13">
        <f>INTAVI_FR_IN!T$2</f>
        <v>142.50175176578821</v>
      </c>
      <c r="U17" s="13">
        <f>INTAVI_FR_IN!U$2</f>
        <v>143.55652813334933</v>
      </c>
      <c r="V17" s="13">
        <f>INTAVI_FR_IN!V$2</f>
        <v>138.99490709199554</v>
      </c>
      <c r="W17" s="13">
        <f>INTAVI_FR_IN!W$2</f>
        <v>128.62984013561311</v>
      </c>
      <c r="X17" s="13">
        <f>INTAVI_FR_IN!X$2</f>
        <v>208.71642499859254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680.96842422866871</v>
      </c>
      <c r="D18" s="13">
        <f>INTAVI_FR_EX!D$2</f>
        <v>626.86013169436842</v>
      </c>
      <c r="E18" s="13">
        <f>INTAVI_FR_EX!E$2</f>
        <v>685.80626535729789</v>
      </c>
      <c r="F18" s="13">
        <f>INTAVI_FR_EX!F$2</f>
        <v>726.238400920907</v>
      </c>
      <c r="G18" s="13">
        <f>INTAVI_FR_EX!G$2</f>
        <v>818.98630371956244</v>
      </c>
      <c r="H18" s="13">
        <f>INTAVI_FR_EX!H$2</f>
        <v>960.71236817151384</v>
      </c>
      <c r="I18" s="13">
        <f>INTAVI_FR_EX!I$2</f>
        <v>1058.8696882543868</v>
      </c>
      <c r="J18" s="13">
        <f>INTAVI_FR_EX!J$2</f>
        <v>1118.081097411924</v>
      </c>
      <c r="K18" s="13">
        <f>INTAVI_FR_EX!K$2</f>
        <v>1154.1489781905514</v>
      </c>
      <c r="L18" s="13">
        <f>INTAVI_FR_EX!L$2</f>
        <v>1032.7857096035505</v>
      </c>
      <c r="M18" s="13">
        <f>INTAVI_FR_EX!M$2</f>
        <v>1184.0407128082084</v>
      </c>
      <c r="N18" s="13">
        <f>INTAVI_FR_EX!N$2</f>
        <v>1134.3725248460257</v>
      </c>
      <c r="O18" s="13">
        <f>INTAVI_FR_EX!O$2</f>
        <v>1111.5118943427422</v>
      </c>
      <c r="P18" s="13">
        <f>INTAVI_FR_EX!P$2</f>
        <v>1156.589594000822</v>
      </c>
      <c r="Q18" s="13">
        <f>INTAVI_FR_EX!Q$2</f>
        <v>1013.4443403042491</v>
      </c>
      <c r="R18" s="13">
        <f>INTAVI_FR_EX!R$2</f>
        <v>1015.8594156064075</v>
      </c>
      <c r="S18" s="13">
        <f>INTAVI_FR_EX!S$2</f>
        <v>1022.5838679215213</v>
      </c>
      <c r="T18" s="13">
        <f>INTAVI_FR_EX!T$2</f>
        <v>1171.6090813384258</v>
      </c>
      <c r="U18" s="13">
        <f>INTAVI_FR_EX!U$2</f>
        <v>1218.002995581503</v>
      </c>
      <c r="V18" s="13">
        <f>INTAVI_FR_EX!V$2</f>
        <v>1140.2362610185976</v>
      </c>
      <c r="W18" s="13">
        <f>INTAVI_FR_EX!W$2</f>
        <v>1449.8579256135527</v>
      </c>
      <c r="X18" s="13">
        <f>INTAVI_FR_EX!X$2</f>
        <v>1696.4391282534102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335812.45279449696</v>
      </c>
      <c r="D19" s="10">
        <f>NRGSUP!D$2</f>
        <v>345959.53404987103</v>
      </c>
      <c r="E19" s="10">
        <f>NRGSUP!E$2</f>
        <v>338145.50154772145</v>
      </c>
      <c r="F19" s="10">
        <f>NRGSUP!F$2</f>
        <v>338997.56225279451</v>
      </c>
      <c r="G19" s="10">
        <f>NRGSUP!G$2</f>
        <v>340909.62373172818</v>
      </c>
      <c r="H19" s="10">
        <f>NRGSUP!H$2</f>
        <v>339031.15984522784</v>
      </c>
      <c r="I19" s="10">
        <f>NRGSUP!I$2</f>
        <v>349207.46328460885</v>
      </c>
      <c r="J19" s="10">
        <f>NRGSUP!J$2</f>
        <v>331311.58890799654</v>
      </c>
      <c r="K19" s="10">
        <f>NRGSUP!K$2</f>
        <v>335474.27429062768</v>
      </c>
      <c r="L19" s="10">
        <f>NRGSUP!L$2</f>
        <v>313472.06431642309</v>
      </c>
      <c r="M19" s="10">
        <f>NRGSUP!M$2</f>
        <v>330303.5505588993</v>
      </c>
      <c r="N19" s="10">
        <f>NRGSUP!N$2</f>
        <v>313107.90662080818</v>
      </c>
      <c r="O19" s="10">
        <f>NRGSUP!O$2</f>
        <v>315440.69845227851</v>
      </c>
      <c r="P19" s="10">
        <f>NRGSUP!P$2</f>
        <v>322440.61848667241</v>
      </c>
      <c r="Q19" s="10">
        <f>NRGSUP!Q$2</f>
        <v>308553.14333619946</v>
      </c>
      <c r="R19" s="10">
        <f>NRGSUP!R$2</f>
        <v>310082.4630266552</v>
      </c>
      <c r="S19" s="10">
        <f>NRGSUP!S$2</f>
        <v>311411.03843508172</v>
      </c>
      <c r="T19" s="10">
        <f>NRGSUP!T$2</f>
        <v>312465.05941530527</v>
      </c>
      <c r="U19" s="10">
        <f>NRGSUP!U$2</f>
        <v>305036.73319002573</v>
      </c>
      <c r="V19" s="10">
        <f>NRGSUP!V$2</f>
        <v>298401.22287188302</v>
      </c>
      <c r="W19" s="10">
        <f>NRGSUP!W$2</f>
        <v>280330.89449699048</v>
      </c>
      <c r="X19" s="10">
        <f>NRGSUP!X$2</f>
        <v>290326.94961306965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342433.56199484091</v>
      </c>
      <c r="D20" s="10">
        <f>'GIC2020-2030'!D$2</f>
        <v>352295.19613069645</v>
      </c>
      <c r="E20" s="10">
        <f>'GIC2020-2030'!E$2</f>
        <v>344470.63052450563</v>
      </c>
      <c r="F20" s="10">
        <f>'GIC2020-2030'!F$2</f>
        <v>345127.66156491829</v>
      </c>
      <c r="G20" s="10">
        <f>'GIC2020-2030'!G$2</f>
        <v>347613.21126397233</v>
      </c>
      <c r="H20" s="10">
        <f>'GIC2020-2030'!H$2</f>
        <v>346278.95288048155</v>
      </c>
      <c r="I20" s="10">
        <f>'GIC2020-2030'!I$2</f>
        <v>356811.00773860706</v>
      </c>
      <c r="J20" s="10">
        <f>'GIC2020-2030'!J$2</f>
        <v>339163.43276010314</v>
      </c>
      <c r="K20" s="10">
        <f>'GIC2020-2030'!K$2</f>
        <v>343378.33938091144</v>
      </c>
      <c r="L20" s="10">
        <f>'GIC2020-2030'!L$2</f>
        <v>321084.17858985381</v>
      </c>
      <c r="M20" s="10">
        <f>'GIC2020-2030'!M$2</f>
        <v>337738.99999999988</v>
      </c>
      <c r="N20" s="10">
        <f>'GIC2020-2030'!N$2</f>
        <v>320177.36775580386</v>
      </c>
      <c r="O20" s="10">
        <f>'GIC2020-2030'!O$2</f>
        <v>322940.79398108338</v>
      </c>
      <c r="P20" s="10">
        <f>'GIC2020-2030'!P$2</f>
        <v>330021.22897678416</v>
      </c>
      <c r="Q20" s="10">
        <f>'GIC2020-2030'!Q$2</f>
        <v>315724.22381771274</v>
      </c>
      <c r="R20" s="10">
        <f>'GIC2020-2030'!R$2</f>
        <v>317189.17454858118</v>
      </c>
      <c r="S20" s="10">
        <f>'GIC2020-2030'!S$2</f>
        <v>319046.73155631992</v>
      </c>
      <c r="T20" s="10">
        <f>'GIC2020-2030'!T$2</f>
        <v>320924.6276010318</v>
      </c>
      <c r="U20" s="10">
        <f>'GIC2020-2030'!U$2</f>
        <v>313700.55279449694</v>
      </c>
      <c r="V20" s="10">
        <f>'GIC2020-2030'!V$2</f>
        <v>306885.30619088566</v>
      </c>
      <c r="W20" s="10">
        <f>'GIC2020-2030'!W$2</f>
        <v>283504.01478933787</v>
      </c>
      <c r="X20" s="10">
        <f>'GIC2020-2030'!X$2</f>
        <v>294854.81341358548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317130.59079965606</v>
      </c>
      <c r="D21" s="10">
        <f>'PEC2020-2030'!D$2</f>
        <v>327119.87815993116</v>
      </c>
      <c r="E21" s="10">
        <f>'PEC2020-2030'!E$2</f>
        <v>319413.89028374897</v>
      </c>
      <c r="F21" s="10">
        <f>'PEC2020-2030'!F$2</f>
        <v>321918.26113499567</v>
      </c>
      <c r="G21" s="10">
        <f>'PEC2020-2030'!G$2</f>
        <v>323712.67257093708</v>
      </c>
      <c r="H21" s="10">
        <f>'PEC2020-2030'!H$2</f>
        <v>321617.14393809118</v>
      </c>
      <c r="I21" s="10">
        <f>'PEC2020-2030'!I$2</f>
        <v>332745.77153912297</v>
      </c>
      <c r="J21" s="10">
        <f>'PEC2020-2030'!J$2</f>
        <v>315788.19578675833</v>
      </c>
      <c r="K21" s="10">
        <f>'PEC2020-2030'!K$2</f>
        <v>320756.92682717112</v>
      </c>
      <c r="L21" s="10">
        <f>'PEC2020-2030'!L$2</f>
        <v>299919.95305245055</v>
      </c>
      <c r="M21" s="10">
        <f>'PEC2020-2030'!M$2</f>
        <v>315154.26956147881</v>
      </c>
      <c r="N21" s="10">
        <f>'PEC2020-2030'!N$2</f>
        <v>297797.16053310398</v>
      </c>
      <c r="O21" s="10">
        <f>'PEC2020-2030'!O$2</f>
        <v>301124.01883061044</v>
      </c>
      <c r="P21" s="10">
        <f>'PEC2020-2030'!P$2</f>
        <v>308287.92734307825</v>
      </c>
      <c r="Q21" s="10">
        <f>'PEC2020-2030'!Q$2</f>
        <v>293600.33413585549</v>
      </c>
      <c r="R21" s="10">
        <f>'PEC2020-2030'!R$2</f>
        <v>295929.40309544274</v>
      </c>
      <c r="S21" s="10">
        <f>'PEC2020-2030'!S$2</f>
        <v>297625.00859845232</v>
      </c>
      <c r="T21" s="10">
        <f>'PEC2020-2030'!T$2</f>
        <v>298121.27936371451</v>
      </c>
      <c r="U21" s="10">
        <f>'PEC2020-2030'!U$2</f>
        <v>291954.17145313841</v>
      </c>
      <c r="V21" s="10">
        <f>'PEC2020-2030'!V$2</f>
        <v>285239.53542562341</v>
      </c>
      <c r="W21" s="10">
        <f>'PEC2020-2030'!W$2</f>
        <v>262150.24823731725</v>
      </c>
      <c r="X21" s="10">
        <f>'PEC2020-2030'!X$2</f>
        <v>271490.73834909708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220153.55520206358</v>
      </c>
      <c r="D22" s="10">
        <f>'FEC2020-2030'!D$2</f>
        <v>223807.61521926051</v>
      </c>
      <c r="E22" s="10">
        <f>'FEC2020-2030'!E$2</f>
        <v>220210.56122098025</v>
      </c>
      <c r="F22" s="10">
        <f>'FEC2020-2030'!F$2</f>
        <v>224463.98254514189</v>
      </c>
      <c r="G22" s="10">
        <f>'FEC2020-2030'!G$2</f>
        <v>222873.72364574377</v>
      </c>
      <c r="H22" s="10">
        <f>'FEC2020-2030'!H$2</f>
        <v>219694.69200343933</v>
      </c>
      <c r="I22" s="10">
        <f>'FEC2020-2030'!I$2</f>
        <v>225350.87695614787</v>
      </c>
      <c r="J22" s="10">
        <f>'FEC2020-2030'!J$2</f>
        <v>212951.44987102324</v>
      </c>
      <c r="K22" s="10">
        <f>'FEC2020-2030'!K$2</f>
        <v>221712.74342218402</v>
      </c>
      <c r="L22" s="10">
        <f>'FEC2020-2030'!L$2</f>
        <v>208247.30361134995</v>
      </c>
      <c r="M22" s="10">
        <f>'FEC2020-2030'!M$2</f>
        <v>223022.92295786759</v>
      </c>
      <c r="N22" s="10">
        <f>'FEC2020-2030'!N$2</f>
        <v>211711.67773000858</v>
      </c>
      <c r="O22" s="10">
        <f>'FEC2020-2030'!O$2</f>
        <v>215781.9928632846</v>
      </c>
      <c r="P22" s="10">
        <f>'FEC2020-2030'!P$2</f>
        <v>221009.4287188306</v>
      </c>
      <c r="Q22" s="10">
        <f>'FEC2020-2030'!Q$2</f>
        <v>209975.28976784178</v>
      </c>
      <c r="R22" s="10">
        <f>'FEC2020-2030'!R$2</f>
        <v>212745.94840928627</v>
      </c>
      <c r="S22" s="10">
        <f>'FEC2020-2030'!S$2</f>
        <v>216866.73783319004</v>
      </c>
      <c r="T22" s="10">
        <f>'FEC2020-2030'!T$2</f>
        <v>218624.70094582974</v>
      </c>
      <c r="U22" s="10">
        <f>'FEC2020-2030'!U$2</f>
        <v>215173.66844368019</v>
      </c>
      <c r="V22" s="10">
        <f>'FEC2020-2030'!V$2</f>
        <v>214703.00928632845</v>
      </c>
      <c r="W22" s="10">
        <f>'FEC2020-2030'!W$2</f>
        <v>202265.89707652622</v>
      </c>
      <c r="X22" s="10">
        <f>'FEC2020-2030'!X$2</f>
        <v>207941.30275150476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293491.84299226134</v>
      </c>
      <c r="D23" s="10">
        <f>TI_E!D$2</f>
        <v>294325.23602751509</v>
      </c>
      <c r="E23" s="10">
        <f>TI_E!E$2</f>
        <v>292928.46276870155</v>
      </c>
      <c r="F23" s="10">
        <f>TI_E!F$2</f>
        <v>304283.41341358563</v>
      </c>
      <c r="G23" s="10">
        <f>TI_E!G$2</f>
        <v>310749.41943250224</v>
      </c>
      <c r="H23" s="10">
        <f>TI_E!H$2</f>
        <v>313338.65262252791</v>
      </c>
      <c r="I23" s="10">
        <f>TI_E!I$2</f>
        <v>316040.1343078246</v>
      </c>
      <c r="J23" s="10">
        <f>TI_E!J$2</f>
        <v>312722.90653482376</v>
      </c>
      <c r="K23" s="10">
        <f>TI_E!K$2</f>
        <v>305054.57205503009</v>
      </c>
      <c r="L23" s="10">
        <f>TI_E!L$2</f>
        <v>283506.16999140155</v>
      </c>
      <c r="M23" s="10">
        <f>TI_E!M$2</f>
        <v>291214.05829750642</v>
      </c>
      <c r="N23" s="10">
        <f>TI_E!N$2</f>
        <v>279644.2662080825</v>
      </c>
      <c r="O23" s="10">
        <f>TI_E!O$2</f>
        <v>285032.10748065345</v>
      </c>
      <c r="P23" s="10">
        <f>TI_E!P$2</f>
        <v>282723.58830610488</v>
      </c>
      <c r="Q23" s="10">
        <f>TI_E!Q$2</f>
        <v>278472.9441960447</v>
      </c>
      <c r="R23" s="10">
        <f>TI_E!R$2</f>
        <v>280710.36964746338</v>
      </c>
      <c r="S23" s="10">
        <f>TI_E!S$2</f>
        <v>281865.72321582114</v>
      </c>
      <c r="T23" s="10">
        <f>TI_E!T$2</f>
        <v>280146.00438521063</v>
      </c>
      <c r="U23" s="10">
        <f>TI_E!U$2</f>
        <v>268928.70885640581</v>
      </c>
      <c r="V23" s="10">
        <f>TI_E!V$2</f>
        <v>260472.04926913156</v>
      </c>
      <c r="W23" s="10">
        <f>TI_E!W$2</f>
        <v>243351.77110920029</v>
      </c>
      <c r="X23" s="10">
        <f>TI_E!X$2</f>
        <v>252823.23267411866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132727.60705073088</v>
      </c>
      <c r="D24" s="13">
        <f>TI_EHG_E!D$2</f>
        <v>137650.12037833189</v>
      </c>
      <c r="E24" s="13">
        <f>TI_EHG_E!E$2</f>
        <v>136508.33783319002</v>
      </c>
      <c r="F24" s="13">
        <f>TI_EHG_E!F$2</f>
        <v>142600.19363714533</v>
      </c>
      <c r="G24" s="13">
        <f>TI_EHG_E!G$2</f>
        <v>142974.43972484954</v>
      </c>
      <c r="H24" s="13">
        <f>TI_EHG_E!H$2</f>
        <v>142272.38331900258</v>
      </c>
      <c r="I24" s="13">
        <f>TI_EHG_E!I$2</f>
        <v>146208.47085124676</v>
      </c>
      <c r="J24" s="13">
        <f>TI_EHG_E!J$2</f>
        <v>144009.45709372312</v>
      </c>
      <c r="K24" s="13">
        <f>TI_EHG_E!K$2</f>
        <v>142617.99372312982</v>
      </c>
      <c r="L24" s="13">
        <f>TI_EHG_E!L$2</f>
        <v>132967.15494411002</v>
      </c>
      <c r="M24" s="13">
        <f>TI_EHG_E!M$2</f>
        <v>139449.29165950129</v>
      </c>
      <c r="N24" s="13">
        <f>TI_EHG_E!N$2</f>
        <v>130548.39853826311</v>
      </c>
      <c r="O24" s="13">
        <f>TI_EHG_E!O$2</f>
        <v>134193.13233018058</v>
      </c>
      <c r="P24" s="13">
        <f>TI_EHG_E!P$2</f>
        <v>134300.79587274292</v>
      </c>
      <c r="Q24" s="13">
        <f>TI_EHG_E!Q$2</f>
        <v>130421.00507308685</v>
      </c>
      <c r="R24" s="13">
        <f>TI_EHG_E!R$2</f>
        <v>130348.77274290625</v>
      </c>
      <c r="S24" s="13">
        <f>TI_EHG_E!S$2</f>
        <v>129824.88005159069</v>
      </c>
      <c r="T24" s="13">
        <f>TI_EHG_E!T$2</f>
        <v>125613.2049011178</v>
      </c>
      <c r="U24" s="13">
        <f>TI_EHG_E!U$2</f>
        <v>121414.50756663797</v>
      </c>
      <c r="V24" s="13">
        <f>TI_EHG_E!V$2</f>
        <v>111794.12751504726</v>
      </c>
      <c r="W24" s="13">
        <f>TI_EHG_E!W$2</f>
        <v>102683.44135855546</v>
      </c>
      <c r="X24" s="13">
        <f>TI_EHG_E!X$2</f>
        <v>109089.53035253653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114001.4992833999</v>
      </c>
      <c r="D25" s="16">
        <f>TI_EHG_E_E!D$2</f>
        <v>119105.51376233019</v>
      </c>
      <c r="E25" s="16">
        <f>TI_EHG_E_E!E$2</f>
        <v>117912.710327601</v>
      </c>
      <c r="F25" s="16">
        <f>TI_EHG_E_E!F$2</f>
        <v>115233.07136715393</v>
      </c>
      <c r="G25" s="16">
        <f>TI_EHG_E_E!G$2</f>
        <v>115596.13989681857</v>
      </c>
      <c r="H25" s="16">
        <f>TI_EHG_E_E!H$2</f>
        <v>115327.88564058469</v>
      </c>
      <c r="I25" s="16">
        <f>TI_EHG_E_E!I$2</f>
        <v>118963.3702493551</v>
      </c>
      <c r="J25" s="16">
        <f>TI_EHG_E_E!J$2</f>
        <v>117105.09570077385</v>
      </c>
      <c r="K25" s="16">
        <f>TI_EHG_E_E!K$2</f>
        <v>114643.25786758383</v>
      </c>
      <c r="L25" s="16">
        <f>TI_EHG_E_E!L$2</f>
        <v>104738.34273430782</v>
      </c>
      <c r="M25" s="16">
        <f>TI_EHG_E_E!M$2</f>
        <v>108728.43430782459</v>
      </c>
      <c r="N25" s="16">
        <f>TI_EHG_E_E!N$2</f>
        <v>101034.28727429062</v>
      </c>
      <c r="O25" s="16">
        <f>TI_EHG_E_E!O$2</f>
        <v>103713.37824591575</v>
      </c>
      <c r="P25" s="16">
        <f>TI_EHG_E_E!P$2</f>
        <v>104051.6453138435</v>
      </c>
      <c r="Q25" s="16">
        <f>TI_EHG_E_E!Q$2</f>
        <v>101340.93680137575</v>
      </c>
      <c r="R25" s="16">
        <f>TI_EHG_E_E!R$2</f>
        <v>99968.198194325028</v>
      </c>
      <c r="S25" s="16">
        <f>TI_EHG_E_E!S$2</f>
        <v>97699.642218400681</v>
      </c>
      <c r="T25" s="16">
        <f>TI_EHG_E_E!T$2</f>
        <v>92177.295786758375</v>
      </c>
      <c r="U25" s="16">
        <f>TI_EHG_E_E!U$2</f>
        <v>91198.69957007737</v>
      </c>
      <c r="V25" s="16">
        <f>TI_EHG_E_E!V$2</f>
        <v>82161.415563198621</v>
      </c>
      <c r="W25" s="16">
        <f>TI_EHG_E_E!W$2</f>
        <v>73912.150988822003</v>
      </c>
      <c r="X25" s="16">
        <f>TI_EHG_E_E!X$2</f>
        <v>78702.915563198621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14442.782960275152</v>
      </c>
      <c r="D26" s="16">
        <f>TI_EHG_CHP_E!D$2</f>
        <v>14157.069618228717</v>
      </c>
      <c r="E26" s="16">
        <f>TI_EHG_CHP_E!E$2</f>
        <v>14057.771771281172</v>
      </c>
      <c r="F26" s="16">
        <f>TI_EHG_CHP_E!F$2</f>
        <v>21233.36362854686</v>
      </c>
      <c r="G26" s="16">
        <f>TI_EHG_CHP_E!G$2</f>
        <v>22062.599398108341</v>
      </c>
      <c r="H26" s="16">
        <f>TI_EHG_CHP_E!H$2</f>
        <v>22181.909114359416</v>
      </c>
      <c r="I26" s="16">
        <f>TI_EHG_CHP_E!I$2</f>
        <v>22551.444196044711</v>
      </c>
      <c r="J26" s="16">
        <f>TI_EHG_CHP_E!J$2</f>
        <v>22283.54135855546</v>
      </c>
      <c r="K26" s="16">
        <f>TI_EHG_CHP_E!K$2</f>
        <v>23424.290885640585</v>
      </c>
      <c r="L26" s="16">
        <f>TI_EHG_CHP_E!L$2</f>
        <v>23656.529750644881</v>
      </c>
      <c r="M26" s="16">
        <f>TI_EHG_CHP_E!M$2</f>
        <v>25249.350042992257</v>
      </c>
      <c r="N26" s="16">
        <f>TI_EHG_CHP_E!N$2</f>
        <v>24369.733963886494</v>
      </c>
      <c r="O26" s="16">
        <f>TI_EHG_CHP_E!O$2</f>
        <v>25108.516509028377</v>
      </c>
      <c r="P26" s="16">
        <f>TI_EHG_CHP_E!P$2</f>
        <v>25350.078503869303</v>
      </c>
      <c r="Q26" s="16">
        <f>TI_EHG_CHP_E!Q$2</f>
        <v>24600.817368873602</v>
      </c>
      <c r="R26" s="16">
        <f>TI_EHG_CHP_E!R$2</f>
        <v>25656.590799656056</v>
      </c>
      <c r="S26" s="16">
        <f>TI_EHG_CHP_E!S$2</f>
        <v>27525.079793637142</v>
      </c>
      <c r="T26" s="16">
        <f>TI_EHG_CHP_E!T$2</f>
        <v>28730.628976784177</v>
      </c>
      <c r="U26" s="16">
        <f>TI_EHG_CHP_E!U$2</f>
        <v>26265.070421324155</v>
      </c>
      <c r="V26" s="16">
        <f>TI_EHG_CHP_E!V$2</f>
        <v>25776.050128976785</v>
      </c>
      <c r="W26" s="16">
        <f>TI_EHG_CHP_E!W$2</f>
        <v>25072.447721410143</v>
      </c>
      <c r="X26" s="16">
        <f>TI_EHG_CHP_E!X$2</f>
        <v>26322.68779019776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3763.7203358606193</v>
      </c>
      <c r="D27" s="16">
        <f>TI_EHG_H_E!D$2</f>
        <v>3869.3082789423906</v>
      </c>
      <c r="E27" s="16">
        <f>TI_EHG_H_E!E$2</f>
        <v>3994.5195348237316</v>
      </c>
      <c r="F27" s="16">
        <f>TI_EHG_H_E!F$2</f>
        <v>5469.2702493551151</v>
      </c>
      <c r="G27" s="16">
        <f>TI_EHG_H_E!G$2</f>
        <v>4515.1845227858985</v>
      </c>
      <c r="H27" s="16">
        <f>TI_EHG_H_E!H$2</f>
        <v>3944.5318142734304</v>
      </c>
      <c r="I27" s="16">
        <f>TI_EHG_H_E!I$2</f>
        <v>3918.5919174548585</v>
      </c>
      <c r="J27" s="16">
        <f>TI_EHG_H_E!J$2</f>
        <v>3829.074548581254</v>
      </c>
      <c r="K27" s="16">
        <f>TI_EHG_H_E!K$2</f>
        <v>3867.039982803095</v>
      </c>
      <c r="L27" s="16">
        <f>TI_EHG_H_E!L$2</f>
        <v>3918.1981943250203</v>
      </c>
      <c r="M27" s="16">
        <f>TI_EHG_H_E!M$2</f>
        <v>4730.4067067927772</v>
      </c>
      <c r="N27" s="16">
        <f>TI_EHG_H_E!N$2</f>
        <v>4474.3858985382622</v>
      </c>
      <c r="O27" s="16">
        <f>TI_EHG_H_E!O$2</f>
        <v>4672.9572656921755</v>
      </c>
      <c r="P27" s="16">
        <f>TI_EHG_H_E!P$2</f>
        <v>4226.7590713671543</v>
      </c>
      <c r="Q27" s="16">
        <f>TI_EHG_H_E!Q$2</f>
        <v>3791.1167669819429</v>
      </c>
      <c r="R27" s="16">
        <f>TI_EHG_H_E!R$2</f>
        <v>4031.3784178847804</v>
      </c>
      <c r="S27" s="16">
        <f>TI_EHG_H_E!S$2</f>
        <v>3955.5320722269989</v>
      </c>
      <c r="T27" s="16">
        <f>TI_EHG_H_E!T$2</f>
        <v>3995.7358555460014</v>
      </c>
      <c r="U27" s="16">
        <f>TI_EHG_H_E!U$2</f>
        <v>3224.598280309544</v>
      </c>
      <c r="V27" s="16">
        <f>TI_EHG_H_E!V$2</f>
        <v>3153.3084264832328</v>
      </c>
      <c r="W27" s="16">
        <f>TI_EHG_H_E!W$2</f>
        <v>2935.9019776440241</v>
      </c>
      <c r="X27" s="16">
        <f>TI_EHG_H_E!X$2</f>
        <v>3362.5082545141868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</v>
      </c>
      <c r="D28" s="16">
        <f>TI_EHG_EDHP!D$2</f>
        <v>0</v>
      </c>
      <c r="E28" s="16">
        <f>TI_EHG_EDHP!E$2</f>
        <v>0</v>
      </c>
      <c r="F28" s="16">
        <f>TI_EHG_EDHP!F$2</f>
        <v>0</v>
      </c>
      <c r="G28" s="16">
        <f>TI_EHG_EDHP!G$2</f>
        <v>0</v>
      </c>
      <c r="H28" s="16">
        <f>TI_EHG_EDHP!H$2</f>
        <v>0</v>
      </c>
      <c r="I28" s="16">
        <f>TI_EHG_EDHP!I$2</f>
        <v>0</v>
      </c>
      <c r="J28" s="16">
        <f>TI_EHG_EDHP!J$2</f>
        <v>0</v>
      </c>
      <c r="K28" s="16">
        <f>TI_EHG_EDHP!K$2</f>
        <v>0</v>
      </c>
      <c r="L28" s="16">
        <f>TI_EHG_EDHP!L$2</f>
        <v>0</v>
      </c>
      <c r="M28" s="16">
        <f>TI_EHG_EDHP!M$2</f>
        <v>0</v>
      </c>
      <c r="N28" s="16">
        <f>TI_EHG_EDHP!N$2</f>
        <v>0</v>
      </c>
      <c r="O28" s="16">
        <f>TI_EHG_EDHP!O$2</f>
        <v>0</v>
      </c>
      <c r="P28" s="16">
        <f>TI_EHG_EDHP!P$2</f>
        <v>0</v>
      </c>
      <c r="Q28" s="16">
        <f>TI_EHG_EDHP!Q$2</f>
        <v>0</v>
      </c>
      <c r="R28" s="16">
        <f>TI_EHG_EDHP!R$2</f>
        <v>0</v>
      </c>
      <c r="S28" s="16">
        <f>TI_EHG_EDHP!S$2</f>
        <v>0</v>
      </c>
      <c r="T28" s="16">
        <f>TI_EHG_EDHP!T$2</f>
        <v>0</v>
      </c>
      <c r="U28" s="16">
        <f>TI_EHG_EDHP!U$2</f>
        <v>0</v>
      </c>
      <c r="V28" s="16">
        <f>TI_EHG_EDHP!V$2</f>
        <v>0</v>
      </c>
      <c r="W28" s="16">
        <f>TI_EHG_EDHP!W$2</f>
        <v>8.5984522785898534E-2</v>
      </c>
      <c r="X28" s="16">
        <f>TI_EHG_EDHP!X$2</f>
        <v>0.12897678417884781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0</v>
      </c>
      <c r="D29" s="16">
        <f>TI_EHG_EB!D$2</f>
        <v>0</v>
      </c>
      <c r="E29" s="16">
        <f>TI_EHG_EB!E$2</f>
        <v>0</v>
      </c>
      <c r="F29" s="16">
        <f>TI_EHG_EB!F$2</f>
        <v>0</v>
      </c>
      <c r="G29" s="16">
        <f>TI_EHG_EB!G$2</f>
        <v>0</v>
      </c>
      <c r="H29" s="16">
        <f>TI_EHG_EB!H$2</f>
        <v>0</v>
      </c>
      <c r="I29" s="16">
        <f>TI_EHG_EB!I$2</f>
        <v>0</v>
      </c>
      <c r="J29" s="16">
        <f>TI_EHG_EB!J$2</f>
        <v>0</v>
      </c>
      <c r="K29" s="16">
        <f>TI_EHG_EB!K$2</f>
        <v>0</v>
      </c>
      <c r="L29" s="16">
        <f>TI_EHG_EB!L$2</f>
        <v>0</v>
      </c>
      <c r="M29" s="16">
        <f>TI_EHG_EB!M$2</f>
        <v>0</v>
      </c>
      <c r="N29" s="16">
        <f>TI_EHG_EB!N$2</f>
        <v>0</v>
      </c>
      <c r="O29" s="16">
        <f>TI_EHG_EB!O$2</f>
        <v>0</v>
      </c>
      <c r="P29" s="16">
        <f>TI_EHG_EB!P$2</f>
        <v>0</v>
      </c>
      <c r="Q29" s="16">
        <f>TI_EHG_EB!Q$2</f>
        <v>0</v>
      </c>
      <c r="R29" s="16">
        <f>TI_EHG_EB!R$2</f>
        <v>0</v>
      </c>
      <c r="S29" s="16">
        <f>TI_EHG_EB!S$2</f>
        <v>0</v>
      </c>
      <c r="T29" s="16">
        <f>TI_EHG_EB!T$2</f>
        <v>0</v>
      </c>
      <c r="U29" s="16">
        <f>TI_EHG_EB!U$2</f>
        <v>0</v>
      </c>
      <c r="V29" s="16">
        <f>TI_EHG_EB!V$2</f>
        <v>0</v>
      </c>
      <c r="W29" s="16">
        <f>TI_EHG_EB!W$2</f>
        <v>0</v>
      </c>
      <c r="X29" s="16">
        <f>TI_EHG_EB!X$2</f>
        <v>0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519.60447119518483</v>
      </c>
      <c r="D30" s="16">
        <f>TI_EHG_EPS!D$2</f>
        <v>518.22871883061043</v>
      </c>
      <c r="E30" s="16">
        <f>TI_EHG_EPS!E$2</f>
        <v>543.33619948409284</v>
      </c>
      <c r="F30" s="16">
        <f>TI_EHG_EPS!F$2</f>
        <v>664.48839208942388</v>
      </c>
      <c r="G30" s="16">
        <f>TI_EHG_EPS!G$2</f>
        <v>800.51590713671533</v>
      </c>
      <c r="H30" s="16">
        <f>TI_EHG_EPS!H$2</f>
        <v>818.05674978503862</v>
      </c>
      <c r="I30" s="16">
        <f>TI_EHG_EPS!I$2</f>
        <v>775.0644883920894</v>
      </c>
      <c r="J30" s="16">
        <f>TI_EHG_EPS!J$2</f>
        <v>791.74548581255374</v>
      </c>
      <c r="K30" s="16">
        <f>TI_EHG_EPS!K$2</f>
        <v>683.40498710232157</v>
      </c>
      <c r="L30" s="16">
        <f>TI_EHG_EPS!L$2</f>
        <v>654.08426483233018</v>
      </c>
      <c r="M30" s="16">
        <f>TI_EHG_EPS!M$2</f>
        <v>741.10060189165949</v>
      </c>
      <c r="N30" s="16">
        <f>TI_EHG_EPS!N$2</f>
        <v>669.99140154772135</v>
      </c>
      <c r="O30" s="16">
        <f>TI_EHG_EPS!O$2</f>
        <v>698.28030954428198</v>
      </c>
      <c r="P30" s="16">
        <f>TI_EHG_EPS!P$2</f>
        <v>672.31298366294061</v>
      </c>
      <c r="Q30" s="16">
        <f>TI_EHG_EPS!Q$2</f>
        <v>688.13413585554599</v>
      </c>
      <c r="R30" s="16">
        <f>TI_EHG_EPS!R$2</f>
        <v>692.60533104041269</v>
      </c>
      <c r="S30" s="16">
        <f>TI_EHG_EPS!S$2</f>
        <v>644.62596732588133</v>
      </c>
      <c r="T30" s="16">
        <f>TI_EHG_EPS!T$2</f>
        <v>709.54428202923464</v>
      </c>
      <c r="U30" s="16">
        <f>TI_EHG_EPS!U$2</f>
        <v>726.13929492691307</v>
      </c>
      <c r="V30" s="16">
        <f>TI_EHG_EPS!V$2</f>
        <v>703.35339638865003</v>
      </c>
      <c r="W30" s="16">
        <f>TI_EHG_EPS!W$2</f>
        <v>762.85468615649177</v>
      </c>
      <c r="X30" s="16">
        <f>TI_EHG_EPS!X$2</f>
        <v>701.28976784178838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0</v>
      </c>
      <c r="D31" s="16">
        <f>TI_EHG_DHEP!D$2</f>
        <v>0</v>
      </c>
      <c r="E31" s="16">
        <f>TI_EHG_DHEP!E$2</f>
        <v>0</v>
      </c>
      <c r="F31" s="16">
        <f>TI_EHG_DHEP!F$2</f>
        <v>0</v>
      </c>
      <c r="G31" s="16">
        <f>TI_EHG_DHEP!G$2</f>
        <v>0</v>
      </c>
      <c r="H31" s="16">
        <f>TI_EHG_DHEP!H$2</f>
        <v>0</v>
      </c>
      <c r="I31" s="16">
        <f>TI_EHG_DHEP!I$2</f>
        <v>0</v>
      </c>
      <c r="J31" s="16">
        <f>TI_EHG_DHEP!J$2</f>
        <v>0</v>
      </c>
      <c r="K31" s="16">
        <f>TI_EHG_DHEP!K$2</f>
        <v>0</v>
      </c>
      <c r="L31" s="16">
        <f>TI_EHG_DHEP!L$2</f>
        <v>0</v>
      </c>
      <c r="M31" s="16">
        <f>TI_EHG_DHEP!M$2</f>
        <v>0</v>
      </c>
      <c r="N31" s="16">
        <f>TI_EHG_DHEP!N$2</f>
        <v>0</v>
      </c>
      <c r="O31" s="16">
        <f>TI_EHG_DHEP!O$2</f>
        <v>0</v>
      </c>
      <c r="P31" s="16">
        <f>TI_EHG_DHEP!P$2</f>
        <v>0</v>
      </c>
      <c r="Q31" s="16">
        <f>TI_EHG_DHEP!Q$2</f>
        <v>0</v>
      </c>
      <c r="R31" s="16">
        <f>TI_EHG_DHEP!R$2</f>
        <v>0</v>
      </c>
      <c r="S31" s="16">
        <f>TI_EHG_DHEP!S$2</f>
        <v>0</v>
      </c>
      <c r="T31" s="16">
        <f>TI_EHG_DHEP!T$2</f>
        <v>0</v>
      </c>
      <c r="U31" s="16">
        <f>TI_EHG_DHEP!U$2</f>
        <v>0</v>
      </c>
      <c r="V31" s="16">
        <f>TI_EHG_DHEP!V$2</f>
        <v>0</v>
      </c>
      <c r="W31" s="16">
        <f>TI_EHG_DHEP!W$2</f>
        <v>0</v>
      </c>
      <c r="X31" s="16">
        <f>TI_EHG_DHEP!X$2</f>
        <v>0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8483.4193465176249</v>
      </c>
      <c r="D32" s="13">
        <f>TI_CO_E!D$2</f>
        <v>6811.397678417884</v>
      </c>
      <c r="E32" s="13">
        <f>TI_CO_E!E$2</f>
        <v>6673.3901977644018</v>
      </c>
      <c r="F32" s="13">
        <f>TI_CO_E!F$2</f>
        <v>7164.5914875322442</v>
      </c>
      <c r="G32" s="13">
        <f>TI_CO_E!G$2</f>
        <v>7725.0874462596721</v>
      </c>
      <c r="H32" s="13">
        <f>TI_CO_E!H$2</f>
        <v>7540.0665520206358</v>
      </c>
      <c r="I32" s="13">
        <f>TI_CO_E!I$2</f>
        <v>7832.0097162510738</v>
      </c>
      <c r="J32" s="13">
        <f>TI_CO_E!J$2</f>
        <v>7890.0017196904537</v>
      </c>
      <c r="K32" s="13">
        <f>TI_CO_E!K$2</f>
        <v>7801.3017196904548</v>
      </c>
      <c r="L32" s="13">
        <f>TI_CO_E!L$2</f>
        <v>6504.8061908856407</v>
      </c>
      <c r="M32" s="13">
        <f>TI_CO_E!M$2</f>
        <v>8315.7720550300946</v>
      </c>
      <c r="N32" s="13">
        <f>TI_CO_E!N$2</f>
        <v>8229.0231298366289</v>
      </c>
      <c r="O32" s="13">
        <f>TI_CO_E!O$2</f>
        <v>8071.9155631986241</v>
      </c>
      <c r="P32" s="13">
        <f>TI_CO_E!P$2</f>
        <v>8327.9034393809106</v>
      </c>
      <c r="Q32" s="13">
        <f>TI_CO_E!Q$2</f>
        <v>8551.8138435081673</v>
      </c>
      <c r="R32" s="13">
        <f>TI_CO_E!R$2</f>
        <v>8503.5767841788474</v>
      </c>
      <c r="S32" s="13">
        <f>TI_CO_E!S$2</f>
        <v>9060.4333619948411</v>
      </c>
      <c r="T32" s="13">
        <f>TI_CO_E!T$2</f>
        <v>9049.1382631126398</v>
      </c>
      <c r="U32" s="13">
        <f>TI_CO_E!U$2</f>
        <v>8934.716852966465</v>
      </c>
      <c r="V32" s="13">
        <f>TI_CO_E!V$2</f>
        <v>8343.4894239036967</v>
      </c>
      <c r="W32" s="13">
        <f>TI_CO_E!W$2</f>
        <v>7452.875924333619</v>
      </c>
      <c r="X32" s="13">
        <f>TI_CO_E!X$2</f>
        <v>7745.5177128116929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10670.688306104901</v>
      </c>
      <c r="D33" s="13">
        <f>TI_BF_E!D$2</f>
        <v>10338.140412725708</v>
      </c>
      <c r="E33" s="13">
        <f>TI_BF_E!E$2</f>
        <v>10055.800515907134</v>
      </c>
      <c r="F33" s="13">
        <f>TI_BF_E!F$2</f>
        <v>10613.849355116079</v>
      </c>
      <c r="G33" s="13">
        <f>TI_BF_E!G$2</f>
        <v>10219.232244196044</v>
      </c>
      <c r="H33" s="13">
        <f>TI_BF_E!H$2</f>
        <v>9736.9056749785032</v>
      </c>
      <c r="I33" s="13">
        <f>TI_BF_E!I$2</f>
        <v>9649.6472055030099</v>
      </c>
      <c r="J33" s="13">
        <f>TI_BF_E!J$2</f>
        <v>10489.161908856406</v>
      </c>
      <c r="K33" s="13">
        <f>TI_BF_E!K$2</f>
        <v>10028.843164230439</v>
      </c>
      <c r="L33" s="13">
        <f>TI_BF_E!L$2</f>
        <v>7068.3009458297493</v>
      </c>
      <c r="M33" s="13">
        <f>TI_BF_E!M$2</f>
        <v>10188.173000859846</v>
      </c>
      <c r="N33" s="13">
        <f>TI_BF_E!N$2</f>
        <v>9681.8901117798778</v>
      </c>
      <c r="O33" s="13">
        <f>TI_BF_E!O$2</f>
        <v>9874.0187446259679</v>
      </c>
      <c r="P33" s="13">
        <f>TI_BF_E!P$2</f>
        <v>9745.0239036973326</v>
      </c>
      <c r="Q33" s="13">
        <f>TI_BF_E!Q$2</f>
        <v>9932.001547721411</v>
      </c>
      <c r="R33" s="13">
        <f>TI_BF_E!R$2</f>
        <v>10094.206706792776</v>
      </c>
      <c r="S33" s="13">
        <f>TI_BF_E!S$2</f>
        <v>9915.453052450559</v>
      </c>
      <c r="T33" s="13">
        <f>TI_BF_E!T$2</f>
        <v>10097.929664660362</v>
      </c>
      <c r="U33" s="13">
        <f>TI_BF_E!U$2</f>
        <v>10264.995184866722</v>
      </c>
      <c r="V33" s="13">
        <f>TI_BF_E!V$2</f>
        <v>9641.3208942390374</v>
      </c>
      <c r="W33" s="13">
        <f>TI_BF_E!W$2</f>
        <v>8356.7233018056759</v>
      </c>
      <c r="X33" s="13">
        <f>TI_BF_E!X$2</f>
        <v>9833.1842648323291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27.113757523645749</v>
      </c>
      <c r="D34" s="13">
        <f>TI_GW_E!D$2</f>
        <v>21.465090283748921</v>
      </c>
      <c r="E34" s="13">
        <f>TI_GW_E!E$2</f>
        <v>19.205588993981081</v>
      </c>
      <c r="F34" s="13">
        <f>TI_GW_E!F$2</f>
        <v>0</v>
      </c>
      <c r="G34" s="13">
        <f>TI_GW_E!G$2</f>
        <v>0</v>
      </c>
      <c r="H34" s="13">
        <f>TI_GW_E!H$2</f>
        <v>0</v>
      </c>
      <c r="I34" s="13">
        <f>TI_GW_E!I$2</f>
        <v>0</v>
      </c>
      <c r="J34" s="13">
        <f>TI_GW_E!J$2</f>
        <v>0</v>
      </c>
      <c r="K34" s="13">
        <f>TI_GW_E!K$2</f>
        <v>0</v>
      </c>
      <c r="L34" s="13">
        <f>TI_GW_E!L$2</f>
        <v>0</v>
      </c>
      <c r="M34" s="13">
        <f>TI_GW_E!M$2</f>
        <v>0</v>
      </c>
      <c r="N34" s="13">
        <f>TI_GW_E!N$2</f>
        <v>0</v>
      </c>
      <c r="O34" s="13">
        <f>TI_GW_E!O$2</f>
        <v>0</v>
      </c>
      <c r="P34" s="13">
        <f>TI_GW_E!P$2</f>
        <v>0</v>
      </c>
      <c r="Q34" s="13">
        <f>TI_GW_E!Q$2</f>
        <v>0</v>
      </c>
      <c r="R34" s="13">
        <f>TI_GW_E!R$2</f>
        <v>0</v>
      </c>
      <c r="S34" s="13">
        <f>TI_GW_E!S$2</f>
        <v>0</v>
      </c>
      <c r="T34" s="13">
        <f>TI_GW_E!T$2</f>
        <v>0</v>
      </c>
      <c r="U34" s="13">
        <f>TI_GW_E!U$2</f>
        <v>0</v>
      </c>
      <c r="V34" s="13">
        <f>TI_GW_E!V$2</f>
        <v>0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138696.70180567494</v>
      </c>
      <c r="D35" s="13">
        <f>TI_RPI_E!D$2</f>
        <v>136660.24677558042</v>
      </c>
      <c r="E35" s="13">
        <f>TI_RPI_E!E$2</f>
        <v>136932.71934651758</v>
      </c>
      <c r="F35" s="13">
        <f>TI_RPI_E!F$2</f>
        <v>141266.46577815997</v>
      </c>
      <c r="G35" s="13">
        <f>TI_RPI_E!G$2</f>
        <v>146763.49759243341</v>
      </c>
      <c r="H35" s="13">
        <f>TI_RPI_E!H$2</f>
        <v>150272.29750644884</v>
      </c>
      <c r="I35" s="13">
        <f>TI_RPI_E!I$2</f>
        <v>148117.89638865006</v>
      </c>
      <c r="J35" s="13">
        <f>TI_RPI_E!J$2</f>
        <v>145848.55365434222</v>
      </c>
      <c r="K35" s="13">
        <f>TI_RPI_E!K$2</f>
        <v>139730.31092003442</v>
      </c>
      <c r="L35" s="13">
        <f>TI_RPI_E!L$2</f>
        <v>131418.08512467757</v>
      </c>
      <c r="M35" s="13">
        <f>TI_RPI_E!M$2</f>
        <v>127566.90558899398</v>
      </c>
      <c r="N35" s="13">
        <f>TI_RPI_E!N$2</f>
        <v>124896.4494411006</v>
      </c>
      <c r="O35" s="13">
        <f>TI_RPI_E!O$2</f>
        <v>126508.99810834049</v>
      </c>
      <c r="P35" s="13">
        <f>TI_RPI_E!P$2</f>
        <v>124071.99406706792</v>
      </c>
      <c r="Q35" s="13">
        <f>TI_RPI_E!Q$2</f>
        <v>123112.56354256236</v>
      </c>
      <c r="R35" s="13">
        <f>TI_RPI_E!R$2</f>
        <v>125323.44290627686</v>
      </c>
      <c r="S35" s="13">
        <f>TI_RPI_E!S$2</f>
        <v>126943.79819432501</v>
      </c>
      <c r="T35" s="13">
        <f>TI_RPI_E!T$2</f>
        <v>129386.30189165949</v>
      </c>
      <c r="U35" s="13">
        <f>TI_RPI_E!U$2</f>
        <v>121781.96053310402</v>
      </c>
      <c r="V35" s="13">
        <f>TI_RPI_E!V$2</f>
        <v>124525.41410146172</v>
      </c>
      <c r="W35" s="13">
        <f>TI_RPI_E!W$2</f>
        <v>118524.16930352536</v>
      </c>
      <c r="X35" s="13">
        <f>TI_RPI_E!X$2</f>
        <v>119209.64359415307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119605.51023215819</v>
      </c>
      <c r="D36" s="16">
        <f>TI_RPI_RI_E!D$2</f>
        <v>117715.29329320726</v>
      </c>
      <c r="E36" s="16">
        <f>TI_RPI_RI_E!E$2</f>
        <v>117584.45829750641</v>
      </c>
      <c r="F36" s="16">
        <f>TI_RPI_RI_E!F$2</f>
        <v>120790.56113499573</v>
      </c>
      <c r="G36" s="16">
        <f>TI_RPI_RI_E!G$2</f>
        <v>125155.44273430786</v>
      </c>
      <c r="H36" s="16">
        <f>TI_RPI_RI_E!H$2</f>
        <v>128291.70619088563</v>
      </c>
      <c r="I36" s="16">
        <f>TI_RPI_RI_E!I$2</f>
        <v>126025.64256233881</v>
      </c>
      <c r="J36" s="16">
        <f>TI_RPI_RI_E!J$2</f>
        <v>123640.13877901978</v>
      </c>
      <c r="K36" s="16">
        <f>TI_RPI_RI_E!K$2</f>
        <v>120773.52312983667</v>
      </c>
      <c r="L36" s="16">
        <f>TI_RPI_RI_E!L$2</f>
        <v>111577.27962166813</v>
      </c>
      <c r="M36" s="16">
        <f>TI_RPI_RI_E!M$2</f>
        <v>105033.05090283749</v>
      </c>
      <c r="N36" s="16">
        <f>TI_RPI_RI_E!N$2</f>
        <v>103522.98460877042</v>
      </c>
      <c r="O36" s="16">
        <f>TI_RPI_RI_E!O$2</f>
        <v>104466.81160791057</v>
      </c>
      <c r="P36" s="16">
        <f>TI_RPI_RI_E!P$2</f>
        <v>101711.01685296647</v>
      </c>
      <c r="Q36" s="16">
        <f>TI_RPI_RI_E!Q$2</f>
        <v>100385.08581255375</v>
      </c>
      <c r="R36" s="16">
        <f>TI_RPI_RI_E!R$2</f>
        <v>102800.63233018055</v>
      </c>
      <c r="S36" s="16">
        <f>TI_RPI_RI_E!S$2</f>
        <v>104174.61702493549</v>
      </c>
      <c r="T36" s="16">
        <f>TI_RPI_RI_E!T$2</f>
        <v>105327.05296646603</v>
      </c>
      <c r="U36" s="16">
        <f>TI_RPI_RI_E!U$2</f>
        <v>100760.77635425623</v>
      </c>
      <c r="V36" s="16">
        <f>TI_RPI_RI_E!V$2</f>
        <v>101216.65993121237</v>
      </c>
      <c r="W36" s="16">
        <f>TI_RPI_RI_E!W$2</f>
        <v>96677.504471195178</v>
      </c>
      <c r="X36" s="16">
        <f>TI_RPI_RI_E!X$2</f>
        <v>96999.487188306113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6240.4652622527956</v>
      </c>
      <c r="D37" s="16">
        <f>TI_RPI_BPI_E!D$2</f>
        <v>5819.2008598452285</v>
      </c>
      <c r="E37" s="16">
        <f>TI_RPI_BPI_E!E$2</f>
        <v>5857.0052450558906</v>
      </c>
      <c r="F37" s="16">
        <f>TI_RPI_BPI_E!F$2</f>
        <v>6035.5760963026651</v>
      </c>
      <c r="G37" s="16">
        <f>TI_RPI_BPI_E!G$2</f>
        <v>5999.3506448839207</v>
      </c>
      <c r="H37" s="16">
        <f>TI_RPI_BPI_E!H$2</f>
        <v>6356.5165950128976</v>
      </c>
      <c r="I37" s="16">
        <f>TI_RPI_BPI_E!I$2</f>
        <v>6086.184350816854</v>
      </c>
      <c r="J37" s="16">
        <f>TI_RPI_BPI_E!J$2</f>
        <v>6125.394239036973</v>
      </c>
      <c r="K37" s="16">
        <f>TI_RPI_BPI_E!K$2</f>
        <v>5305.295012897679</v>
      </c>
      <c r="L37" s="16">
        <f>TI_RPI_BPI_E!L$2</f>
        <v>5289.6087704213251</v>
      </c>
      <c r="M37" s="16">
        <f>TI_RPI_BPI_E!M$2</f>
        <v>6092.3159931212376</v>
      </c>
      <c r="N37" s="16">
        <f>TI_RPI_BPI_E!N$2</f>
        <v>6096.7171109200335</v>
      </c>
      <c r="O37" s="16">
        <f>TI_RPI_BPI_E!O$2</f>
        <v>5951.4586414445384</v>
      </c>
      <c r="P37" s="16">
        <f>TI_RPI_BPI_E!P$2</f>
        <v>5960.0073086844368</v>
      </c>
      <c r="Q37" s="16">
        <f>TI_RPI_BPI_E!Q$2</f>
        <v>6130.7212381771278</v>
      </c>
      <c r="R37" s="16">
        <f>TI_RPI_BPI_E!R$2</f>
        <v>6144.5179707652624</v>
      </c>
      <c r="S37" s="16">
        <f>TI_RPI_BPI_E!S$2</f>
        <v>5823.0546001719686</v>
      </c>
      <c r="T37" s="16">
        <f>TI_RPI_BPI_E!T$2</f>
        <v>6010.8198624247625</v>
      </c>
      <c r="U37" s="16">
        <f>TI_RPI_BPI_E!U$2</f>
        <v>5030.365176268273</v>
      </c>
      <c r="V37" s="16">
        <f>TI_RPI_BPI_E!V$2</f>
        <v>5868.4266552020626</v>
      </c>
      <c r="W37" s="16">
        <f>TI_RPI_BPI_E!W$2</f>
        <v>5410.1567497850383</v>
      </c>
      <c r="X37" s="16">
        <f>TI_RPI_BPI_E!X$2</f>
        <v>5651.702579535684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5105.2905417024931</v>
      </c>
      <c r="D38" s="16">
        <f>TI_RPI_PT_E!D$2</f>
        <v>4018.3530524505582</v>
      </c>
      <c r="E38" s="16">
        <f>TI_RPI_PT_E!E$2</f>
        <v>3798.9012897678413</v>
      </c>
      <c r="F38" s="16">
        <f>TI_RPI_PT_E!F$2</f>
        <v>3693.3792777300091</v>
      </c>
      <c r="G38" s="16">
        <f>TI_RPI_PT_E!G$2</f>
        <v>4784.1019776440235</v>
      </c>
      <c r="H38" s="16">
        <f>TI_RPI_PT_E!H$2</f>
        <v>4485.1301805674975</v>
      </c>
      <c r="I38" s="16">
        <f>TI_RPI_PT_E!I$2</f>
        <v>5146.7721410146169</v>
      </c>
      <c r="J38" s="16">
        <f>TI_RPI_PT_E!J$2</f>
        <v>5324.0800515907149</v>
      </c>
      <c r="K38" s="16">
        <f>TI_RPI_PT_E!K$2</f>
        <v>4900.3198624247625</v>
      </c>
      <c r="L38" s="16">
        <f>TI_RPI_PT_E!L$2</f>
        <v>4624.8722269991413</v>
      </c>
      <c r="M38" s="16">
        <f>TI_RPI_PT_E!M$2</f>
        <v>4289.384866723989</v>
      </c>
      <c r="N38" s="16">
        <f>TI_RPI_PT_E!N$2</f>
        <v>4128.3244196044716</v>
      </c>
      <c r="O38" s="16">
        <f>TI_RPI_PT_E!O$2</f>
        <v>4372.9095442820289</v>
      </c>
      <c r="P38" s="16">
        <f>TI_RPI_PT_E!P$2</f>
        <v>4281.1201203783312</v>
      </c>
      <c r="Q38" s="16">
        <f>TI_RPI_PT_E!Q$2</f>
        <v>4298.4478933791916</v>
      </c>
      <c r="R38" s="16">
        <f>TI_RPI_PT_E!R$2</f>
        <v>3883.8539122957873</v>
      </c>
      <c r="S38" s="16">
        <f>TI_RPI_PT_E!S$2</f>
        <v>4619.3540842648317</v>
      </c>
      <c r="T38" s="16">
        <f>TI_RPI_PT_E!T$2</f>
        <v>6599.6166809974202</v>
      </c>
      <c r="U38" s="16">
        <f>TI_RPI_PT_E!U$2</f>
        <v>7754.2036973344793</v>
      </c>
      <c r="V38" s="16">
        <f>TI_RPI_PT_E!V$2</f>
        <v>8195.3278589853817</v>
      </c>
      <c r="W38" s="16">
        <f>TI_RPI_PT_E!W$2</f>
        <v>7589.9325881341356</v>
      </c>
      <c r="X38" s="16">
        <f>TI_RPI_PT_E!X$2</f>
        <v>7613.6418744625953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1488.0219260533104</v>
      </c>
      <c r="D39" s="16">
        <f>TI_RPI_IT_E!D$2</f>
        <v>2330.9067067927767</v>
      </c>
      <c r="E39" s="16">
        <f>TI_RPI_IT_E!E$2</f>
        <v>2473.9466895958722</v>
      </c>
      <c r="F39" s="16">
        <f>TI_RPI_IT_E!F$2</f>
        <v>3020.7320722269978</v>
      </c>
      <c r="G39" s="16">
        <f>TI_RPI_IT_E!G$2</f>
        <v>3069.7744625967325</v>
      </c>
      <c r="H39" s="16">
        <f>TI_RPI_IT_E!H$2</f>
        <v>3037.8940670679281</v>
      </c>
      <c r="I39" s="16">
        <f>TI_RPI_IT_E!I$2</f>
        <v>3159.0469475494415</v>
      </c>
      <c r="J39" s="16">
        <f>TI_RPI_IT_E!J$2</f>
        <v>3104.8779019776434</v>
      </c>
      <c r="K39" s="16">
        <f>TI_RPI_IT_E!K$2</f>
        <v>2145.3738607050727</v>
      </c>
      <c r="L39" s="16">
        <f>TI_RPI_IT_E!L$2</f>
        <v>2115.8879621668102</v>
      </c>
      <c r="M39" s="16">
        <f>TI_RPI_IT_E!M$2</f>
        <v>2632.3732588134126</v>
      </c>
      <c r="N39" s="16">
        <f>TI_RPI_IT_E!N$2</f>
        <v>2121.6579535683582</v>
      </c>
      <c r="O39" s="16">
        <f>TI_RPI_IT_E!O$2</f>
        <v>2223.3142734307826</v>
      </c>
      <c r="P39" s="16">
        <f>TI_RPI_IT_E!P$2</f>
        <v>2409.541444539982</v>
      </c>
      <c r="Q39" s="16">
        <f>TI_RPI_IT_E!Q$2</f>
        <v>2359.9022355975926</v>
      </c>
      <c r="R39" s="16">
        <f>TI_RPI_IT_E!R$2</f>
        <v>2544.0460877042133</v>
      </c>
      <c r="S39" s="16">
        <f>TI_RPI_IT_E!S$2</f>
        <v>3007.7834049871026</v>
      </c>
      <c r="T39" s="16">
        <f>TI_RPI_IT_E!T$2</f>
        <v>1842.5346517626826</v>
      </c>
      <c r="U39" s="16">
        <f>TI_RPI_IT_E!U$2</f>
        <v>436.74204643164228</v>
      </c>
      <c r="V39" s="16">
        <f>TI_RPI_IT_E!V$2</f>
        <v>453.13061049011179</v>
      </c>
      <c r="W39" s="16">
        <f>TI_RPI_IT_E!W$2</f>
        <v>276.70799656061905</v>
      </c>
      <c r="X39" s="16">
        <f>TI_RPI_IT_E!X$2</f>
        <v>212.93224419604473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52.784952708512463</v>
      </c>
      <c r="D40" s="16">
        <f>TI_RPI_DU_E!D$2</f>
        <v>1009.064230438521</v>
      </c>
      <c r="E40" s="16">
        <f>TI_RPI_DU_E!E$2</f>
        <v>1404.377987962167</v>
      </c>
      <c r="F40" s="16">
        <f>TI_RPI_DU_E!F$2</f>
        <v>1687.0879621668098</v>
      </c>
      <c r="G40" s="16">
        <f>TI_RPI_DU_E!G$2</f>
        <v>1750.0239036973342</v>
      </c>
      <c r="H40" s="16">
        <f>TI_RPI_DU_E!H$2</f>
        <v>1753.0692175408426</v>
      </c>
      <c r="I40" s="16">
        <f>TI_RPI_DU_E!I$2</f>
        <v>1622.1219260533105</v>
      </c>
      <c r="J40" s="16">
        <f>TI_RPI_DU_E!J$2</f>
        <v>1528.7331900257955</v>
      </c>
      <c r="K40" s="16">
        <f>TI_RPI_DU_E!K$2</f>
        <v>1297.291487532244</v>
      </c>
      <c r="L40" s="16">
        <f>TI_RPI_DU_E!L$2</f>
        <v>2497.133877901977</v>
      </c>
      <c r="M40" s="16">
        <f>TI_RPI_DU_E!M$2</f>
        <v>3385.3420464316418</v>
      </c>
      <c r="N40" s="16">
        <f>TI_RPI_DU_E!N$2</f>
        <v>2894.036027515047</v>
      </c>
      <c r="O40" s="16">
        <f>TI_RPI_DU_E!O$2</f>
        <v>3512.2288907996558</v>
      </c>
      <c r="P40" s="16">
        <f>TI_RPI_DU_E!P$2</f>
        <v>3708.1422184006879</v>
      </c>
      <c r="Q40" s="16">
        <f>TI_RPI_DU_E!Q$2</f>
        <v>3742.6554600171971</v>
      </c>
      <c r="R40" s="16">
        <f>TI_RPI_DU_E!R$2</f>
        <v>3546.7421324161651</v>
      </c>
      <c r="S40" s="16">
        <f>TI_RPI_DU_E!S$2</f>
        <v>3335.6024075666369</v>
      </c>
      <c r="T40" s="16">
        <f>TI_RPI_DU_E!T$2</f>
        <v>3389.402407566638</v>
      </c>
      <c r="U40" s="16">
        <f>TI_RPI_DU_E!U$2</f>
        <v>2651.4282889079959</v>
      </c>
      <c r="V40" s="16">
        <f>TI_RPI_DU_E!V$2</f>
        <v>2791.5114359415302</v>
      </c>
      <c r="W40" s="16">
        <f>TI_RPI_DU_E!W$2</f>
        <v>3007.7266552020628</v>
      </c>
      <c r="X40" s="16">
        <f>TI_RPI_DU_E!X$2</f>
        <v>2919.4134135855538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6204.6288907996541</v>
      </c>
      <c r="D41" s="16">
        <f>TI_RPI_PII_E!D$2</f>
        <v>5767.4286328460885</v>
      </c>
      <c r="E41" s="16">
        <f>TI_RPI_PII_E!E$2</f>
        <v>5814.0298366294064</v>
      </c>
      <c r="F41" s="16">
        <f>TI_RPI_PII_E!F$2</f>
        <v>6039.1292347377457</v>
      </c>
      <c r="G41" s="16">
        <f>TI_RPI_PII_E!G$2</f>
        <v>6004.8038693035242</v>
      </c>
      <c r="H41" s="16">
        <f>TI_RPI_PII_E!H$2</f>
        <v>6347.981255374033</v>
      </c>
      <c r="I41" s="16">
        <f>TI_RPI_PII_E!I$2</f>
        <v>6078.1284608770402</v>
      </c>
      <c r="J41" s="16">
        <f>TI_RPI_PII_E!J$2</f>
        <v>6125.3294926913159</v>
      </c>
      <c r="K41" s="16">
        <f>TI_RPI_PII_E!K$2</f>
        <v>5308.5075666380053</v>
      </c>
      <c r="L41" s="16">
        <f>TI_RPI_PII_E!L$2</f>
        <v>5313.3026655202057</v>
      </c>
      <c r="M41" s="16">
        <f>TI_RPI_PII_E!M$2</f>
        <v>6134.4385210662076</v>
      </c>
      <c r="N41" s="16">
        <f>TI_RPI_PII_E!N$2</f>
        <v>6132.7293207222683</v>
      </c>
      <c r="O41" s="16">
        <f>TI_RPI_PII_E!O$2</f>
        <v>5982.275150472914</v>
      </c>
      <c r="P41" s="16">
        <f>TI_RPI_PII_E!P$2</f>
        <v>6002.1661220980213</v>
      </c>
      <c r="Q41" s="16">
        <f>TI_RPI_PII_E!Q$2</f>
        <v>6195.7509028374898</v>
      </c>
      <c r="R41" s="16">
        <f>TI_RPI_PII_E!R$2</f>
        <v>6403.6504729148746</v>
      </c>
      <c r="S41" s="16">
        <f>TI_RPI_PII_E!S$2</f>
        <v>5983.3866723989677</v>
      </c>
      <c r="T41" s="16">
        <f>TI_RPI_PII_E!T$2</f>
        <v>6216.8753224419597</v>
      </c>
      <c r="U41" s="16">
        <f>TI_RPI_PII_E!U$2</f>
        <v>5148.4449699054157</v>
      </c>
      <c r="V41" s="16">
        <f>TI_RPI_PII_E!V$2</f>
        <v>6000.3576096302659</v>
      </c>
      <c r="W41" s="16">
        <f>TI_RPI_PII_E!W$2</f>
        <v>5562.1408426483222</v>
      </c>
      <c r="X41" s="16">
        <f>TI_RPI_PII_E!X$2</f>
        <v>5812.466294067066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97.542304385210656</v>
      </c>
      <c r="D42" s="13">
        <f>TI_PF_E!D$2</f>
        <v>89.052708512467746</v>
      </c>
      <c r="E42" s="13">
        <f>TI_PF_E!E$2</f>
        <v>76.688650042992265</v>
      </c>
      <c r="F42" s="13">
        <f>TI_PF_E!F$2</f>
        <v>84.763886500429905</v>
      </c>
      <c r="G42" s="13">
        <f>TI_PF_E!G$2</f>
        <v>74.393637145313832</v>
      </c>
      <c r="H42" s="13">
        <f>TI_PF_E!H$2</f>
        <v>67.369905417024924</v>
      </c>
      <c r="I42" s="13">
        <f>TI_PF_E!I$2</f>
        <v>70.208340498710228</v>
      </c>
      <c r="J42" s="13">
        <f>TI_PF_E!J$2</f>
        <v>68.036285468615645</v>
      </c>
      <c r="K42" s="13">
        <f>TI_PF_E!K$2</f>
        <v>0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2788.7704213241609</v>
      </c>
      <c r="D43" s="13">
        <f>TI_BKBPB_E!D$2</f>
        <v>2754.81298366294</v>
      </c>
      <c r="E43" s="13">
        <f>TI_BKBPB_E!E$2</f>
        <v>2662.320636285468</v>
      </c>
      <c r="F43" s="13">
        <f>TI_BKBPB_E!F$2</f>
        <v>2520.015305245056</v>
      </c>
      <c r="G43" s="13">
        <f>TI_BKBPB_E!G$2</f>
        <v>2678.5337919174549</v>
      </c>
      <c r="H43" s="13">
        <f>TI_BKBPB_E!H$2</f>
        <v>2640.7222699914009</v>
      </c>
      <c r="I43" s="13">
        <f>TI_BKBPB_E!I$2</f>
        <v>2910.6631986242469</v>
      </c>
      <c r="J43" s="13">
        <f>TI_BKBPB_E!J$2</f>
        <v>2815.3452278589848</v>
      </c>
      <c r="K43" s="13">
        <f>TI_BKBPB_E!K$2</f>
        <v>2952.2009458297512</v>
      </c>
      <c r="L43" s="13">
        <f>TI_BKBPB_E!L$2</f>
        <v>2907.4601891659499</v>
      </c>
      <c r="M43" s="13">
        <f>TI_BKBPB_E!M$2</f>
        <v>2880.2533104041272</v>
      </c>
      <c r="N43" s="13">
        <f>TI_BKBPB_E!N$2</f>
        <v>3378.2030094582969</v>
      </c>
      <c r="O43" s="13">
        <f>TI_BKBPB_E!O$2</f>
        <v>3340.9764402407559</v>
      </c>
      <c r="P43" s="13">
        <f>TI_BKBPB_E!P$2</f>
        <v>3382.4172828890801</v>
      </c>
      <c r="Q43" s="13">
        <f>TI_BKBPB_E!Q$2</f>
        <v>3504.5436801375749</v>
      </c>
      <c r="R43" s="13">
        <f>TI_BKBPB_E!R$2</f>
        <v>3662.6108340498699</v>
      </c>
      <c r="S43" s="13">
        <f>TI_BKBPB_E!S$2</f>
        <v>3298.7921754084259</v>
      </c>
      <c r="T43" s="13">
        <f>TI_BKBPB_E!T$2</f>
        <v>3208.5052450558901</v>
      </c>
      <c r="U43" s="13">
        <f>TI_BKBPB_E!U$2</f>
        <v>3611.101719690455</v>
      </c>
      <c r="V43" s="13">
        <f>TI_BKBPB_E!V$2</f>
        <v>3242.3496130696471</v>
      </c>
      <c r="W43" s="13">
        <f>TI_BKBPB_E!W$2</f>
        <v>2822.8521926053309</v>
      </c>
      <c r="X43" s="13">
        <f>TI_BKBPB_E!X$2</f>
        <v>2944.1165090283739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0</v>
      </c>
      <c r="D45" s="13">
        <f>TI_BNG_E!D$2</f>
        <v>0</v>
      </c>
      <c r="E45" s="13">
        <f>TI_BNG_E!E$2</f>
        <v>0</v>
      </c>
      <c r="F45" s="13">
        <f>TI_BNG_E!F$2</f>
        <v>0</v>
      </c>
      <c r="G45" s="13">
        <f>TI_BNG_E!G$2</f>
        <v>0</v>
      </c>
      <c r="H45" s="13">
        <f>TI_BNG_E!H$2</f>
        <v>0</v>
      </c>
      <c r="I45" s="13">
        <f>TI_BNG_E!I$2</f>
        <v>0</v>
      </c>
      <c r="J45" s="13">
        <f>TI_BNG_E!J$2</f>
        <v>0</v>
      </c>
      <c r="K45" s="13">
        <f>TI_BNG_E!K$2</f>
        <v>0</v>
      </c>
      <c r="L45" s="13">
        <f>TI_BNG_E!L$2</f>
        <v>0</v>
      </c>
      <c r="M45" s="13">
        <f>TI_BNG_E!M$2</f>
        <v>0</v>
      </c>
      <c r="N45" s="13">
        <f>TI_BNG_E!N$2</f>
        <v>0</v>
      </c>
      <c r="O45" s="13">
        <f>TI_BNG_E!O$2</f>
        <v>0</v>
      </c>
      <c r="P45" s="13">
        <f>TI_BNG_E!P$2</f>
        <v>0</v>
      </c>
      <c r="Q45" s="13">
        <f>TI_BNG_E!Q$2</f>
        <v>0</v>
      </c>
      <c r="R45" s="13">
        <f>TI_BNG_E!R$2</f>
        <v>0</v>
      </c>
      <c r="S45" s="13">
        <f>TI_BNG_E!S$2</f>
        <v>0</v>
      </c>
      <c r="T45" s="13">
        <f>TI_BNG_E!T$2</f>
        <v>0</v>
      </c>
      <c r="U45" s="13">
        <f>TI_BNG_E!U$2</f>
        <v>0</v>
      </c>
      <c r="V45" s="13">
        <f>TI_BNG_E!V$2</f>
        <v>0</v>
      </c>
      <c r="W45" s="13">
        <f>TI_BNG_E!W$2</f>
        <v>0</v>
      </c>
      <c r="X45" s="13">
        <f>TI_BNG_E!X$2</f>
        <v>868.53920894239036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0</v>
      </c>
      <c r="D46" s="13">
        <f>TI_LBB_E!D$2</f>
        <v>0</v>
      </c>
      <c r="E46" s="13">
        <f>TI_LBB_E!E$2</f>
        <v>0</v>
      </c>
      <c r="F46" s="13">
        <f>TI_LBB_E!F$2</f>
        <v>0</v>
      </c>
      <c r="G46" s="13">
        <f>TI_LBB_E!G$2</f>
        <v>281.13095442820293</v>
      </c>
      <c r="H46" s="13">
        <f>TI_LBB_E!H$2</f>
        <v>775.80335339638873</v>
      </c>
      <c r="I46" s="13">
        <f>TI_LBB_E!I$2</f>
        <v>1218.1345657781599</v>
      </c>
      <c r="J46" s="13">
        <f>TI_LBB_E!J$2</f>
        <v>1569.2466036113499</v>
      </c>
      <c r="K46" s="13">
        <f>TI_LBB_E!K$2</f>
        <v>1890.8175408426487</v>
      </c>
      <c r="L46" s="13">
        <f>TI_LBB_E!L$2</f>
        <v>2607.2585554600164</v>
      </c>
      <c r="M46" s="13">
        <f>TI_LBB_E!M$2</f>
        <v>2780.5586414445397</v>
      </c>
      <c r="N46" s="13">
        <f>TI_LBB_E!N$2</f>
        <v>2877.1979363714527</v>
      </c>
      <c r="O46" s="13">
        <f>TI_LBB_E!O$2</f>
        <v>3009.9622527944962</v>
      </c>
      <c r="P46" s="13">
        <f>TI_LBB_E!P$2</f>
        <v>2862.3496990541698</v>
      </c>
      <c r="Q46" s="13">
        <f>TI_LBB_E!Q$2</f>
        <v>2917.9124677558038</v>
      </c>
      <c r="R46" s="13">
        <f>TI_LBB_E!R$2</f>
        <v>2744.6556319862416</v>
      </c>
      <c r="S46" s="13">
        <f>TI_LBB_E!S$2</f>
        <v>2789.2623387790195</v>
      </c>
      <c r="T46" s="13">
        <f>TI_LBB_E!T$2</f>
        <v>2757.8203783319004</v>
      </c>
      <c r="U46" s="13">
        <f>TI_LBB_E!U$2</f>
        <v>2888.3229578675841</v>
      </c>
      <c r="V46" s="13">
        <f>TI_LBB_E!V$2</f>
        <v>2892.2436801375748</v>
      </c>
      <c r="W46" s="13">
        <f>TI_LBB_E!W$2</f>
        <v>3478.6049871023215</v>
      </c>
      <c r="X46" s="13">
        <f>TI_LBB_E!X$2</f>
        <v>3099.5969905417023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0</v>
      </c>
      <c r="D47" s="13">
        <f>TI_CPP_E!D$2</f>
        <v>0</v>
      </c>
      <c r="E47" s="13">
        <f>TI_CPP_E!E$2</f>
        <v>0</v>
      </c>
      <c r="F47" s="13">
        <f>TI_CPP_E!F$2</f>
        <v>33.104041272570932</v>
      </c>
      <c r="G47" s="13">
        <f>TI_CPP_E!G$2</f>
        <v>33.104041272570932</v>
      </c>
      <c r="H47" s="13">
        <f>TI_CPP_E!H$2</f>
        <v>33.104041272570932</v>
      </c>
      <c r="I47" s="13">
        <f>TI_CPP_E!I$2</f>
        <v>33.104041272570932</v>
      </c>
      <c r="J47" s="13">
        <f>TI_CPP_E!J$2</f>
        <v>33.104041272570932</v>
      </c>
      <c r="K47" s="13">
        <f>TI_CPP_E!K$2</f>
        <v>33.104041272570932</v>
      </c>
      <c r="L47" s="13">
        <f>TI_CPP_E!L$2</f>
        <v>33.104041272570932</v>
      </c>
      <c r="M47" s="13">
        <f>TI_CPP_E!M$2</f>
        <v>33.104041272570932</v>
      </c>
      <c r="N47" s="13">
        <f>TI_CPP_E!N$2</f>
        <v>33.104041272570932</v>
      </c>
      <c r="O47" s="13">
        <f>TI_CPP_E!O$2</f>
        <v>33.104041272570932</v>
      </c>
      <c r="P47" s="13">
        <f>TI_CPP_E!P$2</f>
        <v>33.104041272570932</v>
      </c>
      <c r="Q47" s="13">
        <f>TI_CPP_E!Q$2</f>
        <v>33.104041272570932</v>
      </c>
      <c r="R47" s="13">
        <f>TI_CPP_E!R$2</f>
        <v>33.104041272570932</v>
      </c>
      <c r="S47" s="13">
        <f>TI_CPP_E!S$2</f>
        <v>33.104041272570932</v>
      </c>
      <c r="T47" s="13">
        <f>TI_CPP_E!T$2</f>
        <v>33.104041272570932</v>
      </c>
      <c r="U47" s="13">
        <f>TI_CPP_E!U$2</f>
        <v>33.104041272570932</v>
      </c>
      <c r="V47" s="13">
        <f>TI_CPP_E!V$2</f>
        <v>33.104041272570932</v>
      </c>
      <c r="W47" s="13">
        <f>TI_CPP_E!W$2</f>
        <v>33.104041272570932</v>
      </c>
      <c r="X47" s="13">
        <f>TI_CPP_E!X$2</f>
        <v>33.104041272570932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0</v>
      </c>
      <c r="D49" s="13">
        <f>TI_NSP_E!D$2</f>
        <v>0</v>
      </c>
      <c r="E49" s="13">
        <f>TI_NSP_E!E$2</f>
        <v>0</v>
      </c>
      <c r="F49" s="13">
        <f>TI_NSP_E!F$2</f>
        <v>0.42992261392949271</v>
      </c>
      <c r="G49" s="13">
        <f>TI_NSP_E!G$2</f>
        <v>0</v>
      </c>
      <c r="H49" s="13">
        <f>TI_NSP_E!H$2</f>
        <v>0</v>
      </c>
      <c r="I49" s="13">
        <f>TI_NSP_E!I$2</f>
        <v>0</v>
      </c>
      <c r="J49" s="13">
        <f>TI_NSP_E!J$2</f>
        <v>0</v>
      </c>
      <c r="K49" s="13">
        <f>TI_NSP_E!K$2</f>
        <v>0</v>
      </c>
      <c r="L49" s="13">
        <f>TI_NSP_E!L$2</f>
        <v>0</v>
      </c>
      <c r="M49" s="13">
        <f>TI_NSP_E!M$2</f>
        <v>0</v>
      </c>
      <c r="N49" s="13">
        <f>TI_NSP_E!N$2</f>
        <v>0</v>
      </c>
      <c r="O49" s="13">
        <f>TI_NSP_E!O$2</f>
        <v>0</v>
      </c>
      <c r="P49" s="13">
        <f>TI_NSP_E!P$2</f>
        <v>0</v>
      </c>
      <c r="Q49" s="13">
        <f>TI_NSP_E!Q$2</f>
        <v>0</v>
      </c>
      <c r="R49" s="13">
        <f>TI_NSP_E!R$2</f>
        <v>0</v>
      </c>
      <c r="S49" s="13">
        <f>TI_NSP_E!S$2</f>
        <v>0</v>
      </c>
      <c r="T49" s="13">
        <f>TI_NSP_E!T$2</f>
        <v>0</v>
      </c>
      <c r="U49" s="13">
        <f>TI_NSP_E!U$2</f>
        <v>0</v>
      </c>
      <c r="V49" s="13">
        <f>TI_NSP_E!V$2</f>
        <v>0</v>
      </c>
      <c r="W49" s="13">
        <f>TI_NSP_E!W$2</f>
        <v>0</v>
      </c>
      <c r="X49" s="13">
        <f>TI_NSP_E!X$2</f>
        <v>0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211219.29079965607</v>
      </c>
      <c r="D50" s="10">
        <f>TO!D$2</f>
        <v>208252.97093723129</v>
      </c>
      <c r="E50" s="10">
        <f>TO!E$2</f>
        <v>208366.56552020641</v>
      </c>
      <c r="F50" s="10">
        <f>TO!F$2</f>
        <v>216281.18882201202</v>
      </c>
      <c r="G50" s="10">
        <f>TO!G$2</f>
        <v>223827.17489251934</v>
      </c>
      <c r="H50" s="10">
        <f>TO!H$2</f>
        <v>227683.33353396389</v>
      </c>
      <c r="I50" s="10">
        <f>TO!I$2</f>
        <v>227796.69028374893</v>
      </c>
      <c r="J50" s="10">
        <f>TO!J$2</f>
        <v>225906.54823731724</v>
      </c>
      <c r="K50" s="10">
        <f>TO!K$2</f>
        <v>220276.32132416163</v>
      </c>
      <c r="L50" s="10">
        <f>TO!L$2</f>
        <v>206432.25098882202</v>
      </c>
      <c r="M50" s="10">
        <f>TO!M$2</f>
        <v>210015.63327601031</v>
      </c>
      <c r="N50" s="10">
        <f>TO!N$2</f>
        <v>204356.81066208082</v>
      </c>
      <c r="O50" s="10">
        <f>TO!O$2</f>
        <v>207696.50550300948</v>
      </c>
      <c r="P50" s="10">
        <f>TO!P$2</f>
        <v>206489.61573516764</v>
      </c>
      <c r="Q50" s="10">
        <f>TO!Q$2</f>
        <v>204576.56947549441</v>
      </c>
      <c r="R50" s="10">
        <f>TO!R$2</f>
        <v>207633.20782459158</v>
      </c>
      <c r="S50" s="10">
        <f>TO!S$2</f>
        <v>210674.80154772138</v>
      </c>
      <c r="T50" s="10">
        <f>TO!T$2</f>
        <v>211956.56732588133</v>
      </c>
      <c r="U50" s="10">
        <f>TO!U$2</f>
        <v>203946.000171969</v>
      </c>
      <c r="V50" s="10">
        <f>TO!V$2</f>
        <v>202788.20283748925</v>
      </c>
      <c r="W50" s="10">
        <f>TO!W$2</f>
        <v>192028.27343078243</v>
      </c>
      <c r="X50" s="10">
        <f>TO!X$2</f>
        <v>196361.33447979362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57119.39423903697</v>
      </c>
      <c r="D51" s="13">
        <f>TO_EHG!D$2</f>
        <v>58089.318830610493</v>
      </c>
      <c r="E51" s="13">
        <f>TO_EHG!E$2</f>
        <v>57999.436371453143</v>
      </c>
      <c r="F51" s="13">
        <f>TO_EHG!F$2</f>
        <v>63523.039036973336</v>
      </c>
      <c r="G51" s="13">
        <f>TO_EHG!G$2</f>
        <v>64885.458985382626</v>
      </c>
      <c r="H51" s="13">
        <f>TO_EHG!H$2</f>
        <v>65278.408254514201</v>
      </c>
      <c r="I51" s="13">
        <f>TO_EHG!I$2</f>
        <v>66733.075408426477</v>
      </c>
      <c r="J51" s="13">
        <f>TO_EHG!J$2</f>
        <v>66324.620206362844</v>
      </c>
      <c r="K51" s="13">
        <f>TO_EHG!K$2</f>
        <v>66567.297162510746</v>
      </c>
      <c r="L51" s="13">
        <f>TO_EHG!L$2</f>
        <v>62500.597162510749</v>
      </c>
      <c r="M51" s="13">
        <f>TO_EHG!M$2</f>
        <v>66743.025709372319</v>
      </c>
      <c r="N51" s="13">
        <f>TO_EHG!N$2</f>
        <v>63878.876440240769</v>
      </c>
      <c r="O51" s="13">
        <f>TO_EHG!O$2</f>
        <v>65509.28632846089</v>
      </c>
      <c r="P51" s="13">
        <f>TO_EHG!P$2</f>
        <v>66581.866809974177</v>
      </c>
      <c r="Q51" s="13">
        <f>TO_EHG!Q$2</f>
        <v>64450.406018916583</v>
      </c>
      <c r="R51" s="13">
        <f>TO_EHG!R$2</f>
        <v>66673.110748065345</v>
      </c>
      <c r="S51" s="13">
        <f>TO_EHG!S$2</f>
        <v>67135.865090283711</v>
      </c>
      <c r="T51" s="13">
        <f>TO_EHG!T$2</f>
        <v>67430.347807394661</v>
      </c>
      <c r="U51" s="13">
        <f>TO_EHG!U$2</f>
        <v>66250.019088564062</v>
      </c>
      <c r="V51" s="13">
        <f>TO_EHG!V$2</f>
        <v>63122.891057609617</v>
      </c>
      <c r="W51" s="13">
        <f>TO_EHG!W$2</f>
        <v>59644.530438521062</v>
      </c>
      <c r="X51" s="13">
        <f>TO_EHG!X$2</f>
        <v>62188.213499570076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44990.798799456643</v>
      </c>
      <c r="D52" s="16">
        <f>TO_EHG_E!D$2</f>
        <v>45856.167577642271</v>
      </c>
      <c r="E52" s="16">
        <f>TO_EHG_E!E$2</f>
        <v>45944.594886698695</v>
      </c>
      <c r="F52" s="16">
        <f>TO_EHG_E!F$2</f>
        <v>44890.304692176745</v>
      </c>
      <c r="G52" s="16">
        <f>TO_EHG_E!G$2</f>
        <v>45355.126054596258</v>
      </c>
      <c r="H52" s="16">
        <f>TO_EHG_E!H$2</f>
        <v>45407.641405411065</v>
      </c>
      <c r="I52" s="16">
        <f>TO_EHG_E!I$2</f>
        <v>46499.234457889266</v>
      </c>
      <c r="J52" s="16">
        <f>TO_EHG_E!J$2</f>
        <v>46518.41869731115</v>
      </c>
      <c r="K52" s="16">
        <f>TO_EHG_E!K$2</f>
        <v>46251.24481305392</v>
      </c>
      <c r="L52" s="16">
        <f>TO_EHG_E!L$2</f>
        <v>42361.272614942944</v>
      </c>
      <c r="M52" s="16">
        <f>TO_EHG_E!M$2</f>
        <v>44725.466137131458</v>
      </c>
      <c r="N52" s="16">
        <f>TO_EHG_E!N$2</f>
        <v>43236.158050689526</v>
      </c>
      <c r="O52" s="16">
        <f>TO_EHG_E!O$2</f>
        <v>44235.981617362821</v>
      </c>
      <c r="P52" s="16">
        <f>TO_EHG_E!P$2</f>
        <v>45014.942867466532</v>
      </c>
      <c r="Q52" s="16">
        <f>TO_EHG_E!Q$2</f>
        <v>44134.616043488684</v>
      </c>
      <c r="R52" s="16">
        <f>TO_EHG_E!R$2</f>
        <v>45344.315859024988</v>
      </c>
      <c r="S52" s="16">
        <f>TO_EHG_E!S$2</f>
        <v>44712.945074385163</v>
      </c>
      <c r="T52" s="16">
        <f>TO_EHG_E!T$2</f>
        <v>44284.567548067069</v>
      </c>
      <c r="U52" s="16">
        <f>TO_EHG_E!U$2</f>
        <v>44029.281234369366</v>
      </c>
      <c r="V52" s="16">
        <f>TO_EHG_E!V$2</f>
        <v>41374.890111529618</v>
      </c>
      <c r="W52" s="16">
        <f>TO_EHG_E!W$2</f>
        <v>38707.086310753133</v>
      </c>
      <c r="X52" s="16">
        <f>TO_EHG_E!X$2</f>
        <v>39740.420892106464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10699.580478273361</v>
      </c>
      <c r="D53" s="16">
        <f>TO_EHG_CHP!D$2</f>
        <v>10775.618062942423</v>
      </c>
      <c r="E53" s="16">
        <f>TO_EHG_CHP!E$2</f>
        <v>10577.794537205005</v>
      </c>
      <c r="F53" s="16">
        <f>TO_EHG_CHP!F$2</f>
        <v>15263.679228717483</v>
      </c>
      <c r="G53" s="16">
        <f>TO_EHG_CHP!G$2</f>
        <v>16021.103954002192</v>
      </c>
      <c r="H53" s="16">
        <f>TO_EHG_CHP!H$2</f>
        <v>16248.539849962975</v>
      </c>
      <c r="I53" s="16">
        <f>TO_EHG_CHP!I$2</f>
        <v>16718.817562747015</v>
      </c>
      <c r="J53" s="16">
        <f>TO_EHG_CHP!J$2</f>
        <v>16410.194974227961</v>
      </c>
      <c r="K53" s="16">
        <f>TO_EHG_CHP!K$2</f>
        <v>16866.601704572902</v>
      </c>
      <c r="L53" s="16">
        <f>TO_EHG_CHP!L$2</f>
        <v>16689.014057456028</v>
      </c>
      <c r="M53" s="16">
        <f>TO_EHG_CHP!M$2</f>
        <v>17938.477714975168</v>
      </c>
      <c r="N53" s="16">
        <f>TO_EHG_CHP!N$2</f>
        <v>17088.237650084349</v>
      </c>
      <c r="O53" s="16">
        <f>TO_EHG_CHP!O$2</f>
        <v>17605.458107486724</v>
      </c>
      <c r="P53" s="16">
        <f>TO_EHG_CHP!P$2</f>
        <v>17878.369428320191</v>
      </c>
      <c r="Q53" s="16">
        <f>TO_EHG_CHP!Q$2</f>
        <v>17051.048444903394</v>
      </c>
      <c r="R53" s="16">
        <f>TO_EHG_CHP!R$2</f>
        <v>17870.315869263915</v>
      </c>
      <c r="S53" s="16">
        <f>TO_EHG_CHP!S$2</f>
        <v>18977.47719560621</v>
      </c>
      <c r="T53" s="16">
        <f>TO_EHG_CHP!T$2</f>
        <v>19650.79599449526</v>
      </c>
      <c r="U53" s="16">
        <f>TO_EHG_CHP!U$2</f>
        <v>19037.996839577325</v>
      </c>
      <c r="V53" s="16">
        <f>TO_EHG_CHP!V$2</f>
        <v>18709.379535933826</v>
      </c>
      <c r="W53" s="16">
        <f>TO_EHG_CHP!W$2</f>
        <v>17993.730542213329</v>
      </c>
      <c r="X53" s="16">
        <f>TO_EHG_CHP!X$2</f>
        <v>19218.237749338077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1065.3004299226141</v>
      </c>
      <c r="D54" s="16">
        <f>TO_EHG_H!D$2</f>
        <v>1068.883147033534</v>
      </c>
      <c r="E54" s="16">
        <f>TO_EHG_H!E$2</f>
        <v>1069.4803095442817</v>
      </c>
      <c r="F54" s="16">
        <f>TO_EHG_H!F$2</f>
        <v>2975.589939810834</v>
      </c>
      <c r="G54" s="16">
        <f>TO_EHG_H!G$2</f>
        <v>3017.9134135855543</v>
      </c>
      <c r="H54" s="16">
        <f>TO_EHG_H!H$2</f>
        <v>3039.3379191745485</v>
      </c>
      <c r="I54" s="16">
        <f>TO_EHG_H!I$2</f>
        <v>2933.768013757523</v>
      </c>
      <c r="J54" s="16">
        <f>TO_EHG_H!J$2</f>
        <v>2801.4235597592419</v>
      </c>
      <c r="K54" s="16">
        <f>TO_EHG_H!K$2</f>
        <v>2931.3079105760962</v>
      </c>
      <c r="L54" s="16">
        <f>TO_EHG_H!L$2</f>
        <v>2964.4119518486659</v>
      </c>
      <c r="M54" s="16">
        <f>TO_EHG_H!M$2</f>
        <v>3528.7809114359411</v>
      </c>
      <c r="N54" s="16">
        <f>TO_EHG_H!N$2</f>
        <v>3052.3311263972482</v>
      </c>
      <c r="O54" s="16">
        <f>TO_EHG_H!O$2</f>
        <v>3143.8569217540844</v>
      </c>
      <c r="P54" s="16">
        <f>TO_EHG_H!P$2</f>
        <v>3191.2200343938093</v>
      </c>
      <c r="Q54" s="16">
        <f>TO_EHG_H!Q$2</f>
        <v>2761.1301805674989</v>
      </c>
      <c r="R54" s="16">
        <f>TO_EHG_H!R$2</f>
        <v>2949.3646603611342</v>
      </c>
      <c r="S54" s="16">
        <f>TO_EHG_H!S$2</f>
        <v>2964.9613069647457</v>
      </c>
      <c r="T54" s="16">
        <f>TO_EHG_H!T$2</f>
        <v>2978.6472055030085</v>
      </c>
      <c r="U54" s="16">
        <f>TO_EHG_H!U$2</f>
        <v>2652.1806534823736</v>
      </c>
      <c r="V54" s="16">
        <f>TO_EHG_H!V$2</f>
        <v>2527.8733447979357</v>
      </c>
      <c r="W54" s="16">
        <f>TO_EHG_H!W$2</f>
        <v>2379.6837489251943</v>
      </c>
      <c r="X54" s="16">
        <f>TO_EHG_H!X$2</f>
        <v>2771.9595012897685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</v>
      </c>
      <c r="D55" s="16">
        <f>TO_EHG_EDHP!D$2</f>
        <v>0</v>
      </c>
      <c r="E55" s="16">
        <f>TO_EHG_EDHP!E$2</f>
        <v>0</v>
      </c>
      <c r="F55" s="16">
        <f>TO_EHG_EDHP!F$2</f>
        <v>0</v>
      </c>
      <c r="G55" s="16">
        <f>TO_EHG_EDHP!G$2</f>
        <v>0</v>
      </c>
      <c r="H55" s="16">
        <f>TO_EHG_EDHP!H$2</f>
        <v>0</v>
      </c>
      <c r="I55" s="16">
        <f>TO_EHG_EDHP!I$2</f>
        <v>0</v>
      </c>
      <c r="J55" s="16">
        <f>TO_EHG_EDHP!J$2</f>
        <v>0</v>
      </c>
      <c r="K55" s="16">
        <f>TO_EHG_EDHP!K$2</f>
        <v>0</v>
      </c>
      <c r="L55" s="16">
        <f>TO_EHG_EDHP!L$2</f>
        <v>0</v>
      </c>
      <c r="M55" s="16">
        <f>TO_EHG_EDHP!M$2</f>
        <v>0</v>
      </c>
      <c r="N55" s="16">
        <f>TO_EHG_EDHP!N$2</f>
        <v>0</v>
      </c>
      <c r="O55" s="16">
        <f>TO_EHG_EDHP!O$2</f>
        <v>0</v>
      </c>
      <c r="P55" s="16">
        <f>TO_EHG_EDHP!P$2</f>
        <v>0</v>
      </c>
      <c r="Q55" s="16">
        <f>TO_EHG_EDHP!Q$2</f>
        <v>0</v>
      </c>
      <c r="R55" s="16">
        <f>TO_EHG_EDHP!R$2</f>
        <v>0</v>
      </c>
      <c r="S55" s="16">
        <f>TO_EHG_EDHP!S$2</f>
        <v>0</v>
      </c>
      <c r="T55" s="16">
        <f>TO_EHG_EDHP!T$2</f>
        <v>0</v>
      </c>
      <c r="U55" s="16">
        <f>TO_EHG_EDHP!U$2</f>
        <v>3.5855546001719682E-2</v>
      </c>
      <c r="V55" s="16">
        <f>TO_EHG_EDHP!V$2</f>
        <v>0</v>
      </c>
      <c r="W55" s="16">
        <f>TO_EHG_EDHP!W$2</f>
        <v>0.48727429062768701</v>
      </c>
      <c r="X55" s="16">
        <f>TO_EHG_EDHP!X$2</f>
        <v>0.58761822871883063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0</v>
      </c>
      <c r="D56" s="16">
        <f>TO_EHG_EB!D$2</f>
        <v>0</v>
      </c>
      <c r="E56" s="16">
        <f>TO_EHG_EB!E$2</f>
        <v>0</v>
      </c>
      <c r="F56" s="16">
        <f>TO_EHG_EB!F$2</f>
        <v>0</v>
      </c>
      <c r="G56" s="16">
        <f>TO_EHG_EB!G$2</f>
        <v>0</v>
      </c>
      <c r="H56" s="16">
        <f>TO_EHG_EB!H$2</f>
        <v>0</v>
      </c>
      <c r="I56" s="16">
        <f>TO_EHG_EB!I$2</f>
        <v>0</v>
      </c>
      <c r="J56" s="16">
        <f>TO_EHG_EB!J$2</f>
        <v>0</v>
      </c>
      <c r="K56" s="16">
        <f>TO_EHG_EB!K$2</f>
        <v>0</v>
      </c>
      <c r="L56" s="16">
        <f>TO_EHG_EB!L$2</f>
        <v>0</v>
      </c>
      <c r="M56" s="16">
        <f>TO_EHG_EB!M$2</f>
        <v>0</v>
      </c>
      <c r="N56" s="16">
        <f>TO_EHG_EB!N$2</f>
        <v>0</v>
      </c>
      <c r="O56" s="16">
        <f>TO_EHG_EB!O$2</f>
        <v>0</v>
      </c>
      <c r="P56" s="16">
        <f>TO_EHG_EB!P$2</f>
        <v>0</v>
      </c>
      <c r="Q56" s="16">
        <f>TO_EHG_EB!Q$2</f>
        <v>0</v>
      </c>
      <c r="R56" s="16">
        <f>TO_EHG_EB!R$2</f>
        <v>0</v>
      </c>
      <c r="S56" s="16">
        <f>TO_EHG_EB!S$2</f>
        <v>0</v>
      </c>
      <c r="T56" s="16">
        <f>TO_EHG_EB!T$2</f>
        <v>0</v>
      </c>
      <c r="U56" s="16">
        <f>TO_EHG_EB!U$2</f>
        <v>0</v>
      </c>
      <c r="V56" s="16">
        <f>TO_EHG_EB!V$2</f>
        <v>0</v>
      </c>
      <c r="W56" s="16">
        <f>TO_EHG_EB!W$2</f>
        <v>0</v>
      </c>
      <c r="X56" s="16">
        <f>TO_EHG_EB!X$2</f>
        <v>0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363.71453138435078</v>
      </c>
      <c r="D57" s="16">
        <f>TO_EHG_PH!D$2</f>
        <v>388.65004299226138</v>
      </c>
      <c r="E57" s="16">
        <f>TO_EHG_PH!E$2</f>
        <v>407.56663800515912</v>
      </c>
      <c r="F57" s="16">
        <f>TO_EHG_PH!F$2</f>
        <v>393.4651762682717</v>
      </c>
      <c r="G57" s="16">
        <f>TO_EHG_PH!G$2</f>
        <v>491.3155631986242</v>
      </c>
      <c r="H57" s="16">
        <f>TO_EHG_PH!H$2</f>
        <v>582.88907996560613</v>
      </c>
      <c r="I57" s="16">
        <f>TO_EHG_PH!I$2</f>
        <v>581.25537403267413</v>
      </c>
      <c r="J57" s="16">
        <f>TO_EHG_PH!J$2</f>
        <v>594.58297506448832</v>
      </c>
      <c r="K57" s="16">
        <f>TO_EHG_PH!K$2</f>
        <v>518.14273430782453</v>
      </c>
      <c r="L57" s="16">
        <f>TO_EHG_PH!L$2</f>
        <v>485.89853826311258</v>
      </c>
      <c r="M57" s="16">
        <f>TO_EHG_PH!M$2</f>
        <v>550.30094582975062</v>
      </c>
      <c r="N57" s="16">
        <f>TO_EHG_PH!N$2</f>
        <v>502.14961306964739</v>
      </c>
      <c r="O57" s="16">
        <f>TO_EHG_PH!O$2</f>
        <v>523.98968185726562</v>
      </c>
      <c r="P57" s="16">
        <f>TO_EHG_PH!P$2</f>
        <v>497.33447979363712</v>
      </c>
      <c r="Q57" s="16">
        <f>TO_EHG_PH!Q$2</f>
        <v>503.61134995700769</v>
      </c>
      <c r="R57" s="16">
        <f>TO_EHG_PH!R$2</f>
        <v>509.11435941530522</v>
      </c>
      <c r="S57" s="16">
        <f>TO_EHG_PH!S$2</f>
        <v>480.48151332760102</v>
      </c>
      <c r="T57" s="16">
        <f>TO_EHG_PH!T$2</f>
        <v>516.33705932932071</v>
      </c>
      <c r="U57" s="16">
        <f>TO_EHG_PH!U$2</f>
        <v>530.52450558899397</v>
      </c>
      <c r="V57" s="16">
        <f>TO_EHG_PH!V$2</f>
        <v>510.74806534823728</v>
      </c>
      <c r="W57" s="16">
        <f>TO_EHG_PH!W$2</f>
        <v>563.54256233877902</v>
      </c>
      <c r="X57" s="16">
        <f>TO_EHG_PH!X$2</f>
        <v>457.00773860705073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8131.2947549441078</v>
      </c>
      <c r="D58" s="13">
        <f>TO_CO!D$2</f>
        <v>6436.0526225279445</v>
      </c>
      <c r="E58" s="13">
        <f>TO_CO!E$2</f>
        <v>6391.5448839208939</v>
      </c>
      <c r="F58" s="13">
        <f>TO_CO!F$2</f>
        <v>6664.6066208082557</v>
      </c>
      <c r="G58" s="13">
        <f>TO_CO!G$2</f>
        <v>7200.1253654342208</v>
      </c>
      <c r="H58" s="13">
        <f>TO_CO!H$2</f>
        <v>7130.4922613929484</v>
      </c>
      <c r="I58" s="13">
        <f>TO_CO!I$2</f>
        <v>7184.8165950128969</v>
      </c>
      <c r="J58" s="13">
        <f>TO_CO!J$2</f>
        <v>7291.6846087704207</v>
      </c>
      <c r="K58" s="13">
        <f>TO_CO!K$2</f>
        <v>7121.7899398108339</v>
      </c>
      <c r="L58" s="13">
        <f>TO_CO!L$2</f>
        <v>5878.5361134995701</v>
      </c>
      <c r="M58" s="13">
        <f>TO_CO!M$2</f>
        <v>7051.9275150472913</v>
      </c>
      <c r="N58" s="13">
        <f>TO_CO!N$2</f>
        <v>6898.0939810834043</v>
      </c>
      <c r="O58" s="13">
        <f>TO_CO!O$2</f>
        <v>6943.1068787618224</v>
      </c>
      <c r="P58" s="13">
        <f>TO_CO!P$2</f>
        <v>7135.4077386070503</v>
      </c>
      <c r="Q58" s="13">
        <f>TO_CO!Q$2</f>
        <v>7564.2160791057595</v>
      </c>
      <c r="R58" s="13">
        <f>TO_CO!R$2</f>
        <v>7608.1111779879611</v>
      </c>
      <c r="S58" s="13">
        <f>TO_CO!S$2</f>
        <v>8096.0984522785893</v>
      </c>
      <c r="T58" s="13">
        <f>TO_CO!T$2</f>
        <v>7889.5672398968181</v>
      </c>
      <c r="U58" s="13">
        <f>TO_CO!U$2</f>
        <v>7795.310232158211</v>
      </c>
      <c r="V58" s="13">
        <f>TO_CO!V$2</f>
        <v>7415.4946689595854</v>
      </c>
      <c r="W58" s="13">
        <f>TO_CO!W$2</f>
        <v>6728.8261392949271</v>
      </c>
      <c r="X58" s="13">
        <f>TO_CO!X$2</f>
        <v>6938.2625967325876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4308.1589853826317</v>
      </c>
      <c r="D59" s="13">
        <f>TO_BF!D$2</f>
        <v>4076.0484952708516</v>
      </c>
      <c r="E59" s="13">
        <f>TO_BF!E$2</f>
        <v>4103.2770421324158</v>
      </c>
      <c r="F59" s="13">
        <f>TO_BF!F$2</f>
        <v>4435.8699054170238</v>
      </c>
      <c r="G59" s="13">
        <f>TO_BF!G$2</f>
        <v>4697.2627687016338</v>
      </c>
      <c r="H59" s="13">
        <f>TO_BF!H$2</f>
        <v>4577.983233018057</v>
      </c>
      <c r="I59" s="13">
        <f>TO_BF!I$2</f>
        <v>4661.3881341358556</v>
      </c>
      <c r="J59" s="13">
        <f>TO_BF!J$2</f>
        <v>4975.6854686156485</v>
      </c>
      <c r="K59" s="13">
        <f>TO_BF!K$2</f>
        <v>4604.8533963886493</v>
      </c>
      <c r="L59" s="13">
        <f>TO_BF!L$2</f>
        <v>3161.4837489251927</v>
      </c>
      <c r="M59" s="13">
        <f>TO_BF!M$2</f>
        <v>4523.7890799656052</v>
      </c>
      <c r="N59" s="13">
        <f>TO_BF!N$2</f>
        <v>4332.2108340498698</v>
      </c>
      <c r="O59" s="13">
        <f>TO_BF!O$2</f>
        <v>4254.6574376612207</v>
      </c>
      <c r="P59" s="13">
        <f>TO_BF!P$2</f>
        <v>4373.6266552020625</v>
      </c>
      <c r="Q59" s="13">
        <f>TO_BF!Q$2</f>
        <v>4356.8118658641433</v>
      </c>
      <c r="R59" s="13">
        <f>TO_BF!R$2</f>
        <v>4486.2663800515902</v>
      </c>
      <c r="S59" s="13">
        <f>TO_BF!S$2</f>
        <v>4351.3901117798787</v>
      </c>
      <c r="T59" s="13">
        <f>TO_BF!T$2</f>
        <v>4445.0893379191739</v>
      </c>
      <c r="U59" s="13">
        <f>TO_BF!U$2</f>
        <v>4439.7631126397246</v>
      </c>
      <c r="V59" s="13">
        <f>TO_BF!V$2</f>
        <v>4226.7364574376606</v>
      </c>
      <c r="W59" s="13">
        <f>TO_BF!W$2</f>
        <v>3512.2407566638008</v>
      </c>
      <c r="X59" s="13">
        <f>TO_BF!X$2</f>
        <v>3989.1582115219253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0</v>
      </c>
      <c r="D60" s="13">
        <f>TO_GW!D$2</f>
        <v>0</v>
      </c>
      <c r="E60" s="13">
        <f>TO_GW!E$2</f>
        <v>0</v>
      </c>
      <c r="F60" s="13">
        <f>TO_GW!F$2</f>
        <v>0</v>
      </c>
      <c r="G60" s="13">
        <f>TO_GW!G$2</f>
        <v>0</v>
      </c>
      <c r="H60" s="13">
        <f>TO_GW!H$2</f>
        <v>0</v>
      </c>
      <c r="I60" s="13">
        <f>TO_GW!I$2</f>
        <v>0</v>
      </c>
      <c r="J60" s="13">
        <f>TO_GW!J$2</f>
        <v>0</v>
      </c>
      <c r="K60" s="13">
        <f>TO_GW!K$2</f>
        <v>0</v>
      </c>
      <c r="L60" s="13">
        <f>TO_GW!L$2</f>
        <v>0</v>
      </c>
      <c r="M60" s="13">
        <f>TO_GW!M$2</f>
        <v>0</v>
      </c>
      <c r="N60" s="13">
        <f>TO_GW!N$2</f>
        <v>0</v>
      </c>
      <c r="O60" s="13">
        <f>TO_GW!O$2</f>
        <v>0</v>
      </c>
      <c r="P60" s="13">
        <f>TO_GW!P$2</f>
        <v>0</v>
      </c>
      <c r="Q60" s="13">
        <f>TO_GW!Q$2</f>
        <v>0</v>
      </c>
      <c r="R60" s="13">
        <f>TO_GW!R$2</f>
        <v>0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138808.20180567497</v>
      </c>
      <c r="D61" s="13">
        <f>TO_RPI!D$2</f>
        <v>136865.59673258814</v>
      </c>
      <c r="E61" s="13">
        <f>TO_RPI!E$2</f>
        <v>137182.95348237321</v>
      </c>
      <c r="F61" s="13">
        <f>TO_RPI!F$2</f>
        <v>139060.05829750645</v>
      </c>
      <c r="G61" s="13">
        <f>TO_RPI!G$2</f>
        <v>143958.98899398107</v>
      </c>
      <c r="H61" s="13">
        <f>TO_RPI!H$2</f>
        <v>147148.72949269132</v>
      </c>
      <c r="I61" s="13">
        <f>TO_RPI!I$2</f>
        <v>145036.08202923473</v>
      </c>
      <c r="J61" s="13">
        <f>TO_RPI!J$2</f>
        <v>142903.4184866724</v>
      </c>
      <c r="K61" s="13">
        <f>TO_RPI!K$2</f>
        <v>137071.07463456577</v>
      </c>
      <c r="L61" s="13">
        <f>TO_RPI!L$2</f>
        <v>129360.21014617367</v>
      </c>
      <c r="M61" s="13">
        <f>TO_RPI!M$2</f>
        <v>125719.50644883921</v>
      </c>
      <c r="N61" s="13">
        <f>TO_RPI!N$2</f>
        <v>122826.34419604469</v>
      </c>
      <c r="O61" s="13">
        <f>TO_RPI!O$2</f>
        <v>124521.89535683575</v>
      </c>
      <c r="P61" s="13">
        <f>TO_RPI!P$2</f>
        <v>121967.11418744622</v>
      </c>
      <c r="Q61" s="13">
        <f>TO_RPI!Q$2</f>
        <v>121750.63198624246</v>
      </c>
      <c r="R61" s="13">
        <f>TO_RPI!R$2</f>
        <v>122718.84686156493</v>
      </c>
      <c r="S61" s="13">
        <f>TO_RPI!S$2</f>
        <v>124992.08426483235</v>
      </c>
      <c r="T61" s="13">
        <f>TO_RPI!T$2</f>
        <v>126036.70017196905</v>
      </c>
      <c r="U61" s="13">
        <f>TO_RPI!U$2</f>
        <v>119189.80034393806</v>
      </c>
      <c r="V61" s="13">
        <f>TO_RPI!V$2</f>
        <v>122084.04901117798</v>
      </c>
      <c r="W61" s="13">
        <f>TO_RPI!W$2</f>
        <v>116028.24015477212</v>
      </c>
      <c r="X61" s="13">
        <f>TO_RPI!X$2</f>
        <v>116536.51384350815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119599.52699914013</v>
      </c>
      <c r="D62" s="16">
        <f>TO_RPI_RO!D$2</f>
        <v>117817.26139294927</v>
      </c>
      <c r="E62" s="16">
        <f>TO_RPI_RO!E$2</f>
        <v>117721.96431642305</v>
      </c>
      <c r="F62" s="16">
        <f>TO_RPI_RO!F$2</f>
        <v>118528.94178847806</v>
      </c>
      <c r="G62" s="16">
        <f>TO_RPI_RO!G$2</f>
        <v>122297.78426483234</v>
      </c>
      <c r="H62" s="16">
        <f>TO_RPI_RO!H$2</f>
        <v>125115.2176268272</v>
      </c>
      <c r="I62" s="16">
        <f>TO_RPI_RO!I$2</f>
        <v>122854.71754084263</v>
      </c>
      <c r="J62" s="16">
        <f>TO_RPI_RO!J$2</f>
        <v>120652.21220980222</v>
      </c>
      <c r="K62" s="16">
        <f>TO_RPI_RO!K$2</f>
        <v>118050.85597592432</v>
      </c>
      <c r="L62" s="16">
        <f>TO_RPI_RO!L$2</f>
        <v>109445.03662940669</v>
      </c>
      <c r="M62" s="16">
        <f>TO_RPI_RO!M$2</f>
        <v>103087.56070507308</v>
      </c>
      <c r="N62" s="16">
        <f>TO_RPI_RO!N$2</f>
        <v>101375.85915735166</v>
      </c>
      <c r="O62" s="16">
        <f>TO_RPI_RO!O$2</f>
        <v>102388.82424763541</v>
      </c>
      <c r="P62" s="16">
        <f>TO_RPI_RO!P$2</f>
        <v>99533.257609630251</v>
      </c>
      <c r="Q62" s="16">
        <f>TO_RPI_RO!Q$2</f>
        <v>98967.606534823703</v>
      </c>
      <c r="R62" s="16">
        <f>TO_RPI_RO!R$2</f>
        <v>100165.30257953568</v>
      </c>
      <c r="S62" s="16">
        <f>TO_RPI_RO!S$2</f>
        <v>102178.31668099742</v>
      </c>
      <c r="T62" s="16">
        <f>TO_RPI_RO!T$2</f>
        <v>101944.52570937229</v>
      </c>
      <c r="U62" s="16">
        <f>TO_RPI_RO!U$2</f>
        <v>98174.314617368858</v>
      </c>
      <c r="V62" s="16">
        <f>TO_RPI_RO!V$2</f>
        <v>98832.099570077378</v>
      </c>
      <c r="W62" s="16">
        <f>TO_RPI_RO!W$2</f>
        <v>94288.300257953553</v>
      </c>
      <c r="X62" s="16">
        <f>TO_RPI_RO!X$2</f>
        <v>94439.630868443666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6048.2229578675833</v>
      </c>
      <c r="D63" s="16">
        <f>TO_RPI_BKFLOW!D$2</f>
        <v>5635.3539982803086</v>
      </c>
      <c r="E63" s="16">
        <f>TO_RPI_BKFLOW!E$2</f>
        <v>5683.6247635425616</v>
      </c>
      <c r="F63" s="16">
        <f>TO_RPI_BKFLOW!F$2</f>
        <v>5898.717368873602</v>
      </c>
      <c r="G63" s="16">
        <f>TO_RPI_BKFLOW!G$2</f>
        <v>5858.1135855545999</v>
      </c>
      <c r="H63" s="16">
        <f>TO_RPI_BKFLOW!H$2</f>
        <v>6197.1553740326744</v>
      </c>
      <c r="I63" s="16">
        <f>TO_RPI_BKFLOW!I$2</f>
        <v>5938.3061049011176</v>
      </c>
      <c r="J63" s="16">
        <f>TO_RPI_BKFLOW!J$2</f>
        <v>5990.0759243336197</v>
      </c>
      <c r="K63" s="16">
        <f>TO_RPI_BKFLOW!K$2</f>
        <v>5191.196130696474</v>
      </c>
      <c r="L63" s="16">
        <f>TO_RPI_BKFLOW!L$2</f>
        <v>5208.4527944969896</v>
      </c>
      <c r="M63" s="16">
        <f>TO_RPI_BKFLOW!M$2</f>
        <v>6005.3024075666381</v>
      </c>
      <c r="N63" s="16">
        <f>TO_RPI_BKFLOW!N$2</f>
        <v>6005.3024075666381</v>
      </c>
      <c r="O63" s="16">
        <f>TO_RPI_BKFLOW!O$2</f>
        <v>5857.0985382631115</v>
      </c>
      <c r="P63" s="16">
        <f>TO_RPI_BKFLOW!P$2</f>
        <v>5862.1739466895951</v>
      </c>
      <c r="Q63" s="16">
        <f>TO_RPI_BKFLOW!Q$2</f>
        <v>6050.981685296646</v>
      </c>
      <c r="R63" s="16">
        <f>TO_RPI_BKFLOW!R$2</f>
        <v>6260.0912295786757</v>
      </c>
      <c r="S63" s="16">
        <f>TO_RPI_BKFLOW!S$2</f>
        <v>5859.1287188306114</v>
      </c>
      <c r="T63" s="16">
        <f>TO_RPI_BKFLOW!T$2</f>
        <v>6121.023215821152</v>
      </c>
      <c r="U63" s="16">
        <f>TO_RPI_BKFLOW!U$2</f>
        <v>5077.5055030094582</v>
      </c>
      <c r="V63" s="16">
        <f>TO_RPI_BKFLOW!V$2</f>
        <v>5920.0343938091137</v>
      </c>
      <c r="W63" s="16">
        <f>TO_RPI_BKFLOW!W$2</f>
        <v>5473.3926053310397</v>
      </c>
      <c r="X63" s="16">
        <f>TO_RPI_BKFLOW!X$2</f>
        <v>5704.8342218400676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5375.6806534823727</v>
      </c>
      <c r="D64" s="16">
        <f>TO_RPI_PT!D$2</f>
        <v>4220.0964746345653</v>
      </c>
      <c r="E64" s="16">
        <f>TO_RPI_PT!E$2</f>
        <v>3995.1753224419599</v>
      </c>
      <c r="F64" s="16">
        <f>TO_RPI_PT!F$2</f>
        <v>3814.727257093723</v>
      </c>
      <c r="G64" s="16">
        <f>TO_RPI_PT!G$2</f>
        <v>4917.1204643164228</v>
      </c>
      <c r="H64" s="16">
        <f>TO_RPI_PT!H$2</f>
        <v>4602.4410146173686</v>
      </c>
      <c r="I64" s="16">
        <f>TO_RPI_PT!I$2</f>
        <v>5297.7810834049869</v>
      </c>
      <c r="J64" s="16">
        <f>TO_RPI_PT!J$2</f>
        <v>5451.0604471195184</v>
      </c>
      <c r="K64" s="16">
        <f>TO_RPI_PT!K$2</f>
        <v>5034.8715391229571</v>
      </c>
      <c r="L64" s="16">
        <f>TO_RPI_PT!L$2</f>
        <v>4770.9467755803953</v>
      </c>
      <c r="M64" s="16">
        <f>TO_RPI_PT!M$2</f>
        <v>4425.8144453998266</v>
      </c>
      <c r="N64" s="16">
        <f>TO_RPI_PT!N$2</f>
        <v>4250.2030094582969</v>
      </c>
      <c r="O64" s="16">
        <f>TO_RPI_PT!O$2</f>
        <v>4500.9314703353393</v>
      </c>
      <c r="P64" s="16">
        <f>TO_RPI_PT!P$2</f>
        <v>4401.4521926053312</v>
      </c>
      <c r="Q64" s="16">
        <f>TO_RPI_PT!Q$2</f>
        <v>4411.6030954428206</v>
      </c>
      <c r="R64" s="16">
        <f>TO_RPI_PT!R$2</f>
        <v>3989.3235597592429</v>
      </c>
      <c r="S64" s="16">
        <f>TO_RPI_PT!S$2</f>
        <v>4740.4938950988826</v>
      </c>
      <c r="T64" s="16">
        <f>TO_RPI_PT!T$2</f>
        <v>6704.7028374892516</v>
      </c>
      <c r="U64" s="16">
        <f>TO_RPI_PT!U$2</f>
        <v>7827.3980223559747</v>
      </c>
      <c r="V64" s="16">
        <f>TO_RPI_PT!V$2</f>
        <v>8242.5718830610494</v>
      </c>
      <c r="W64" s="16">
        <f>TO_RPI_PT!W$2</f>
        <v>7612.1978503869304</v>
      </c>
      <c r="X64" s="16">
        <f>TO_RPI_PT!X$2</f>
        <v>7635.5450558899392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1493.8807394668956</v>
      </c>
      <c r="D65" s="16">
        <f>TO_RPI_IT!D$2</f>
        <v>2331.3175408426482</v>
      </c>
      <c r="E65" s="16">
        <f>TO_RPI_IT!E$2</f>
        <v>2475.7595012897677</v>
      </c>
      <c r="F65" s="16">
        <f>TO_RPI_IT!F$2</f>
        <v>3042.5032674118665</v>
      </c>
      <c r="G65" s="16">
        <f>TO_RPI_IT!G$2</f>
        <v>3077.7550300945823</v>
      </c>
      <c r="H65" s="16">
        <f>TO_RPI_IT!H$2</f>
        <v>3058.0347377472058</v>
      </c>
      <c r="I65" s="16">
        <f>TO_RPI_IT!I$2</f>
        <v>3175.1856405846952</v>
      </c>
      <c r="J65" s="16">
        <f>TO_RPI_IT!J$2</f>
        <v>3100.0883061049017</v>
      </c>
      <c r="K65" s="16">
        <f>TO_RPI_IT!K$2</f>
        <v>2138.6963886500434</v>
      </c>
      <c r="L65" s="16">
        <f>TO_RPI_IT!L$2</f>
        <v>2092.9997420464319</v>
      </c>
      <c r="M65" s="16">
        <f>TO_RPI_IT!M$2</f>
        <v>2650.1160791057605</v>
      </c>
      <c r="N65" s="16">
        <f>TO_RPI_IT!N$2</f>
        <v>2138.4318142734301</v>
      </c>
      <c r="O65" s="16">
        <f>TO_RPI_IT!O$2</f>
        <v>2229.7202063628533</v>
      </c>
      <c r="P65" s="16">
        <f>TO_RPI_IT!P$2</f>
        <v>2414.3815993121225</v>
      </c>
      <c r="Q65" s="16">
        <f>TO_RPI_IT!Q$2</f>
        <v>2354.1946689595875</v>
      </c>
      <c r="R65" s="16">
        <f>TO_RPI_IT!R$2</f>
        <v>2616.1509888220121</v>
      </c>
      <c r="S65" s="16">
        <f>TO_RPI_IT!S$2</f>
        <v>3042.0007738607046</v>
      </c>
      <c r="T65" s="16">
        <f>TO_RPI_IT!T$2</f>
        <v>1908.8552020636278</v>
      </c>
      <c r="U65" s="16">
        <f>TO_RPI_IT!U$2</f>
        <v>442.46190885640578</v>
      </c>
      <c r="V65" s="16">
        <f>TO_RPI_IT!V$2</f>
        <v>456.74763542562346</v>
      </c>
      <c r="W65" s="16">
        <f>TO_RPI_IT!W$2</f>
        <v>269.75193465176272</v>
      </c>
      <c r="X65" s="16">
        <f>TO_RPI_IT!X$2</f>
        <v>211.36345657781601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50.425193465176257</v>
      </c>
      <c r="D66" s="16">
        <f>TO_RPI_PPR!D$2</f>
        <v>1042.3664660361135</v>
      </c>
      <c r="E66" s="16">
        <f>TO_RPI_PPR!E$2</f>
        <v>1449.4243336199486</v>
      </c>
      <c r="F66" s="16">
        <f>TO_RPI_PPR!F$2</f>
        <v>1739.5925193465168</v>
      </c>
      <c r="G66" s="16">
        <f>TO_RPI_PPR!G$2</f>
        <v>1808.8650042992263</v>
      </c>
      <c r="H66" s="16">
        <f>TO_RPI_PPR!H$2</f>
        <v>1819.3641444539978</v>
      </c>
      <c r="I66" s="16">
        <f>TO_RPI_PPR!I$2</f>
        <v>1683.9073086844364</v>
      </c>
      <c r="J66" s="16">
        <f>TO_RPI_PPR!J$2</f>
        <v>1584.5873602751506</v>
      </c>
      <c r="K66" s="16">
        <f>TO_RPI_PPR!K$2</f>
        <v>1350.1595872742903</v>
      </c>
      <c r="L66" s="16">
        <f>TO_RPI_PPR!L$2</f>
        <v>2553.1654342218399</v>
      </c>
      <c r="M66" s="16">
        <f>TO_RPI_PPR!M$2</f>
        <v>3458.3968185726567</v>
      </c>
      <c r="N66" s="16">
        <f>TO_RPI_PPR!N$2</f>
        <v>2959.8306964746339</v>
      </c>
      <c r="O66" s="16">
        <f>TO_RPI_PPR!O$2</f>
        <v>3593.8622527944963</v>
      </c>
      <c r="P66" s="16">
        <f>TO_RPI_PPR!P$2</f>
        <v>3795.8415305245048</v>
      </c>
      <c r="Q66" s="16">
        <f>TO_RPI_PPR!Q$2</f>
        <v>3835.5247635425621</v>
      </c>
      <c r="R66" s="16">
        <f>TO_RPI_PPR!R$2</f>
        <v>3543.4605331040416</v>
      </c>
      <c r="S66" s="16">
        <f>TO_RPI_PPR!S$2</f>
        <v>3349.0895958727428</v>
      </c>
      <c r="T66" s="16">
        <f>TO_RPI_PPR!T$2</f>
        <v>3346.7733447979363</v>
      </c>
      <c r="U66" s="16">
        <f>TO_RPI_PPR!U$2</f>
        <v>2637.7551160791054</v>
      </c>
      <c r="V66" s="16">
        <f>TO_RPI_PPR!V$2</f>
        <v>2764.1688736027509</v>
      </c>
      <c r="W66" s="16">
        <f>TO_RPI_PPR!W$2</f>
        <v>2974.4407566638001</v>
      </c>
      <c r="X66" s="16">
        <f>TO_RPI_PPR!X$2</f>
        <v>2893.4376612209799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6240.4652622527956</v>
      </c>
      <c r="D67" s="16">
        <f>TO_RPI_PIR!D$2</f>
        <v>5819.2008598452285</v>
      </c>
      <c r="E67" s="16">
        <f>TO_RPI_PIR!E$2</f>
        <v>5857.0052450558906</v>
      </c>
      <c r="F67" s="16">
        <f>TO_RPI_PIR!F$2</f>
        <v>6035.5760963026651</v>
      </c>
      <c r="G67" s="16">
        <f>TO_RPI_PIR!G$2</f>
        <v>5999.3506448839207</v>
      </c>
      <c r="H67" s="16">
        <f>TO_RPI_PIR!H$2</f>
        <v>6356.5165950128976</v>
      </c>
      <c r="I67" s="16">
        <f>TO_RPI_PIR!I$2</f>
        <v>6086.184350816854</v>
      </c>
      <c r="J67" s="16">
        <f>TO_RPI_PIR!J$2</f>
        <v>6125.394239036973</v>
      </c>
      <c r="K67" s="16">
        <f>TO_RPI_PIR!K$2</f>
        <v>5305.295012897679</v>
      </c>
      <c r="L67" s="16">
        <f>TO_RPI_PIR!L$2</f>
        <v>5289.6087704213251</v>
      </c>
      <c r="M67" s="16">
        <f>TO_RPI_PIR!M$2</f>
        <v>6092.3159931212376</v>
      </c>
      <c r="N67" s="16">
        <f>TO_RPI_PIR!N$2</f>
        <v>6096.7171109200335</v>
      </c>
      <c r="O67" s="16">
        <f>TO_RPI_PIR!O$2</f>
        <v>5951.4586414445384</v>
      </c>
      <c r="P67" s="16">
        <f>TO_RPI_PIR!P$2</f>
        <v>5960.0073086844368</v>
      </c>
      <c r="Q67" s="16">
        <f>TO_RPI_PIR!Q$2</f>
        <v>6130.7212381771278</v>
      </c>
      <c r="R67" s="16">
        <f>TO_RPI_PIR!R$2</f>
        <v>6144.5179707652624</v>
      </c>
      <c r="S67" s="16">
        <f>TO_RPI_PIR!S$2</f>
        <v>5823.0546001719686</v>
      </c>
      <c r="T67" s="16">
        <f>TO_RPI_PIR!T$2</f>
        <v>6010.8198624247625</v>
      </c>
      <c r="U67" s="16">
        <f>TO_RPI_PIR!U$2</f>
        <v>5030.365176268273</v>
      </c>
      <c r="V67" s="16">
        <f>TO_RPI_PIR!V$2</f>
        <v>5868.4266552020626</v>
      </c>
      <c r="W67" s="16">
        <f>TO_RPI_PIR!W$2</f>
        <v>5410.1567497850383</v>
      </c>
      <c r="X67" s="16">
        <f>TO_RPI_PIR!X$2</f>
        <v>5651.702579535684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109.4964746345658</v>
      </c>
      <c r="D68" s="13">
        <f>TO_PF!D$2</f>
        <v>104.9966466036114</v>
      </c>
      <c r="E68" s="13">
        <f>TO_PF!E$2</f>
        <v>92.997076526225271</v>
      </c>
      <c r="F68" s="13">
        <f>TO_PF!F$2</f>
        <v>85.497248495270838</v>
      </c>
      <c r="G68" s="13">
        <f>TO_PF!G$2</f>
        <v>76.497592433361987</v>
      </c>
      <c r="H68" s="13">
        <f>TO_PF!H$2</f>
        <v>68.997764402407554</v>
      </c>
      <c r="I68" s="13">
        <f>TO_PF!I$2</f>
        <v>71.997678417884771</v>
      </c>
      <c r="J68" s="13">
        <f>TO_PF!J$2</f>
        <v>66.747893379191737</v>
      </c>
      <c r="K68" s="13">
        <f>TO_PF!K$2</f>
        <v>0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2665.539982803095</v>
      </c>
      <c r="D69" s="13">
        <f>TO_BKBPB!D$2</f>
        <v>2617.9834909716251</v>
      </c>
      <c r="E69" s="13">
        <f>TO_BKBPB!E$2</f>
        <v>2527.3039552880482</v>
      </c>
      <c r="F69" s="13">
        <f>TO_BKBPB!F$2</f>
        <v>2443.246517626827</v>
      </c>
      <c r="G69" s="13">
        <f>TO_BKBPB!G$2</f>
        <v>2662.8993981083399</v>
      </c>
      <c r="H69" s="13">
        <f>TO_BKBPB!H$2</f>
        <v>2654.3498710232161</v>
      </c>
      <c r="I69" s="13">
        <f>TO_BKBPB!I$2</f>
        <v>2842.6265692175411</v>
      </c>
      <c r="J69" s="13">
        <f>TO_BKBPB!J$2</f>
        <v>2726.5756663800521</v>
      </c>
      <c r="K69" s="13">
        <f>TO_BKBPB!K$2</f>
        <v>2995.266552020636</v>
      </c>
      <c r="L69" s="13">
        <f>TO_BKBPB!L$2</f>
        <v>2898.943164230438</v>
      </c>
      <c r="M69" s="13">
        <f>TO_BKBPB!M$2</f>
        <v>3171.603783319003</v>
      </c>
      <c r="N69" s="13">
        <f>TO_BKBPB!N$2</f>
        <v>3518.8651762682721</v>
      </c>
      <c r="O69" s="13">
        <f>TO_BKBPB!O$2</f>
        <v>3427.1990541702489</v>
      </c>
      <c r="P69" s="13">
        <f>TO_BKBPB!P$2</f>
        <v>3541.6271711091999</v>
      </c>
      <c r="Q69" s="13">
        <f>TO_BKBPB!Q$2</f>
        <v>3511.3689595872738</v>
      </c>
      <c r="R69" s="13">
        <f>TO_BKBPB!R$2</f>
        <v>3376.9949269131548</v>
      </c>
      <c r="S69" s="13">
        <f>TO_BKBPB!S$2</f>
        <v>3284.879191745486</v>
      </c>
      <c r="T69" s="13">
        <f>TO_BKBPB!T$2</f>
        <v>3372.037833190026</v>
      </c>
      <c r="U69" s="13">
        <f>TO_BKBPB!U$2</f>
        <v>3357.5623387790188</v>
      </c>
      <c r="V69" s="13">
        <f>TO_BKBPB!V$2</f>
        <v>3021.5658641444538</v>
      </c>
      <c r="W69" s="13">
        <f>TO_BKBPB!W$2</f>
        <v>2644.0153912295791</v>
      </c>
      <c r="X69" s="13">
        <f>TO_BKBPB!X$2</f>
        <v>2785.2055889939811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52.784952708512463</v>
      </c>
      <c r="D70" s="13">
        <f>TO_CL!D$2</f>
        <v>43.649097162510749</v>
      </c>
      <c r="E70" s="13">
        <f>TO_CL!E$2</f>
        <v>51.769819432502153</v>
      </c>
      <c r="F70" s="13">
        <f>TO_CL!F$2</f>
        <v>43.649097162510749</v>
      </c>
      <c r="G70" s="13">
        <f>TO_CL!G$2</f>
        <v>39.58873602751504</v>
      </c>
      <c r="H70" s="13">
        <f>TO_CL!H$2</f>
        <v>23.347205503009459</v>
      </c>
      <c r="I70" s="13">
        <f>TO_CL!I$2</f>
        <v>23.347205503009459</v>
      </c>
      <c r="J70" s="13">
        <f>TO_CL!J$2</f>
        <v>23.347205503009459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0</v>
      </c>
      <c r="D71" s="13">
        <f>TO_BNG!D$2</f>
        <v>0</v>
      </c>
      <c r="E71" s="13">
        <f>TO_BNG!E$2</f>
        <v>0</v>
      </c>
      <c r="F71" s="13">
        <f>TO_BNG!F$2</f>
        <v>0</v>
      </c>
      <c r="G71" s="13">
        <f>TO_BNG!G$2</f>
        <v>0</v>
      </c>
      <c r="H71" s="13">
        <f>TO_BNG!H$2</f>
        <v>0</v>
      </c>
      <c r="I71" s="13">
        <f>TO_BNG!I$2</f>
        <v>0</v>
      </c>
      <c r="J71" s="13">
        <f>TO_BNG!J$2</f>
        <v>0</v>
      </c>
      <c r="K71" s="13">
        <f>TO_BNG!K$2</f>
        <v>0</v>
      </c>
      <c r="L71" s="13">
        <f>TO_BNG!L$2</f>
        <v>0</v>
      </c>
      <c r="M71" s="13">
        <f>TO_BNG!M$2</f>
        <v>0</v>
      </c>
      <c r="N71" s="13">
        <f>TO_BNG!N$2</f>
        <v>0</v>
      </c>
      <c r="O71" s="13">
        <f>TO_BNG!O$2</f>
        <v>0</v>
      </c>
      <c r="P71" s="13">
        <f>TO_BNG!P$2</f>
        <v>0</v>
      </c>
      <c r="Q71" s="13">
        <f>TO_BNG!Q$2</f>
        <v>0</v>
      </c>
      <c r="R71" s="13">
        <f>TO_BNG!R$2</f>
        <v>0</v>
      </c>
      <c r="S71" s="13">
        <f>TO_BNG!S$2</f>
        <v>0</v>
      </c>
      <c r="T71" s="13">
        <f>TO_BNG!T$2</f>
        <v>0</v>
      </c>
      <c r="U71" s="13">
        <f>TO_BNG!U$2</f>
        <v>0</v>
      </c>
      <c r="V71" s="13">
        <f>TO_BNG!V$2</f>
        <v>0</v>
      </c>
      <c r="W71" s="13">
        <f>TO_BNG!W$2</f>
        <v>0</v>
      </c>
      <c r="X71" s="13">
        <f>TO_BNG!X$2</f>
        <v>799.16165090283744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0</v>
      </c>
      <c r="D72" s="13">
        <f>TO_LBB!D$2</f>
        <v>0</v>
      </c>
      <c r="E72" s="13">
        <f>TO_LBB!E$2</f>
        <v>0</v>
      </c>
      <c r="F72" s="13">
        <f>TO_LBB!F$2</f>
        <v>0</v>
      </c>
      <c r="G72" s="13">
        <f>TO_LBB!G$2</f>
        <v>281.13095442820293</v>
      </c>
      <c r="H72" s="13">
        <f>TO_LBB!H$2</f>
        <v>775.80335339638873</v>
      </c>
      <c r="I72" s="13">
        <f>TO_LBB!I$2</f>
        <v>1218.1345657781599</v>
      </c>
      <c r="J72" s="13">
        <f>TO_LBB!J$2</f>
        <v>1569.2466036113499</v>
      </c>
      <c r="K72" s="13">
        <f>TO_LBB!K$2</f>
        <v>1890.8175408426487</v>
      </c>
      <c r="L72" s="13">
        <f>TO_LBB!L$2</f>
        <v>2607.2585554600164</v>
      </c>
      <c r="M72" s="13">
        <f>TO_LBB!M$2</f>
        <v>2780.5586414445397</v>
      </c>
      <c r="N72" s="13">
        <f>TO_LBB!N$2</f>
        <v>2877.1979363714527</v>
      </c>
      <c r="O72" s="13">
        <f>TO_LBB!O$2</f>
        <v>3015.1383490971625</v>
      </c>
      <c r="P72" s="13">
        <f>TO_LBB!P$2</f>
        <v>2864.7510748065347</v>
      </c>
      <c r="Q72" s="13">
        <f>TO_LBB!Q$2</f>
        <v>2917.9124677558038</v>
      </c>
      <c r="R72" s="13">
        <f>TO_LBB!R$2</f>
        <v>2744.6556319862416</v>
      </c>
      <c r="S72" s="13">
        <f>TO_LBB!S$2</f>
        <v>2789.2623387790195</v>
      </c>
      <c r="T72" s="13">
        <f>TO_LBB!T$2</f>
        <v>2757.6028374892517</v>
      </c>
      <c r="U72" s="13">
        <f>TO_LBB!U$2</f>
        <v>2888.3229578675841</v>
      </c>
      <c r="V72" s="13">
        <f>TO_LBB!V$2</f>
        <v>2892.2436801375748</v>
      </c>
      <c r="W72" s="13">
        <f>TO_LBB!W$2</f>
        <v>3445.1984522785906</v>
      </c>
      <c r="X72" s="13">
        <f>TO_LBB!X$2</f>
        <v>3099.5969905417023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0</v>
      </c>
      <c r="D73" s="13">
        <f>TO_CPP!D$2</f>
        <v>0</v>
      </c>
      <c r="E73" s="13">
        <f>TO_CPP!E$2</f>
        <v>0</v>
      </c>
      <c r="F73" s="13">
        <f>TO_CPP!F$2</f>
        <v>25.222098022355979</v>
      </c>
      <c r="G73" s="13">
        <f>TO_CPP!G$2</f>
        <v>25.222098022355979</v>
      </c>
      <c r="H73" s="13">
        <f>TO_CPP!H$2</f>
        <v>25.222098022355979</v>
      </c>
      <c r="I73" s="13">
        <f>TO_CPP!I$2</f>
        <v>25.222098022355979</v>
      </c>
      <c r="J73" s="13">
        <f>TO_CPP!J$2</f>
        <v>25.222098022355979</v>
      </c>
      <c r="K73" s="13">
        <f>TO_CPP!K$2</f>
        <v>25.222098022355979</v>
      </c>
      <c r="L73" s="13">
        <f>TO_CPP!L$2</f>
        <v>25.222098022355979</v>
      </c>
      <c r="M73" s="13">
        <f>TO_CPP!M$2</f>
        <v>25.222098022355979</v>
      </c>
      <c r="N73" s="13">
        <f>TO_CPP!N$2</f>
        <v>25.222098022355979</v>
      </c>
      <c r="O73" s="13">
        <f>TO_CPP!O$2</f>
        <v>25.222098022355979</v>
      </c>
      <c r="P73" s="13">
        <f>TO_CPP!P$2</f>
        <v>25.222098022355979</v>
      </c>
      <c r="Q73" s="13">
        <f>TO_CPP!Q$2</f>
        <v>25.222098022355979</v>
      </c>
      <c r="R73" s="13">
        <f>TO_CPP!R$2</f>
        <v>25.222098022355979</v>
      </c>
      <c r="S73" s="13">
        <f>TO_CPP!S$2</f>
        <v>25.222098022355979</v>
      </c>
      <c r="T73" s="13">
        <f>TO_CPP!T$2</f>
        <v>25.222098022355979</v>
      </c>
      <c r="U73" s="13">
        <f>TO_CPP!U$2</f>
        <v>25.222098022355979</v>
      </c>
      <c r="V73" s="13">
        <f>TO_CPP!V$2</f>
        <v>25.222098022355979</v>
      </c>
      <c r="W73" s="13">
        <f>TO_CPP!W$2</f>
        <v>25.222098022355979</v>
      </c>
      <c r="X73" s="13">
        <f>TO_CPP!X$2</f>
        <v>25.222098022355979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0</v>
      </c>
      <c r="D74" s="13">
        <f>TO_GTL!D$2</f>
        <v>0</v>
      </c>
      <c r="E74" s="13">
        <f>TO_GTL!E$2</f>
        <v>0</v>
      </c>
      <c r="F74" s="13">
        <f>TO_GTL!F$2</f>
        <v>0</v>
      </c>
      <c r="G74" s="13">
        <f>TO_GTL!G$2</f>
        <v>0</v>
      </c>
      <c r="H74" s="13">
        <f>TO_GTL!H$2</f>
        <v>0</v>
      </c>
      <c r="I74" s="13">
        <f>TO_GTL!I$2</f>
        <v>0</v>
      </c>
      <c r="J74" s="13">
        <f>TO_GTL!J$2</f>
        <v>0</v>
      </c>
      <c r="K74" s="13">
        <f>TO_GTL!K$2</f>
        <v>0</v>
      </c>
      <c r="L74" s="13">
        <f>TO_GTL!L$2</f>
        <v>0</v>
      </c>
      <c r="M74" s="13">
        <f>TO_GTL!M$2</f>
        <v>0</v>
      </c>
      <c r="N74" s="13">
        <f>TO_GTL!N$2</f>
        <v>0</v>
      </c>
      <c r="O74" s="13">
        <f>TO_GTL!O$2</f>
        <v>0</v>
      </c>
      <c r="P74" s="13">
        <f>TO_GTL!P$2</f>
        <v>0</v>
      </c>
      <c r="Q74" s="13">
        <f>TO_GTL!Q$2</f>
        <v>0</v>
      </c>
      <c r="R74" s="13">
        <f>TO_GTL!R$2</f>
        <v>0</v>
      </c>
      <c r="S74" s="13">
        <f>TO_GTL!S$2</f>
        <v>0</v>
      </c>
      <c r="T74" s="13">
        <f>TO_GTL!T$2</f>
        <v>0</v>
      </c>
      <c r="U74" s="13">
        <f>TO_GTL!U$2</f>
        <v>0</v>
      </c>
      <c r="V74" s="13">
        <f>TO_GTL!V$2</f>
        <v>0</v>
      </c>
      <c r="W74" s="13">
        <f>TO_GTL!W$2</f>
        <v>0</v>
      </c>
      <c r="X74" s="13">
        <f>TO_GTL!X$2</f>
        <v>0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24.419604471195179</v>
      </c>
      <c r="D75" s="13">
        <f>TO_NSP!D$2</f>
        <v>19.325021496130699</v>
      </c>
      <c r="E75" s="13">
        <f>TO_NSP!E$2</f>
        <v>17.28288907996561</v>
      </c>
      <c r="F75" s="13">
        <f>TO_NSP!F$2</f>
        <v>0</v>
      </c>
      <c r="G75" s="13">
        <f>TO_NSP!G$2</f>
        <v>0</v>
      </c>
      <c r="H75" s="13">
        <f>TO_NSP!H$2</f>
        <v>0</v>
      </c>
      <c r="I75" s="13">
        <f>TO_NSP!I$2</f>
        <v>0</v>
      </c>
      <c r="J75" s="13">
        <f>TO_NSP!J$2</f>
        <v>0</v>
      </c>
      <c r="K75" s="13">
        <f>TO_NSP!K$2</f>
        <v>0</v>
      </c>
      <c r="L75" s="13">
        <f>TO_NSP!L$2</f>
        <v>0</v>
      </c>
      <c r="M75" s="13">
        <f>TO_NSP!M$2</f>
        <v>0</v>
      </c>
      <c r="N75" s="13">
        <f>TO_NSP!N$2</f>
        <v>0</v>
      </c>
      <c r="O75" s="13">
        <f>TO_NSP!O$2</f>
        <v>0</v>
      </c>
      <c r="P75" s="13">
        <f>TO_NSP!P$2</f>
        <v>0</v>
      </c>
      <c r="Q75" s="13">
        <f>TO_NSP!Q$2</f>
        <v>0</v>
      </c>
      <c r="R75" s="13">
        <f>TO_NSP!R$2</f>
        <v>0</v>
      </c>
      <c r="S75" s="13">
        <f>TO_NSP!S$2</f>
        <v>0</v>
      </c>
      <c r="T75" s="13">
        <f>TO_NSP!T$2</f>
        <v>0</v>
      </c>
      <c r="U75" s="13">
        <f>TO_NSP!U$2</f>
        <v>0</v>
      </c>
      <c r="V75" s="13">
        <f>TO_NSP!V$2</f>
        <v>0</v>
      </c>
      <c r="W75" s="13">
        <f>TO_NSP!W$2</f>
        <v>0</v>
      </c>
      <c r="X75" s="13">
        <f>TO_NSP!X$2</f>
        <v>0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14444.570249355114</v>
      </c>
      <c r="D76" s="10">
        <f>NRG_E!D$2</f>
        <v>13892.183920894237</v>
      </c>
      <c r="E76" s="10">
        <f>NRG_E!E$2</f>
        <v>14107.185726569218</v>
      </c>
      <c r="F76" s="10">
        <f>NRG_E!F$2</f>
        <v>12443.933276010317</v>
      </c>
      <c r="G76" s="10">
        <f>NRG_E!G$2</f>
        <v>12868.329148753222</v>
      </c>
      <c r="H76" s="10">
        <f>NRG_E!H$2</f>
        <v>13199.786930352537</v>
      </c>
      <c r="I76" s="10">
        <f>NRG_E!I$2</f>
        <v>13164.728632846087</v>
      </c>
      <c r="J76" s="10">
        <f>NRG_E!J$2</f>
        <v>13031.756749785036</v>
      </c>
      <c r="K76" s="10">
        <f>NRG_E!K$2</f>
        <v>12836.826397248493</v>
      </c>
      <c r="L76" s="10">
        <f>NRG_E!L$2</f>
        <v>12269.553482373172</v>
      </c>
      <c r="M76" s="10">
        <f>NRG_E!M$2</f>
        <v>12265.199570077384</v>
      </c>
      <c r="N76" s="10">
        <f>NRG_E!N$2</f>
        <v>12143.411779879621</v>
      </c>
      <c r="O76" s="10">
        <f>NRG_E!O$2</f>
        <v>12033.21453138435</v>
      </c>
      <c r="P76" s="10">
        <f>NRG_E!P$2</f>
        <v>12184.742906276868</v>
      </c>
      <c r="Q76" s="10">
        <f>NRG_E!Q$2</f>
        <v>11930.698710232156</v>
      </c>
      <c r="R76" s="10">
        <f>NRG_E!R$2</f>
        <v>12290.121410146174</v>
      </c>
      <c r="S76" s="10">
        <f>NRG_E!S$2</f>
        <v>12766.671109200342</v>
      </c>
      <c r="T76" s="10">
        <f>NRG_E!T$2</f>
        <v>11559.420206362853</v>
      </c>
      <c r="U76" s="10">
        <f>NRG_E!U$2</f>
        <v>12099.294067067927</v>
      </c>
      <c r="V76" s="10">
        <f>NRG_E!V$2</f>
        <v>11499.935081685295</v>
      </c>
      <c r="W76" s="10">
        <f>NRG_E!W$2</f>
        <v>11043.163800515906</v>
      </c>
      <c r="X76" s="10">
        <f>NRG_E!X$2</f>
        <v>10885.943852106622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3272.0550300945829</v>
      </c>
      <c r="D77" s="13">
        <f>NRG_EHG_E!D$2</f>
        <v>3288.04815133276</v>
      </c>
      <c r="E77" s="13">
        <f>NRG_EHG_E!E$2</f>
        <v>3216.3370593293212</v>
      </c>
      <c r="F77" s="13">
        <f>NRG_EHG_E!F$2</f>
        <v>3400.085984522786</v>
      </c>
      <c r="G77" s="13">
        <f>NRG_EHG_E!G$2</f>
        <v>3395.7007738607049</v>
      </c>
      <c r="H77" s="13">
        <f>NRG_EHG_E!H$2</f>
        <v>3460.0171969045568</v>
      </c>
      <c r="I77" s="13">
        <f>NRG_EHG_E!I$2</f>
        <v>3535.597592433362</v>
      </c>
      <c r="J77" s="13">
        <f>NRG_EHG_E!J$2</f>
        <v>3496.9045571797069</v>
      </c>
      <c r="K77" s="13">
        <f>NRG_EHG_E!K$2</f>
        <v>3445.4858125537398</v>
      </c>
      <c r="L77" s="13">
        <f>NRG_EHG_E!L$2</f>
        <v>3242.3903697334481</v>
      </c>
      <c r="M77" s="13">
        <f>NRG_EHG_E!M$2</f>
        <v>3328.1169389509892</v>
      </c>
      <c r="N77" s="13">
        <f>NRG_EHG_E!N$2</f>
        <v>3170.7652622527939</v>
      </c>
      <c r="O77" s="13">
        <f>NRG_EHG_E!O$2</f>
        <v>3171.3671539122961</v>
      </c>
      <c r="P77" s="13">
        <f>NRG_EHG_E!P$2</f>
        <v>3248.0653482373168</v>
      </c>
      <c r="Q77" s="13">
        <f>NRG_EHG_E!Q$2</f>
        <v>3175.5803955288052</v>
      </c>
      <c r="R77" s="13">
        <f>NRG_EHG_E!R$2</f>
        <v>3268.8736027515051</v>
      </c>
      <c r="S77" s="13">
        <f>NRG_EHG_E!S$2</f>
        <v>3105.5030094582971</v>
      </c>
      <c r="T77" s="13">
        <f>NRG_EHG_E!T$2</f>
        <v>2981.0834049871019</v>
      </c>
      <c r="U77" s="13">
        <f>NRG_EHG_E!U$2</f>
        <v>2993.7231298366291</v>
      </c>
      <c r="V77" s="13">
        <f>NRG_EHG_E!V$2</f>
        <v>2670.0773860705071</v>
      </c>
      <c r="W77" s="13">
        <f>NRG_EHG_E!W$2</f>
        <v>2390.3697334479789</v>
      </c>
      <c r="X77" s="13">
        <f>NRG_EHG_E!X$2</f>
        <v>2526.5864144453999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534.54307824591569</v>
      </c>
      <c r="D78" s="13">
        <f>NRG_CM_E!D$2</f>
        <v>484.85769561478935</v>
      </c>
      <c r="E78" s="13">
        <f>NRG_CM_E!E$2</f>
        <v>456.19320722269987</v>
      </c>
      <c r="F78" s="13">
        <f>NRG_CM_E!F$2</f>
        <v>444.50593293207214</v>
      </c>
      <c r="G78" s="13">
        <f>NRG_CM_E!G$2</f>
        <v>434.45382631126398</v>
      </c>
      <c r="H78" s="13">
        <f>NRG_CM_E!H$2</f>
        <v>407.66878761822869</v>
      </c>
      <c r="I78" s="13">
        <f>NRG_CM_E!I$2</f>
        <v>407.69458297506446</v>
      </c>
      <c r="J78" s="13">
        <f>NRG_CM_E!J$2</f>
        <v>298.88056749785034</v>
      </c>
      <c r="K78" s="13">
        <f>NRG_CM_E!K$2</f>
        <v>255.02441960447121</v>
      </c>
      <c r="L78" s="13">
        <f>NRG_CM_E!L$2</f>
        <v>281.82906276870165</v>
      </c>
      <c r="M78" s="13">
        <f>NRG_CM_E!M$2</f>
        <v>267.57583834909713</v>
      </c>
      <c r="N78" s="13">
        <f>NRG_CM_E!N$2</f>
        <v>248.02682717110912</v>
      </c>
      <c r="O78" s="13">
        <f>NRG_CM_E!O$2</f>
        <v>135.37807394668963</v>
      </c>
      <c r="P78" s="13">
        <f>NRG_CM_E!P$2</f>
        <v>120.36732588134134</v>
      </c>
      <c r="Q78" s="13">
        <f>NRG_CM_E!Q$2</f>
        <v>105.202407566638</v>
      </c>
      <c r="R78" s="13">
        <f>NRG_CM_E!R$2</f>
        <v>116.20670679277728</v>
      </c>
      <c r="S78" s="13">
        <f>NRG_CM_E!S$2</f>
        <v>92.319518486672393</v>
      </c>
      <c r="T78" s="13">
        <f>NRG_CM_E!T$2</f>
        <v>63.774462596732576</v>
      </c>
      <c r="U78" s="13">
        <f>NRG_CM_E!U$2</f>
        <v>66.5639724849527</v>
      </c>
      <c r="V78" s="13">
        <f>NRG_CM_E!V$2</f>
        <v>12.398624247635425</v>
      </c>
      <c r="W78" s="13">
        <f>NRG_CM_E!W$2</f>
        <v>7.2625967325881344</v>
      </c>
      <c r="X78" s="13">
        <f>NRG_CM_E!X$2</f>
        <v>10.607394668959587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550.96732588134137</v>
      </c>
      <c r="D79" s="13">
        <f>NRG_OIL_NG_E!D$2</f>
        <v>524.14015477214105</v>
      </c>
      <c r="E79" s="13">
        <f>NRG_OIL_NG_E!E$2</f>
        <v>468.35769561478924</v>
      </c>
      <c r="F79" s="13">
        <f>NRG_OIL_NG_E!F$2</f>
        <v>230.02459157351677</v>
      </c>
      <c r="G79" s="13">
        <f>NRG_OIL_NG_E!G$2</f>
        <v>263.10481513327596</v>
      </c>
      <c r="H79" s="13">
        <f>NRG_OIL_NG_E!H$2</f>
        <v>394.69088564058472</v>
      </c>
      <c r="I79" s="13">
        <f>NRG_OIL_NG_E!I$2</f>
        <v>254.48538263112638</v>
      </c>
      <c r="J79" s="13">
        <f>NRG_OIL_NG_E!J$2</f>
        <v>238.09828030954429</v>
      </c>
      <c r="K79" s="13">
        <f>NRG_OIL_NG_E!K$2</f>
        <v>237.80283748925191</v>
      </c>
      <c r="L79" s="13">
        <f>NRG_OIL_NG_E!L$2</f>
        <v>237.59183147033528</v>
      </c>
      <c r="M79" s="13">
        <f>NRG_OIL_NG_E!M$2</f>
        <v>237.70154772141012</v>
      </c>
      <c r="N79" s="13">
        <f>NRG_OIL_NG_E!N$2</f>
        <v>247.57996560619091</v>
      </c>
      <c r="O79" s="13">
        <f>NRG_OIL_NG_E!O$2</f>
        <v>234.9593293207223</v>
      </c>
      <c r="P79" s="13">
        <f>NRG_OIL_NG_E!P$2</f>
        <v>250.06921754084263</v>
      </c>
      <c r="Q79" s="13">
        <f>NRG_OIL_NG_E!Q$2</f>
        <v>247.92355975924326</v>
      </c>
      <c r="R79" s="13">
        <f>NRG_OIL_NG_E!R$2</f>
        <v>261.37626827171107</v>
      </c>
      <c r="S79" s="13">
        <f>NRG_OIL_NG_E!S$2</f>
        <v>212.96844368013757</v>
      </c>
      <c r="T79" s="13">
        <f>NRG_OIL_NG_E!T$2</f>
        <v>250.001203783319</v>
      </c>
      <c r="U79" s="13">
        <f>NRG_OIL_NG_E!U$2</f>
        <v>215.67480653482372</v>
      </c>
      <c r="V79" s="13">
        <f>NRG_OIL_NG_E!V$2</f>
        <v>221.6650042992261</v>
      </c>
      <c r="W79" s="13">
        <f>NRG_OIL_NG_E!W$2</f>
        <v>201.04428202923478</v>
      </c>
      <c r="X79" s="13">
        <f>NRG_OIL_NG_E!X$2</f>
        <v>222.58718830610485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1279.3146173688735</v>
      </c>
      <c r="D81" s="13">
        <f>NRG_CO_E!D$2</f>
        <v>1115.7935511607909</v>
      </c>
      <c r="E81" s="13">
        <f>NRG_CO_E!E$2</f>
        <v>1123.0199484092861</v>
      </c>
      <c r="F81" s="13">
        <f>NRG_CO_E!F$2</f>
        <v>529.98228718830603</v>
      </c>
      <c r="G81" s="13">
        <f>NRG_CO_E!G$2</f>
        <v>611.81332760103192</v>
      </c>
      <c r="H81" s="13">
        <f>NRG_CO_E!H$2</f>
        <v>613.66199484092863</v>
      </c>
      <c r="I81" s="13">
        <f>NRG_CO_E!I$2</f>
        <v>607.18925193465168</v>
      </c>
      <c r="J81" s="13">
        <f>NRG_CO_E!J$2</f>
        <v>611.51238177128118</v>
      </c>
      <c r="K81" s="13">
        <f>NRG_CO_E!K$2</f>
        <v>601.48323301805669</v>
      </c>
      <c r="L81" s="13">
        <f>NRG_CO_E!L$2</f>
        <v>488.83155631986239</v>
      </c>
      <c r="M81" s="13">
        <f>NRG_CO_E!M$2</f>
        <v>593.66345657781596</v>
      </c>
      <c r="N81" s="13">
        <f>NRG_CO_E!N$2</f>
        <v>570.54789337919169</v>
      </c>
      <c r="O81" s="13">
        <f>NRG_CO_E!O$2</f>
        <v>557.87472055030082</v>
      </c>
      <c r="P81" s="13">
        <f>NRG_CO_E!P$2</f>
        <v>572.99131556319855</v>
      </c>
      <c r="Q81" s="13">
        <f>NRG_CO_E!Q$2</f>
        <v>691.72880481513312</v>
      </c>
      <c r="R81" s="13">
        <f>NRG_CO_E!R$2</f>
        <v>609.35081685296643</v>
      </c>
      <c r="S81" s="13">
        <f>NRG_CO_E!S$2</f>
        <v>646.46981943250216</v>
      </c>
      <c r="T81" s="13">
        <f>NRG_CO_E!T$2</f>
        <v>646.25726569217522</v>
      </c>
      <c r="U81" s="13">
        <f>NRG_CO_E!U$2</f>
        <v>673.0404987102321</v>
      </c>
      <c r="V81" s="13">
        <f>NRG_CO_E!V$2</f>
        <v>647.04737747205502</v>
      </c>
      <c r="W81" s="13">
        <f>NRG_CO_E!W$2</f>
        <v>605.65752364574371</v>
      </c>
      <c r="X81" s="13">
        <f>NRG_CO_E!X$2</f>
        <v>627.54582975064477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594.88091143594147</v>
      </c>
      <c r="D82" s="13">
        <f>NRG_BKBPB_E!D$2</f>
        <v>597.74746345657786</v>
      </c>
      <c r="E82" s="13">
        <f>NRG_BKBPB_E!E$2</f>
        <v>661.63319002579533</v>
      </c>
      <c r="F82" s="13">
        <f>NRG_BKBPB_E!F$2</f>
        <v>684.25623387790199</v>
      </c>
      <c r="G82" s="13">
        <f>NRG_BKBPB_E!G$2</f>
        <v>789.5692175408426</v>
      </c>
      <c r="H82" s="13">
        <f>NRG_BKBPB_E!H$2</f>
        <v>683.39896818572663</v>
      </c>
      <c r="I82" s="13">
        <f>NRG_BKBPB_E!I$2</f>
        <v>779.01719690455707</v>
      </c>
      <c r="J82" s="13">
        <f>NRG_BKBPB_E!J$2</f>
        <v>744.09071367153911</v>
      </c>
      <c r="K82" s="13">
        <f>NRG_BKBPB_E!K$2</f>
        <v>721.58993981083393</v>
      </c>
      <c r="L82" s="13">
        <f>NRG_BKBPB_E!L$2</f>
        <v>671.72330180567496</v>
      </c>
      <c r="M82" s="13">
        <f>NRG_BKBPB_E!M$2</f>
        <v>663.96620808254522</v>
      </c>
      <c r="N82" s="13">
        <f>NRG_BKBPB_E!N$2</f>
        <v>802.68993981083418</v>
      </c>
      <c r="O82" s="13">
        <f>NRG_BKBPB_E!O$2</f>
        <v>787.10584694754925</v>
      </c>
      <c r="P82" s="13">
        <f>NRG_BKBPB_E!P$2</f>
        <v>766.42699914015463</v>
      </c>
      <c r="Q82" s="13">
        <f>NRG_BKBPB_E!Q$2</f>
        <v>776.55339638865007</v>
      </c>
      <c r="R82" s="13">
        <f>NRG_BKBPB_E!R$2</f>
        <v>904.22184006878751</v>
      </c>
      <c r="S82" s="13">
        <f>NRG_BKBPB_E!S$2</f>
        <v>852.62493551160787</v>
      </c>
      <c r="T82" s="13">
        <f>NRG_BKBPB_E!T$2</f>
        <v>867.5239896818573</v>
      </c>
      <c r="U82" s="13">
        <f>NRG_BKBPB_E!U$2</f>
        <v>849.45631986242461</v>
      </c>
      <c r="V82" s="13">
        <f>NRG_BKBPB_E!V$2</f>
        <v>753.82476354256244</v>
      </c>
      <c r="W82" s="13">
        <f>NRG_BKBPB_E!W$2</f>
        <v>663.75313843508161</v>
      </c>
      <c r="X82" s="13">
        <f>NRG_BKBPB_E!X$2</f>
        <v>632.3251934651762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0.10748065348237321</v>
      </c>
      <c r="D83" s="13">
        <f>NRG_GW_E!D$2</f>
        <v>8.5984522785898534E-2</v>
      </c>
      <c r="E83" s="13">
        <f>NRG_GW_E!E$2</f>
        <v>8.5984522785898534E-2</v>
      </c>
      <c r="F83" s="13">
        <f>NRG_GW_E!F$2</f>
        <v>0</v>
      </c>
      <c r="G83" s="13">
        <f>NRG_GW_E!G$2</f>
        <v>0</v>
      </c>
      <c r="H83" s="13">
        <f>NRG_GW_E!H$2</f>
        <v>0</v>
      </c>
      <c r="I83" s="13">
        <f>NRG_GW_E!I$2</f>
        <v>0</v>
      </c>
      <c r="J83" s="13">
        <f>NRG_GW_E!J$2</f>
        <v>0</v>
      </c>
      <c r="K83" s="13">
        <f>NRG_GW_E!K$2</f>
        <v>0</v>
      </c>
      <c r="L83" s="13">
        <f>NRG_GW_E!L$2</f>
        <v>0</v>
      </c>
      <c r="M83" s="13">
        <f>NRG_GW_E!M$2</f>
        <v>0</v>
      </c>
      <c r="N83" s="13">
        <f>NRG_GW_E!N$2</f>
        <v>0</v>
      </c>
      <c r="O83" s="13">
        <f>NRG_GW_E!O$2</f>
        <v>0</v>
      </c>
      <c r="P83" s="13">
        <f>NRG_GW_E!P$2</f>
        <v>0</v>
      </c>
      <c r="Q83" s="13">
        <f>NRG_GW_E!Q$2</f>
        <v>0</v>
      </c>
      <c r="R83" s="13">
        <f>NRG_GW_E!R$2</f>
        <v>0</v>
      </c>
      <c r="S83" s="13">
        <f>NRG_GW_E!S$2</f>
        <v>0</v>
      </c>
      <c r="T83" s="13">
        <f>NRG_GW_E!T$2</f>
        <v>0</v>
      </c>
      <c r="U83" s="13">
        <f>NRG_GW_E!U$2</f>
        <v>0</v>
      </c>
      <c r="V83" s="13">
        <f>NRG_GW_E!V$2</f>
        <v>0</v>
      </c>
      <c r="W83" s="13">
        <f>NRG_GW_E!W$2</f>
        <v>0</v>
      </c>
      <c r="X83" s="13">
        <f>NRG_GW_E!X$2</f>
        <v>0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0</v>
      </c>
      <c r="D84" s="13">
        <f>NRG_BF_E!D$2</f>
        <v>0</v>
      </c>
      <c r="E84" s="13">
        <f>NRG_BF_E!E$2</f>
        <v>0</v>
      </c>
      <c r="F84" s="13">
        <f>NRG_BF_E!F$2</f>
        <v>0</v>
      </c>
      <c r="G84" s="13">
        <f>NRG_BF_E!G$2</f>
        <v>0</v>
      </c>
      <c r="H84" s="13">
        <f>NRG_BF_E!H$2</f>
        <v>0</v>
      </c>
      <c r="I84" s="13">
        <f>NRG_BF_E!I$2</f>
        <v>0</v>
      </c>
      <c r="J84" s="13">
        <f>NRG_BF_E!J$2</f>
        <v>0</v>
      </c>
      <c r="K84" s="13">
        <f>NRG_BF_E!K$2</f>
        <v>0</v>
      </c>
      <c r="L84" s="13">
        <f>NRG_BF_E!L$2</f>
        <v>0</v>
      </c>
      <c r="M84" s="13">
        <f>NRG_BF_E!M$2</f>
        <v>0</v>
      </c>
      <c r="N84" s="13">
        <f>NRG_BF_E!N$2</f>
        <v>0</v>
      </c>
      <c r="O84" s="13">
        <f>NRG_BF_E!O$2</f>
        <v>0</v>
      </c>
      <c r="P84" s="13">
        <f>NRG_BF_E!P$2</f>
        <v>0</v>
      </c>
      <c r="Q84" s="13">
        <f>NRG_BF_E!Q$2</f>
        <v>0</v>
      </c>
      <c r="R84" s="13">
        <f>NRG_BF_E!R$2</f>
        <v>0</v>
      </c>
      <c r="S84" s="13">
        <f>NRG_BF_E!S$2</f>
        <v>0</v>
      </c>
      <c r="T84" s="13">
        <f>NRG_BF_E!T$2</f>
        <v>0</v>
      </c>
      <c r="U84" s="13">
        <f>NRG_BF_E!U$2</f>
        <v>0</v>
      </c>
      <c r="V84" s="13">
        <f>NRG_BF_E!V$2</f>
        <v>0</v>
      </c>
      <c r="W84" s="13">
        <f>NRG_BF_E!W$2</f>
        <v>0</v>
      </c>
      <c r="X84" s="13">
        <f>NRG_BF_E!X$2</f>
        <v>0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8206.7688736027503</v>
      </c>
      <c r="D85" s="13">
        <f>NRG_PR_E!D$2</f>
        <v>7875.4920034393799</v>
      </c>
      <c r="E85" s="13">
        <f>NRG_PR_E!E$2</f>
        <v>8175.3677558039544</v>
      </c>
      <c r="F85" s="13">
        <f>NRG_PR_E!F$2</f>
        <v>7125.6046431642299</v>
      </c>
      <c r="G85" s="13">
        <f>NRG_PR_E!G$2</f>
        <v>7352.9792777300081</v>
      </c>
      <c r="H85" s="13">
        <f>NRG_PR_E!H$2</f>
        <v>7608.6542562338773</v>
      </c>
      <c r="I85" s="13">
        <f>NRG_PR_E!I$2</f>
        <v>7519.3851246775594</v>
      </c>
      <c r="J85" s="13">
        <f>NRG_PR_E!J$2</f>
        <v>7480.929836629407</v>
      </c>
      <c r="K85" s="13">
        <f>NRG_PR_E!K$2</f>
        <v>7373.6153912295777</v>
      </c>
      <c r="L85" s="13">
        <f>NRG_PR_E!L$2</f>
        <v>7104.1139294926916</v>
      </c>
      <c r="M85" s="13">
        <f>NRG_PR_E!M$2</f>
        <v>6891.7403267411883</v>
      </c>
      <c r="N85" s="13">
        <f>NRG_PR_E!N$2</f>
        <v>6763.0165950128976</v>
      </c>
      <c r="O85" s="13">
        <f>NRG_PR_E!O$2</f>
        <v>6713.8839208942381</v>
      </c>
      <c r="P85" s="13">
        <f>NRG_PR_E!P$2</f>
        <v>6775.4994840928621</v>
      </c>
      <c r="Q85" s="13">
        <f>NRG_PR_E!Q$2</f>
        <v>6461.2730008598428</v>
      </c>
      <c r="R85" s="13">
        <f>NRG_PR_E!R$2</f>
        <v>6638.6190025795349</v>
      </c>
      <c r="S85" s="13">
        <f>NRG_PR_E!S$2</f>
        <v>7353.7281169389498</v>
      </c>
      <c r="T85" s="13">
        <f>NRG_PR_E!T$2</f>
        <v>6239.3391229578683</v>
      </c>
      <c r="U85" s="13">
        <f>NRG_PR_E!U$2</f>
        <v>6838.2147033533947</v>
      </c>
      <c r="V85" s="13">
        <f>NRG_PR_E!V$2</f>
        <v>6737.7231298366278</v>
      </c>
      <c r="W85" s="13">
        <f>NRG_PR_E!W$2</f>
        <v>6713.7217540842648</v>
      </c>
      <c r="X85" s="13">
        <f>NRG_PR_E!X$2</f>
        <v>6472.3393809114359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5.9329320722269987</v>
      </c>
      <c r="D86" s="13">
        <f>NRG_NI_E!D$2</f>
        <v>6.0189165950128984</v>
      </c>
      <c r="E86" s="13">
        <f>NRG_NI_E!E$2</f>
        <v>6.1908856405846944</v>
      </c>
      <c r="F86" s="13">
        <f>NRG_NI_E!F$2</f>
        <v>0</v>
      </c>
      <c r="G86" s="13">
        <f>NRG_NI_E!G$2</f>
        <v>0</v>
      </c>
      <c r="H86" s="13">
        <f>NRG_NI_E!H$2</f>
        <v>0</v>
      </c>
      <c r="I86" s="13">
        <f>NRG_NI_E!I$2</f>
        <v>0</v>
      </c>
      <c r="J86" s="13">
        <f>NRG_NI_E!J$2</f>
        <v>0</v>
      </c>
      <c r="K86" s="13">
        <f>NRG_NI_E!K$2</f>
        <v>0</v>
      </c>
      <c r="L86" s="13">
        <f>NRG_NI_E!L$2</f>
        <v>0</v>
      </c>
      <c r="M86" s="13">
        <f>NRG_NI_E!M$2</f>
        <v>0</v>
      </c>
      <c r="N86" s="13">
        <f>NRG_NI_E!N$2</f>
        <v>0</v>
      </c>
      <c r="O86" s="13">
        <f>NRG_NI_E!O$2</f>
        <v>0</v>
      </c>
      <c r="P86" s="13">
        <f>NRG_NI_E!P$2</f>
        <v>0</v>
      </c>
      <c r="Q86" s="13">
        <f>NRG_NI_E!Q$2</f>
        <v>0</v>
      </c>
      <c r="R86" s="13">
        <f>NRG_NI_E!R$2</f>
        <v>0</v>
      </c>
      <c r="S86" s="13">
        <f>NRG_NI_E!S$2</f>
        <v>0</v>
      </c>
      <c r="T86" s="13">
        <f>NRG_NI_E!T$2</f>
        <v>0</v>
      </c>
      <c r="U86" s="13">
        <f>NRG_NI_E!U$2</f>
        <v>0</v>
      </c>
      <c r="V86" s="13">
        <f>NRG_NI_E!V$2</f>
        <v>0</v>
      </c>
      <c r="W86" s="13">
        <f>NRG_NI_E!W$2</f>
        <v>0</v>
      </c>
      <c r="X86" s="13">
        <f>NRG_NI_E!X$2</f>
        <v>0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0</v>
      </c>
      <c r="R88" s="13">
        <f>NRG_LNG_E!R$2</f>
        <v>0</v>
      </c>
      <c r="S88" s="13">
        <f>NRG_LNG_E!S$2</f>
        <v>0</v>
      </c>
      <c r="T88" s="13">
        <f>NRG_LNG_E!T$2</f>
        <v>0</v>
      </c>
      <c r="U88" s="13">
        <f>NRG_LNG_E!U$2</f>
        <v>0</v>
      </c>
      <c r="V88" s="13">
        <f>NRG_LNG_E!V$2</f>
        <v>0</v>
      </c>
      <c r="W88" s="13">
        <f>NRG_LNG_E!W$2</f>
        <v>0</v>
      </c>
      <c r="X88" s="13">
        <f>NRG_LNG_E!X$2</f>
        <v>0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29.473602751504728</v>
      </c>
      <c r="G89" s="13">
        <f>NRG_BIOG_E!G$2</f>
        <v>20.7079105760963</v>
      </c>
      <c r="H89" s="13">
        <f>NRG_BIOG_E!H$2</f>
        <v>31.694840928632839</v>
      </c>
      <c r="I89" s="13">
        <f>NRG_BIOG_E!I$2</f>
        <v>61.359501289767827</v>
      </c>
      <c r="J89" s="13">
        <f>NRG_BIOG_E!J$2</f>
        <v>161.34041272570931</v>
      </c>
      <c r="K89" s="13">
        <f>NRG_BIOG_E!K$2</f>
        <v>201.82476354256241</v>
      </c>
      <c r="L89" s="13">
        <f>NRG_BIOG_E!L$2</f>
        <v>243.0734307824591</v>
      </c>
      <c r="M89" s="13">
        <f>NRG_BIOG_E!M$2</f>
        <v>282.4352536543422</v>
      </c>
      <c r="N89" s="13">
        <f>NRG_BIOG_E!N$2</f>
        <v>340.78529664660363</v>
      </c>
      <c r="O89" s="13">
        <f>NRG_BIOG_E!O$2</f>
        <v>432.64548581255372</v>
      </c>
      <c r="P89" s="13">
        <f>NRG_BIOG_E!P$2</f>
        <v>451.32321582115219</v>
      </c>
      <c r="Q89" s="13">
        <f>NRG_BIOG_E!Q$2</f>
        <v>472.43714531384347</v>
      </c>
      <c r="R89" s="13">
        <f>NRG_BIOG_E!R$2</f>
        <v>491.47317282889071</v>
      </c>
      <c r="S89" s="13">
        <f>NRG_BIOG_E!S$2</f>
        <v>503.05726569217529</v>
      </c>
      <c r="T89" s="13">
        <f>NRG_BIOG_E!T$2</f>
        <v>511.44075666380053</v>
      </c>
      <c r="U89" s="13">
        <f>NRG_BIOG_E!U$2</f>
        <v>462.62063628546861</v>
      </c>
      <c r="V89" s="13">
        <f>NRG_BIOG_E!V$2</f>
        <v>457.19879621668088</v>
      </c>
      <c r="W89" s="13">
        <f>NRG_BIOG_E!W$2</f>
        <v>461.35477214101462</v>
      </c>
      <c r="X89" s="13">
        <f>NRG_BIOG_E!X$2</f>
        <v>393.95245055889939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4304.0794496990547</v>
      </c>
      <c r="D93" s="10">
        <f>DL!D$2</f>
        <v>4116.6929492691306</v>
      </c>
      <c r="E93" s="10">
        <f>DL!E$2</f>
        <v>3568.0161650902837</v>
      </c>
      <c r="F93" s="10">
        <f>DL!F$2</f>
        <v>3994.2152192605336</v>
      </c>
      <c r="G93" s="10">
        <f>DL!G$2</f>
        <v>4270.7508168529657</v>
      </c>
      <c r="H93" s="10">
        <f>DL!H$2</f>
        <v>4234.9957007738603</v>
      </c>
      <c r="I93" s="10">
        <f>DL!I$2</f>
        <v>4181.0213241616502</v>
      </c>
      <c r="J93" s="10">
        <f>DL!J$2</f>
        <v>4322.2318142734312</v>
      </c>
      <c r="K93" s="10">
        <f>DL!K$2</f>
        <v>4245.2422184006882</v>
      </c>
      <c r="L93" s="10">
        <f>DL!L$2</f>
        <v>3569.5949269131552</v>
      </c>
      <c r="M93" s="10">
        <f>DL!M$2</f>
        <v>3708.2592433361988</v>
      </c>
      <c r="N93" s="10">
        <f>DL!N$2</f>
        <v>3594.0909716251072</v>
      </c>
      <c r="O93" s="10">
        <f>DL!O$2</f>
        <v>3619.3321582115223</v>
      </c>
      <c r="P93" s="10">
        <f>DL!P$2</f>
        <v>3668.2287188306104</v>
      </c>
      <c r="Q93" s="10">
        <f>DL!Q$2</f>
        <v>3759.1096302665524</v>
      </c>
      <c r="R93" s="10">
        <f>DL!R$2</f>
        <v>3886.4765262252795</v>
      </c>
      <c r="S93" s="10">
        <f>DL!S$2</f>
        <v>3968.3625107480652</v>
      </c>
      <c r="T93" s="10">
        <f>DL!T$2</f>
        <v>4043.503439380911</v>
      </c>
      <c r="U93" s="10">
        <f>DL!U$2</f>
        <v>3893.7278589853822</v>
      </c>
      <c r="V93" s="10">
        <f>DL!V$2</f>
        <v>3756.5061908856405</v>
      </c>
      <c r="W93" s="10">
        <f>DL!W$2</f>
        <v>3472.8055889939815</v>
      </c>
      <c r="X93" s="10">
        <f>DL!X$2</f>
        <v>3814.243336199484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234791.25090283755</v>
      </c>
      <c r="D94" s="10">
        <f>AFC!D$2</f>
        <v>241878.39208942384</v>
      </c>
      <c r="E94" s="10">
        <f>AFC!E$2</f>
        <v>235908.40240756667</v>
      </c>
      <c r="F94" s="10">
        <f>AFC!F$2</f>
        <v>234557.18916595008</v>
      </c>
      <c r="G94" s="10">
        <f>AFC!G$2</f>
        <v>236848.29922613921</v>
      </c>
      <c r="H94" s="10">
        <f>AFC!H$2</f>
        <v>235941.05812553744</v>
      </c>
      <c r="I94" s="10">
        <f>AFC!I$2</f>
        <v>243618.26930352536</v>
      </c>
      <c r="J94" s="10">
        <f>AFC!J$2</f>
        <v>227141.24204643161</v>
      </c>
      <c r="K94" s="10">
        <f>AFC!K$2</f>
        <v>233613.95494410998</v>
      </c>
      <c r="L94" s="10">
        <f>AFC!L$2</f>
        <v>220558.99690455711</v>
      </c>
      <c r="M94" s="10">
        <f>AFC!M$2</f>
        <v>233131.66672398965</v>
      </c>
      <c r="N94" s="10">
        <f>AFC!N$2</f>
        <v>222082.9483233018</v>
      </c>
      <c r="O94" s="10">
        <f>AFC!O$2</f>
        <v>222452.54978503875</v>
      </c>
      <c r="P94" s="10">
        <f>AFC!P$2</f>
        <v>230353.67429062759</v>
      </c>
      <c r="Q94" s="10">
        <f>AFC!Q$2</f>
        <v>218966.9602751504</v>
      </c>
      <c r="R94" s="10">
        <f>AFC!R$2</f>
        <v>220828.70326741191</v>
      </c>
      <c r="S94" s="10">
        <f>AFC!S$2</f>
        <v>223485.08314703347</v>
      </c>
      <c r="T94" s="10">
        <f>AFC!T$2</f>
        <v>228672.6987102321</v>
      </c>
      <c r="U94" s="10">
        <f>AFC!U$2</f>
        <v>224061.00257953568</v>
      </c>
      <c r="V94" s="10">
        <f>AFC!V$2</f>
        <v>225460.93516766981</v>
      </c>
      <c r="W94" s="10">
        <f>AFC!W$2</f>
        <v>214491.42742906275</v>
      </c>
      <c r="X94" s="10">
        <f>AFC!X$2</f>
        <v>219164.86423043848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25302.971195184859</v>
      </c>
      <c r="D95" s="13">
        <f>FC_NE!D$2</f>
        <v>25175.31797076526</v>
      </c>
      <c r="E95" s="13">
        <f>FC_NE!E$2</f>
        <v>25056.740240756655</v>
      </c>
      <c r="F95" s="13">
        <f>FC_NE!F$2</f>
        <v>23209.400429922611</v>
      </c>
      <c r="G95" s="13">
        <f>FC_NE!G$2</f>
        <v>23900.538693035258</v>
      </c>
      <c r="H95" s="13">
        <f>FC_NE!H$2</f>
        <v>24661.808942390369</v>
      </c>
      <c r="I95" s="13">
        <f>FC_NE!I$2</f>
        <v>24065.23619948409</v>
      </c>
      <c r="J95" s="13">
        <f>FC_NE!J$2</f>
        <v>23375.236973344799</v>
      </c>
      <c r="K95" s="13">
        <f>FC_NE!K$2</f>
        <v>22621.41255374032</v>
      </c>
      <c r="L95" s="13">
        <f>FC_NE!L$2</f>
        <v>21164.225537403265</v>
      </c>
      <c r="M95" s="13">
        <f>FC_NE!M$2</f>
        <v>22584.730438521059</v>
      </c>
      <c r="N95" s="13">
        <f>FC_NE!N$2</f>
        <v>22380.207222699915</v>
      </c>
      <c r="O95" s="13">
        <f>FC_NE!O$2</f>
        <v>21816.775150472917</v>
      </c>
      <c r="P95" s="13">
        <f>FC_NE!P$2</f>
        <v>21733.301633705923</v>
      </c>
      <c r="Q95" s="13">
        <f>FC_NE!Q$2</f>
        <v>22123.889681857265</v>
      </c>
      <c r="R95" s="13">
        <f>FC_NE!R$2</f>
        <v>21259.771453138434</v>
      </c>
      <c r="S95" s="13">
        <f>FC_NE!S$2</f>
        <v>21421.722957867576</v>
      </c>
      <c r="T95" s="13">
        <f>FC_NE!T$2</f>
        <v>22803.348237317288</v>
      </c>
      <c r="U95" s="13">
        <f>FC_NE!U$2</f>
        <v>21746.381341358549</v>
      </c>
      <c r="V95" s="13">
        <f>FC_NE!V$2</f>
        <v>21645.770765262252</v>
      </c>
      <c r="W95" s="13">
        <f>FC_NE!W$2</f>
        <v>21353.766552020628</v>
      </c>
      <c r="X95" s="13">
        <f>FC_NE!X$2</f>
        <v>23364.075064488388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24916.026483233014</v>
      </c>
      <c r="D96" s="16">
        <f>TI_NRG_FC_IND_NE!D$2</f>
        <v>24809.496818572654</v>
      </c>
      <c r="E96" s="16">
        <f>TI_NRG_FC_IND_NE!E$2</f>
        <v>24679.397162510737</v>
      </c>
      <c r="F96" s="16">
        <f>TI_NRG_FC_IND_NE!F$2</f>
        <v>22821.863800515905</v>
      </c>
      <c r="G96" s="16">
        <f>TI_NRG_FC_IND_NE!G$2</f>
        <v>23522.990111779884</v>
      </c>
      <c r="H96" s="16">
        <f>TI_NRG_FC_IND_NE!H$2</f>
        <v>24281.263972484951</v>
      </c>
      <c r="I96" s="16">
        <f>TI_NRG_FC_IND_NE!I$2</f>
        <v>23690.684092863281</v>
      </c>
      <c r="J96" s="16">
        <f>TI_NRG_FC_IND_NE!J$2</f>
        <v>23020.660963026658</v>
      </c>
      <c r="K96" s="16">
        <f>TI_NRG_FC_IND_NE!K$2</f>
        <v>22261.84247635425</v>
      </c>
      <c r="L96" s="16">
        <f>TI_NRG_FC_IND_NE!L$2</f>
        <v>20852.598194325019</v>
      </c>
      <c r="M96" s="16">
        <f>TI_NRG_FC_IND_NE!M$2</f>
        <v>22272.104213241611</v>
      </c>
      <c r="N96" s="16">
        <f>TI_NRG_FC_IND_NE!N$2</f>
        <v>22053.59776440241</v>
      </c>
      <c r="O96" s="16">
        <f>TI_NRG_FC_IND_NE!O$2</f>
        <v>21517.133447979366</v>
      </c>
      <c r="P96" s="16">
        <f>TI_NRG_FC_IND_NE!P$2</f>
        <v>21418.677815993113</v>
      </c>
      <c r="Q96" s="16">
        <f>TI_NRG_FC_IND_NE!Q$2</f>
        <v>21818.255116079104</v>
      </c>
      <c r="R96" s="16">
        <f>TI_NRG_FC_IND_NE!R$2</f>
        <v>20930.165606190883</v>
      </c>
      <c r="S96" s="16">
        <f>TI_NRG_FC_IND_NE!S$2</f>
        <v>21088.121840068779</v>
      </c>
      <c r="T96" s="16">
        <f>TI_NRG_FC_IND_NE!T$2</f>
        <v>22477.737575236464</v>
      </c>
      <c r="U96" s="16">
        <f>TI_NRG_FC_IND_NE!U$2</f>
        <v>21406.787360275146</v>
      </c>
      <c r="V96" s="16">
        <f>TI_NRG_FC_IND_NE!V$2</f>
        <v>21332.145743766123</v>
      </c>
      <c r="W96" s="16">
        <f>TI_NRG_FC_IND_NE!W$2</f>
        <v>21036.146345657777</v>
      </c>
      <c r="X96" s="16">
        <f>TI_NRG_FC_IND_NE!X$2</f>
        <v>23083.410576096299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0</v>
      </c>
      <c r="F97" s="19">
        <f>TI_NE!F$2</f>
        <v>0</v>
      </c>
      <c r="G97" s="19">
        <f>TI_NE!G$2</f>
        <v>0</v>
      </c>
      <c r="H97" s="19">
        <f>TI_NE!H$2</f>
        <v>0</v>
      </c>
      <c r="I97" s="19">
        <f>TI_NE!I$2</f>
        <v>0</v>
      </c>
      <c r="J97" s="19">
        <f>TI_NE!J$2</f>
        <v>0</v>
      </c>
      <c r="K97" s="19">
        <f>TI_NE!K$2</f>
        <v>0</v>
      </c>
      <c r="L97" s="19">
        <f>TI_NE!L$2</f>
        <v>0</v>
      </c>
      <c r="M97" s="19">
        <f>TI_NE!M$2</f>
        <v>0</v>
      </c>
      <c r="N97" s="19">
        <f>TI_NE!N$2</f>
        <v>0</v>
      </c>
      <c r="O97" s="19">
        <f>TI_NE!O$2</f>
        <v>0</v>
      </c>
      <c r="P97" s="19">
        <f>TI_NE!P$2</f>
        <v>0</v>
      </c>
      <c r="Q97" s="19">
        <f>TI_NE!Q$2</f>
        <v>0</v>
      </c>
      <c r="R97" s="19">
        <f>TI_NE!R$2</f>
        <v>0</v>
      </c>
      <c r="S97" s="19">
        <f>TI_NE!S$2</f>
        <v>0</v>
      </c>
      <c r="T97" s="19">
        <f>TI_NE!T$2</f>
        <v>0</v>
      </c>
      <c r="U97" s="19">
        <f>TI_NE!U$2</f>
        <v>0</v>
      </c>
      <c r="V97" s="19">
        <f>TI_NE!V$2</f>
        <v>0</v>
      </c>
      <c r="W97" s="19">
        <f>TI_NE!W$2</f>
        <v>0</v>
      </c>
      <c r="X97" s="19">
        <f>TI_NE!X$2</f>
        <v>0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0</v>
      </c>
      <c r="D98" s="19">
        <f>NRG_NE!D$2</f>
        <v>0</v>
      </c>
      <c r="E98" s="19">
        <f>NRG_NE!E$2</f>
        <v>0</v>
      </c>
      <c r="F98" s="19">
        <f>NRG_NE!F$2</f>
        <v>0</v>
      </c>
      <c r="G98" s="19">
        <f>NRG_NE!G$2</f>
        <v>0</v>
      </c>
      <c r="H98" s="19">
        <f>NRG_NE!H$2</f>
        <v>0</v>
      </c>
      <c r="I98" s="19">
        <f>NRG_NE!I$2</f>
        <v>0</v>
      </c>
      <c r="J98" s="19">
        <f>NRG_NE!J$2</f>
        <v>0</v>
      </c>
      <c r="K98" s="19">
        <f>NRG_NE!K$2</f>
        <v>0</v>
      </c>
      <c r="L98" s="19">
        <f>NRG_NE!L$2</f>
        <v>0</v>
      </c>
      <c r="M98" s="19">
        <f>NRG_NE!M$2</f>
        <v>0</v>
      </c>
      <c r="N98" s="19">
        <f>NRG_NE!N$2</f>
        <v>0</v>
      </c>
      <c r="O98" s="19">
        <f>NRG_NE!O$2</f>
        <v>0</v>
      </c>
      <c r="P98" s="19">
        <f>NRG_NE!P$2</f>
        <v>0</v>
      </c>
      <c r="Q98" s="19">
        <f>NRG_NE!Q$2</f>
        <v>0</v>
      </c>
      <c r="R98" s="19">
        <f>NRG_NE!R$2</f>
        <v>0</v>
      </c>
      <c r="S98" s="19">
        <f>NRG_NE!S$2</f>
        <v>0</v>
      </c>
      <c r="T98" s="19">
        <f>NRG_NE!T$2</f>
        <v>0</v>
      </c>
      <c r="U98" s="19">
        <f>NRG_NE!U$2</f>
        <v>0</v>
      </c>
      <c r="V98" s="19">
        <f>NRG_NE!V$2</f>
        <v>0</v>
      </c>
      <c r="W98" s="19">
        <f>NRG_NE!W$2</f>
        <v>0</v>
      </c>
      <c r="X98" s="19">
        <f>NRG_NE!X$2</f>
        <v>0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24649.558211521922</v>
      </c>
      <c r="D99" s="19">
        <f>FC_IND_NE!D$2</f>
        <v>24532.506792777298</v>
      </c>
      <c r="E99" s="19">
        <f>FC_IND_NE!E$2</f>
        <v>24402.789681857255</v>
      </c>
      <c r="F99" s="19">
        <f>FC_IND_NE!F$2</f>
        <v>22614.937661220978</v>
      </c>
      <c r="G99" s="19">
        <f>FC_IND_NE!G$2</f>
        <v>23368.794411006023</v>
      </c>
      <c r="H99" s="19">
        <f>FC_IND_NE!H$2</f>
        <v>24038.437489251934</v>
      </c>
      <c r="I99" s="19">
        <f>FC_IND_NE!I$2</f>
        <v>23385.715477214097</v>
      </c>
      <c r="J99" s="19">
        <f>FC_IND_NE!J$2</f>
        <v>22708.054170249357</v>
      </c>
      <c r="K99" s="19">
        <f>FC_IND_NE!K$2</f>
        <v>21935.41160791057</v>
      </c>
      <c r="L99" s="19">
        <f>FC_IND_NE!L$2</f>
        <v>20511.862596732586</v>
      </c>
      <c r="M99" s="19">
        <f>FC_IND_NE!M$2</f>
        <v>21917.740412725703</v>
      </c>
      <c r="N99" s="19">
        <f>FC_IND_NE!N$2</f>
        <v>21687.479793637147</v>
      </c>
      <c r="O99" s="19">
        <f>FC_IND_NE!O$2</f>
        <v>21173.242132416162</v>
      </c>
      <c r="P99" s="19">
        <f>FC_IND_NE!P$2</f>
        <v>21046.69810834049</v>
      </c>
      <c r="Q99" s="19">
        <f>FC_IND_NE!Q$2</f>
        <v>21468.661392949267</v>
      </c>
      <c r="R99" s="19">
        <f>FC_IND_NE!R$2</f>
        <v>20569.355030094579</v>
      </c>
      <c r="S99" s="19">
        <f>FC_IND_NE!S$2</f>
        <v>20717.24565778159</v>
      </c>
      <c r="T99" s="19">
        <f>FC_IND_NE!T$2</f>
        <v>22086.46741186587</v>
      </c>
      <c r="U99" s="19">
        <f>FC_IND_NE!U$2</f>
        <v>21024.962080825448</v>
      </c>
      <c r="V99" s="19">
        <f>FC_IND_NE!V$2</f>
        <v>20943.905331040412</v>
      </c>
      <c r="W99" s="19">
        <f>FC_IND_NE!W$2</f>
        <v>20662.870507308675</v>
      </c>
      <c r="X99" s="19">
        <f>FC_IND_NE!X$2</f>
        <v>22712.884866723987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20220.696103526432</v>
      </c>
      <c r="D100" s="22">
        <f>FC_IND_CPC_NE!D$2</f>
        <v>20239.81315096961</v>
      </c>
      <c r="E100" s="22">
        <f>FC_IND_CPC_NE!E$2</f>
        <v>20221.171195184863</v>
      </c>
      <c r="F100" s="22">
        <f>FC_IND_CPC_NE!F$2</f>
        <v>18844.701809427017</v>
      </c>
      <c r="G100" s="22">
        <f>FC_IND_CPC_NE!G$2</f>
        <v>19730.857363331408</v>
      </c>
      <c r="H100" s="22">
        <f>FC_IND_CPC_NE!H$2</f>
        <v>20198.699168496805</v>
      </c>
      <c r="I100" s="22">
        <f>FC_IND_CPC_NE!I$2</f>
        <v>19191.91355883787</v>
      </c>
      <c r="J100" s="22">
        <f>FC_IND_CPC_NE!J$2</f>
        <v>18769.275253784093</v>
      </c>
      <c r="K100" s="22">
        <f>FC_IND_CPC_NE!K$2</f>
        <v>18194.282135741199</v>
      </c>
      <c r="L100" s="22">
        <f>FC_IND_CPC_NE!L$2</f>
        <v>17015.113046034112</v>
      </c>
      <c r="M100" s="22">
        <f>FC_IND_CPC_NE!M$2</f>
        <v>18435.649934486039</v>
      </c>
      <c r="N100" s="22">
        <f>FC_IND_CPC_NE!N$2</f>
        <v>17763.175163593995</v>
      </c>
      <c r="O100" s="22">
        <f>FC_IND_CPC_NE!O$2</f>
        <v>17825.338668960358</v>
      </c>
      <c r="P100" s="22">
        <f>FC_IND_CPC_NE!P$2</f>
        <v>17813.913335602796</v>
      </c>
      <c r="Q100" s="22">
        <f>FC_IND_CPC_NE!Q$2</f>
        <v>18083.292039891003</v>
      </c>
      <c r="R100" s="22">
        <f>FC_IND_CPC_NE!R$2</f>
        <v>17215.794545643541</v>
      </c>
      <c r="S100" s="22">
        <f>FC_IND_CPC_NE!S$2</f>
        <v>17274.746905144526</v>
      </c>
      <c r="T100" s="22">
        <f>FC_IND_CPC_NE!T$2</f>
        <v>18557.804387027903</v>
      </c>
      <c r="U100" s="22">
        <f>FC_IND_CPC_NE!U$2</f>
        <v>17894.134848576916</v>
      </c>
      <c r="V100" s="22">
        <f>FC_IND_CPC_NE!V$2</f>
        <v>17811.469244885193</v>
      </c>
      <c r="W100" s="22">
        <f>FC_IND_CPC_NE!W$2</f>
        <v>17732.711014524368</v>
      </c>
      <c r="X100" s="22">
        <f>FC_IND_CPC_NE!X$2</f>
        <v>19545.374696565937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372.54230438521068</v>
      </c>
      <c r="D101" s="16">
        <f>FC_TRA_NE!D$2</f>
        <v>351.41874462596729</v>
      </c>
      <c r="E101" s="16">
        <f>FC_TRA_NE!E$2</f>
        <v>361.98048151332762</v>
      </c>
      <c r="F101" s="16">
        <f>FC_TRA_NE!F$2</f>
        <v>371.55571797076527</v>
      </c>
      <c r="G101" s="16">
        <f>FC_TRA_NE!G$2</f>
        <v>364.56414445399832</v>
      </c>
      <c r="H101" s="16">
        <f>FC_TRA_NE!H$2</f>
        <v>367.56053310404133</v>
      </c>
      <c r="I101" s="16">
        <f>FC_TRA_NE!I$2</f>
        <v>361.56766981943252</v>
      </c>
      <c r="J101" s="16">
        <f>FC_TRA_NE!J$2</f>
        <v>341.59157351676703</v>
      </c>
      <c r="K101" s="16">
        <f>FC_TRA_NE!K$2</f>
        <v>346.58564058469477</v>
      </c>
      <c r="L101" s="16">
        <f>FC_TRA_NE!L$2</f>
        <v>300.64049871023212</v>
      </c>
      <c r="M101" s="16">
        <f>FC_TRA_NE!M$2</f>
        <v>301.63938091143592</v>
      </c>
      <c r="N101" s="16">
        <f>FC_TRA_NE!N$2</f>
        <v>314.62381771281167</v>
      </c>
      <c r="O101" s="16">
        <f>FC_TRA_NE!O$2</f>
        <v>288.65485812553737</v>
      </c>
      <c r="P101" s="16">
        <f>FC_TRA_NE!P$2</f>
        <v>304.63576956147892</v>
      </c>
      <c r="Q101" s="16">
        <f>FC_TRA_NE!Q$2</f>
        <v>295.64651762682718</v>
      </c>
      <c r="R101" s="16">
        <f>FC_TRA_NE!R$2</f>
        <v>318.61900257953567</v>
      </c>
      <c r="S101" s="16">
        <f>FC_TRA_NE!S$2</f>
        <v>323.61306964746342</v>
      </c>
      <c r="T101" s="16">
        <f>FC_TRA_NE!T$2</f>
        <v>315.62261392949267</v>
      </c>
      <c r="U101" s="16">
        <f>FC_TRA_NE!U$2</f>
        <v>323.61306964746342</v>
      </c>
      <c r="V101" s="16">
        <f>FC_TRA_NE!V$2</f>
        <v>298.64290627687018</v>
      </c>
      <c r="W101" s="16">
        <f>FC_TRA_NE!W$2</f>
        <v>300.64049871023212</v>
      </c>
      <c r="X101" s="16">
        <f>FC_TRA_NE!X$2</f>
        <v>265.68237317282887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14.402407566638001</v>
      </c>
      <c r="D102" s="16">
        <f>FC_OTH_NE!D$2</f>
        <v>14.402407566638001</v>
      </c>
      <c r="E102" s="16">
        <f>FC_OTH_NE!E$2</f>
        <v>15.362596732588131</v>
      </c>
      <c r="F102" s="16">
        <f>FC_OTH_NE!F$2</f>
        <v>15.980911435941531</v>
      </c>
      <c r="G102" s="16">
        <f>FC_OTH_NE!G$2</f>
        <v>12.98443680137575</v>
      </c>
      <c r="H102" s="16">
        <f>FC_OTH_NE!H$2</f>
        <v>12.98443680137575</v>
      </c>
      <c r="I102" s="16">
        <f>FC_OTH_NE!I$2</f>
        <v>12.98443680137575</v>
      </c>
      <c r="J102" s="16">
        <f>FC_OTH_NE!J$2</f>
        <v>12.98443680137575</v>
      </c>
      <c r="K102" s="16">
        <f>FC_OTH_NE!K$2</f>
        <v>12.98443680137575</v>
      </c>
      <c r="L102" s="16">
        <f>FC_OTH_NE!L$2</f>
        <v>10.98684436801376</v>
      </c>
      <c r="M102" s="16">
        <f>FC_OTH_NE!M$2</f>
        <v>10.98684436801376</v>
      </c>
      <c r="N102" s="16">
        <f>FC_OTH_NE!N$2</f>
        <v>11.98564058469475</v>
      </c>
      <c r="O102" s="16">
        <f>FC_OTH_NE!O$2</f>
        <v>10.98684436801376</v>
      </c>
      <c r="P102" s="16">
        <f>FC_OTH_NE!P$2</f>
        <v>9.9880481513327588</v>
      </c>
      <c r="Q102" s="16">
        <f>FC_OTH_NE!Q$2</f>
        <v>9.9880481513327588</v>
      </c>
      <c r="R102" s="16">
        <f>FC_OTH_NE!R$2</f>
        <v>10.98684436801376</v>
      </c>
      <c r="S102" s="16">
        <f>FC_OTH_NE!S$2</f>
        <v>9.9880481513327588</v>
      </c>
      <c r="T102" s="16">
        <f>FC_OTH_NE!T$2</f>
        <v>9.9880481513327588</v>
      </c>
      <c r="U102" s="16">
        <f>FC_OTH_NE!U$2</f>
        <v>15.980911435941531</v>
      </c>
      <c r="V102" s="16">
        <f>FC_OTH_NE!V$2</f>
        <v>14.98211521926053</v>
      </c>
      <c r="W102" s="16">
        <f>FC_OTH_NE!W$2</f>
        <v>16.97970765262253</v>
      </c>
      <c r="X102" s="16">
        <f>FC_OTH_NE!X$2</f>
        <v>14.98211521926053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207169.91668099741</v>
      </c>
      <c r="D103" s="13">
        <f>FC_E!D$2</f>
        <v>211209.86122098021</v>
      </c>
      <c r="E103" s="13">
        <f>FC_E!E$2</f>
        <v>207932.90877042135</v>
      </c>
      <c r="F103" s="13">
        <f>FC_E!F$2</f>
        <v>212155.90378331899</v>
      </c>
      <c r="G103" s="13">
        <f>FC_E!G$2</f>
        <v>210648.16672398965</v>
      </c>
      <c r="H103" s="13">
        <f>FC_E!H$2</f>
        <v>207287.97652622522</v>
      </c>
      <c r="I103" s="13">
        <f>FC_E!I$2</f>
        <v>212759.07343078245</v>
      </c>
      <c r="J103" s="13">
        <f>FC_E!J$2</f>
        <v>199586.12957867584</v>
      </c>
      <c r="K103" s="13">
        <f>FC_E!K$2</f>
        <v>208384.68856405848</v>
      </c>
      <c r="L103" s="13">
        <f>FC_E!L$2</f>
        <v>196728.37222699914</v>
      </c>
      <c r="M103" s="13">
        <f>FC_E!M$2</f>
        <v>209923.08959587276</v>
      </c>
      <c r="N103" s="13">
        <f>FC_E!N$2</f>
        <v>199292.53731728287</v>
      </c>
      <c r="O103" s="13">
        <f>FC_E!O$2</f>
        <v>202662.53611349955</v>
      </c>
      <c r="P103" s="13">
        <f>FC_E!P$2</f>
        <v>208057.4210662081</v>
      </c>
      <c r="Q103" s="13">
        <f>FC_E!Q$2</f>
        <v>197229.01951848666</v>
      </c>
      <c r="R103" s="13">
        <f>FC_E!R$2</f>
        <v>200031.29656061903</v>
      </c>
      <c r="S103" s="13">
        <f>FC_E!S$2</f>
        <v>203666.98185726569</v>
      </c>
      <c r="T103" s="13">
        <f>FC_E!T$2</f>
        <v>204512.29234737746</v>
      </c>
      <c r="U103" s="13">
        <f>FC_E!U$2</f>
        <v>200684.59277730016</v>
      </c>
      <c r="V103" s="13">
        <f>FC_E!V$2</f>
        <v>200804.34153052449</v>
      </c>
      <c r="W103" s="13">
        <f>FC_E!W$2</f>
        <v>194248.05528804817</v>
      </c>
      <c r="X103" s="13">
        <f>FC_E!X$2</f>
        <v>197569.3172828891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51402.396216680994</v>
      </c>
      <c r="D104" s="16">
        <f>FC_IND_E!D$2</f>
        <v>50489.309544282034</v>
      </c>
      <c r="E104" s="16">
        <f>FC_IND_E!E$2</f>
        <v>50740.138865004294</v>
      </c>
      <c r="F104" s="16">
        <f>FC_IND_E!F$2</f>
        <v>53318.845657781596</v>
      </c>
      <c r="G104" s="16">
        <f>FC_IND_E!G$2</f>
        <v>54200.582373172831</v>
      </c>
      <c r="H104" s="16">
        <f>FC_IND_E!H$2</f>
        <v>54516.457007738602</v>
      </c>
      <c r="I104" s="16">
        <f>FC_IND_E!I$2</f>
        <v>55561.963284608762</v>
      </c>
      <c r="J104" s="16">
        <f>FC_IND_E!J$2</f>
        <v>57769.581857265686</v>
      </c>
      <c r="K104" s="16">
        <f>FC_IND_E!K$2</f>
        <v>57047.381427343069</v>
      </c>
      <c r="L104" s="16">
        <f>FC_IND_E!L$2</f>
        <v>50487.291659501287</v>
      </c>
      <c r="M104" s="16">
        <f>FC_IND_E!M$2</f>
        <v>56668.913929492701</v>
      </c>
      <c r="N104" s="16">
        <f>FC_IND_E!N$2</f>
        <v>57409.744625967316</v>
      </c>
      <c r="O104" s="16">
        <f>FC_IND_E!O$2</f>
        <v>56712.955631986246</v>
      </c>
      <c r="P104" s="16">
        <f>FC_IND_E!P$2</f>
        <v>56347.485640584695</v>
      </c>
      <c r="Q104" s="16">
        <f>FC_IND_E!Q$2</f>
        <v>55725.644453998277</v>
      </c>
      <c r="R104" s="16">
        <f>FC_IND_E!R$2</f>
        <v>56067.590283748919</v>
      </c>
      <c r="S104" s="16">
        <f>FC_IND_E!S$2</f>
        <v>56677.082717110927</v>
      </c>
      <c r="T104" s="16">
        <f>FC_IND_E!T$2</f>
        <v>57146.088907996556</v>
      </c>
      <c r="U104" s="16">
        <f>FC_IND_E!U$2</f>
        <v>57090.091487532249</v>
      </c>
      <c r="V104" s="16">
        <f>FC_IND_E!V$2</f>
        <v>55649.345399828031</v>
      </c>
      <c r="W104" s="16">
        <f>FC_IND_E!W$2</f>
        <v>54762.64067067927</v>
      </c>
      <c r="X104" s="16">
        <f>FC_IND_E!X$2</f>
        <v>56214.334823731726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8509.3245055889929</v>
      </c>
      <c r="D105" s="19">
        <f>FC_IND_IS_E!D$2</f>
        <v>8062.2378331900254</v>
      </c>
      <c r="E105" s="19">
        <f>FC_IND_IS_E!E$2</f>
        <v>8192.2288048151313</v>
      </c>
      <c r="F105" s="19">
        <f>FC_IND_IS_E!F$2</f>
        <v>9244.4992261392945</v>
      </c>
      <c r="G105" s="19">
        <f>FC_IND_IS_E!G$2</f>
        <v>8763.8128976784174</v>
      </c>
      <c r="H105" s="19">
        <f>FC_IND_IS_E!H$2</f>
        <v>8150.8110060189174</v>
      </c>
      <c r="I105" s="19">
        <f>FC_IND_IS_E!I$2</f>
        <v>9425.9515047291497</v>
      </c>
      <c r="J105" s="19">
        <f>FC_IND_IS_E!J$2</f>
        <v>8473.0515047291483</v>
      </c>
      <c r="K105" s="19">
        <f>FC_IND_IS_E!K$2</f>
        <v>8342.6175408426479</v>
      </c>
      <c r="L105" s="19">
        <f>FC_IND_IS_E!L$2</f>
        <v>6416.5588134135851</v>
      </c>
      <c r="M105" s="19">
        <f>FC_IND_IS_E!M$2</f>
        <v>7900.4030094582977</v>
      </c>
      <c r="N105" s="19">
        <f>FC_IND_IS_E!N$2</f>
        <v>8576.8531384350827</v>
      </c>
      <c r="O105" s="19">
        <f>FC_IND_IS_E!O$2</f>
        <v>7957.1011177987957</v>
      </c>
      <c r="P105" s="19">
        <f>FC_IND_IS_E!P$2</f>
        <v>7707.293465176268</v>
      </c>
      <c r="Q105" s="19">
        <f>FC_IND_IS_E!Q$2</f>
        <v>7434.517712811692</v>
      </c>
      <c r="R105" s="19">
        <f>FC_IND_IS_E!R$2</f>
        <v>7731.2809114359407</v>
      </c>
      <c r="S105" s="19">
        <f>FC_IND_IS_E!S$2</f>
        <v>7675.4949269131557</v>
      </c>
      <c r="T105" s="19">
        <f>FC_IND_IS_E!T$2</f>
        <v>7630.3767841788449</v>
      </c>
      <c r="U105" s="19">
        <f>FC_IND_IS_E!U$2</f>
        <v>7672.0186547796693</v>
      </c>
      <c r="V105" s="19">
        <f>FC_IND_IS_E!V$2</f>
        <v>7120.7577765313599</v>
      </c>
      <c r="W105" s="19">
        <f>FC_IND_IS_E!W$2</f>
        <v>6512.9251283831591</v>
      </c>
      <c r="X105" s="19">
        <f>FC_IND_IS_E!X$2</f>
        <v>6940.6514218612974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7115.0292105219269</v>
      </c>
      <c r="D106" s="22">
        <f>FC_IND_IS_BF_E!D$2</f>
        <v>6702.3949066431287</v>
      </c>
      <c r="E106" s="22">
        <f>FC_IND_IS_BF_E!E$2</f>
        <v>6814.9827905997117</v>
      </c>
      <c r="F106" s="22">
        <f>FC_IND_IS_BF_E!F$2</f>
        <v>7700.9622761576084</v>
      </c>
      <c r="G106" s="22">
        <f>FC_IND_IS_BF_E!G$2</f>
        <v>7229.3869342428861</v>
      </c>
      <c r="H106" s="22">
        <f>FC_IND_IS_BF_E!H$2</f>
        <v>6710.2861254929476</v>
      </c>
      <c r="I106" s="22">
        <f>FC_IND_IS_BF_E!I$2</f>
        <v>7772.3755075704248</v>
      </c>
      <c r="J106" s="22">
        <f>FC_IND_IS_BF_E!J$2</f>
        <v>6944.8962977251285</v>
      </c>
      <c r="K106" s="22">
        <f>FC_IND_IS_BF_E!K$2</f>
        <v>6797.434361357029</v>
      </c>
      <c r="L106" s="22">
        <f>FC_IND_IS_BF_E!L$2</f>
        <v>5132.3070485012286</v>
      </c>
      <c r="M106" s="22">
        <f>FC_IND_IS_BF_E!M$2</f>
        <v>6527.3961413875195</v>
      </c>
      <c r="N106" s="22">
        <f>FC_IND_IS_BF_E!N$2</f>
        <v>7004.834654963448</v>
      </c>
      <c r="O106" s="22">
        <f>FC_IND_IS_BF_E!O$2</f>
        <v>6472.1688726340371</v>
      </c>
      <c r="P106" s="22">
        <f>FC_IND_IS_BF_E!P$2</f>
        <v>6296.9744733695934</v>
      </c>
      <c r="Q106" s="22">
        <f>FC_IND_IS_BF_E!Q$2</f>
        <v>6116.4176081092119</v>
      </c>
      <c r="R106" s="22">
        <f>FC_IND_IS_BF_E!R$2</f>
        <v>6418.3680505088032</v>
      </c>
      <c r="S106" s="22">
        <f>FC_IND_IS_BF_E!S$2</f>
        <v>6356.6759026115406</v>
      </c>
      <c r="T106" s="22">
        <f>FC_IND_IS_BF_E!T$2</f>
        <v>6302.4004087105304</v>
      </c>
      <c r="U106" s="22">
        <f>FC_IND_IS_BF_E!U$2</f>
        <v>6350.5188839663688</v>
      </c>
      <c r="V106" s="22">
        <f>FC_IND_IS_BF_E!V$2</f>
        <v>5887.3276381112046</v>
      </c>
      <c r="W106" s="22">
        <f>FC_IND_IS_BF_E!W$2</f>
        <v>5292.0252814609839</v>
      </c>
      <c r="X106" s="22">
        <f>FC_IND_IS_BF_E!X$2</f>
        <v>5622.8900690978862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1394.2952950670651</v>
      </c>
      <c r="D107" s="22">
        <f>FC_IND_IS_EA_E!D$2</f>
        <v>1359.8429265468958</v>
      </c>
      <c r="E107" s="22">
        <f>FC_IND_IS_EA_E!E$2</f>
        <v>1377.2460142154214</v>
      </c>
      <c r="F107" s="22">
        <f>FC_IND_IS_EA_E!F$2</f>
        <v>1543.5369499816857</v>
      </c>
      <c r="G107" s="22">
        <f>FC_IND_IS_EA_E!G$2</f>
        <v>1534.4259634355321</v>
      </c>
      <c r="H107" s="22">
        <f>FC_IND_IS_EA_E!H$2</f>
        <v>1440.5248805259689</v>
      </c>
      <c r="I107" s="22">
        <f>FC_IND_IS_EA_E!I$2</f>
        <v>1653.5759971587247</v>
      </c>
      <c r="J107" s="22">
        <f>FC_IND_IS_EA_E!J$2</f>
        <v>1528.1552070040191</v>
      </c>
      <c r="K107" s="22">
        <f>FC_IND_IS_EA_E!K$2</f>
        <v>1545.1831794856193</v>
      </c>
      <c r="L107" s="22">
        <f>FC_IND_IS_EA_E!L$2</f>
        <v>1284.251764912357</v>
      </c>
      <c r="M107" s="22">
        <f>FC_IND_IS_EA_E!M$2</f>
        <v>1373.0068680707777</v>
      </c>
      <c r="N107" s="22">
        <f>FC_IND_IS_EA_E!N$2</f>
        <v>1572.018483471632</v>
      </c>
      <c r="O107" s="22">
        <f>FC_IND_IS_EA_E!O$2</f>
        <v>1484.9322451647593</v>
      </c>
      <c r="P107" s="22">
        <f>FC_IND_IS_EA_E!P$2</f>
        <v>1410.3189918066741</v>
      </c>
      <c r="Q107" s="22">
        <f>FC_IND_IS_EA_E!Q$2</f>
        <v>1318.1001047024811</v>
      </c>
      <c r="R107" s="22">
        <f>FC_IND_IS_EA_E!R$2</f>
        <v>1312.9128609271365</v>
      </c>
      <c r="S107" s="22">
        <f>FC_IND_IS_EA_E!S$2</f>
        <v>1318.8190243016156</v>
      </c>
      <c r="T107" s="22">
        <f>FC_IND_IS_EA_E!T$2</f>
        <v>1327.9763754683154</v>
      </c>
      <c r="U107" s="22">
        <f>FC_IND_IS_EA_E!U$2</f>
        <v>1321.4997708133023</v>
      </c>
      <c r="V107" s="22">
        <f>FC_IND_IS_EA_E!V$2</f>
        <v>1233.4301384201553</v>
      </c>
      <c r="W107" s="22">
        <f>FC_IND_IS_EA_E!W$2</f>
        <v>1220.8998469221751</v>
      </c>
      <c r="X107" s="22">
        <f>FC_IND_IS_EA_E!X$2</f>
        <v>1317.7613527634117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2636.0675838349102</v>
      </c>
      <c r="D108" s="19">
        <f>FC_IND_NFM_E!D$2</f>
        <v>2710.0190885640582</v>
      </c>
      <c r="E108" s="19">
        <f>FC_IND_NFM_E!E$2</f>
        <v>2677.3954428202924</v>
      </c>
      <c r="F108" s="19">
        <f>FC_IND_NFM_E!F$2</f>
        <v>2595.9202063628541</v>
      </c>
      <c r="G108" s="19">
        <f>FC_IND_NFM_E!G$2</f>
        <v>2678.4325881341356</v>
      </c>
      <c r="H108" s="19">
        <f>FC_IND_NFM_E!H$2</f>
        <v>2673.4646603611345</v>
      </c>
      <c r="I108" s="19">
        <f>FC_IND_NFM_E!I$2</f>
        <v>2342.3404987102326</v>
      </c>
      <c r="J108" s="19">
        <f>FC_IND_NFM_E!J$2</f>
        <v>2360.7542562338776</v>
      </c>
      <c r="K108" s="19">
        <f>FC_IND_NFM_E!K$2</f>
        <v>2470.1647463456575</v>
      </c>
      <c r="L108" s="19">
        <f>FC_IND_NFM_E!L$2</f>
        <v>1777.6997420464315</v>
      </c>
      <c r="M108" s="19">
        <f>FC_IND_NFM_E!M$2</f>
        <v>2136.3843508168529</v>
      </c>
      <c r="N108" s="19">
        <f>FC_IND_NFM_E!N$2</f>
        <v>2018.1699054170249</v>
      </c>
      <c r="O108" s="19">
        <f>FC_IND_NFM_E!O$2</f>
        <v>1946.0485812553741</v>
      </c>
      <c r="P108" s="19">
        <f>FC_IND_NFM_E!P$2</f>
        <v>1955.4540842648321</v>
      </c>
      <c r="Q108" s="19">
        <f>FC_IND_NFM_E!Q$2</f>
        <v>2002.3116938950984</v>
      </c>
      <c r="R108" s="19">
        <f>FC_IND_NFM_E!R$2</f>
        <v>2312.9657781599312</v>
      </c>
      <c r="S108" s="19">
        <f>FC_IND_NFM_E!S$2</f>
        <v>2349.7374032674124</v>
      </c>
      <c r="T108" s="19">
        <f>FC_IND_NFM_E!T$2</f>
        <v>2352.9754084264832</v>
      </c>
      <c r="U108" s="19">
        <f>FC_IND_NFM_E!U$2</f>
        <v>2322.5496581296093</v>
      </c>
      <c r="V108" s="19">
        <f>FC_IND_NFM_E!V$2</f>
        <v>2257.4548908841189</v>
      </c>
      <c r="W108" s="19">
        <f>FC_IND_NFM_E!W$2</f>
        <v>2181.8061068331522</v>
      </c>
      <c r="X108" s="19">
        <f>FC_IND_NFM_E!X$2</f>
        <v>2227.0197868582154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248.65746636957851</v>
      </c>
      <c r="D109" s="22">
        <f>FC_IND_NFM_AM_E!D$2</f>
        <v>271.22736792059635</v>
      </c>
      <c r="E109" s="22">
        <f>FC_IND_NFM_AM_E!E$2</f>
        <v>266.38170618993882</v>
      </c>
      <c r="F109" s="22">
        <f>FC_IND_NFM_AM_E!F$2</f>
        <v>295.51737989634807</v>
      </c>
      <c r="G109" s="22">
        <f>FC_IND_NFM_AM_E!G$2</f>
        <v>364.73338319922351</v>
      </c>
      <c r="H109" s="22">
        <f>FC_IND_NFM_AM_E!H$2</f>
        <v>399.32706885547691</v>
      </c>
      <c r="I109" s="22">
        <f>FC_IND_NFM_AM_E!I$2</f>
        <v>396.2874542327869</v>
      </c>
      <c r="J109" s="22">
        <f>FC_IND_NFM_AM_E!J$2</f>
        <v>392.40676429605588</v>
      </c>
      <c r="K109" s="22">
        <f>FC_IND_NFM_AM_E!K$2</f>
        <v>408.9383387149287</v>
      </c>
      <c r="L109" s="22">
        <f>FC_IND_NFM_AM_E!L$2</f>
        <v>327.62993539890437</v>
      </c>
      <c r="M109" s="22">
        <f>FC_IND_NFM_AM_E!M$2</f>
        <v>432.86939485541274</v>
      </c>
      <c r="N109" s="22">
        <f>FC_IND_NFM_AM_E!N$2</f>
        <v>574.49150557371206</v>
      </c>
      <c r="O109" s="22">
        <f>FC_IND_NFM_AM_E!O$2</f>
        <v>476.26022995407891</v>
      </c>
      <c r="P109" s="22">
        <f>FC_IND_NFM_AM_E!P$2</f>
        <v>531.13339765992441</v>
      </c>
      <c r="Q109" s="22">
        <f>FC_IND_NFM_AM_E!Q$2</f>
        <v>476.52186865062544</v>
      </c>
      <c r="R109" s="22">
        <f>FC_IND_NFM_AM_E!R$2</f>
        <v>498.18068054208379</v>
      </c>
      <c r="S109" s="22">
        <f>FC_IND_NFM_AM_E!S$2</f>
        <v>504.80086374498956</v>
      </c>
      <c r="T109" s="22">
        <f>FC_IND_NFM_AM_E!T$2</f>
        <v>509.52701666099517</v>
      </c>
      <c r="U109" s="22">
        <f>FC_IND_NFM_AM_E!U$2</f>
        <v>546.8575020115054</v>
      </c>
      <c r="V109" s="22">
        <f>FC_IND_NFM_AM_E!V$2</f>
        <v>532.57218862270656</v>
      </c>
      <c r="W109" s="22">
        <f>FC_IND_NFM_AM_E!W$2</f>
        <v>517.40874260568728</v>
      </c>
      <c r="X109" s="22">
        <f>FC_IND_NFM_AM_E!X$2</f>
        <v>546.79167890405233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842.59413086389054</v>
      </c>
      <c r="D110" s="22">
        <f>FC_IND_NFM_PA_E!D$2</f>
        <v>854.67249418093525</v>
      </c>
      <c r="E110" s="22">
        <f>FC_IND_NFM_PA_E!E$2</f>
        <v>835.17694712698085</v>
      </c>
      <c r="F110" s="22">
        <f>FC_IND_NFM_PA_E!F$2</f>
        <v>837.12460900231724</v>
      </c>
      <c r="G110" s="22">
        <f>FC_IND_NFM_PA_E!G$2</f>
        <v>822.19257572595745</v>
      </c>
      <c r="H110" s="22">
        <f>FC_IND_NFM_PA_E!H$2</f>
        <v>826.44480105335629</v>
      </c>
      <c r="I110" s="22">
        <f>FC_IND_NFM_PA_E!I$2</f>
        <v>602.25835806601924</v>
      </c>
      <c r="J110" s="22">
        <f>FC_IND_NFM_PA_E!J$2</f>
        <v>645.23512411770002</v>
      </c>
      <c r="K110" s="22">
        <f>FC_IND_NFM_PA_E!K$2</f>
        <v>735.63622645766861</v>
      </c>
      <c r="L110" s="22">
        <f>FC_IND_NFM_PA_E!L$2</f>
        <v>343.07128542803656</v>
      </c>
      <c r="M110" s="22">
        <f>FC_IND_NFM_PA_E!M$2</f>
        <v>490.85694963477545</v>
      </c>
      <c r="N110" s="22">
        <f>FC_IND_NFM_PA_E!N$2</f>
        <v>495.82199569070826</v>
      </c>
      <c r="O110" s="22">
        <f>FC_IND_NFM_PA_E!O$2</f>
        <v>494.98670979498388</v>
      </c>
      <c r="P110" s="22">
        <f>FC_IND_NFM_PA_E!P$2</f>
        <v>547.29433788133338</v>
      </c>
      <c r="Q110" s="22">
        <f>FC_IND_NFM_PA_E!Q$2</f>
        <v>600.49484556035225</v>
      </c>
      <c r="R110" s="22">
        <f>FC_IND_NFM_PA_E!R$2</f>
        <v>639.61121978870665</v>
      </c>
      <c r="S110" s="22">
        <f>FC_IND_NFM_PA_E!S$2</f>
        <v>658.7476950554144</v>
      </c>
      <c r="T110" s="22">
        <f>FC_IND_NFM_PA_E!T$2</f>
        <v>668.56186247240419</v>
      </c>
      <c r="U110" s="22">
        <f>FC_IND_NFM_PA_E!U$2</f>
        <v>656.15434665348698</v>
      </c>
      <c r="V110" s="22">
        <f>FC_IND_NFM_PA_E!V$2</f>
        <v>613.64663848643454</v>
      </c>
      <c r="W110" s="22">
        <f>FC_IND_NFM_PA_E!W$2</f>
        <v>620.81985564493971</v>
      </c>
      <c r="X110" s="22">
        <f>FC_IND_NFM_PA_E!X$2</f>
        <v>620.3097743954653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107.08572406842153</v>
      </c>
      <c r="D111" s="22">
        <f>FC_IND_NFM_SA_E!D$2</f>
        <v>119.33701336613581</v>
      </c>
      <c r="E111" s="22">
        <f>FC_IND_NFM_SA_E!E$2</f>
        <v>121.26489502166611</v>
      </c>
      <c r="F111" s="22">
        <f>FC_IND_NFM_SA_E!F$2</f>
        <v>119.52107492404542</v>
      </c>
      <c r="G111" s="22">
        <f>FC_IND_NFM_SA_E!G$2</f>
        <v>120.1403710231701</v>
      </c>
      <c r="H111" s="22">
        <f>FC_IND_NFM_SA_E!H$2</f>
        <v>124.32379482408865</v>
      </c>
      <c r="I111" s="22">
        <f>FC_IND_NFM_SA_E!I$2</f>
        <v>120.90298274095062</v>
      </c>
      <c r="J111" s="22">
        <f>FC_IND_NFM_SA_E!J$2</f>
        <v>126.74829642969763</v>
      </c>
      <c r="K111" s="22">
        <f>FC_IND_NFM_SA_E!K$2</f>
        <v>110.47351166125735</v>
      </c>
      <c r="L111" s="22">
        <f>FC_IND_NFM_SA_E!L$2</f>
        <v>83.224585330831076</v>
      </c>
      <c r="M111" s="22">
        <f>FC_IND_NFM_SA_E!M$2</f>
        <v>94.071904295787462</v>
      </c>
      <c r="N111" s="22">
        <f>FC_IND_NFM_SA_E!N$2</f>
        <v>91.74069638643617</v>
      </c>
      <c r="O111" s="22">
        <f>FC_IND_NFM_SA_E!O$2</f>
        <v>96.758335168585887</v>
      </c>
      <c r="P111" s="22">
        <f>FC_IND_NFM_SA_E!P$2</f>
        <v>83.817588890347594</v>
      </c>
      <c r="Q111" s="22">
        <f>FC_IND_NFM_SA_E!Q$2</f>
        <v>88.645433006821747</v>
      </c>
      <c r="R111" s="22">
        <f>FC_IND_NFM_SA_E!R$2</f>
        <v>95.923557782284064</v>
      </c>
      <c r="S111" s="22">
        <f>FC_IND_NFM_SA_E!S$2</f>
        <v>110.90413165803298</v>
      </c>
      <c r="T111" s="22">
        <f>FC_IND_NFM_SA_E!T$2</f>
        <v>115.09781779027173</v>
      </c>
      <c r="U111" s="22">
        <f>FC_IND_NFM_SA_E!U$2</f>
        <v>123.36855581535394</v>
      </c>
      <c r="V111" s="22">
        <f>FC_IND_NFM_SA_E!V$2</f>
        <v>116.32088293830388</v>
      </c>
      <c r="W111" s="22">
        <f>FC_IND_NFM_SA_E!W$2</f>
        <v>96.087872163885805</v>
      </c>
      <c r="X111" s="22">
        <f>FC_IND_NFM_SA_E!X$2</f>
        <v>101.54457127690907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1437.7302625330194</v>
      </c>
      <c r="D112" s="22">
        <f>FC_IND_NFM_OM_E!D$2</f>
        <v>1464.7822130963909</v>
      </c>
      <c r="E112" s="22">
        <f>FC_IND_NFM_OM_E!E$2</f>
        <v>1454.5718944817067</v>
      </c>
      <c r="F112" s="22">
        <f>FC_IND_NFM_OM_E!F$2</f>
        <v>1343.7571425401434</v>
      </c>
      <c r="G112" s="22">
        <f>FC_IND_NFM_OM_E!G$2</f>
        <v>1371.3662581857848</v>
      </c>
      <c r="H112" s="22">
        <f>FC_IND_NFM_OM_E!H$2</f>
        <v>1323.3689956282128</v>
      </c>
      <c r="I112" s="22">
        <f>FC_IND_NFM_OM_E!I$2</f>
        <v>1222.8917036704756</v>
      </c>
      <c r="J112" s="22">
        <f>FC_IND_NFM_OM_E!J$2</f>
        <v>1196.364071390424</v>
      </c>
      <c r="K112" s="22">
        <f>FC_IND_NFM_OM_E!K$2</f>
        <v>1215.1166695118029</v>
      </c>
      <c r="L112" s="22">
        <f>FC_IND_NFM_OM_E!L$2</f>
        <v>1023.7739358886597</v>
      </c>
      <c r="M112" s="22">
        <f>FC_IND_NFM_OM_E!M$2</f>
        <v>1118.5861020308776</v>
      </c>
      <c r="N112" s="22">
        <f>FC_IND_NFM_OM_E!N$2</f>
        <v>856.11570776616827</v>
      </c>
      <c r="O112" s="22">
        <f>FC_IND_NFM_OM_E!O$2</f>
        <v>878.04330633772543</v>
      </c>
      <c r="P112" s="22">
        <f>FC_IND_NFM_OM_E!P$2</f>
        <v>793.20875983322685</v>
      </c>
      <c r="Q112" s="22">
        <f>FC_IND_NFM_OM_E!Q$2</f>
        <v>836.64954667729899</v>
      </c>
      <c r="R112" s="22">
        <f>FC_IND_NFM_OM_E!R$2</f>
        <v>1079.250320046857</v>
      </c>
      <c r="S112" s="22">
        <f>FC_IND_NFM_OM_E!S$2</f>
        <v>1075.2847128089754</v>
      </c>
      <c r="T112" s="22">
        <f>FC_IND_NFM_OM_E!T$2</f>
        <v>1059.7887115028125</v>
      </c>
      <c r="U112" s="22">
        <f>FC_IND_NFM_OM_E!U$2</f>
        <v>996.16925364926306</v>
      </c>
      <c r="V112" s="22">
        <f>FC_IND_NFM_OM_E!V$2</f>
        <v>994.91518083667393</v>
      </c>
      <c r="W112" s="22">
        <f>FC_IND_NFM_OM_E!W$2</f>
        <v>947.48963641863975</v>
      </c>
      <c r="X112" s="22">
        <f>FC_IND_NFM_OM_E!X$2</f>
        <v>958.37376228178834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10257.571367153912</v>
      </c>
      <c r="D113" s="19">
        <f>FC_IND_CPC_E!D$2</f>
        <v>10275.417110920032</v>
      </c>
      <c r="E113" s="19">
        <f>FC_IND_CPC_E!E$2</f>
        <v>10491.645141874462</v>
      </c>
      <c r="F113" s="19">
        <f>FC_IND_CPC_E!F$2</f>
        <v>11900.659329320722</v>
      </c>
      <c r="G113" s="19">
        <f>FC_IND_CPC_E!G$2</f>
        <v>11329.675580395529</v>
      </c>
      <c r="H113" s="19">
        <f>FC_IND_CPC_E!H$2</f>
        <v>12050.721238177131</v>
      </c>
      <c r="I113" s="19">
        <f>FC_IND_CPC_E!I$2</f>
        <v>12279.5494411006</v>
      </c>
      <c r="J113" s="19">
        <f>FC_IND_CPC_E!J$2</f>
        <v>13809.604987102322</v>
      </c>
      <c r="K113" s="19">
        <f>FC_IND_CPC_E!K$2</f>
        <v>13933.605073086845</v>
      </c>
      <c r="L113" s="19">
        <f>FC_IND_CPC_E!L$2</f>
        <v>12645.303353396388</v>
      </c>
      <c r="M113" s="19">
        <f>FC_IND_CPC_E!M$2</f>
        <v>14054.165520206363</v>
      </c>
      <c r="N113" s="19">
        <f>FC_IND_CPC_E!N$2</f>
        <v>13963.307738607053</v>
      </c>
      <c r="O113" s="19">
        <f>FC_IND_CPC_E!O$2</f>
        <v>14259.539982803095</v>
      </c>
      <c r="P113" s="19">
        <f>FC_IND_CPC_E!P$2</f>
        <v>14232.072312983664</v>
      </c>
      <c r="Q113" s="19">
        <f>FC_IND_CPC_E!Q$2</f>
        <v>14212.237489251936</v>
      </c>
      <c r="R113" s="19">
        <f>FC_IND_CPC_E!R$2</f>
        <v>14745.954944110057</v>
      </c>
      <c r="S113" s="19">
        <f>FC_IND_CPC_E!S$2</f>
        <v>14953.391229578672</v>
      </c>
      <c r="T113" s="19">
        <f>FC_IND_CPC_E!T$2</f>
        <v>15111.220550300946</v>
      </c>
      <c r="U113" s="19">
        <f>FC_IND_CPC_E!U$2</f>
        <v>14283.494774013197</v>
      </c>
      <c r="V113" s="19">
        <f>FC_IND_CPC_E!V$2</f>
        <v>13558.78285044985</v>
      </c>
      <c r="W113" s="19">
        <f>FC_IND_CPC_E!W$2</f>
        <v>13897.940314650939</v>
      </c>
      <c r="X113" s="19">
        <f>FC_IND_CPC_E!X$2</f>
        <v>13962.683602223306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6875.8463508998157</v>
      </c>
      <c r="D114" s="22">
        <f>FC_IND_CPC_BC_E!D$2</f>
        <v>6815.8538072825595</v>
      </c>
      <c r="E114" s="22">
        <f>FC_IND_CPC_BC_E!E$2</f>
        <v>6939.9562088144567</v>
      </c>
      <c r="F114" s="22">
        <f>FC_IND_CPC_BC_E!F$2</f>
        <v>7975.7537327374912</v>
      </c>
      <c r="G114" s="22">
        <f>FC_IND_CPC_BC_E!G$2</f>
        <v>7492.1325634713357</v>
      </c>
      <c r="H114" s="22">
        <f>FC_IND_CPC_BC_E!H$2</f>
        <v>7955.9915825715052</v>
      </c>
      <c r="I114" s="22">
        <f>FC_IND_CPC_BC_E!I$2</f>
        <v>8092.6190642939673</v>
      </c>
      <c r="J114" s="22">
        <f>FC_IND_CPC_BC_E!J$2</f>
        <v>9021.3428489645885</v>
      </c>
      <c r="K114" s="22">
        <f>FC_IND_CPC_BC_E!K$2</f>
        <v>9598.0324386419998</v>
      </c>
      <c r="L114" s="22">
        <f>FC_IND_CPC_BC_E!L$2</f>
        <v>8630.5686927836723</v>
      </c>
      <c r="M114" s="22">
        <f>FC_IND_CPC_BC_E!M$2</f>
        <v>9837.9946212711111</v>
      </c>
      <c r="N114" s="22">
        <f>FC_IND_CPC_BC_E!N$2</f>
        <v>9206.1584440382485</v>
      </c>
      <c r="O114" s="22">
        <f>FC_IND_CPC_BC_E!O$2</f>
        <v>9610.6212798037195</v>
      </c>
      <c r="P114" s="22">
        <f>FC_IND_CPC_BC_E!P$2</f>
        <v>9942.8052926895962</v>
      </c>
      <c r="Q114" s="22">
        <f>FC_IND_CPC_BC_E!Q$2</f>
        <v>9697.5895578139789</v>
      </c>
      <c r="R114" s="22">
        <f>FC_IND_CPC_BC_E!R$2</f>
        <v>10360.601099495427</v>
      </c>
      <c r="S114" s="22">
        <f>FC_IND_CPC_BC_E!S$2</f>
        <v>9913.4315023679701</v>
      </c>
      <c r="T114" s="22">
        <f>FC_IND_CPC_BC_E!T$2</f>
        <v>10525.404450190912</v>
      </c>
      <c r="U114" s="22">
        <f>FC_IND_CPC_BC_E!U$2</f>
        <v>9353.7239847947239</v>
      </c>
      <c r="V114" s="22">
        <f>FC_IND_CPC_BC_E!V$2</f>
        <v>9137.5515131773009</v>
      </c>
      <c r="W114" s="22">
        <f>FC_IND_CPC_BC_E!W$2</f>
        <v>9367.7188236320562</v>
      </c>
      <c r="X114" s="22">
        <f>FC_IND_CPC_BC_E!X$2</f>
        <v>9243.2433277703421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2971.2970508126955</v>
      </c>
      <c r="D115" s="22">
        <f>FC_IND_CPC_OC_E!D$2</f>
        <v>3031.7586864842324</v>
      </c>
      <c r="E115" s="22">
        <f>FC_IND_CPC_OC_E!E$2</f>
        <v>3124.5431579309989</v>
      </c>
      <c r="F115" s="22">
        <f>FC_IND_CPC_OC_E!F$2</f>
        <v>3451.4953006982923</v>
      </c>
      <c r="G115" s="22">
        <f>FC_IND_CPC_OC_E!G$2</f>
        <v>3339.6216141161694</v>
      </c>
      <c r="H115" s="22">
        <f>FC_IND_CPC_OC_E!H$2</f>
        <v>3537.504465427256</v>
      </c>
      <c r="I115" s="22">
        <f>FC_IND_CPC_OC_E!I$2</f>
        <v>3599.229496492133</v>
      </c>
      <c r="J115" s="22">
        <f>FC_IND_CPC_OC_E!J$2</f>
        <v>4174.8860592529008</v>
      </c>
      <c r="K115" s="22">
        <f>FC_IND_CPC_OC_E!K$2</f>
        <v>3675.5162089528467</v>
      </c>
      <c r="L115" s="22">
        <f>FC_IND_CPC_OC_E!L$2</f>
        <v>3394.3325413654875</v>
      </c>
      <c r="M115" s="22">
        <f>FC_IND_CPC_OC_E!M$2</f>
        <v>3600.0440239949512</v>
      </c>
      <c r="N115" s="22">
        <f>FC_IND_CPC_OC_E!N$2</f>
        <v>4053.3994139917268</v>
      </c>
      <c r="O115" s="22">
        <f>FC_IND_CPC_OC_E!O$2</f>
        <v>3985.4621251833696</v>
      </c>
      <c r="P115" s="22">
        <f>FC_IND_CPC_OC_E!P$2</f>
        <v>3486.9645458505429</v>
      </c>
      <c r="Q115" s="22">
        <f>FC_IND_CPC_OC_E!Q$2</f>
        <v>2957.4515045725652</v>
      </c>
      <c r="R115" s="22">
        <f>FC_IND_CPC_OC_E!R$2</f>
        <v>2835.0576757028066</v>
      </c>
      <c r="S115" s="22">
        <f>FC_IND_CPC_OC_E!S$2</f>
        <v>3162.5449951957826</v>
      </c>
      <c r="T115" s="22">
        <f>FC_IND_CPC_OC_E!T$2</f>
        <v>3075.4191382298395</v>
      </c>
      <c r="U115" s="22">
        <f>FC_IND_CPC_OC_E!U$2</f>
        <v>3518.6549011894344</v>
      </c>
      <c r="V115" s="22">
        <f>FC_IND_CPC_OC_E!V$2</f>
        <v>3095.5577918440677</v>
      </c>
      <c r="W115" s="22">
        <f>FC_IND_CPC_OC_E!W$2</f>
        <v>3240.7569835191307</v>
      </c>
      <c r="X115" s="22">
        <f>FC_IND_CPC_OC_E!X$2</f>
        <v>3281.9943441520572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410.42796544140106</v>
      </c>
      <c r="D116" s="22">
        <f>FC_IND_CPC_PH_E!D$2</f>
        <v>427.80461715324225</v>
      </c>
      <c r="E116" s="22">
        <f>FC_IND_CPC_PH_E!E$2</f>
        <v>427.14577512900763</v>
      </c>
      <c r="F116" s="22">
        <f>FC_IND_CPC_PH_E!F$2</f>
        <v>473.41029588493814</v>
      </c>
      <c r="G116" s="22">
        <f>FC_IND_CPC_PH_E!G$2</f>
        <v>497.92140280802499</v>
      </c>
      <c r="H116" s="22">
        <f>FC_IND_CPC_PH_E!H$2</f>
        <v>557.22519017836964</v>
      </c>
      <c r="I116" s="22">
        <f>FC_IND_CPC_PH_E!I$2</f>
        <v>587.70088031450018</v>
      </c>
      <c r="J116" s="22">
        <f>FC_IND_CPC_PH_E!J$2</f>
        <v>613.37607888483535</v>
      </c>
      <c r="K116" s="22">
        <f>FC_IND_CPC_PH_E!K$2</f>
        <v>660.05642549199695</v>
      </c>
      <c r="L116" s="22">
        <f>FC_IND_CPC_PH_E!L$2</f>
        <v>620.40211924722735</v>
      </c>
      <c r="M116" s="22">
        <f>FC_IND_CPC_PH_E!M$2</f>
        <v>616.12687494030001</v>
      </c>
      <c r="N116" s="22">
        <f>FC_IND_CPC_PH_E!N$2</f>
        <v>703.74988057707526</v>
      </c>
      <c r="O116" s="22">
        <f>FC_IND_CPC_PH_E!O$2</f>
        <v>663.45657781600596</v>
      </c>
      <c r="P116" s="22">
        <f>FC_IND_CPC_PH_E!P$2</f>
        <v>802.30247444352301</v>
      </c>
      <c r="Q116" s="22">
        <f>FC_IND_CPC_PH_E!Q$2</f>
        <v>1557.1964268653894</v>
      </c>
      <c r="R116" s="22">
        <f>FC_IND_CPC_PH_E!R$2</f>
        <v>1550.2961689118222</v>
      </c>
      <c r="S116" s="22">
        <f>FC_IND_CPC_PH_E!S$2</f>
        <v>1877.4147320149214</v>
      </c>
      <c r="T116" s="22">
        <f>FC_IND_CPC_PH_E!T$2</f>
        <v>1510.396961880193</v>
      </c>
      <c r="U116" s="22">
        <f>FC_IND_CPC_PH_E!U$2</f>
        <v>1411.1158880290375</v>
      </c>
      <c r="V116" s="22">
        <f>FC_IND_CPC_PH_E!V$2</f>
        <v>1325.6735454284817</v>
      </c>
      <c r="W116" s="22">
        <f>FC_IND_CPC_PH_E!W$2</f>
        <v>1289.4645074997541</v>
      </c>
      <c r="X116" s="22">
        <f>FC_IND_CPC_PH_E!X$2</f>
        <v>1437.4459303009055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7147.085898538262</v>
      </c>
      <c r="D117" s="19">
        <f>FC_IND_NMM_E!D$2</f>
        <v>6575.4423903697325</v>
      </c>
      <c r="E117" s="19">
        <f>FC_IND_NMM_E!E$2</f>
        <v>6612.0283748925185</v>
      </c>
      <c r="F117" s="19">
        <f>FC_IND_NMM_E!F$2</f>
        <v>6803.968873602751</v>
      </c>
      <c r="G117" s="19">
        <f>FC_IND_NMM_E!G$2</f>
        <v>6985.2354256233903</v>
      </c>
      <c r="H117" s="19">
        <f>FC_IND_NMM_E!H$2</f>
        <v>6738.9769561478934</v>
      </c>
      <c r="I117" s="19">
        <f>FC_IND_NMM_E!I$2</f>
        <v>6915.8834049871011</v>
      </c>
      <c r="J117" s="19">
        <f>FC_IND_NMM_E!J$2</f>
        <v>7426.1487532244191</v>
      </c>
      <c r="K117" s="19">
        <f>FC_IND_NMM_E!K$2</f>
        <v>7046.3362854686166</v>
      </c>
      <c r="L117" s="19">
        <f>FC_IND_NMM_E!L$2</f>
        <v>6391.0834049871019</v>
      </c>
      <c r="M117" s="19">
        <f>FC_IND_NMM_E!M$2</f>
        <v>6517.606706792777</v>
      </c>
      <c r="N117" s="19">
        <f>FC_IND_NMM_E!N$2</f>
        <v>6779.5773860705076</v>
      </c>
      <c r="O117" s="19">
        <f>FC_IND_NMM_E!O$2</f>
        <v>6521.1357695614797</v>
      </c>
      <c r="P117" s="19">
        <f>FC_IND_NMM_E!P$2</f>
        <v>6532.6049011177984</v>
      </c>
      <c r="Q117" s="19">
        <f>FC_IND_NMM_E!Q$2</f>
        <v>6574.7525365434203</v>
      </c>
      <c r="R117" s="19">
        <f>FC_IND_NMM_E!R$2</f>
        <v>6554.63981083405</v>
      </c>
      <c r="S117" s="19">
        <f>FC_IND_NMM_E!S$2</f>
        <v>6525.0550300945833</v>
      </c>
      <c r="T117" s="19">
        <f>FC_IND_NMM_E!T$2</f>
        <v>6709.6515907136727</v>
      </c>
      <c r="U117" s="19">
        <f>FC_IND_NMM_E!U$2</f>
        <v>6888.9200794604722</v>
      </c>
      <c r="V117" s="19">
        <f>FC_IND_NMM_E!V$2</f>
        <v>6732.8204095768951</v>
      </c>
      <c r="W117" s="19">
        <f>FC_IND_NMM_E!W$2</f>
        <v>7210.1486949549799</v>
      </c>
      <c r="X117" s="19">
        <f>FC_IND_NMM_E!X$2</f>
        <v>6896.753571356885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2808.6843399998297</v>
      </c>
      <c r="D118" s="22">
        <f>FC_IND_NMM_CM_E!D$2</f>
        <v>2665.2963293218286</v>
      </c>
      <c r="E118" s="22">
        <f>FC_IND_NMM_CM_E!E$2</f>
        <v>2558.9357123916216</v>
      </c>
      <c r="F118" s="22">
        <f>FC_IND_NMM_CM_E!F$2</f>
        <v>2645.4780927258425</v>
      </c>
      <c r="G118" s="22">
        <f>FC_IND_NMM_CM_E!G$2</f>
        <v>2682.923694526181</v>
      </c>
      <c r="H118" s="22">
        <f>FC_IND_NMM_CM_E!H$2</f>
        <v>2632.1293025444393</v>
      </c>
      <c r="I118" s="22">
        <f>FC_IND_NMM_CM_E!I$2</f>
        <v>2825.1110382567676</v>
      </c>
      <c r="J118" s="22">
        <f>FC_IND_NMM_CM_E!J$2</f>
        <v>2838.9364281646813</v>
      </c>
      <c r="K118" s="22">
        <f>FC_IND_NMM_CM_E!K$2</f>
        <v>2757.0180734271212</v>
      </c>
      <c r="L118" s="22">
        <f>FC_IND_NMM_CM_E!L$2</f>
        <v>2566.9134573073679</v>
      </c>
      <c r="M118" s="22">
        <f>FC_IND_NMM_CM_E!M$2</f>
        <v>2475.6265608124945</v>
      </c>
      <c r="N118" s="22">
        <f>FC_IND_NMM_CM_E!N$2</f>
        <v>2634.8661369254341</v>
      </c>
      <c r="O118" s="22">
        <f>FC_IND_NMM_CM_E!O$2</f>
        <v>2582.5607573036345</v>
      </c>
      <c r="P118" s="22">
        <f>FC_IND_NMM_CM_E!P$2</f>
        <v>2477.3838708919152</v>
      </c>
      <c r="Q118" s="22">
        <f>FC_IND_NMM_CM_E!Q$2</f>
        <v>2633.7364190275321</v>
      </c>
      <c r="R118" s="22">
        <f>FC_IND_NMM_CM_E!R$2</f>
        <v>2562.4000135156039</v>
      </c>
      <c r="S118" s="22">
        <f>FC_IND_NMM_CM_E!S$2</f>
        <v>2388.2844088270676</v>
      </c>
      <c r="T118" s="22">
        <f>FC_IND_NMM_CM_E!T$2</f>
        <v>2482.2476830766145</v>
      </c>
      <c r="U118" s="22">
        <f>FC_IND_NMM_CM_E!U$2</f>
        <v>2615.4697963539274</v>
      </c>
      <c r="V118" s="22">
        <f>FC_IND_NMM_CM_E!V$2</f>
        <v>2414.5852733089096</v>
      </c>
      <c r="W118" s="22">
        <f>FC_IND_NMM_CM_E!W$2</f>
        <v>2491.7315911662427</v>
      </c>
      <c r="X118" s="22">
        <f>FC_IND_NMM_CM_E!X$2</f>
        <v>2453.1932638011972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3034.7626815460981</v>
      </c>
      <c r="D119" s="22">
        <f>FC_IND_NMM_CR_E!D$2</f>
        <v>2591.8961803637458</v>
      </c>
      <c r="E119" s="22">
        <f>FC_IND_NMM_CR_E!E$2</f>
        <v>2778.7909168794154</v>
      </c>
      <c r="F119" s="22">
        <f>FC_IND_NMM_CR_E!F$2</f>
        <v>2890.1191942302889</v>
      </c>
      <c r="G119" s="22">
        <f>FC_IND_NMM_CR_E!G$2</f>
        <v>3046.3032992802932</v>
      </c>
      <c r="H119" s="22">
        <f>FC_IND_NMM_CR_E!H$2</f>
        <v>2881.7972927531396</v>
      </c>
      <c r="I119" s="22">
        <f>FC_IND_NMM_CR_E!I$2</f>
        <v>2799.577843389382</v>
      </c>
      <c r="J119" s="22">
        <f>FC_IND_NMM_CR_E!J$2</f>
        <v>3264.058951493017</v>
      </c>
      <c r="K119" s="22">
        <f>FC_IND_NMM_CR_E!K$2</f>
        <v>3004.7254168827862</v>
      </c>
      <c r="L119" s="22">
        <f>FC_IND_NMM_CR_E!L$2</f>
        <v>2656.3777758816204</v>
      </c>
      <c r="M119" s="22">
        <f>FC_IND_NMM_CR_E!M$2</f>
        <v>2842.0729532845112</v>
      </c>
      <c r="N119" s="22">
        <f>FC_IND_NMM_CR_E!N$2</f>
        <v>2960.4007584817177</v>
      </c>
      <c r="O119" s="22">
        <f>FC_IND_NMM_CR_E!O$2</f>
        <v>2807.8901287228432</v>
      </c>
      <c r="P119" s="22">
        <f>FC_IND_NMM_CR_E!P$2</f>
        <v>2923.8036811670368</v>
      </c>
      <c r="Q119" s="22">
        <f>FC_IND_NMM_CR_E!Q$2</f>
        <v>2794.7694061666371</v>
      </c>
      <c r="R119" s="22">
        <f>FC_IND_NMM_CR_E!R$2</f>
        <v>2883.0362550080977</v>
      </c>
      <c r="S119" s="22">
        <f>FC_IND_NMM_CR_E!S$2</f>
        <v>3022.6146332936355</v>
      </c>
      <c r="T119" s="22">
        <f>FC_IND_NMM_CR_E!T$2</f>
        <v>3103.0620442092841</v>
      </c>
      <c r="U119" s="22">
        <f>FC_IND_NMM_CR_E!U$2</f>
        <v>3128.2602936738076</v>
      </c>
      <c r="V119" s="22">
        <f>FC_IND_NMM_CR_E!V$2</f>
        <v>3228.8618678671223</v>
      </c>
      <c r="W119" s="22">
        <f>FC_IND_NMM_CR_E!W$2</f>
        <v>3619.8231683585182</v>
      </c>
      <c r="X119" s="22">
        <f>FC_IND_NMM_CR_E!X$2</f>
        <v>3354.6107483711849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1303.6388769923349</v>
      </c>
      <c r="D120" s="22">
        <f>FC_IND_NMM_GL_E!D$2</f>
        <v>1318.2498806841597</v>
      </c>
      <c r="E120" s="22">
        <f>FC_IND_NMM_GL_E!E$2</f>
        <v>1274.3017456214823</v>
      </c>
      <c r="F120" s="22">
        <f>FC_IND_NMM_GL_E!F$2</f>
        <v>1268.3715866466187</v>
      </c>
      <c r="G120" s="22">
        <f>FC_IND_NMM_GL_E!G$2</f>
        <v>1256.0084318169152</v>
      </c>
      <c r="H120" s="22">
        <f>FC_IND_NMM_GL_E!H$2</f>
        <v>1225.0503608503138</v>
      </c>
      <c r="I120" s="22">
        <f>FC_IND_NMM_GL_E!I$2</f>
        <v>1291.1945233409533</v>
      </c>
      <c r="J120" s="22">
        <f>FC_IND_NMM_GL_E!J$2</f>
        <v>1323.1533735667199</v>
      </c>
      <c r="K120" s="22">
        <f>FC_IND_NMM_GL_E!K$2</f>
        <v>1284.5927951587082</v>
      </c>
      <c r="L120" s="22">
        <f>FC_IND_NMM_GL_E!L$2</f>
        <v>1167.792171798113</v>
      </c>
      <c r="M120" s="22">
        <f>FC_IND_NMM_GL_E!M$2</f>
        <v>1199.907192695772</v>
      </c>
      <c r="N120" s="22">
        <f>FC_IND_NMM_GL_E!N$2</f>
        <v>1184.3104906633562</v>
      </c>
      <c r="O120" s="22">
        <f>FC_IND_NMM_GL_E!O$2</f>
        <v>1130.6848835350006</v>
      </c>
      <c r="P120" s="22">
        <f>FC_IND_NMM_GL_E!P$2</f>
        <v>1131.4173490588466</v>
      </c>
      <c r="Q120" s="22">
        <f>FC_IND_NMM_GL_E!Q$2</f>
        <v>1146.2467113492517</v>
      </c>
      <c r="R120" s="22">
        <f>FC_IND_NMM_GL_E!R$2</f>
        <v>1109.2035423103487</v>
      </c>
      <c r="S120" s="22">
        <f>FC_IND_NMM_GL_E!S$2</f>
        <v>1114.1559879738793</v>
      </c>
      <c r="T120" s="22">
        <f>FC_IND_NMM_GL_E!T$2</f>
        <v>1124.3418634277732</v>
      </c>
      <c r="U120" s="22">
        <f>FC_IND_NMM_GL_E!U$2</f>
        <v>1145.1899894327371</v>
      </c>
      <c r="V120" s="22">
        <f>FC_IND_NMM_GL_E!V$2</f>
        <v>1089.3732684008623</v>
      </c>
      <c r="W120" s="22">
        <f>FC_IND_NMM_GL_E!W$2</f>
        <v>1098.5939354302182</v>
      </c>
      <c r="X120" s="22">
        <f>FC_IND_NMM_GL_E!X$2</f>
        <v>1088.949559184503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4581.8600171969038</v>
      </c>
      <c r="D121" s="19">
        <f>FC_IND_PPP_E!D$2</f>
        <v>4596.1261392949255</v>
      </c>
      <c r="E121" s="19">
        <f>FC_IND_PPP_E!E$2</f>
        <v>4486.8773860705069</v>
      </c>
      <c r="F121" s="19">
        <f>FC_IND_PPP_E!F$2</f>
        <v>4839.3414445399831</v>
      </c>
      <c r="G121" s="19">
        <f>FC_IND_PPP_E!G$2</f>
        <v>5493.8668099742026</v>
      </c>
      <c r="H121" s="19">
        <f>FC_IND_PPP_E!H$2</f>
        <v>6190.8001719690456</v>
      </c>
      <c r="I121" s="19">
        <f>FC_IND_PPP_E!I$2</f>
        <v>5983.7326741186571</v>
      </c>
      <c r="J121" s="19">
        <f>FC_IND_PPP_E!J$2</f>
        <v>6425.2079105760959</v>
      </c>
      <c r="K121" s="19">
        <f>FC_IND_PPP_E!K$2</f>
        <v>5958.6588134135854</v>
      </c>
      <c r="L121" s="19">
        <f>FC_IND_PPP_E!L$2</f>
        <v>5862.5853826311259</v>
      </c>
      <c r="M121" s="19">
        <f>FC_IND_PPP_E!M$2</f>
        <v>6268.7073086844357</v>
      </c>
      <c r="N121" s="19">
        <f>FC_IND_PPP_E!N$2</f>
        <v>6040.2861564918312</v>
      </c>
      <c r="O121" s="19">
        <f>FC_IND_PPP_E!O$2</f>
        <v>5839.1121238177129</v>
      </c>
      <c r="P121" s="19">
        <f>FC_IND_PPP_E!P$2</f>
        <v>5835.8707652622525</v>
      </c>
      <c r="Q121" s="19">
        <f>FC_IND_PPP_E!Q$2</f>
        <v>5833.3226139294929</v>
      </c>
      <c r="R121" s="19">
        <f>FC_IND_PPP_E!R$2</f>
        <v>5683.4106620808252</v>
      </c>
      <c r="S121" s="19">
        <f>FC_IND_PPP_E!S$2</f>
        <v>5552.914531384351</v>
      </c>
      <c r="T121" s="19">
        <f>FC_IND_PPP_E!T$2</f>
        <v>5691.5905417024933</v>
      </c>
      <c r="U121" s="19">
        <f>FC_IND_PPP_E!U$2</f>
        <v>5504.9572892397209</v>
      </c>
      <c r="V121" s="19">
        <f>FC_IND_PPP_E!V$2</f>
        <v>5349.6232152367029</v>
      </c>
      <c r="W121" s="19">
        <f>FC_IND_PPP_E!W$2</f>
        <v>5207.297840295023</v>
      </c>
      <c r="X121" s="19">
        <f>FC_IND_PPP_E!X$2</f>
        <v>5381.9854050757003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478.49492096637113</v>
      </c>
      <c r="D122" s="22">
        <f>FC_IND_PPP_PU_E!D$2</f>
        <v>464.45791391661544</v>
      </c>
      <c r="E122" s="22">
        <f>FC_IND_PPP_PU_E!E$2</f>
        <v>452.21727505095976</v>
      </c>
      <c r="F122" s="22">
        <f>FC_IND_PPP_PU_E!F$2</f>
        <v>530.59852452513746</v>
      </c>
      <c r="G122" s="22">
        <f>FC_IND_PPP_PU_E!G$2</f>
        <v>583.11526689582138</v>
      </c>
      <c r="H122" s="22">
        <f>FC_IND_PPP_PU_E!H$2</f>
        <v>705.24501104189642</v>
      </c>
      <c r="I122" s="22">
        <f>FC_IND_PPP_PU_E!I$2</f>
        <v>657.00971181414343</v>
      </c>
      <c r="J122" s="22">
        <f>FC_IND_PPP_PU_E!J$2</f>
        <v>716.49315542913394</v>
      </c>
      <c r="K122" s="22">
        <f>FC_IND_PPP_PU_E!K$2</f>
        <v>661.58806106064833</v>
      </c>
      <c r="L122" s="22">
        <f>FC_IND_PPP_PU_E!L$2</f>
        <v>623.38019530853978</v>
      </c>
      <c r="M122" s="22">
        <f>FC_IND_PPP_PU_E!M$2</f>
        <v>640.47317420149727</v>
      </c>
      <c r="N122" s="22">
        <f>FC_IND_PPP_PU_E!N$2</f>
        <v>618.30818209743575</v>
      </c>
      <c r="O122" s="22">
        <f>FC_IND_PPP_PU_E!O$2</f>
        <v>599.8340214043393</v>
      </c>
      <c r="P122" s="22">
        <f>FC_IND_PPP_PU_E!P$2</f>
        <v>599.00263400675408</v>
      </c>
      <c r="Q122" s="22">
        <f>FC_IND_PPP_PU_E!Q$2</f>
        <v>614.4932789212944</v>
      </c>
      <c r="R122" s="22">
        <f>FC_IND_PPP_PU_E!R$2</f>
        <v>571.46982398726959</v>
      </c>
      <c r="S122" s="22">
        <f>FC_IND_PPP_PU_E!S$2</f>
        <v>543.52105704207577</v>
      </c>
      <c r="T122" s="22">
        <f>FC_IND_PPP_PU_E!T$2</f>
        <v>556.85675204138283</v>
      </c>
      <c r="U122" s="22">
        <f>FC_IND_PPP_PU_E!U$2</f>
        <v>549.16267879839506</v>
      </c>
      <c r="V122" s="22">
        <f>FC_IND_PPP_PU_E!V$2</f>
        <v>537.2443189375789</v>
      </c>
      <c r="W122" s="22">
        <f>FC_IND_PPP_PU_E!W$2</f>
        <v>525.25424785535165</v>
      </c>
      <c r="X122" s="22">
        <f>FC_IND_PPP_PU_E!X$2</f>
        <v>502.1489419166553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3672.6834992848362</v>
      </c>
      <c r="D123" s="22">
        <f>FC_IND_PPP_PA_E!D$2</f>
        <v>3699.6456541941088</v>
      </c>
      <c r="E123" s="22">
        <f>FC_IND_PPP_PA_E!E$2</f>
        <v>3612.9066068357592</v>
      </c>
      <c r="F123" s="22">
        <f>FC_IND_PPP_PA_E!F$2</f>
        <v>3853.8588131941201</v>
      </c>
      <c r="G123" s="22">
        <f>FC_IND_PPP_PA_E!G$2</f>
        <v>4394.3439439274116</v>
      </c>
      <c r="H123" s="22">
        <f>FC_IND_PPP_PA_E!H$2</f>
        <v>4903.6378403569033</v>
      </c>
      <c r="I123" s="22">
        <f>FC_IND_PPP_PA_E!I$2</f>
        <v>4764.2693879672024</v>
      </c>
      <c r="J123" s="22">
        <f>FC_IND_PPP_PA_E!J$2</f>
        <v>5104.7637847443839</v>
      </c>
      <c r="K123" s="22">
        <f>FC_IND_PPP_PA_E!K$2</f>
        <v>4736.9740484415424</v>
      </c>
      <c r="L123" s="22">
        <f>FC_IND_PPP_PA_E!L$2</f>
        <v>4688.1391081876109</v>
      </c>
      <c r="M123" s="22">
        <f>FC_IND_PPP_PA_E!M$2</f>
        <v>5038.9937682656437</v>
      </c>
      <c r="N123" s="22">
        <f>FC_IND_PPP_PA_E!N$2</f>
        <v>4854.208536191757</v>
      </c>
      <c r="O123" s="22">
        <f>FC_IND_PPP_PA_E!O$2</f>
        <v>4690.4184417532688</v>
      </c>
      <c r="P123" s="22">
        <f>FC_IND_PPP_PA_E!P$2</f>
        <v>4688.3131489298639</v>
      </c>
      <c r="Q123" s="22">
        <f>FC_IND_PPP_PA_E!Q$2</f>
        <v>4754.4269274414064</v>
      </c>
      <c r="R123" s="22">
        <f>FC_IND_PPP_PA_E!R$2</f>
        <v>4672.0177464720673</v>
      </c>
      <c r="S123" s="22">
        <f>FC_IND_PPP_PA_E!S$2</f>
        <v>4533.8345749439586</v>
      </c>
      <c r="T123" s="22">
        <f>FC_IND_PPP_PA_E!T$2</f>
        <v>4659.8675433630297</v>
      </c>
      <c r="U123" s="22">
        <f>FC_IND_PPP_PA_E!U$2</f>
        <v>4509.2292144346584</v>
      </c>
      <c r="V123" s="22">
        <f>FC_IND_PPP_PA_E!V$2</f>
        <v>4413.202914642321</v>
      </c>
      <c r="W123" s="22">
        <f>FC_IND_PPP_PA_E!W$2</f>
        <v>4312.9980206424034</v>
      </c>
      <c r="X123" s="22">
        <f>FC_IND_PPP_PA_E!X$2</f>
        <v>4498.4106369174297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430.68159694569624</v>
      </c>
      <c r="D124" s="22">
        <f>FC_IND_PPP_PR_E!D$2</f>
        <v>432.02257118420164</v>
      </c>
      <c r="E124" s="22">
        <f>FC_IND_PPP_PR_E!E$2</f>
        <v>421.75350418378849</v>
      </c>
      <c r="F124" s="22">
        <f>FC_IND_PPP_PR_E!F$2</f>
        <v>454.88410682072526</v>
      </c>
      <c r="G124" s="22">
        <f>FC_IND_PPP_PR_E!G$2</f>
        <v>516.40759915097112</v>
      </c>
      <c r="H124" s="22">
        <f>FC_IND_PPP_PR_E!H$2</f>
        <v>581.91732057024547</v>
      </c>
      <c r="I124" s="22">
        <f>FC_IND_PPP_PR_E!I$2</f>
        <v>562.45357433731147</v>
      </c>
      <c r="J124" s="22">
        <f>FC_IND_PPP_PR_E!J$2</f>
        <v>603.9509704025786</v>
      </c>
      <c r="K124" s="22">
        <f>FC_IND_PPP_PR_E!K$2</f>
        <v>560.09670391139502</v>
      </c>
      <c r="L124" s="22">
        <f>FC_IND_PPP_PR_E!L$2</f>
        <v>551.06607913497464</v>
      </c>
      <c r="M124" s="22">
        <f>FC_IND_PPP_PR_E!M$2</f>
        <v>589.24036621729533</v>
      </c>
      <c r="N124" s="22">
        <f>FC_IND_PPP_PR_E!N$2</f>
        <v>567.76943820263841</v>
      </c>
      <c r="O124" s="22">
        <f>FC_IND_PPP_PR_E!O$2</f>
        <v>548.85966066010474</v>
      </c>
      <c r="P124" s="22">
        <f>FC_IND_PPP_PR_E!P$2</f>
        <v>548.55498232563309</v>
      </c>
      <c r="Q124" s="22">
        <f>FC_IND_PPP_PR_E!Q$2</f>
        <v>464.402407566791</v>
      </c>
      <c r="R124" s="22">
        <f>FC_IND_PPP_PR_E!R$2</f>
        <v>439.92309162148786</v>
      </c>
      <c r="S124" s="22">
        <f>FC_IND_PPP_PR_E!S$2</f>
        <v>475.5588993983169</v>
      </c>
      <c r="T124" s="22">
        <f>FC_IND_PPP_PR_E!T$2</f>
        <v>474.86624629808074</v>
      </c>
      <c r="U124" s="22">
        <f>FC_IND_PPP_PR_E!U$2</f>
        <v>446.56539600666747</v>
      </c>
      <c r="V124" s="22">
        <f>FC_IND_PPP_PR_E!V$2</f>
        <v>399.17598165680198</v>
      </c>
      <c r="W124" s="22">
        <f>FC_IND_PPP_PR_E!W$2</f>
        <v>369.045571797268</v>
      </c>
      <c r="X124" s="22">
        <f>FC_IND_PPP_PR_E!X$2</f>
        <v>381.4258262416156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4519.5735167669827</v>
      </c>
      <c r="D125" s="19">
        <f>FC_IND_FBT_E!D$2</f>
        <v>4509.1177987962164</v>
      </c>
      <c r="E125" s="19">
        <f>FC_IND_FBT_E!E$2</f>
        <v>4624.114617368874</v>
      </c>
      <c r="F125" s="19">
        <f>FC_IND_FBT_E!F$2</f>
        <v>4809.7196904557177</v>
      </c>
      <c r="G125" s="19">
        <f>FC_IND_FBT_E!G$2</f>
        <v>4872.6431642304397</v>
      </c>
      <c r="H125" s="19">
        <f>FC_IND_FBT_E!H$2</f>
        <v>4848.4090283748928</v>
      </c>
      <c r="I125" s="19">
        <f>FC_IND_FBT_E!I$2</f>
        <v>4806.4670679277724</v>
      </c>
      <c r="J125" s="19">
        <f>FC_IND_FBT_E!J$2</f>
        <v>4916.4126397248492</v>
      </c>
      <c r="K125" s="19">
        <f>FC_IND_FBT_E!K$2</f>
        <v>4786.9526225279442</v>
      </c>
      <c r="L125" s="19">
        <f>FC_IND_FBT_E!L$2</f>
        <v>4721.558813413586</v>
      </c>
      <c r="M125" s="19">
        <f>FC_IND_FBT_E!M$2</f>
        <v>4817.7652622527949</v>
      </c>
      <c r="N125" s="19">
        <f>FC_IND_FBT_E!N$2</f>
        <v>4934.1559759243328</v>
      </c>
      <c r="O125" s="19">
        <f>FC_IND_FBT_E!O$2</f>
        <v>4991.7850386930349</v>
      </c>
      <c r="P125" s="19">
        <f>FC_IND_FBT_E!P$2</f>
        <v>4947.5079965606192</v>
      </c>
      <c r="Q125" s="19">
        <f>FC_IND_FBT_E!Q$2</f>
        <v>5008.8178847807394</v>
      </c>
      <c r="R125" s="19">
        <f>FC_IND_FBT_E!R$2</f>
        <v>4892.6124677558046</v>
      </c>
      <c r="S125" s="19">
        <f>FC_IND_FBT_E!S$2</f>
        <v>5070.1165090283748</v>
      </c>
      <c r="T125" s="19">
        <f>FC_IND_FBT_E!T$2</f>
        <v>5104.3601031814269</v>
      </c>
      <c r="U125" s="19">
        <f>FC_IND_FBT_E!U$2</f>
        <v>5183.8031475546359</v>
      </c>
      <c r="V125" s="19">
        <f>FC_IND_FBT_E!V$2</f>
        <v>5099.8002133050877</v>
      </c>
      <c r="W125" s="19">
        <f>FC_IND_FBT_E!W$2</f>
        <v>5078.5929034934607</v>
      </c>
      <c r="X125" s="19">
        <f>FC_IND_FBT_E!X$2</f>
        <v>5204.3619308382476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2915.8484952708509</v>
      </c>
      <c r="D126" s="19">
        <f>FC_IND_TE_E!D$2</f>
        <v>3005.2414445399827</v>
      </c>
      <c r="E126" s="19">
        <f>FC_IND_TE_E!E$2</f>
        <v>2985.6619948409279</v>
      </c>
      <c r="F126" s="19">
        <f>FC_IND_TE_E!F$2</f>
        <v>3235.7557179707646</v>
      </c>
      <c r="G126" s="19">
        <f>FC_IND_TE_E!G$2</f>
        <v>3352.1361994840931</v>
      </c>
      <c r="H126" s="19">
        <f>FC_IND_TE_E!H$2</f>
        <v>3315.4012897678408</v>
      </c>
      <c r="I126" s="19">
        <f>FC_IND_TE_E!I$2</f>
        <v>3200.1024935511609</v>
      </c>
      <c r="J126" s="19">
        <f>FC_IND_TE_E!J$2</f>
        <v>3132.0877901977647</v>
      </c>
      <c r="K126" s="19">
        <f>FC_IND_TE_E!K$2</f>
        <v>2966.4963026655205</v>
      </c>
      <c r="L126" s="19">
        <f>FC_IND_TE_E!L$2</f>
        <v>2557.7013757523637</v>
      </c>
      <c r="M126" s="19">
        <f>FC_IND_TE_E!M$2</f>
        <v>2951.161564918315</v>
      </c>
      <c r="N126" s="19">
        <f>FC_IND_TE_E!N$2</f>
        <v>2895.74230438521</v>
      </c>
      <c r="O126" s="19">
        <f>FC_IND_TE_E!O$2</f>
        <v>2998.0166809974207</v>
      </c>
      <c r="P126" s="19">
        <f>FC_IND_TE_E!P$2</f>
        <v>3110.0998280309541</v>
      </c>
      <c r="Q126" s="19">
        <f>FC_IND_TE_E!Q$2</f>
        <v>2867.0007738607046</v>
      </c>
      <c r="R126" s="19">
        <f>FC_IND_TE_E!R$2</f>
        <v>2877.8619088564055</v>
      </c>
      <c r="S126" s="19">
        <f>FC_IND_TE_E!S$2</f>
        <v>3028.6838349097161</v>
      </c>
      <c r="T126" s="19">
        <f>FC_IND_TE_E!T$2</f>
        <v>3025.7417884780739</v>
      </c>
      <c r="U126" s="19">
        <f>FC_IND_TE_E!U$2</f>
        <v>2949.0698846517071</v>
      </c>
      <c r="V126" s="19">
        <f>FC_IND_TE_E!V$2</f>
        <v>2872.6101098586305</v>
      </c>
      <c r="W126" s="19">
        <f>FC_IND_TE_E!W$2</f>
        <v>2588.8568214998377</v>
      </c>
      <c r="X126" s="19">
        <f>FC_IND_TE_E!X$2</f>
        <v>2690.8979705457205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3138.4808254514192</v>
      </c>
      <c r="D127" s="19">
        <f>FC_IND_MAC_E!D$2</f>
        <v>3177.2550300945823</v>
      </c>
      <c r="E127" s="19">
        <f>FC_IND_MAC_E!E$2</f>
        <v>3169.8908856405842</v>
      </c>
      <c r="F127" s="19">
        <f>FC_IND_MAC_E!F$2</f>
        <v>4432.1490971625099</v>
      </c>
      <c r="G127" s="19">
        <f>FC_IND_MAC_E!G$2</f>
        <v>4865.1168529664665</v>
      </c>
      <c r="H127" s="19">
        <f>FC_IND_MAC_E!H$2</f>
        <v>4837.7041272570923</v>
      </c>
      <c r="I127" s="19">
        <f>FC_IND_MAC_E!I$2</f>
        <v>4914.3110060189165</v>
      </c>
      <c r="J127" s="19">
        <f>FC_IND_MAC_E!J$2</f>
        <v>4933.1184006878757</v>
      </c>
      <c r="K127" s="19">
        <f>FC_IND_MAC_E!K$2</f>
        <v>5985.546431642304</v>
      </c>
      <c r="L127" s="19">
        <f>FC_IND_MAC_E!L$2</f>
        <v>5163.8145313843506</v>
      </c>
      <c r="M127" s="19">
        <f>FC_IND_MAC_E!M$2</f>
        <v>5551.5630266552016</v>
      </c>
      <c r="N127" s="19">
        <f>FC_IND_MAC_E!N$2</f>
        <v>5689.204987102321</v>
      </c>
      <c r="O127" s="19">
        <f>FC_IND_MAC_E!O$2</f>
        <v>5731.4530524505572</v>
      </c>
      <c r="P127" s="19">
        <f>FC_IND_MAC_E!P$2</f>
        <v>5878.135339638864</v>
      </c>
      <c r="Q127" s="19">
        <f>FC_IND_MAC_E!Q$2</f>
        <v>5683.7815133276008</v>
      </c>
      <c r="R127" s="19">
        <f>FC_IND_MAC_E!R$2</f>
        <v>5130.6273430782458</v>
      </c>
      <c r="S127" s="19">
        <f>FC_IND_MAC_E!S$2</f>
        <v>5245.459501289768</v>
      </c>
      <c r="T127" s="19">
        <f>FC_IND_MAC_E!T$2</f>
        <v>5298.6321582115215</v>
      </c>
      <c r="U127" s="19">
        <f>FC_IND_MAC_E!U$2</f>
        <v>5249.394778901481</v>
      </c>
      <c r="V127" s="19">
        <f>FC_IND_MAC_E!V$2</f>
        <v>5119.218147754752</v>
      </c>
      <c r="W127" s="19">
        <f>FC_IND_MAC_E!W$2</f>
        <v>4739.0312114919288</v>
      </c>
      <c r="X127" s="19">
        <f>FC_IND_MAC_E!X$2</f>
        <v>4997.4974469265471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930.49561478933788</v>
      </c>
      <c r="D128" s="19">
        <f>FC_IND_TL_E!D$2</f>
        <v>915.82355975924338</v>
      </c>
      <c r="E128" s="19">
        <f>FC_IND_TL_E!E$2</f>
        <v>867.28048151332769</v>
      </c>
      <c r="F128" s="19">
        <f>FC_IND_TL_E!F$2</f>
        <v>863.81401547721407</v>
      </c>
      <c r="G128" s="19">
        <f>FC_IND_TL_E!G$2</f>
        <v>776.00249355116068</v>
      </c>
      <c r="H128" s="19">
        <f>FC_IND_TL_E!H$2</f>
        <v>758.58890799656058</v>
      </c>
      <c r="I128" s="19">
        <f>FC_IND_TL_E!I$2</f>
        <v>711.94539982803099</v>
      </c>
      <c r="J128" s="19">
        <f>FC_IND_TL_E!J$2</f>
        <v>698.72295786758377</v>
      </c>
      <c r="K128" s="19">
        <f>FC_IND_TL_E!K$2</f>
        <v>600.3877042132417</v>
      </c>
      <c r="L128" s="19">
        <f>FC_IND_TL_E!L$2</f>
        <v>503.45296646603617</v>
      </c>
      <c r="M128" s="19">
        <f>FC_IND_TL_E!M$2</f>
        <v>590.06302665520195</v>
      </c>
      <c r="N128" s="19">
        <f>FC_IND_TL_E!N$2</f>
        <v>574.36371453138418</v>
      </c>
      <c r="O128" s="19">
        <f>FC_IND_TL_E!O$2</f>
        <v>574.71754084264842</v>
      </c>
      <c r="P128" s="19">
        <f>FC_IND_TL_E!P$2</f>
        <v>493.94858125537405</v>
      </c>
      <c r="Q128" s="19">
        <f>FC_IND_TL_E!Q$2</f>
        <v>471.03542562338782</v>
      </c>
      <c r="R128" s="19">
        <f>FC_IND_TL_E!R$2</f>
        <v>515.1890799656062</v>
      </c>
      <c r="S128" s="19">
        <f>FC_IND_TL_E!S$2</f>
        <v>474.34247635425618</v>
      </c>
      <c r="T128" s="19">
        <f>FC_IND_TL_E!T$2</f>
        <v>471.81057609630261</v>
      </c>
      <c r="U128" s="19">
        <f>FC_IND_TL_E!U$2</f>
        <v>456.88880856398373</v>
      </c>
      <c r="V128" s="19">
        <f>FC_IND_TL_E!V$2</f>
        <v>413.75845699830722</v>
      </c>
      <c r="W128" s="19">
        <f>FC_IND_TL_E!W$2</f>
        <v>362.9125133796324</v>
      </c>
      <c r="X128" s="19">
        <f>FC_IND_TL_E!X$2</f>
        <v>376.25801415010699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626.32467755803953</v>
      </c>
      <c r="D129" s="19">
        <f>FC_IND_WP_E!D$2</f>
        <v>629.12484952708508</v>
      </c>
      <c r="E129" s="19">
        <f>FC_IND_WP_E!E$2</f>
        <v>609.05941530524501</v>
      </c>
      <c r="F129" s="19">
        <f>FC_IND_WP_E!F$2</f>
        <v>1054.6834049871022</v>
      </c>
      <c r="G129" s="19">
        <f>FC_IND_WP_E!G$2</f>
        <v>1317.3825451418743</v>
      </c>
      <c r="H129" s="19">
        <f>FC_IND_WP_E!H$2</f>
        <v>1399.3542562338778</v>
      </c>
      <c r="I129" s="19">
        <f>FC_IND_WP_E!I$2</f>
        <v>1256.7061049011177</v>
      </c>
      <c r="J129" s="19">
        <f>FC_IND_WP_E!J$2</f>
        <v>1429.2102321582115</v>
      </c>
      <c r="K129" s="19">
        <f>FC_IND_WP_E!K$2</f>
        <v>1356.6178847807394</v>
      </c>
      <c r="L129" s="19">
        <f>FC_IND_WP_E!L$2</f>
        <v>1481.6691315563198</v>
      </c>
      <c r="M129" s="19">
        <f>FC_IND_WP_E!M$2</f>
        <v>1802.4243336199486</v>
      </c>
      <c r="N129" s="19">
        <f>FC_IND_WP_E!N$2</f>
        <v>2007.4832330180566</v>
      </c>
      <c r="O129" s="19">
        <f>FC_IND_WP_E!O$2</f>
        <v>2015.1781599312126</v>
      </c>
      <c r="P129" s="19">
        <f>FC_IND_WP_E!P$2</f>
        <v>1915.2407566638003</v>
      </c>
      <c r="Q129" s="19">
        <f>FC_IND_WP_E!Q$2</f>
        <v>1852.0972484952704</v>
      </c>
      <c r="R129" s="19">
        <f>FC_IND_WP_E!R$2</f>
        <v>1791.2548581255373</v>
      </c>
      <c r="S129" s="19">
        <f>FC_IND_WP_E!S$2</f>
        <v>1922.5115219260526</v>
      </c>
      <c r="T129" s="19">
        <f>FC_IND_WP_E!T$2</f>
        <v>1865.9500429922612</v>
      </c>
      <c r="U129" s="19">
        <f>FC_IND_WP_E!U$2</f>
        <v>1811.4362475997837</v>
      </c>
      <c r="V129" s="19">
        <f>FC_IND_WP_E!V$2</f>
        <v>1727.3224737886358</v>
      </c>
      <c r="W129" s="19">
        <f>FC_IND_WP_E!W$2</f>
        <v>1725.3225193755866</v>
      </c>
      <c r="X129" s="19">
        <f>FC_IND_WP_E!X$2</f>
        <v>1937.6207321661441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458.09484092863295</v>
      </c>
      <c r="D130" s="19">
        <f>FC_IND_MQ_E!D$2</f>
        <v>475.06337059329309</v>
      </c>
      <c r="E130" s="19">
        <f>FC_IND_MQ_E!E$2</f>
        <v>464.92734307824594</v>
      </c>
      <c r="F130" s="19">
        <f>FC_IND_MQ_E!F$2</f>
        <v>472.67317282889087</v>
      </c>
      <c r="G130" s="19">
        <f>FC_IND_MQ_E!G$2</f>
        <v>601.52080825451424</v>
      </c>
      <c r="H130" s="19">
        <f>FC_IND_MQ_E!H$2</f>
        <v>449.02510748065345</v>
      </c>
      <c r="I130" s="19">
        <f>FC_IND_MQ_E!I$2</f>
        <v>410.8443680137575</v>
      </c>
      <c r="J130" s="19">
        <f>FC_IND_MQ_E!J$2</f>
        <v>426.33104041272554</v>
      </c>
      <c r="K130" s="19">
        <f>FC_IND_MQ_E!K$2</f>
        <v>554.78426483233011</v>
      </c>
      <c r="L130" s="19">
        <f>FC_IND_MQ_E!L$2</f>
        <v>439.49286328460869</v>
      </c>
      <c r="M130" s="19">
        <f>FC_IND_MQ_E!M$2</f>
        <v>441.94135855546</v>
      </c>
      <c r="N130" s="19">
        <f>FC_IND_MQ_E!N$2</f>
        <v>387.08907996560623</v>
      </c>
      <c r="O130" s="19">
        <f>FC_IND_MQ_E!O$2</f>
        <v>341.32768701633699</v>
      </c>
      <c r="P130" s="19">
        <f>FC_IND_MQ_E!P$2</f>
        <v>378.62287188306095</v>
      </c>
      <c r="Q130" s="19">
        <f>FC_IND_MQ_E!Q$2</f>
        <v>351.4342218400688</v>
      </c>
      <c r="R130" s="19">
        <f>FC_IND_MQ_E!R$2</f>
        <v>366.2856405846947</v>
      </c>
      <c r="S130" s="19">
        <f>FC_IND_MQ_E!S$2</f>
        <v>381.54032674118656</v>
      </c>
      <c r="T130" s="19">
        <f>FC_IND_MQ_E!T$2</f>
        <v>355.63258813413586</v>
      </c>
      <c r="U130" s="19">
        <f>FC_IND_MQ_E!U$2</f>
        <v>359.35796947995379</v>
      </c>
      <c r="V130" s="19">
        <f>FC_IND_MQ_E!V$2</f>
        <v>348.80453498152019</v>
      </c>
      <c r="W130" s="19">
        <f>FC_IND_MQ_E!W$2</f>
        <v>319.5047212834553</v>
      </c>
      <c r="X130" s="19">
        <f>FC_IND_MQ_E!X$2</f>
        <v>343.9635641414776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757.37558039552891</v>
      </c>
      <c r="D131" s="19">
        <f>FC_IND_CON_E!D$2</f>
        <v>692.98512467755802</v>
      </c>
      <c r="E131" s="19">
        <f>FC_IND_CON_E!E$2</f>
        <v>640.04729148753222</v>
      </c>
      <c r="F131" s="19">
        <f>FC_IND_CON_E!F$2</f>
        <v>0</v>
      </c>
      <c r="G131" s="19">
        <f>FC_IND_CON_E!G$2</f>
        <v>0</v>
      </c>
      <c r="H131" s="19">
        <f>FC_IND_CON_E!H$2</f>
        <v>0</v>
      </c>
      <c r="I131" s="19">
        <f>FC_IND_CON_E!I$2</f>
        <v>0</v>
      </c>
      <c r="J131" s="19">
        <f>FC_IND_CON_E!J$2</f>
        <v>0</v>
      </c>
      <c r="K131" s="19">
        <f>FC_IND_CON_E!K$2</f>
        <v>0</v>
      </c>
      <c r="L131" s="19">
        <f>FC_IND_CON_E!L$2</f>
        <v>0</v>
      </c>
      <c r="M131" s="19">
        <f>FC_IND_CON_E!M$2</f>
        <v>0</v>
      </c>
      <c r="N131" s="19">
        <f>FC_IND_CON_E!N$2</f>
        <v>0</v>
      </c>
      <c r="O131" s="19">
        <f>FC_IND_CON_E!O$2</f>
        <v>0</v>
      </c>
      <c r="P131" s="19">
        <f>FC_IND_CON_E!P$2</f>
        <v>0</v>
      </c>
      <c r="Q131" s="19">
        <f>FC_IND_CON_E!Q$2</f>
        <v>0</v>
      </c>
      <c r="R131" s="19">
        <f>FC_IND_CON_E!R$2</f>
        <v>0</v>
      </c>
      <c r="S131" s="19">
        <f>FC_IND_CON_E!S$2</f>
        <v>0</v>
      </c>
      <c r="T131" s="19">
        <f>FC_IND_CON_E!T$2</f>
        <v>0</v>
      </c>
      <c r="U131" s="19">
        <f>FC_IND_CON_E!U$2</f>
        <v>0</v>
      </c>
      <c r="V131" s="19">
        <f>FC_IND_CON_E!V$2</f>
        <v>0</v>
      </c>
      <c r="W131" s="19">
        <f>FC_IND_CON_E!W$2</f>
        <v>0</v>
      </c>
      <c r="X131" s="19">
        <f>FC_IND_CON_E!X$2</f>
        <v>0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4924.2932932072235</v>
      </c>
      <c r="D132" s="19">
        <f>FC_IND_NSP_E!D$2</f>
        <v>4865.4558039552867</v>
      </c>
      <c r="E132" s="19">
        <f>FC_IND_NSP_E!E$2</f>
        <v>4918.9816852966469</v>
      </c>
      <c r="F132" s="19">
        <f>FC_IND_NSP_E!F$2</f>
        <v>3065.6614789337918</v>
      </c>
      <c r="G132" s="19">
        <f>FC_IND_NSP_E!G$2</f>
        <v>3164.7570077386072</v>
      </c>
      <c r="H132" s="19">
        <f>FC_IND_NSP_E!H$2</f>
        <v>3103.2002579535683</v>
      </c>
      <c r="I132" s="19">
        <f>FC_IND_NSP_E!I$2</f>
        <v>3314.1293207222698</v>
      </c>
      <c r="J132" s="19">
        <f>FC_IND_NSP_E!J$2</f>
        <v>3738.9313843508171</v>
      </c>
      <c r="K132" s="19">
        <f>FC_IND_NSP_E!K$2</f>
        <v>3045.2137575236457</v>
      </c>
      <c r="L132" s="19">
        <f>FC_IND_NSP_E!L$2</f>
        <v>2526.3712811693899</v>
      </c>
      <c r="M132" s="19">
        <f>FC_IND_NSP_E!M$2</f>
        <v>3636.7284608770415</v>
      </c>
      <c r="N132" s="19">
        <f>FC_IND_NSP_E!N$2</f>
        <v>3543.5110060189163</v>
      </c>
      <c r="O132" s="19">
        <f>FC_IND_NSP_E!O$2</f>
        <v>3537.5398968185718</v>
      </c>
      <c r="P132" s="19">
        <f>FC_IND_NSP_E!P$2</f>
        <v>3360.6347377472048</v>
      </c>
      <c r="Q132" s="19">
        <f>FC_IND_NSP_E!Q$2</f>
        <v>3434.3353396388648</v>
      </c>
      <c r="R132" s="19">
        <f>FC_IND_NSP_E!R$2</f>
        <v>3465.5068787618229</v>
      </c>
      <c r="S132" s="19">
        <f>FC_IND_NSP_E!S$2</f>
        <v>3497.8354256233879</v>
      </c>
      <c r="T132" s="19">
        <f>FC_IND_NSP_E!T$2</f>
        <v>3528.1467755803956</v>
      </c>
      <c r="U132" s="19">
        <f>FC_IND_NSP_E!U$2</f>
        <v>4408.2001951580296</v>
      </c>
      <c r="V132" s="19">
        <f>FC_IND_NSP_E!V$2</f>
        <v>5048.3923204621697</v>
      </c>
      <c r="W132" s="19">
        <f>FC_IND_NSP_E!W$2</f>
        <v>4938.3018950381165</v>
      </c>
      <c r="X132" s="19">
        <f>FC_IND_NSP_E!X$2</f>
        <v>5254.6413775880765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59993.679141066605</v>
      </c>
      <c r="D133" s="16">
        <f>FC_TRA_E!D$2</f>
        <v>58785.294727755885</v>
      </c>
      <c r="E133" s="16">
        <f>FC_TRA_E!E$2</f>
        <v>58117.227549254319</v>
      </c>
      <c r="F133" s="16">
        <f>FC_TRA_E!F$2</f>
        <v>56578.900513872773</v>
      </c>
      <c r="G133" s="16">
        <f>FC_TRA_E!G$2</f>
        <v>56740.918395626555</v>
      </c>
      <c r="H133" s="16">
        <f>FC_TRA_E!H$2</f>
        <v>54839.948522929328</v>
      </c>
      <c r="I133" s="16">
        <f>FC_TRA_E!I$2</f>
        <v>55553.105589440609</v>
      </c>
      <c r="J133" s="16">
        <f>FC_TRA_E!J$2</f>
        <v>54251.780661922763</v>
      </c>
      <c r="K133" s="16">
        <f>FC_TRA_E!K$2</f>
        <v>53420.796182370766</v>
      </c>
      <c r="L133" s="16">
        <f>FC_TRA_E!L$2</f>
        <v>52532.838479006525</v>
      </c>
      <c r="M133" s="16">
        <f>FC_TRA_E!M$2</f>
        <v>53143.65905224649</v>
      </c>
      <c r="N133" s="16">
        <f>FC_TRA_E!N$2</f>
        <v>53639.299985965117</v>
      </c>
      <c r="O133" s="16">
        <f>FC_TRA_E!O$2</f>
        <v>53260.090528048437</v>
      </c>
      <c r="P133" s="16">
        <f>FC_TRA_E!P$2</f>
        <v>54241.43225789319</v>
      </c>
      <c r="Q133" s="16">
        <f>FC_TRA_E!Q$2</f>
        <v>55448.20848665166</v>
      </c>
      <c r="R133" s="16">
        <f>FC_TRA_E!R$2</f>
        <v>55147.974976553429</v>
      </c>
      <c r="S133" s="16">
        <f>FC_TRA_E!S$2</f>
        <v>56561.800014649925</v>
      </c>
      <c r="T133" s="16">
        <f>FC_TRA_E!T$2</f>
        <v>57255.655520047912</v>
      </c>
      <c r="U133" s="16">
        <f>FC_TRA_E!U$2</f>
        <v>55484.080505740814</v>
      </c>
      <c r="V133" s="16">
        <f>FC_TRA_E!V$2</f>
        <v>56248.811728593057</v>
      </c>
      <c r="W133" s="16">
        <f>FC_TRA_E!W$2</f>
        <v>51070.975428202401</v>
      </c>
      <c r="X133" s="16">
        <f>FC_TRA_E!X$2</f>
        <v>50061.429318218674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1955.5555460017199</v>
      </c>
      <c r="D134" s="19">
        <f>FC_TRA_RAIL_E!D$2</f>
        <v>1994.9651762682715</v>
      </c>
      <c r="E134" s="19">
        <f>FC_TRA_RAIL_E!E$2</f>
        <v>1941.0527944969901</v>
      </c>
      <c r="F134" s="19">
        <f>FC_TRA_RAIL_E!F$2</f>
        <v>1636.7161650902831</v>
      </c>
      <c r="G134" s="19">
        <f>FC_TRA_RAIL_E!G$2</f>
        <v>1597.2650042992257</v>
      </c>
      <c r="H134" s="19">
        <f>FC_TRA_RAIL_E!H$2</f>
        <v>1575.8815133276012</v>
      </c>
      <c r="I134" s="19">
        <f>FC_TRA_RAIL_E!I$2</f>
        <v>1510.9553740326744</v>
      </c>
      <c r="J134" s="19">
        <f>FC_TRA_RAIL_E!J$2</f>
        <v>1467.1039552880484</v>
      </c>
      <c r="K134" s="19">
        <f>FC_TRA_RAIL_E!K$2</f>
        <v>1362.7135855546001</v>
      </c>
      <c r="L134" s="19">
        <f>FC_TRA_RAIL_E!L$2</f>
        <v>1361.0893379191743</v>
      </c>
      <c r="M134" s="19">
        <f>FC_TRA_RAIL_E!M$2</f>
        <v>1408.4656921754081</v>
      </c>
      <c r="N134" s="19">
        <f>FC_TRA_RAIL_E!N$2</f>
        <v>1404.3812553740329</v>
      </c>
      <c r="O134" s="19">
        <f>FC_TRA_RAIL_E!O$2</f>
        <v>1392.4289767841788</v>
      </c>
      <c r="P134" s="19">
        <f>FC_TRA_RAIL_E!P$2</f>
        <v>1370.0901117798794</v>
      </c>
      <c r="Q134" s="19">
        <f>FC_TRA_RAIL_E!Q$2</f>
        <v>1336.4380911435942</v>
      </c>
      <c r="R134" s="19">
        <f>FC_TRA_RAIL_E!R$2</f>
        <v>1287.8436801375751</v>
      </c>
      <c r="S134" s="19">
        <f>FC_TRA_RAIL_E!S$2</f>
        <v>1349.9306964746343</v>
      </c>
      <c r="T134" s="19">
        <f>FC_TRA_RAIL_E!T$2</f>
        <v>1301.6361134995705</v>
      </c>
      <c r="U134" s="19">
        <f>FC_TRA_RAIL_E!U$2</f>
        <v>1268.0141014617373</v>
      </c>
      <c r="V134" s="19">
        <f>FC_TRA_RAIL_E!V$2</f>
        <v>1241.5145313843507</v>
      </c>
      <c r="W134" s="19">
        <f>FC_TRA_RAIL_E!W$2</f>
        <v>1187.5309544282029</v>
      </c>
      <c r="X134" s="19">
        <f>FC_TRA_RAIL_E!X$2</f>
        <v>1399.6550300945828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91.031113817931214</v>
      </c>
      <c r="D135" s="22">
        <f>FC_TRA_RAIL_MTU_E!D$2</f>
        <v>88.668780000027496</v>
      </c>
      <c r="E135" s="22">
        <f>FC_TRA_RAIL_MTU_E!E$2</f>
        <v>89.72370099838443</v>
      </c>
      <c r="F135" s="22">
        <f>FC_TRA_RAIL_MTU_E!F$2</f>
        <v>90.757522748415965</v>
      </c>
      <c r="G135" s="22">
        <f>FC_TRA_RAIL_MTU_E!G$2</f>
        <v>88.352684600428674</v>
      </c>
      <c r="H135" s="22">
        <f>FC_TRA_RAIL_MTU_E!H$2</f>
        <v>83.702828097640008</v>
      </c>
      <c r="I135" s="22">
        <f>FC_TRA_RAIL_MTU_E!I$2</f>
        <v>78.568253331027307</v>
      </c>
      <c r="J135" s="22">
        <f>FC_TRA_RAIL_MTU_E!J$2</f>
        <v>76.237865810031636</v>
      </c>
      <c r="K135" s="22">
        <f>FC_TRA_RAIL_MTU_E!K$2</f>
        <v>74.939072044477498</v>
      </c>
      <c r="L135" s="22">
        <f>FC_TRA_RAIL_MTU_E!L$2</f>
        <v>77.379865516659379</v>
      </c>
      <c r="M135" s="22">
        <f>FC_TRA_RAIL_MTU_E!M$2</f>
        <v>76.302244748426062</v>
      </c>
      <c r="N135" s="22">
        <f>FC_TRA_RAIL_MTU_E!N$2</f>
        <v>76.76316951369715</v>
      </c>
      <c r="O135" s="22">
        <f>FC_TRA_RAIL_MTU_E!O$2</f>
        <v>71.809719382372535</v>
      </c>
      <c r="P135" s="22">
        <f>FC_TRA_RAIL_MTU_E!P$2</f>
        <v>70.648470746351379</v>
      </c>
      <c r="Q135" s="22">
        <f>FC_TRA_RAIL_MTU_E!Q$2</f>
        <v>68.38309112622693</v>
      </c>
      <c r="R135" s="22">
        <f>FC_TRA_RAIL_MTU_E!R$2</f>
        <v>64.926080679951767</v>
      </c>
      <c r="S135" s="22">
        <f>FC_TRA_RAIL_MTU_E!S$2</f>
        <v>63.586239135730189</v>
      </c>
      <c r="T135" s="22">
        <f>FC_TRA_RAIL_MTU_E!T$2</f>
        <v>61.611621139664692</v>
      </c>
      <c r="U135" s="22">
        <f>FC_TRA_RAIL_MTU_E!U$2</f>
        <v>61.033274019672199</v>
      </c>
      <c r="V135" s="22">
        <f>FC_TRA_RAIL_MTU_E!V$2</f>
        <v>59.619469655515054</v>
      </c>
      <c r="W135" s="22">
        <f>FC_TRA_RAIL_MTU_E!W$2</f>
        <v>47.751380381743765</v>
      </c>
      <c r="X135" s="22">
        <f>FC_TRA_RAIL_MTU_E!X$2</f>
        <v>48.803643397484215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1247.632876743733</v>
      </c>
      <c r="D136" s="22">
        <f>FC_TRA_RAIL_CPT_E!D$2</f>
        <v>1202.4741660782977</v>
      </c>
      <c r="E136" s="22">
        <f>FC_TRA_RAIL_CPT_E!E$2</f>
        <v>1149.3044093088602</v>
      </c>
      <c r="F136" s="22">
        <f>FC_TRA_RAIL_CPT_E!F$2</f>
        <v>965.35121126504646</v>
      </c>
      <c r="G136" s="22">
        <f>FC_TRA_RAIL_CPT_E!G$2</f>
        <v>927.23640778825802</v>
      </c>
      <c r="H136" s="22">
        <f>FC_TRA_RAIL_CPT_E!H$2</f>
        <v>940.77483061959151</v>
      </c>
      <c r="I136" s="22">
        <f>FC_TRA_RAIL_CPT_E!I$2</f>
        <v>859.42359083220913</v>
      </c>
      <c r="J136" s="22">
        <f>FC_TRA_RAIL_CPT_E!J$2</f>
        <v>818.86327742352421</v>
      </c>
      <c r="K136" s="22">
        <f>FC_TRA_RAIL_CPT_E!K$2</f>
        <v>788.36775423963945</v>
      </c>
      <c r="L136" s="22">
        <f>FC_TRA_RAIL_CPT_E!L$2</f>
        <v>777.08186079034715</v>
      </c>
      <c r="M136" s="22">
        <f>FC_TRA_RAIL_CPT_E!M$2</f>
        <v>807.65870134988631</v>
      </c>
      <c r="N136" s="22">
        <f>FC_TRA_RAIL_CPT_E!N$2</f>
        <v>773.6910480623178</v>
      </c>
      <c r="O136" s="22">
        <f>FC_TRA_RAIL_CPT_E!O$2</f>
        <v>774.85515334463105</v>
      </c>
      <c r="P136" s="22">
        <f>FC_TRA_RAIL_CPT_E!P$2</f>
        <v>758.4745184524179</v>
      </c>
      <c r="Q136" s="22">
        <f>FC_TRA_RAIL_CPT_E!Q$2</f>
        <v>740.60806293315636</v>
      </c>
      <c r="R136" s="22">
        <f>FC_TRA_RAIL_CPT_E!R$2</f>
        <v>724.08561025356232</v>
      </c>
      <c r="S136" s="22">
        <f>FC_TRA_RAIL_CPT_E!S$2</f>
        <v>751.62058594044538</v>
      </c>
      <c r="T136" s="22">
        <f>FC_TRA_RAIL_CPT_E!T$2</f>
        <v>710.3381761659715</v>
      </c>
      <c r="U136" s="22">
        <f>FC_TRA_RAIL_CPT_E!U$2</f>
        <v>664.66809077646019</v>
      </c>
      <c r="V136" s="22">
        <f>FC_TRA_RAIL_CPT_E!V$2</f>
        <v>663.97083845864734</v>
      </c>
      <c r="W136" s="22">
        <f>FC_TRA_RAIL_CPT_E!W$2</f>
        <v>612.62293142226213</v>
      </c>
      <c r="X136" s="22">
        <f>FC_TRA_RAIL_CPT_E!X$2</f>
        <v>774.96935540738184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125.55715025530382</v>
      </c>
      <c r="D137" s="22">
        <f>FC_TRA_RAIL_HST_E!D$2</f>
        <v>141.64796839904807</v>
      </c>
      <c r="E137" s="22">
        <f>FC_TRA_RAIL_HST_E!E$2</f>
        <v>136.70455491413381</v>
      </c>
      <c r="F137" s="22">
        <f>FC_TRA_RAIL_HST_E!F$2</f>
        <v>151.43787128606235</v>
      </c>
      <c r="G137" s="22">
        <f>FC_TRA_RAIL_HST_E!G$2</f>
        <v>164.57897792967236</v>
      </c>
      <c r="H137" s="22">
        <f>FC_TRA_RAIL_HST_E!H$2</f>
        <v>162.7021154937373</v>
      </c>
      <c r="I137" s="22">
        <f>FC_TRA_RAIL_HST_E!I$2</f>
        <v>154.49122197997758</v>
      </c>
      <c r="J137" s="22">
        <f>FC_TRA_RAIL_HST_E!J$2</f>
        <v>151.61224835494644</v>
      </c>
      <c r="K137" s="22">
        <f>FC_TRA_RAIL_HST_E!K$2</f>
        <v>149.75881565673367</v>
      </c>
      <c r="L137" s="22">
        <f>FC_TRA_RAIL_HST_E!L$2</f>
        <v>158.17084922671665</v>
      </c>
      <c r="M137" s="22">
        <f>FC_TRA_RAIL_HST_E!M$2</f>
        <v>156.37474912653988</v>
      </c>
      <c r="N137" s="22">
        <f>FC_TRA_RAIL_HST_E!N$2</f>
        <v>150.45968301865881</v>
      </c>
      <c r="O137" s="22">
        <f>FC_TRA_RAIL_HST_E!O$2</f>
        <v>143.37042029729176</v>
      </c>
      <c r="P137" s="22">
        <f>FC_TRA_RAIL_HST_E!P$2</f>
        <v>140.34202411357646</v>
      </c>
      <c r="Q137" s="22">
        <f>FC_TRA_RAIL_HST_E!Q$2</f>
        <v>136.4384665463019</v>
      </c>
      <c r="R137" s="22">
        <f>FC_TRA_RAIL_HST_E!R$2</f>
        <v>130.32787589863153</v>
      </c>
      <c r="S137" s="22">
        <f>FC_TRA_RAIL_HST_E!S$2</f>
        <v>132.26222889468627</v>
      </c>
      <c r="T137" s="22">
        <f>FC_TRA_RAIL_HST_E!T$2</f>
        <v>130.932250158089</v>
      </c>
      <c r="U137" s="22">
        <f>FC_TRA_RAIL_HST_E!U$2</f>
        <v>136.47352430343142</v>
      </c>
      <c r="V137" s="22">
        <f>FC_TRA_RAIL_HST_E!V$2</f>
        <v>144.64331706994827</v>
      </c>
      <c r="W137" s="22">
        <f>FC_TRA_RAIL_HST_E!W$2</f>
        <v>141.27330500339264</v>
      </c>
      <c r="X137" s="22">
        <f>FC_TRA_RAIL_HST_E!X$2</f>
        <v>143.50111185169899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491.33440518475186</v>
      </c>
      <c r="D138" s="22">
        <f>FC_TRA_RAIL_FRT_E!D$2</f>
        <v>562.17426179089819</v>
      </c>
      <c r="E138" s="22">
        <f>FC_TRA_RAIL_FRT_E!E$2</f>
        <v>565.32012927561163</v>
      </c>
      <c r="F138" s="22">
        <f>FC_TRA_RAIL_FRT_E!F$2</f>
        <v>429.16955979075857</v>
      </c>
      <c r="G138" s="22">
        <f>FC_TRA_RAIL_FRT_E!G$2</f>
        <v>417.09693398086677</v>
      </c>
      <c r="H138" s="22">
        <f>FC_TRA_RAIL_FRT_E!H$2</f>
        <v>388.70173911663238</v>
      </c>
      <c r="I138" s="22">
        <f>FC_TRA_RAIL_FRT_E!I$2</f>
        <v>418.4723078894603</v>
      </c>
      <c r="J138" s="22">
        <f>FC_TRA_RAIL_FRT_E!J$2</f>
        <v>420.39056369954608</v>
      </c>
      <c r="K138" s="22">
        <f>FC_TRA_RAIL_FRT_E!K$2</f>
        <v>349.64794361374948</v>
      </c>
      <c r="L138" s="22">
        <f>FC_TRA_RAIL_FRT_E!L$2</f>
        <v>348.45676238545116</v>
      </c>
      <c r="M138" s="22">
        <f>FC_TRA_RAIL_FRT_E!M$2</f>
        <v>368.12999695055612</v>
      </c>
      <c r="N138" s="22">
        <f>FC_TRA_RAIL_FRT_E!N$2</f>
        <v>403.46735477935908</v>
      </c>
      <c r="O138" s="22">
        <f>FC_TRA_RAIL_FRT_E!O$2</f>
        <v>402.3936837598834</v>
      </c>
      <c r="P138" s="22">
        <f>FC_TRA_RAIL_FRT_E!P$2</f>
        <v>400.62509846753375</v>
      </c>
      <c r="Q138" s="22">
        <f>FC_TRA_RAIL_FRT_E!Q$2</f>
        <v>391.00847053790892</v>
      </c>
      <c r="R138" s="22">
        <f>FC_TRA_RAIL_FRT_E!R$2</f>
        <v>368.50411330542943</v>
      </c>
      <c r="S138" s="22">
        <f>FC_TRA_RAIL_FRT_E!S$2</f>
        <v>402.46164250377251</v>
      </c>
      <c r="T138" s="22">
        <f>FC_TRA_RAIL_FRT_E!T$2</f>
        <v>398.7540660358452</v>
      </c>
      <c r="U138" s="22">
        <f>FC_TRA_RAIL_FRT_E!U$2</f>
        <v>405.8392123621735</v>
      </c>
      <c r="V138" s="22">
        <f>FC_TRA_RAIL_FRT_E!V$2</f>
        <v>373.28090620024011</v>
      </c>
      <c r="W138" s="22">
        <f>FC_TRA_RAIL_FRT_E!W$2</f>
        <v>385.88333762080435</v>
      </c>
      <c r="X138" s="22">
        <f>FC_TRA_RAIL_FRT_E!X$2</f>
        <v>432.38091943801783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56825.517318194718</v>
      </c>
      <c r="D139" s="19">
        <f>FC_TRA_ROAD_E!D$2</f>
        <v>55652.259904024162</v>
      </c>
      <c r="E139" s="19">
        <f>FC_TRA_ROAD_E!E$2</f>
        <v>55093.056354069449</v>
      </c>
      <c r="F139" s="19">
        <f>FC_TRA_ROAD_E!F$2</f>
        <v>52976.695096847841</v>
      </c>
      <c r="G139" s="19">
        <f>FC_TRA_ROAD_E!G$2</f>
        <v>53130.450381869035</v>
      </c>
      <c r="H139" s="19">
        <f>FC_TRA_ROAD_E!H$2</f>
        <v>51337.760388793482</v>
      </c>
      <c r="I139" s="19">
        <f>FC_TRA_ROAD_E!I$2</f>
        <v>52272.318315149983</v>
      </c>
      <c r="J139" s="19">
        <f>FC_TRA_ROAD_E!J$2</f>
        <v>51041.207575078406</v>
      </c>
      <c r="K139" s="19">
        <f>FC_TRA_ROAD_E!K$2</f>
        <v>50390.012261476513</v>
      </c>
      <c r="L139" s="19">
        <f>FC_TRA_ROAD_E!L$2</f>
        <v>49721.180095515563</v>
      </c>
      <c r="M139" s="19">
        <f>FC_TRA_ROAD_E!M$2</f>
        <v>50308.840823527658</v>
      </c>
      <c r="N139" s="19">
        <f>FC_TRA_ROAD_E!N$2</f>
        <v>50885.432230161161</v>
      </c>
      <c r="O139" s="19">
        <f>FC_TRA_ROAD_E!O$2</f>
        <v>50549.819246879044</v>
      </c>
      <c r="P139" s="19">
        <f>FC_TRA_ROAD_E!P$2</f>
        <v>51625.047649122775</v>
      </c>
      <c r="Q139" s="19">
        <f>FC_TRA_ROAD_E!Q$2</f>
        <v>52808.628778999031</v>
      </c>
      <c r="R139" s="19">
        <f>FC_TRA_ROAD_E!R$2</f>
        <v>52560.836455487217</v>
      </c>
      <c r="S139" s="19">
        <f>FC_TRA_ROAD_E!S$2</f>
        <v>53882.501648355857</v>
      </c>
      <c r="T139" s="19">
        <f>FC_TRA_ROAD_E!T$2</f>
        <v>54722.097566479562</v>
      </c>
      <c r="U139" s="19">
        <f>FC_TRA_ROAD_E!U$2</f>
        <v>52821.750497142355</v>
      </c>
      <c r="V139" s="19">
        <f>FC_TRA_ROAD_E!V$2</f>
        <v>53364.624454302422</v>
      </c>
      <c r="W139" s="19">
        <f>FC_TRA_ROAD_E!W$2</f>
        <v>48976.424353395872</v>
      </c>
      <c r="X139" s="19">
        <f>FC_TRA_ROAD_E!X$2</f>
        <v>47660.607650118924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476.06641532138593</v>
      </c>
      <c r="D140" s="22">
        <f>FC_TRA_ROAD_P2W_E!D$2</f>
        <v>475.40420640856058</v>
      </c>
      <c r="E140" s="22">
        <f>FC_TRA_ROAD_P2W_E!E$2</f>
        <v>487.54763808366755</v>
      </c>
      <c r="F140" s="22">
        <f>FC_TRA_ROAD_P2W_E!F$2</f>
        <v>475.00605848139679</v>
      </c>
      <c r="G140" s="22">
        <f>FC_TRA_ROAD_P2W_E!G$2</f>
        <v>487.89198569822372</v>
      </c>
      <c r="H140" s="22">
        <f>FC_TRA_ROAD_P2W_E!H$2</f>
        <v>488.19319165918006</v>
      </c>
      <c r="I140" s="22">
        <f>FC_TRA_ROAD_P2W_E!I$2</f>
        <v>493.93907693535124</v>
      </c>
      <c r="J140" s="22">
        <f>FC_TRA_ROAD_P2W_E!J$2</f>
        <v>419.12407373964078</v>
      </c>
      <c r="K140" s="22">
        <f>FC_TRA_ROAD_P2W_E!K$2</f>
        <v>420.59060845466132</v>
      </c>
      <c r="L140" s="22">
        <f>FC_TRA_ROAD_P2W_E!L$2</f>
        <v>424.9778484806983</v>
      </c>
      <c r="M140" s="22">
        <f>FC_TRA_ROAD_P2W_E!M$2</f>
        <v>420.82579126051849</v>
      </c>
      <c r="N140" s="22">
        <f>FC_TRA_ROAD_P2W_E!N$2</f>
        <v>435.56708668223428</v>
      </c>
      <c r="O140" s="22">
        <f>FC_TRA_ROAD_P2W_E!O$2</f>
        <v>430.47073732542918</v>
      </c>
      <c r="P140" s="22">
        <f>FC_TRA_ROAD_P2W_E!P$2</f>
        <v>441.00042085005248</v>
      </c>
      <c r="Q140" s="22">
        <f>FC_TRA_ROAD_P2W_E!Q$2</f>
        <v>451.55763674333616</v>
      </c>
      <c r="R140" s="22">
        <f>FC_TRA_ROAD_P2W_E!R$2</f>
        <v>445.94667556487047</v>
      </c>
      <c r="S140" s="22">
        <f>FC_TRA_ROAD_P2W_E!S$2</f>
        <v>452.68250952087516</v>
      </c>
      <c r="T140" s="22">
        <f>FC_TRA_ROAD_P2W_E!T$2</f>
        <v>430.51720857356673</v>
      </c>
      <c r="U140" s="22">
        <f>FC_TRA_ROAD_P2W_E!U$2</f>
        <v>405.55606366574875</v>
      </c>
      <c r="V140" s="22">
        <f>FC_TRA_ROAD_P2W_E!V$2</f>
        <v>425.2265634724169</v>
      </c>
      <c r="W140" s="22">
        <f>FC_TRA_ROAD_P2W_E!W$2</f>
        <v>380.406504876486</v>
      </c>
      <c r="X140" s="22">
        <f>FC_TRA_ROAD_P2W_E!X$2</f>
        <v>368.486243550886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37832.487790829189</v>
      </c>
      <c r="D141" s="22">
        <f>FC_TRA_ROAD_CAR_E!D$2</f>
        <v>37609.219730048695</v>
      </c>
      <c r="E141" s="22">
        <f>FC_TRA_ROAD_CAR_E!E$2</f>
        <v>37579.640210402555</v>
      </c>
      <c r="F141" s="22">
        <f>FC_TRA_ROAD_CAR_E!F$2</f>
        <v>36073.736802878309</v>
      </c>
      <c r="G141" s="22">
        <f>FC_TRA_ROAD_CAR_E!G$2</f>
        <v>36445.130129310834</v>
      </c>
      <c r="H141" s="22">
        <f>FC_TRA_ROAD_CAR_E!H$2</f>
        <v>35081.518438687352</v>
      </c>
      <c r="I141" s="22">
        <f>FC_TRA_ROAD_CAR_E!I$2</f>
        <v>34421.48028293567</v>
      </c>
      <c r="J141" s="22">
        <f>FC_TRA_ROAD_CAR_E!J$2</f>
        <v>33618.437054478949</v>
      </c>
      <c r="K141" s="22">
        <f>FC_TRA_ROAD_CAR_E!K$2</f>
        <v>33337.313719053069</v>
      </c>
      <c r="L141" s="22">
        <f>FC_TRA_ROAD_CAR_E!L$2</f>
        <v>33085.069891670333</v>
      </c>
      <c r="M141" s="22">
        <f>FC_TRA_ROAD_CAR_E!M$2</f>
        <v>32550.655492957587</v>
      </c>
      <c r="N141" s="22">
        <f>FC_TRA_ROAD_CAR_E!N$2</f>
        <v>33107.097901215508</v>
      </c>
      <c r="O141" s="22">
        <f>FC_TRA_ROAD_CAR_E!O$2</f>
        <v>32050.167765187747</v>
      </c>
      <c r="P141" s="22">
        <f>FC_TRA_ROAD_CAR_E!P$2</f>
        <v>32775.217686995056</v>
      </c>
      <c r="Q141" s="22">
        <f>FC_TRA_ROAD_CAR_E!Q$2</f>
        <v>34097.589941057602</v>
      </c>
      <c r="R141" s="22">
        <f>FC_TRA_ROAD_CAR_E!R$2</f>
        <v>33486.666988955236</v>
      </c>
      <c r="S141" s="22">
        <f>FC_TRA_ROAD_CAR_E!S$2</f>
        <v>34268.685067291517</v>
      </c>
      <c r="T141" s="22">
        <f>FC_TRA_ROAD_CAR_E!T$2</f>
        <v>34926.108869373093</v>
      </c>
      <c r="U141" s="22">
        <f>FC_TRA_ROAD_CAR_E!U$2</f>
        <v>33465.996608993446</v>
      </c>
      <c r="V141" s="22">
        <f>FC_TRA_ROAD_CAR_E!V$2</f>
        <v>33510.6728648075</v>
      </c>
      <c r="W141" s="22">
        <f>FC_TRA_ROAD_CAR_E!W$2</f>
        <v>29512.937047795858</v>
      </c>
      <c r="X141" s="22">
        <f>FC_TRA_ROAD_CAR_E!X$2</f>
        <v>29155.332871096787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2198.0932433570829</v>
      </c>
      <c r="D142" s="22">
        <f>FC_TRA_ROAD_BUS_E!D$2</f>
        <v>2141.9233557351949</v>
      </c>
      <c r="E142" s="22">
        <f>FC_TRA_ROAD_BUS_E!E$2</f>
        <v>2080.2639355470264</v>
      </c>
      <c r="F142" s="22">
        <f>FC_TRA_ROAD_BUS_E!F$2</f>
        <v>2059.1015036755471</v>
      </c>
      <c r="G142" s="22">
        <f>FC_TRA_ROAD_BUS_E!G$2</f>
        <v>2061.5086655464752</v>
      </c>
      <c r="H142" s="22">
        <f>FC_TRA_ROAD_BUS_E!H$2</f>
        <v>2002.9328503858792</v>
      </c>
      <c r="I142" s="22">
        <f>FC_TRA_ROAD_BUS_E!I$2</f>
        <v>2027.0861540822932</v>
      </c>
      <c r="J142" s="22">
        <f>FC_TRA_ROAD_BUS_E!J$2</f>
        <v>1886.3771909997395</v>
      </c>
      <c r="K142" s="22">
        <f>FC_TRA_ROAD_BUS_E!K$2</f>
        <v>1812.4725295383403</v>
      </c>
      <c r="L142" s="22">
        <f>FC_TRA_ROAD_BUS_E!L$2</f>
        <v>1832.0061659406076</v>
      </c>
      <c r="M142" s="22">
        <f>FC_TRA_ROAD_BUS_E!M$2</f>
        <v>1914.4946293533553</v>
      </c>
      <c r="N142" s="22">
        <f>FC_TRA_ROAD_BUS_E!N$2</f>
        <v>2025.8156549458242</v>
      </c>
      <c r="O142" s="22">
        <f>FC_TRA_ROAD_BUS_E!O$2</f>
        <v>2154.042675169012</v>
      </c>
      <c r="P142" s="22">
        <f>FC_TRA_ROAD_BUS_E!P$2</f>
        <v>2298.5160139164677</v>
      </c>
      <c r="Q142" s="22">
        <f>FC_TRA_ROAD_BUS_E!Q$2</f>
        <v>2363.7207792783197</v>
      </c>
      <c r="R142" s="22">
        <f>FC_TRA_ROAD_BUS_E!R$2</f>
        <v>2456.7534770258499</v>
      </c>
      <c r="S142" s="22">
        <f>FC_TRA_ROAD_BUS_E!S$2</f>
        <v>2524.0874411371701</v>
      </c>
      <c r="T142" s="22">
        <f>FC_TRA_ROAD_BUS_E!T$2</f>
        <v>2492.8597264924733</v>
      </c>
      <c r="U142" s="22">
        <f>FC_TRA_ROAD_BUS_E!U$2</f>
        <v>2486.333392263442</v>
      </c>
      <c r="V142" s="22">
        <f>FC_TRA_ROAD_BUS_E!V$2</f>
        <v>2563.835640650861</v>
      </c>
      <c r="W142" s="22">
        <f>FC_TRA_ROAD_BUS_E!W$2</f>
        <v>2394.4155975845597</v>
      </c>
      <c r="X142" s="22">
        <f>FC_TRA_ROAD_BUS_E!X$2</f>
        <v>2294.0483654479194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3376.2625536176283</v>
      </c>
      <c r="D143" s="22">
        <f>FC_TRA_ROAD_LCV_E!D$2</f>
        <v>3446.979816255016</v>
      </c>
      <c r="E143" s="22">
        <f>FC_TRA_ROAD_LCV_E!E$2</f>
        <v>3425.5971685698737</v>
      </c>
      <c r="F143" s="22">
        <f>FC_TRA_ROAD_LCV_E!F$2</f>
        <v>3381.4745831603036</v>
      </c>
      <c r="G143" s="22">
        <f>FC_TRA_ROAD_LCV_E!G$2</f>
        <v>3303.7237000953064</v>
      </c>
      <c r="H143" s="22">
        <f>FC_TRA_ROAD_LCV_E!H$2</f>
        <v>3327.5993480234597</v>
      </c>
      <c r="I143" s="22">
        <f>FC_TRA_ROAD_LCV_E!I$2</f>
        <v>3343.2601402760483</v>
      </c>
      <c r="J143" s="22">
        <f>FC_TRA_ROAD_LCV_E!J$2</f>
        <v>3294.310285293715</v>
      </c>
      <c r="K143" s="22">
        <f>FC_TRA_ROAD_LCV_E!K$2</f>
        <v>3202.7174334434644</v>
      </c>
      <c r="L143" s="22">
        <f>FC_TRA_ROAD_LCV_E!L$2</f>
        <v>3167.8221504346625</v>
      </c>
      <c r="M143" s="22">
        <f>FC_TRA_ROAD_LCV_E!M$2</f>
        <v>3115.0974697204178</v>
      </c>
      <c r="N143" s="22">
        <f>FC_TRA_ROAD_LCV_E!N$2</f>
        <v>3161.3125129684104</v>
      </c>
      <c r="O143" s="22">
        <f>FC_TRA_ROAD_LCV_E!O$2</f>
        <v>3101.8092647237936</v>
      </c>
      <c r="P143" s="22">
        <f>FC_TRA_ROAD_LCV_E!P$2</f>
        <v>3195.4075554890801</v>
      </c>
      <c r="Q143" s="22">
        <f>FC_TRA_ROAD_LCV_E!Q$2</f>
        <v>3503.9346730390175</v>
      </c>
      <c r="R143" s="22">
        <f>FC_TRA_ROAD_LCV_E!R$2</f>
        <v>3611.8540926541114</v>
      </c>
      <c r="S143" s="22">
        <f>FC_TRA_ROAD_LCV_E!S$2</f>
        <v>3846.1511832291053</v>
      </c>
      <c r="T143" s="22">
        <f>FC_TRA_ROAD_LCV_E!T$2</f>
        <v>4030.9445184801052</v>
      </c>
      <c r="U143" s="22">
        <f>FC_TRA_ROAD_LCV_E!U$2</f>
        <v>3997.4473171599575</v>
      </c>
      <c r="V143" s="22">
        <f>FC_TRA_ROAD_LCV_E!V$2</f>
        <v>4096.6898386861712</v>
      </c>
      <c r="W143" s="22">
        <f>FC_TRA_ROAD_LCV_E!W$2</f>
        <v>4017.9630990521291</v>
      </c>
      <c r="X143" s="22">
        <f>FC_TRA_ROAD_LCV_E!X$2</f>
        <v>4204.1099538194048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12942.607315069437</v>
      </c>
      <c r="D144" s="22">
        <f>FC_TRA_ROAD_HGV_E!D$2</f>
        <v>11978.732795576698</v>
      </c>
      <c r="E144" s="22">
        <f>FC_TRA_ROAD_HGV_E!E$2</f>
        <v>11520.007401466335</v>
      </c>
      <c r="F144" s="22">
        <f>FC_TRA_ROAD_HGV_E!F$2</f>
        <v>10987.376148652294</v>
      </c>
      <c r="G144" s="22">
        <f>FC_TRA_ROAD_HGV_E!G$2</f>
        <v>10832.195901218196</v>
      </c>
      <c r="H144" s="22">
        <f>FC_TRA_ROAD_HGV_E!H$2</f>
        <v>10437.516560037604</v>
      </c>
      <c r="I144" s="22">
        <f>FC_TRA_ROAD_HGV_E!I$2</f>
        <v>11986.552660920621</v>
      </c>
      <c r="J144" s="22">
        <f>FC_TRA_ROAD_HGV_E!J$2</f>
        <v>11822.958970566351</v>
      </c>
      <c r="K144" s="22">
        <f>FC_TRA_ROAD_HGV_E!K$2</f>
        <v>11616.917970986986</v>
      </c>
      <c r="L144" s="22">
        <f>FC_TRA_ROAD_HGV_E!L$2</f>
        <v>11211.304038989254</v>
      </c>
      <c r="M144" s="22">
        <f>FC_TRA_ROAD_HGV_E!M$2</f>
        <v>12307.767440235786</v>
      </c>
      <c r="N144" s="22">
        <f>FC_TRA_ROAD_HGV_E!N$2</f>
        <v>12155.639074349185</v>
      </c>
      <c r="O144" s="22">
        <f>FC_TRA_ROAD_HGV_E!O$2</f>
        <v>12813.328804473063</v>
      </c>
      <c r="P144" s="22">
        <f>FC_TRA_ROAD_HGV_E!P$2</f>
        <v>12914.905971872109</v>
      </c>
      <c r="Q144" s="22">
        <f>FC_TRA_ROAD_HGV_E!Q$2</f>
        <v>12391.82574888075</v>
      </c>
      <c r="R144" s="22">
        <f>FC_TRA_ROAD_HGV_E!R$2</f>
        <v>12559.615221287153</v>
      </c>
      <c r="S144" s="22">
        <f>FC_TRA_ROAD_HGV_E!S$2</f>
        <v>12790.895447177207</v>
      </c>
      <c r="T144" s="22">
        <f>FC_TRA_ROAD_HGV_E!T$2</f>
        <v>12841.66724356032</v>
      </c>
      <c r="U144" s="22">
        <f>FC_TRA_ROAD_HGV_E!U$2</f>
        <v>12466.417115059767</v>
      </c>
      <c r="V144" s="22">
        <f>FC_TRA_ROAD_HGV_E!V$2</f>
        <v>12768.199546685486</v>
      </c>
      <c r="W144" s="22">
        <f>FC_TRA_ROAD_HGV_E!W$2</f>
        <v>12670.702104086842</v>
      </c>
      <c r="X144" s="22">
        <f>FC_TRA_ROAD_HGV_E!X$2</f>
        <v>11638.630216203932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929.14393809114347</v>
      </c>
      <c r="D145" s="19">
        <f>FC_TRA_DAVI_E!D$2</f>
        <v>864.87773000859841</v>
      </c>
      <c r="E145" s="19">
        <f>FC_TRA_DAVI_E!E$2</f>
        <v>844.84574376612204</v>
      </c>
      <c r="F145" s="19">
        <f>FC_TRA_DAVI_E!F$2</f>
        <v>816.0716251074806</v>
      </c>
      <c r="G145" s="19">
        <f>FC_TRA_DAVI_E!G$2</f>
        <v>808.86457437661204</v>
      </c>
      <c r="H145" s="19">
        <f>FC_TRA_DAVI_E!H$2</f>
        <v>837.50490111779868</v>
      </c>
      <c r="I145" s="19">
        <f>FC_TRA_DAVI_E!I$2</f>
        <v>862.02209802235575</v>
      </c>
      <c r="J145" s="19">
        <f>FC_TRA_DAVI_E!J$2</f>
        <v>871.2053310404126</v>
      </c>
      <c r="K145" s="19">
        <f>FC_TRA_DAVI_E!K$2</f>
        <v>870.20017196904553</v>
      </c>
      <c r="L145" s="19">
        <f>FC_TRA_DAVI_E!L$2</f>
        <v>841.57687016337047</v>
      </c>
      <c r="M145" s="19">
        <f>FC_TRA_DAVI_E!M$2</f>
        <v>786.34058469475497</v>
      </c>
      <c r="N145" s="19">
        <f>FC_TRA_DAVI_E!N$2</f>
        <v>725.03920894239036</v>
      </c>
      <c r="O145" s="19">
        <f>FC_TRA_DAVI_E!O$2</f>
        <v>725.02209802235598</v>
      </c>
      <c r="P145" s="19">
        <f>FC_TRA_DAVI_E!P$2</f>
        <v>678.98615649183137</v>
      </c>
      <c r="Q145" s="19">
        <f>FC_TRA_DAVI_E!Q$2</f>
        <v>728.05460017196901</v>
      </c>
      <c r="R145" s="19">
        <f>FC_TRA_DAVI_E!R$2</f>
        <v>730.11625107480654</v>
      </c>
      <c r="S145" s="19">
        <f>FC_TRA_DAVI_E!S$2</f>
        <v>777.08899398108326</v>
      </c>
      <c r="T145" s="19">
        <f>FC_TRA_DAVI_E!T$2</f>
        <v>673.84067067927765</v>
      </c>
      <c r="U145" s="19">
        <f>FC_TRA_DAVI_E!U$2</f>
        <v>651.33379191745473</v>
      </c>
      <c r="V145" s="19">
        <f>FC_TRA_DAVI_E!V$2</f>
        <v>731.05296646603597</v>
      </c>
      <c r="W145" s="19">
        <f>FC_TRA_DAVI_E!W$2</f>
        <v>296.541014617369</v>
      </c>
      <c r="X145" s="19">
        <f>FC_TRA_DAVI_E!X$2</f>
        <v>251.54445399828023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877.40375567571436</v>
      </c>
      <c r="D146" s="22">
        <f>FC_TRA_DAVI_PA_E!D$2</f>
        <v>816.61488638704736</v>
      </c>
      <c r="E146" s="22">
        <f>FC_TRA_DAVI_PA_E!E$2</f>
        <v>802.75984922315592</v>
      </c>
      <c r="F146" s="22">
        <f>FC_TRA_DAVI_PA_E!F$2</f>
        <v>784.7174237448279</v>
      </c>
      <c r="G146" s="22">
        <f>FC_TRA_DAVI_PA_E!G$2</f>
        <v>778.75434646736699</v>
      </c>
      <c r="H146" s="22">
        <f>FC_TRA_DAVI_PA_E!H$2</f>
        <v>810.02803918941243</v>
      </c>
      <c r="I146" s="22">
        <f>FC_TRA_DAVI_PA_E!I$2</f>
        <v>832.1133341368901</v>
      </c>
      <c r="J146" s="22">
        <f>FC_TRA_DAVI_PA_E!J$2</f>
        <v>841.81232765448749</v>
      </c>
      <c r="K146" s="22">
        <f>FC_TRA_DAVI_PA_E!K$2</f>
        <v>832.96987488850698</v>
      </c>
      <c r="L146" s="22">
        <f>FC_TRA_DAVI_PA_E!L$2</f>
        <v>808.75380791822192</v>
      </c>
      <c r="M146" s="22">
        <f>FC_TRA_DAVI_PA_E!M$2</f>
        <v>757.28675720311708</v>
      </c>
      <c r="N146" s="22">
        <f>FC_TRA_DAVI_PA_E!N$2</f>
        <v>702.61294626857023</v>
      </c>
      <c r="O146" s="22">
        <f>FC_TRA_DAVI_PA_E!O$2</f>
        <v>703.00154805986699</v>
      </c>
      <c r="P146" s="22">
        <f>FC_TRA_DAVI_PA_E!P$2</f>
        <v>658.10819358567596</v>
      </c>
      <c r="Q146" s="22">
        <f>FC_TRA_DAVI_PA_E!Q$2</f>
        <v>703.12459912959673</v>
      </c>
      <c r="R146" s="22">
        <f>FC_TRA_DAVI_PA_E!R$2</f>
        <v>704.73508841031901</v>
      </c>
      <c r="S146" s="22">
        <f>FC_TRA_DAVI_PA_E!S$2</f>
        <v>752.19203876231154</v>
      </c>
      <c r="T146" s="22">
        <f>FC_TRA_DAVI_PA_E!T$2</f>
        <v>648.34919739522468</v>
      </c>
      <c r="U146" s="22">
        <f>FC_TRA_DAVI_PA_E!U$2</f>
        <v>627.43702648481769</v>
      </c>
      <c r="V146" s="22">
        <f>FC_TRA_DAVI_PA_E!V$2</f>
        <v>707.28161063657785</v>
      </c>
      <c r="W146" s="22">
        <f>FC_TRA_DAVI_PA_E!W$2</f>
        <v>270.38477227976085</v>
      </c>
      <c r="X146" s="22">
        <f>FC_TRA_DAVI_PA_E!X$2</f>
        <v>222.05925639026606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51.740182415429125</v>
      </c>
      <c r="D147" s="22">
        <f>FC_TRA_DAVI_FR_E!D$2</f>
        <v>48.262843621551077</v>
      </c>
      <c r="E147" s="22">
        <f>FC_TRA_DAVI_FR_E!E$2</f>
        <v>42.085894542966166</v>
      </c>
      <c r="F147" s="22">
        <f>FC_TRA_DAVI_FR_E!F$2</f>
        <v>31.354201362652677</v>
      </c>
      <c r="G147" s="22">
        <f>FC_TRA_DAVI_FR_E!G$2</f>
        <v>30.110227909245111</v>
      </c>
      <c r="H147" s="22">
        <f>FC_TRA_DAVI_FR_E!H$2</f>
        <v>27.476861928386342</v>
      </c>
      <c r="I147" s="22">
        <f>FC_TRA_DAVI_FR_E!I$2</f>
        <v>29.908763885465724</v>
      </c>
      <c r="J147" s="22">
        <f>FC_TRA_DAVI_FR_E!J$2</f>
        <v>29.393003385925017</v>
      </c>
      <c r="K147" s="22">
        <f>FC_TRA_DAVI_FR_E!K$2</f>
        <v>37.230297080538563</v>
      </c>
      <c r="L147" s="22">
        <f>FC_TRA_DAVI_FR_E!L$2</f>
        <v>32.823062245148542</v>
      </c>
      <c r="M147" s="22">
        <f>FC_TRA_DAVI_FR_E!M$2</f>
        <v>29.053827491637801</v>
      </c>
      <c r="N147" s="22">
        <f>FC_TRA_DAVI_FR_E!N$2</f>
        <v>22.426262673820119</v>
      </c>
      <c r="O147" s="22">
        <f>FC_TRA_DAVI_FR_E!O$2</f>
        <v>22.020549962488907</v>
      </c>
      <c r="P147" s="22">
        <f>FC_TRA_DAVI_FR_E!P$2</f>
        <v>20.8779629061554</v>
      </c>
      <c r="Q147" s="22">
        <f>FC_TRA_DAVI_FR_E!Q$2</f>
        <v>24.930001042372229</v>
      </c>
      <c r="R147" s="22">
        <f>FC_TRA_DAVI_FR_E!R$2</f>
        <v>25.38116266448743</v>
      </c>
      <c r="S147" s="22">
        <f>FC_TRA_DAVI_FR_E!S$2</f>
        <v>24.896955218771676</v>
      </c>
      <c r="T147" s="22">
        <f>FC_TRA_DAVI_FR_E!T$2</f>
        <v>25.491473284052947</v>
      </c>
      <c r="U147" s="22">
        <f>FC_TRA_DAVI_FR_E!U$2</f>
        <v>23.896765432637117</v>
      </c>
      <c r="V147" s="22">
        <f>FC_TRA_DAVI_FR_E!V$2</f>
        <v>23.771355829458155</v>
      </c>
      <c r="W147" s="22">
        <f>FC_TRA_DAVI_FR_E!W$2</f>
        <v>26.156242337608102</v>
      </c>
      <c r="X147" s="22">
        <f>FC_TRA_DAVI_FR_E!X$2</f>
        <v>29.485197608014197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283.46233877901977</v>
      </c>
      <c r="D148" s="19">
        <f>FC_TRA_DNAVI_E!D$2</f>
        <v>273.19191745485819</v>
      </c>
      <c r="E148" s="19">
        <f>FC_TRA_DNAVI_E!E$2</f>
        <v>238.27265692175399</v>
      </c>
      <c r="F148" s="19">
        <f>FC_TRA_DNAVI_E!F$2</f>
        <v>247.83783319002583</v>
      </c>
      <c r="G148" s="19">
        <f>FC_TRA_DNAVI_E!G$2</f>
        <v>279.58572656921751</v>
      </c>
      <c r="H148" s="19">
        <f>FC_TRA_DNAVI_E!H$2</f>
        <v>322.59140154772132</v>
      </c>
      <c r="I148" s="19">
        <f>FC_TRA_DNAVI_E!I$2</f>
        <v>275.50851246775579</v>
      </c>
      <c r="J148" s="19">
        <f>FC_TRA_DNAVI_E!J$2</f>
        <v>293.02906276870158</v>
      </c>
      <c r="K148" s="19">
        <f>FC_TRA_DNAVI_E!K$2</f>
        <v>300.11014617368869</v>
      </c>
      <c r="L148" s="19">
        <f>FC_TRA_DNAVI_E!L$2</f>
        <v>285.83705932932071</v>
      </c>
      <c r="M148" s="19">
        <f>FC_TRA_DNAVI_E!M$2</f>
        <v>277.64746345657778</v>
      </c>
      <c r="N148" s="19">
        <f>FC_TRA_DNAVI_E!N$2</f>
        <v>307.4018056749785</v>
      </c>
      <c r="O148" s="19">
        <f>FC_TRA_DNAVI_E!O$2</f>
        <v>289.96208082545138</v>
      </c>
      <c r="P148" s="19">
        <f>FC_TRA_DNAVI_E!P$2</f>
        <v>289.96208082545144</v>
      </c>
      <c r="Q148" s="19">
        <f>FC_TRA_DNAVI_E!Q$2</f>
        <v>304.34402407566643</v>
      </c>
      <c r="R148" s="19">
        <f>FC_TRA_DNAVI_E!R$2</f>
        <v>319.04961306964742</v>
      </c>
      <c r="S148" s="19">
        <f>FC_TRA_DNAVI_E!S$2</f>
        <v>269.00429922613927</v>
      </c>
      <c r="T148" s="19">
        <f>FC_TRA_DNAVI_E!T$2</f>
        <v>244.1279449699054</v>
      </c>
      <c r="U148" s="19">
        <f>FC_TRA_DNAVI_E!U$2</f>
        <v>255.32785898538259</v>
      </c>
      <c r="V148" s="19">
        <f>FC_TRA_DNAVI_E!V$2</f>
        <v>270.67755803955288</v>
      </c>
      <c r="W148" s="19">
        <f>FC_TRA_DNAVI_E!W$2</f>
        <v>270.6901977644024</v>
      </c>
      <c r="X148" s="19">
        <f>FC_TRA_DNAVI_E!X$2</f>
        <v>367.38013757523646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12.050494197899095</v>
      </c>
      <c r="D149" s="22">
        <f>FC_TRA_DNAVI_DCS_E!D$2</f>
        <v>9.9466272554582691</v>
      </c>
      <c r="E149" s="22">
        <f>FC_TRA_DNAVI_DCS_E!E$2</f>
        <v>10.723221157133802</v>
      </c>
      <c r="F149" s="22">
        <f>FC_TRA_DNAVI_DCS_E!F$2</f>
        <v>7.8000855765544035</v>
      </c>
      <c r="G149" s="22">
        <f>FC_TRA_DNAVI_DCS_E!G$2</f>
        <v>7.4745770980958826</v>
      </c>
      <c r="H149" s="22">
        <f>FC_TRA_DNAVI_DCS_E!H$2</f>
        <v>7.0683616019016586</v>
      </c>
      <c r="I149" s="22">
        <f>FC_TRA_DNAVI_DCS_E!I$2</f>
        <v>8.8527961121565806</v>
      </c>
      <c r="J149" s="22">
        <f>FC_TRA_DNAVI_DCS_E!J$2</f>
        <v>10.340634593291952</v>
      </c>
      <c r="K149" s="22">
        <f>FC_TRA_DNAVI_DCS_E!K$2</f>
        <v>10.571095543001061</v>
      </c>
      <c r="L149" s="22">
        <f>FC_TRA_DNAVI_DCS_E!L$2</f>
        <v>8.1427784169394428</v>
      </c>
      <c r="M149" s="22">
        <f>FC_TRA_DNAVI_DCS_E!M$2</f>
        <v>7.8253110805357498</v>
      </c>
      <c r="N149" s="22">
        <f>FC_TRA_DNAVI_DCS_E!N$2</f>
        <v>9.2028757508992722</v>
      </c>
      <c r="O149" s="22">
        <f>FC_TRA_DNAVI_DCS_E!O$2</f>
        <v>10.469785564389321</v>
      </c>
      <c r="P149" s="22">
        <f>FC_TRA_DNAVI_DCS_E!P$2</f>
        <v>11.778482835622444</v>
      </c>
      <c r="Q149" s="22">
        <f>FC_TRA_DNAVI_DCS_E!Q$2</f>
        <v>11.566280542790791</v>
      </c>
      <c r="R149" s="22">
        <f>FC_TRA_DNAVI_DCS_E!R$2</f>
        <v>8.1127193272849212</v>
      </c>
      <c r="S149" s="22">
        <f>FC_TRA_DNAVI_DCS_E!S$2</f>
        <v>8.1601709495803494</v>
      </c>
      <c r="T149" s="22">
        <f>FC_TRA_DNAVI_DCS_E!T$2</f>
        <v>10.446174391753237</v>
      </c>
      <c r="U149" s="22">
        <f>FC_TRA_DNAVI_DCS_E!U$2</f>
        <v>9.5190559300125575</v>
      </c>
      <c r="V149" s="22">
        <f>FC_TRA_DNAVI_DCS_E!V$2</f>
        <v>8.4939131523432394</v>
      </c>
      <c r="W149" s="22">
        <f>FC_TRA_DNAVI_DCS_E!W$2</f>
        <v>9.4373348610774332</v>
      </c>
      <c r="X149" s="22">
        <f>FC_TRA_DNAVI_DCS_E!X$2</f>
        <v>8.2452299056681699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271.4118445811207</v>
      </c>
      <c r="D150" s="22">
        <f>FC_TRA_DNAVI_IWW_E!D$2</f>
        <v>263.2452901993999</v>
      </c>
      <c r="E150" s="22">
        <f>FC_TRA_DNAVI_IWW_E!E$2</f>
        <v>227.5494357646202</v>
      </c>
      <c r="F150" s="22">
        <f>FC_TRA_DNAVI_IWW_E!F$2</f>
        <v>240.03774761347142</v>
      </c>
      <c r="G150" s="22">
        <f>FC_TRA_DNAVI_IWW_E!G$2</f>
        <v>272.11114947112162</v>
      </c>
      <c r="H150" s="22">
        <f>FC_TRA_DNAVI_IWW_E!H$2</f>
        <v>315.52303994581968</v>
      </c>
      <c r="I150" s="22">
        <f>FC_TRA_DNAVI_IWW_E!I$2</f>
        <v>266.65571635559922</v>
      </c>
      <c r="J150" s="22">
        <f>FC_TRA_DNAVI_IWW_E!J$2</f>
        <v>282.68842817540963</v>
      </c>
      <c r="K150" s="22">
        <f>FC_TRA_DNAVI_IWW_E!K$2</f>
        <v>289.53905063068765</v>
      </c>
      <c r="L150" s="22">
        <f>FC_TRA_DNAVI_IWW_E!L$2</f>
        <v>277.69428091238126</v>
      </c>
      <c r="M150" s="22">
        <f>FC_TRA_DNAVI_IWW_E!M$2</f>
        <v>269.82215237604203</v>
      </c>
      <c r="N150" s="22">
        <f>FC_TRA_DNAVI_IWW_E!N$2</f>
        <v>298.19892992407921</v>
      </c>
      <c r="O150" s="22">
        <f>FC_TRA_DNAVI_IWW_E!O$2</f>
        <v>279.49229526106205</v>
      </c>
      <c r="P150" s="22">
        <f>FC_TRA_DNAVI_IWW_E!P$2</f>
        <v>278.18359798982897</v>
      </c>
      <c r="Q150" s="22">
        <f>FC_TRA_DNAVI_IWW_E!Q$2</f>
        <v>292.77774353287566</v>
      </c>
      <c r="R150" s="22">
        <f>FC_TRA_DNAVI_IWW_E!R$2</f>
        <v>310.93689374236249</v>
      </c>
      <c r="S150" s="22">
        <f>FC_TRA_DNAVI_IWW_E!S$2</f>
        <v>260.84412827655893</v>
      </c>
      <c r="T150" s="22">
        <f>FC_TRA_DNAVI_IWW_E!T$2</f>
        <v>233.68177057815217</v>
      </c>
      <c r="U150" s="22">
        <f>FC_TRA_DNAVI_IWW_E!U$2</f>
        <v>245.80880305537002</v>
      </c>
      <c r="V150" s="22">
        <f>FC_TRA_DNAVI_IWW_E!V$2</f>
        <v>262.18364488720965</v>
      </c>
      <c r="W150" s="22">
        <f>FC_TRA_DNAVI_IWW_E!W$2</f>
        <v>261.25286290332497</v>
      </c>
      <c r="X150" s="22">
        <f>FC_TRA_DNAVI_IWW_E!X$2</f>
        <v>359.13490766956829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0</v>
      </c>
      <c r="D151" s="19">
        <f>FC_TRA_PIPE_E!D$2</f>
        <v>0</v>
      </c>
      <c r="E151" s="19">
        <f>FC_TRA_PIPE_E!E$2</f>
        <v>0</v>
      </c>
      <c r="F151" s="19">
        <f>FC_TRA_PIPE_E!F$2</f>
        <v>901.57979363714526</v>
      </c>
      <c r="G151" s="19">
        <f>FC_TRA_PIPE_E!G$2</f>
        <v>924.75270851246762</v>
      </c>
      <c r="H151" s="19">
        <f>FC_TRA_PIPE_E!H$2</f>
        <v>766.2103181427342</v>
      </c>
      <c r="I151" s="19">
        <f>FC_TRA_PIPE_E!I$2</f>
        <v>632.30128976784169</v>
      </c>
      <c r="J151" s="19">
        <f>FC_TRA_PIPE_E!J$2</f>
        <v>579.23473774720549</v>
      </c>
      <c r="K151" s="19">
        <f>FC_TRA_PIPE_E!K$2</f>
        <v>497.76001719690453</v>
      </c>
      <c r="L151" s="19">
        <f>FC_TRA_PIPE_E!L$2</f>
        <v>323.15511607910571</v>
      </c>
      <c r="M151" s="19">
        <f>FC_TRA_PIPE_E!M$2</f>
        <v>362.36448839208941</v>
      </c>
      <c r="N151" s="19">
        <f>FC_TRA_PIPE_E!N$2</f>
        <v>317.04548581255369</v>
      </c>
      <c r="O151" s="19">
        <f>FC_TRA_PIPE_E!O$2</f>
        <v>302.85812553740323</v>
      </c>
      <c r="P151" s="19">
        <f>FC_TRA_PIPE_E!P$2</f>
        <v>277.34625967325883</v>
      </c>
      <c r="Q151" s="19">
        <f>FC_TRA_PIPE_E!Q$2</f>
        <v>270.74299226139289</v>
      </c>
      <c r="R151" s="19">
        <f>FC_TRA_PIPE_E!R$2</f>
        <v>250.1289767841788</v>
      </c>
      <c r="S151" s="19">
        <f>FC_TRA_PIPE_E!S$2</f>
        <v>283.27437661220978</v>
      </c>
      <c r="T151" s="19">
        <f>FC_TRA_PIPE_E!T$2</f>
        <v>313.95322441960451</v>
      </c>
      <c r="U151" s="19">
        <f>FC_TRA_PIPE_E!U$2</f>
        <v>487.65425623387779</v>
      </c>
      <c r="V151" s="19">
        <f>FC_TRA_PIPE_E!V$2</f>
        <v>640.94221840068781</v>
      </c>
      <c r="W151" s="19">
        <f>FC_TRA_PIPE_E!W$2</f>
        <v>339.78890799656062</v>
      </c>
      <c r="X151" s="19">
        <f>FC_TRA_PIPE_E!X$2</f>
        <v>382.24204643164228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95773.841323249799</v>
      </c>
      <c r="D152" s="16">
        <f>FC_OTH_E!D$2</f>
        <v>101935.25694894232</v>
      </c>
      <c r="E152" s="16">
        <f>FC_OTH_E!E$2</f>
        <v>99075.54235616271</v>
      </c>
      <c r="F152" s="16">
        <f>FC_OTH_E!F$2</f>
        <v>102258.15761166462</v>
      </c>
      <c r="G152" s="16">
        <f>FC_OTH_E!G$2</f>
        <v>99706.665955190285</v>
      </c>
      <c r="H152" s="16">
        <f>FC_OTH_E!H$2</f>
        <v>97931.570995557326</v>
      </c>
      <c r="I152" s="16">
        <f>FC_OTH_E!I$2</f>
        <v>101644.00455673308</v>
      </c>
      <c r="J152" s="16">
        <f>FC_OTH_E!J$2</f>
        <v>87564.767059487393</v>
      </c>
      <c r="K152" s="16">
        <f>FC_OTH_E!K$2</f>
        <v>97916.510954344616</v>
      </c>
      <c r="L152" s="16">
        <f>FC_OTH_E!L$2</f>
        <v>93708.24208849133</v>
      </c>
      <c r="M152" s="16">
        <f>FC_OTH_E!M$2</f>
        <v>100110.51661413354</v>
      </c>
      <c r="N152" s="16">
        <f>FC_OTH_E!N$2</f>
        <v>88243.492705350422</v>
      </c>
      <c r="O152" s="16">
        <f>FC_OTH_E!O$2</f>
        <v>92689.489953464858</v>
      </c>
      <c r="P152" s="16">
        <f>FC_OTH_E!P$2</f>
        <v>97468.503167730203</v>
      </c>
      <c r="Q152" s="16">
        <f>FC_OTH_E!Q$2</f>
        <v>86055.166577836702</v>
      </c>
      <c r="R152" s="16">
        <f>FC_OTH_E!R$2</f>
        <v>88815.731300316736</v>
      </c>
      <c r="S152" s="16">
        <f>FC_OTH_E!S$2</f>
        <v>90428.099125504814</v>
      </c>
      <c r="T152" s="16">
        <f>FC_OTH_E!T$2</f>
        <v>90110.547919332996</v>
      </c>
      <c r="U152" s="16">
        <f>FC_OTH_E!U$2</f>
        <v>88110.420784027083</v>
      </c>
      <c r="V152" s="16">
        <f>FC_OTH_E!V$2</f>
        <v>88906.18440210339</v>
      </c>
      <c r="W152" s="16">
        <f>FC_OTH_E!W$2</f>
        <v>88414.439189166471</v>
      </c>
      <c r="X152" s="16">
        <f>FC_OTH_E!X$2</f>
        <v>91293.553140938675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29842.757532825657</v>
      </c>
      <c r="D153" s="19">
        <f>FC_OTH_CP_E!D$2</f>
        <v>31507.361069226092</v>
      </c>
      <c r="E153" s="19">
        <f>FC_OTH_CP_E!E$2</f>
        <v>31203.242060754252</v>
      </c>
      <c r="F153" s="19">
        <f>FC_OTH_CP_E!F$2</f>
        <v>34281.554631626183</v>
      </c>
      <c r="G153" s="19">
        <f>FC_OTH_CP_E!G$2</f>
        <v>33734.237082349355</v>
      </c>
      <c r="H153" s="19">
        <f>FC_OTH_CP_E!H$2</f>
        <v>32920.703477636955</v>
      </c>
      <c r="I153" s="19">
        <f>FC_OTH_CP_E!I$2</f>
        <v>35859.20611176754</v>
      </c>
      <c r="J153" s="19">
        <f>FC_OTH_CP_E!J$2</f>
        <v>30825.414019631127</v>
      </c>
      <c r="K153" s="19">
        <f>FC_OTH_CP_E!K$2</f>
        <v>34253.662794931537</v>
      </c>
      <c r="L153" s="19">
        <f>FC_OTH_CP_E!L$2</f>
        <v>32978.19254460706</v>
      </c>
      <c r="M153" s="19">
        <f>FC_OTH_CP_E!M$2</f>
        <v>34806.531919378605</v>
      </c>
      <c r="N153" s="19">
        <f>FC_OTH_CP_E!N$2</f>
        <v>30735.018500707269</v>
      </c>
      <c r="O153" s="19">
        <f>FC_OTH_CP_E!O$2</f>
        <v>32026.966393705643</v>
      </c>
      <c r="P153" s="19">
        <f>FC_OTH_CP_E!P$2</f>
        <v>33548.353038753419</v>
      </c>
      <c r="Q153" s="19">
        <f>FC_OTH_CP_E!Q$2</f>
        <v>30764.006302686255</v>
      </c>
      <c r="R153" s="19">
        <f>FC_OTH_CP_E!R$2</f>
        <v>32287.202925424215</v>
      </c>
      <c r="S153" s="19">
        <f>FC_OTH_CP_E!S$2</f>
        <v>31860.998953535789</v>
      </c>
      <c r="T153" s="19">
        <f>FC_OTH_CP_E!T$2</f>
        <v>31830.32556335707</v>
      </c>
      <c r="U153" s="19">
        <f>FC_OTH_CP_E!U$2</f>
        <v>28624.631919022751</v>
      </c>
      <c r="V153" s="19">
        <f>FC_OTH_CP_E!V$2</f>
        <v>27506.656027210887</v>
      </c>
      <c r="W153" s="19">
        <f>FC_OTH_CP_E!W$2</f>
        <v>26773.451312984173</v>
      </c>
      <c r="X153" s="19">
        <f>FC_OTH_CP_E!X$2</f>
        <v>29856.052711016084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16276.356863817098</v>
      </c>
      <c r="D154" s="22">
        <f>FC_OTH_CP_SH_E!D$2</f>
        <v>17658.020586222774</v>
      </c>
      <c r="E154" s="22">
        <f>FC_OTH_CP_SH_E!E$2</f>
        <v>17098.189330572321</v>
      </c>
      <c r="F154" s="22">
        <f>FC_OTH_CP_SH_E!F$2</f>
        <v>19863.341760648469</v>
      </c>
      <c r="G154" s="22">
        <f>FC_OTH_CP_SH_E!G$2</f>
        <v>19161.380740844401</v>
      </c>
      <c r="H154" s="22">
        <f>FC_OTH_CP_SH_E!H$2</f>
        <v>18084.204899542445</v>
      </c>
      <c r="I154" s="22">
        <f>FC_OTH_CP_SH_E!I$2</f>
        <v>20619.158066809374</v>
      </c>
      <c r="J154" s="22">
        <f>FC_OTH_CP_SH_E!J$2</f>
        <v>15350.62795747344</v>
      </c>
      <c r="K154" s="22">
        <f>FC_OTH_CP_SH_E!K$2</f>
        <v>18519.792101250092</v>
      </c>
      <c r="L154" s="22">
        <f>FC_OTH_CP_SH_E!L$2</f>
        <v>17194.382622656121</v>
      </c>
      <c r="M154" s="22">
        <f>FC_OTH_CP_SH_E!M$2</f>
        <v>18880.899865546831</v>
      </c>
      <c r="N154" s="22">
        <f>FC_OTH_CP_SH_E!N$2</f>
        <v>14938.126978596825</v>
      </c>
      <c r="O154" s="22">
        <f>FC_OTH_CP_SH_E!O$2</f>
        <v>16153.036363893003</v>
      </c>
      <c r="P154" s="22">
        <f>FC_OTH_CP_SH_E!P$2</f>
        <v>17554.974152013361</v>
      </c>
      <c r="Q154" s="22">
        <f>FC_OTH_CP_SH_E!Q$2</f>
        <v>14455.636873983247</v>
      </c>
      <c r="R154" s="22">
        <f>FC_OTH_CP_SH_E!R$2</f>
        <v>15846.422513863245</v>
      </c>
      <c r="S154" s="22">
        <f>FC_OTH_CP_SH_E!S$2</f>
        <v>15493.461845871103</v>
      </c>
      <c r="T154" s="22">
        <f>FC_OTH_CP_SH_E!T$2</f>
        <v>15341.982059854252</v>
      </c>
      <c r="U154" s="22">
        <f>FC_OTH_CP_SH_E!U$2</f>
        <v>12270.654253443176</v>
      </c>
      <c r="V154" s="22">
        <f>FC_OTH_CP_SH_E!V$2</f>
        <v>11331.040207565422</v>
      </c>
      <c r="W154" s="22">
        <f>FC_OTH_CP_SH_E!W$2</f>
        <v>11653.625344641167</v>
      </c>
      <c r="X154" s="22">
        <f>FC_OTH_CP_SH_E!X$2</f>
        <v>14641.061977279098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364.38908029287927</v>
      </c>
      <c r="D155" s="22">
        <f>FC_OTH_CP_SC_E!D$2</f>
        <v>374.67237556867929</v>
      </c>
      <c r="E155" s="22">
        <f>FC_OTH_CP_SC_E!E$2</f>
        <v>385.37542763481457</v>
      </c>
      <c r="F155" s="22">
        <f>FC_OTH_CP_SC_E!F$2</f>
        <v>469.96866932208917</v>
      </c>
      <c r="G155" s="22">
        <f>FC_OTH_CP_SC_E!G$2</f>
        <v>391.19879751217047</v>
      </c>
      <c r="H155" s="22">
        <f>FC_OTH_CP_SC_E!H$2</f>
        <v>402.25056313044666</v>
      </c>
      <c r="I155" s="22">
        <f>FC_OTH_CP_SC_E!I$2</f>
        <v>458.87016813556733</v>
      </c>
      <c r="J155" s="22">
        <f>FC_OTH_CP_SC_E!J$2</f>
        <v>437.44606719572602</v>
      </c>
      <c r="K155" s="22">
        <f>FC_OTH_CP_SC_E!K$2</f>
        <v>443.07981883345201</v>
      </c>
      <c r="L155" s="22">
        <f>FC_OTH_CP_SC_E!L$2</f>
        <v>465.33240224807656</v>
      </c>
      <c r="M155" s="22">
        <f>FC_OTH_CP_SC_E!M$2</f>
        <v>526.95077893896587</v>
      </c>
      <c r="N155" s="22">
        <f>FC_OTH_CP_SC_E!N$2</f>
        <v>493.4351556857273</v>
      </c>
      <c r="O155" s="22">
        <f>FC_OTH_CP_SC_E!O$2</f>
        <v>509.49860696365101</v>
      </c>
      <c r="P155" s="22">
        <f>FC_OTH_CP_SC_E!P$2</f>
        <v>535.58221810147552</v>
      </c>
      <c r="Q155" s="22">
        <f>FC_OTH_CP_SC_E!Q$2</f>
        <v>501.72457034166223</v>
      </c>
      <c r="R155" s="22">
        <f>FC_OTH_CP_SC_E!R$2</f>
        <v>560.91109513384515</v>
      </c>
      <c r="S155" s="22">
        <f>FC_OTH_CP_SC_E!S$2</f>
        <v>505.09327846227308</v>
      </c>
      <c r="T155" s="22">
        <f>FC_OTH_CP_SC_E!T$2</f>
        <v>487.08542847119475</v>
      </c>
      <c r="U155" s="22">
        <f>FC_OTH_CP_SC_E!U$2</f>
        <v>588.15216383879988</v>
      </c>
      <c r="V155" s="22">
        <f>FC_OTH_CP_SC_E!V$2</f>
        <v>560.8435693513203</v>
      </c>
      <c r="W155" s="22">
        <f>FC_OTH_CP_SC_E!W$2</f>
        <v>477.45680077554789</v>
      </c>
      <c r="X155" s="22">
        <f>FC_OTH_CP_SC_E!X$2</f>
        <v>456.70962048771298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3133.7589884010163</v>
      </c>
      <c r="D156" s="22">
        <f>FC_OTH_CP_HW_E!D$2</f>
        <v>3108.973764062187</v>
      </c>
      <c r="E156" s="22">
        <f>FC_OTH_CP_HW_E!E$2</f>
        <v>3116.7637991153074</v>
      </c>
      <c r="F156" s="22">
        <f>FC_OTH_CP_HW_E!F$2</f>
        <v>3108.9853605766384</v>
      </c>
      <c r="G156" s="22">
        <f>FC_OTH_CP_HW_E!G$2</f>
        <v>3098.9432381050769</v>
      </c>
      <c r="H156" s="22">
        <f>FC_OTH_CP_HW_E!H$2</f>
        <v>3105.4810930889316</v>
      </c>
      <c r="I156" s="22">
        <f>FC_OTH_CP_HW_E!I$2</f>
        <v>3219.3338000626227</v>
      </c>
      <c r="J156" s="22">
        <f>FC_OTH_CP_HW_E!J$2</f>
        <v>3232.987399192989</v>
      </c>
      <c r="K156" s="22">
        <f>FC_OTH_CP_HW_E!K$2</f>
        <v>3280.6545384552073</v>
      </c>
      <c r="L156" s="22">
        <f>FC_OTH_CP_HW_E!L$2</f>
        <v>3277.7878408231759</v>
      </c>
      <c r="M156" s="22">
        <f>FC_OTH_CP_HW_E!M$2</f>
        <v>3231.4880352109417</v>
      </c>
      <c r="N156" s="22">
        <f>FC_OTH_CP_HW_E!N$2</f>
        <v>3185.7103928050237</v>
      </c>
      <c r="O156" s="22">
        <f>FC_OTH_CP_HW_E!O$2</f>
        <v>3194.0753017030693</v>
      </c>
      <c r="P156" s="22">
        <f>FC_OTH_CP_HW_E!P$2</f>
        <v>3137.9516764472878</v>
      </c>
      <c r="Q156" s="22">
        <f>FC_OTH_CP_HW_E!Q$2</f>
        <v>3229.7994796175608</v>
      </c>
      <c r="R156" s="22">
        <f>FC_OTH_CP_HW_E!R$2</f>
        <v>3218.2796883701026</v>
      </c>
      <c r="S156" s="22">
        <f>FC_OTH_CP_HW_E!S$2</f>
        <v>3177.6944496505789</v>
      </c>
      <c r="T156" s="22">
        <f>FC_OTH_CP_HW_E!T$2</f>
        <v>3177.6436903330336</v>
      </c>
      <c r="U156" s="22">
        <f>FC_OTH_CP_HW_E!U$2</f>
        <v>3011.2784792227903</v>
      </c>
      <c r="V156" s="22">
        <f>FC_OTH_CP_HW_E!V$2</f>
        <v>2935.7333307500066</v>
      </c>
      <c r="W156" s="22">
        <f>FC_OTH_CP_HW_E!W$2</f>
        <v>2562.8748410059538</v>
      </c>
      <c r="X156" s="22">
        <f>FC_OTH_CP_HW_E!X$2</f>
        <v>2590.6598538287026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3061.3311359408772</v>
      </c>
      <c r="D157" s="22">
        <f>FC_OTH_CP_CA_E!D$2</f>
        <v>3112.7198893199989</v>
      </c>
      <c r="E157" s="22">
        <f>FC_OTH_CP_CA_E!E$2</f>
        <v>3152.5349707500372</v>
      </c>
      <c r="F157" s="22">
        <f>FC_OTH_CP_CA_E!F$2</f>
        <v>3207.9393532824383</v>
      </c>
      <c r="G157" s="22">
        <f>FC_OTH_CP_CA_E!G$2</f>
        <v>3230.3663031266938</v>
      </c>
      <c r="H157" s="22">
        <f>FC_OTH_CP_CA_E!H$2</f>
        <v>3295.6371877933843</v>
      </c>
      <c r="I157" s="22">
        <f>FC_OTH_CP_CA_E!I$2</f>
        <v>3308.4578942963299</v>
      </c>
      <c r="J157" s="22">
        <f>FC_OTH_CP_CA_E!J$2</f>
        <v>3344.6702826508586</v>
      </c>
      <c r="K157" s="22">
        <f>FC_OTH_CP_CA_E!K$2</f>
        <v>3404.4117738413643</v>
      </c>
      <c r="L157" s="22">
        <f>FC_OTH_CP_CA_E!L$2</f>
        <v>3396.7813791101808</v>
      </c>
      <c r="M157" s="22">
        <f>FC_OTH_CP_CA_E!M$2</f>
        <v>3390.9150399008172</v>
      </c>
      <c r="N157" s="22">
        <f>FC_OTH_CP_CA_E!N$2</f>
        <v>3373.3535963321592</v>
      </c>
      <c r="O157" s="22">
        <f>FC_OTH_CP_CA_E!O$2</f>
        <v>3394.0553112947491</v>
      </c>
      <c r="P157" s="22">
        <f>FC_OTH_CP_CA_E!P$2</f>
        <v>3501.323223835474</v>
      </c>
      <c r="Q157" s="22">
        <f>FC_OTH_CP_CA_E!Q$2</f>
        <v>3665.9310396898563</v>
      </c>
      <c r="R157" s="22">
        <f>FC_OTH_CP_CA_E!R$2</f>
        <v>3588.7706357406382</v>
      </c>
      <c r="S157" s="22">
        <f>FC_OTH_CP_CA_E!S$2</f>
        <v>3637.1412997290772</v>
      </c>
      <c r="T157" s="22">
        <f>FC_OTH_CP_CA_E!T$2</f>
        <v>3719.0241506675493</v>
      </c>
      <c r="U157" s="22">
        <f>FC_OTH_CP_CA_E!U$2</f>
        <v>3732.7925011541356</v>
      </c>
      <c r="V157" s="22">
        <f>FC_OTH_CP_CA_E!V$2</f>
        <v>3812.2852837318696</v>
      </c>
      <c r="W157" s="22">
        <f>FC_OTH_CP_CA_E!W$2</f>
        <v>3494.3184765518981</v>
      </c>
      <c r="X157" s="22">
        <f>FC_OTH_CP_CA_E!X$2</f>
        <v>3575.7213033032517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854.55489174617014</v>
      </c>
      <c r="D158" s="22">
        <f>FC_OTH_CP_VE_E!D$2</f>
        <v>874.0721860300722</v>
      </c>
      <c r="E158" s="22">
        <f>FC_OTH_CP_VE_E!E$2</f>
        <v>884.40541503935799</v>
      </c>
      <c r="F158" s="22">
        <f>FC_OTH_CP_VE_E!F$2</f>
        <v>892.90751365723838</v>
      </c>
      <c r="G158" s="22">
        <f>FC_OTH_CP_VE_E!G$2</f>
        <v>907.21794146367301</v>
      </c>
      <c r="H158" s="22">
        <f>FC_OTH_CP_VE_E!H$2</f>
        <v>917.18060593889481</v>
      </c>
      <c r="I158" s="22">
        <f>FC_OTH_CP_VE_E!I$2</f>
        <v>941.96466303822717</v>
      </c>
      <c r="J158" s="22">
        <f>FC_OTH_CP_VE_E!J$2</f>
        <v>965.744705308378</v>
      </c>
      <c r="K158" s="22">
        <f>FC_OTH_CP_VE_E!K$2</f>
        <v>979.39326328285881</v>
      </c>
      <c r="L158" s="22">
        <f>FC_OTH_CP_VE_E!L$2</f>
        <v>980.70315808767043</v>
      </c>
      <c r="M158" s="22">
        <f>FC_OTH_CP_VE_E!M$2</f>
        <v>996.51030601411526</v>
      </c>
      <c r="N158" s="22">
        <f>FC_OTH_CP_VE_E!N$2</f>
        <v>995.69510945960792</v>
      </c>
      <c r="O158" s="22">
        <f>FC_OTH_CP_VE_E!O$2</f>
        <v>1001.6100238211618</v>
      </c>
      <c r="P158" s="22">
        <f>FC_OTH_CP_VE_E!P$2</f>
        <v>1006.9266444304491</v>
      </c>
      <c r="Q158" s="22">
        <f>FC_OTH_CP_VE_E!Q$2</f>
        <v>1011.7540257323067</v>
      </c>
      <c r="R158" s="22">
        <f>FC_OTH_CP_VE_E!R$2</f>
        <v>1017.3063767288268</v>
      </c>
      <c r="S158" s="22">
        <f>FC_OTH_CP_VE_E!S$2</f>
        <v>1021.5655517627741</v>
      </c>
      <c r="T158" s="22">
        <f>FC_OTH_CP_VE_E!T$2</f>
        <v>1021.6903884667673</v>
      </c>
      <c r="U158" s="22">
        <f>FC_OTH_CP_VE_E!U$2</f>
        <v>1019.3560603627353</v>
      </c>
      <c r="V158" s="22">
        <f>FC_OTH_CP_VE_E!V$2</f>
        <v>1020.2256956187177</v>
      </c>
      <c r="W158" s="22">
        <f>FC_OTH_CP_VE_E!W$2</f>
        <v>1021.0367472500653</v>
      </c>
      <c r="X158" s="22">
        <f>FC_OTH_CP_VE_E!X$2</f>
        <v>1020.0070593633983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437.94217584847564</v>
      </c>
      <c r="D159" s="22">
        <f>FC_OTH_CP_SL_E!D$2</f>
        <v>445.57934535682244</v>
      </c>
      <c r="E159" s="22">
        <f>FC_OTH_CP_SL_E!E$2</f>
        <v>452.15968847812417</v>
      </c>
      <c r="F159" s="22">
        <f>FC_OTH_CP_SL_E!F$2</f>
        <v>455.1904734722869</v>
      </c>
      <c r="G159" s="22">
        <f>FC_OTH_CP_SL_E!G$2</f>
        <v>456.88839355640931</v>
      </c>
      <c r="H159" s="22">
        <f>FC_OTH_CP_SL_E!H$2</f>
        <v>458.63785202048109</v>
      </c>
      <c r="I159" s="22">
        <f>FC_OTH_CP_SL_E!I$2</f>
        <v>457.27064839679537</v>
      </c>
      <c r="J159" s="22">
        <f>FC_OTH_CP_SL_E!J$2</f>
        <v>453.12303624067556</v>
      </c>
      <c r="K159" s="22">
        <f>FC_OTH_CP_SL_E!K$2</f>
        <v>453.22981632702908</v>
      </c>
      <c r="L159" s="22">
        <f>FC_OTH_CP_SL_E!L$2</f>
        <v>454.03196184727403</v>
      </c>
      <c r="M159" s="22">
        <f>FC_OTH_CP_SL_E!M$2</f>
        <v>460.94247732876443</v>
      </c>
      <c r="N159" s="22">
        <f>FC_OTH_CP_SL_E!N$2</f>
        <v>464.11205789080748</v>
      </c>
      <c r="O159" s="22">
        <f>FC_OTH_CP_SL_E!O$2</f>
        <v>468.37127212572142</v>
      </c>
      <c r="P159" s="22">
        <f>FC_OTH_CP_SL_E!P$2</f>
        <v>472.38859903236852</v>
      </c>
      <c r="Q159" s="22">
        <f>FC_OTH_CP_SL_E!Q$2</f>
        <v>482.94268594898278</v>
      </c>
      <c r="R159" s="22">
        <f>FC_OTH_CP_SL_E!R$2</f>
        <v>491.44425062926422</v>
      </c>
      <c r="S159" s="22">
        <f>FC_OTH_CP_SL_E!S$2</f>
        <v>489.13732231697355</v>
      </c>
      <c r="T159" s="22">
        <f>FC_OTH_CP_SL_E!T$2</f>
        <v>492.37958722521597</v>
      </c>
      <c r="U159" s="22">
        <f>FC_OTH_CP_SL_E!U$2</f>
        <v>486.16653366500049</v>
      </c>
      <c r="V159" s="22">
        <f>FC_OTH_CP_SL_E!V$2</f>
        <v>473.93613038632418</v>
      </c>
      <c r="W159" s="22">
        <f>FC_OTH_CP_SL_E!W$2</f>
        <v>462.71455266351586</v>
      </c>
      <c r="X159" s="22">
        <f>FC_OTH_CP_SL_E!X$2</f>
        <v>451.41388896325498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3423.4968876492908</v>
      </c>
      <c r="D160" s="22">
        <f>FC_OTH_CP_BL_E!D$2</f>
        <v>3498.0883514323809</v>
      </c>
      <c r="E160" s="22">
        <f>FC_OTH_CP_BL_E!E$2</f>
        <v>3528.2625601217096</v>
      </c>
      <c r="F160" s="22">
        <f>FC_OTH_CP_BL_E!F$2</f>
        <v>3537.0383679459746</v>
      </c>
      <c r="G160" s="22">
        <f>FC_OTH_CP_BL_E!G$2</f>
        <v>3580.8825147027605</v>
      </c>
      <c r="H160" s="22">
        <f>FC_OTH_CP_BL_E!H$2</f>
        <v>3587.0706648845348</v>
      </c>
      <c r="I160" s="22">
        <f>FC_OTH_CP_BL_E!I$2</f>
        <v>3649.0843754608145</v>
      </c>
      <c r="J160" s="22">
        <f>FC_OTH_CP_BL_E!J$2</f>
        <v>3716.2763678740189</v>
      </c>
      <c r="K160" s="22">
        <f>FC_OTH_CP_BL_E!K$2</f>
        <v>3758.0638015270015</v>
      </c>
      <c r="L160" s="22">
        <f>FC_OTH_CP_BL_E!L$2</f>
        <v>3740.6939472475383</v>
      </c>
      <c r="M160" s="22">
        <f>FC_OTH_CP_BL_E!M$2</f>
        <v>3789.440782859368</v>
      </c>
      <c r="N160" s="22">
        <f>FC_OTH_CP_BL_E!N$2</f>
        <v>3791.9207405865195</v>
      </c>
      <c r="O160" s="22">
        <f>FC_OTH_CP_BL_E!O$2</f>
        <v>3792.0575860959352</v>
      </c>
      <c r="P160" s="22">
        <f>FC_OTH_CP_BL_E!P$2</f>
        <v>3756.5605949620649</v>
      </c>
      <c r="Q160" s="22">
        <f>FC_OTH_CP_BL_E!Q$2</f>
        <v>3769.1242648631069</v>
      </c>
      <c r="R160" s="22">
        <f>FC_OTH_CP_BL_E!R$2</f>
        <v>3786.1141479243579</v>
      </c>
      <c r="S160" s="22">
        <f>FC_OTH_CP_BL_E!S$2</f>
        <v>3657.6354892602203</v>
      </c>
      <c r="T160" s="22">
        <f>FC_OTH_CP_BL_E!T$2</f>
        <v>3602.1696902272106</v>
      </c>
      <c r="U160" s="22">
        <f>FC_OTH_CP_BL_E!U$2</f>
        <v>3436.6986986871029</v>
      </c>
      <c r="V160" s="22">
        <f>FC_OTH_CP_BL_E!V$2</f>
        <v>3244.5610866899615</v>
      </c>
      <c r="W160" s="22">
        <f>FC_OTH_CP_BL_E!W$2</f>
        <v>3000.7202779766189</v>
      </c>
      <c r="X160" s="22">
        <f>FC_OTH_CP_BL_E!X$2</f>
        <v>2913.5390630663387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793.93297941546598</v>
      </c>
      <c r="D161" s="22">
        <f>FC_OTH_CP_CR_E!D$2</f>
        <v>799.87182460022814</v>
      </c>
      <c r="E161" s="22">
        <f>FC_OTH_CP_CR_E!E$2</f>
        <v>810.30670916818735</v>
      </c>
      <c r="F161" s="22">
        <f>FC_OTH_CP_CR_E!F$2</f>
        <v>820.49846063973223</v>
      </c>
      <c r="G161" s="22">
        <f>FC_OTH_CP_CR_E!G$2</f>
        <v>824.02458633153753</v>
      </c>
      <c r="H161" s="22">
        <f>FC_OTH_CP_CR_E!H$2</f>
        <v>823.95547724561061</v>
      </c>
      <c r="I161" s="22">
        <f>FC_OTH_CP_CR_E!I$2</f>
        <v>820.31578522439781</v>
      </c>
      <c r="J161" s="22">
        <f>FC_OTH_CP_CR_E!J$2</f>
        <v>815.21247692031488</v>
      </c>
      <c r="K161" s="22">
        <f>FC_OTH_CP_CR_E!K$2</f>
        <v>812.81725438724868</v>
      </c>
      <c r="L161" s="22">
        <f>FC_OTH_CP_CR_E!L$2</f>
        <v>809.72102772817993</v>
      </c>
      <c r="M161" s="22">
        <f>FC_OTH_CP_CR_E!M$2</f>
        <v>806.33538676021169</v>
      </c>
      <c r="N161" s="22">
        <f>FC_OTH_CP_CR_E!N$2</f>
        <v>790.77809324163934</v>
      </c>
      <c r="O161" s="22">
        <f>FC_OTH_CP_CR_E!O$2</f>
        <v>793.26079270398736</v>
      </c>
      <c r="P161" s="22">
        <f>FC_OTH_CP_CR_E!P$2</f>
        <v>798.0200889992592</v>
      </c>
      <c r="Q161" s="22">
        <f>FC_OTH_CP_CR_E!Q$2</f>
        <v>804.2653270132987</v>
      </c>
      <c r="R161" s="22">
        <f>FC_OTH_CP_CR_E!R$2</f>
        <v>815.47478459850265</v>
      </c>
      <c r="S161" s="22">
        <f>FC_OTH_CP_CR_E!S$2</f>
        <v>826.3573347209956</v>
      </c>
      <c r="T161" s="22">
        <f>FC_OTH_CP_CR_E!T$2</f>
        <v>833.15210937924314</v>
      </c>
      <c r="U161" s="22">
        <f>FC_OTH_CP_CR_E!U$2</f>
        <v>836.99010626246081</v>
      </c>
      <c r="V161" s="22">
        <f>FC_OTH_CP_CR_E!V$2</f>
        <v>838.95967209190439</v>
      </c>
      <c r="W161" s="22">
        <f>FC_OTH_CP_CR_E!W$2</f>
        <v>838.98175751680276</v>
      </c>
      <c r="X161" s="22">
        <f>FC_OTH_CP_CR_E!X$2</f>
        <v>841.17601216142862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411.30325973125349</v>
      </c>
      <c r="D162" s="22">
        <f>FC_OTH_CP_BT_E!D$2</f>
        <v>447.38216861684958</v>
      </c>
      <c r="E162" s="22">
        <f>FC_OTH_CP_BT_E!E$2</f>
        <v>486.18981593005049</v>
      </c>
      <c r="F162" s="22">
        <f>FC_OTH_CP_BT_E!F$2</f>
        <v>530.52395197635349</v>
      </c>
      <c r="G162" s="22">
        <f>FC_OTH_CP_BT_E!G$2</f>
        <v>580.538666496107</v>
      </c>
      <c r="H162" s="22">
        <f>FC_OTH_CP_BT_E!H$2</f>
        <v>632.01427452153132</v>
      </c>
      <c r="I162" s="22">
        <f>FC_OTH_CP_BT_E!I$2</f>
        <v>696.69817411590952</v>
      </c>
      <c r="J162" s="22">
        <f>FC_OTH_CP_BT_E!J$2</f>
        <v>754.680950018261</v>
      </c>
      <c r="K162" s="22">
        <f>FC_OTH_CP_BT_E!K$2</f>
        <v>799.14488383194612</v>
      </c>
      <c r="L162" s="22">
        <f>FC_OTH_CP_BT_E!L$2</f>
        <v>824.89198230816851</v>
      </c>
      <c r="M162" s="22">
        <f>FC_OTH_CP_BT_E!M$2</f>
        <v>858.56543560803073</v>
      </c>
      <c r="N162" s="22">
        <f>FC_OTH_CP_BT_E!N$2</f>
        <v>877.9965719721373</v>
      </c>
      <c r="O162" s="22">
        <f>FC_OTH_CP_BT_E!O$2</f>
        <v>901.06558014552422</v>
      </c>
      <c r="P162" s="22">
        <f>FC_OTH_CP_BT_E!P$2</f>
        <v>922.11180721547703</v>
      </c>
      <c r="Q162" s="22">
        <f>FC_OTH_CP_BT_E!Q$2</f>
        <v>943.35767119539548</v>
      </c>
      <c r="R162" s="22">
        <f>FC_OTH_CP_BT_E!R$2</f>
        <v>963.75168743589438</v>
      </c>
      <c r="S162" s="22">
        <f>FC_OTH_CP_BT_E!S$2</f>
        <v>985.39697132755305</v>
      </c>
      <c r="T162" s="22">
        <f>FC_OTH_CP_BT_E!T$2</f>
        <v>1022.9499241169709</v>
      </c>
      <c r="U162" s="22">
        <f>FC_OTH_CP_BT_E!U$2</f>
        <v>1044.2334380694585</v>
      </c>
      <c r="V162" s="22">
        <f>FC_OTH_CP_BT_E!V$2</f>
        <v>1055.8562753309736</v>
      </c>
      <c r="W162" s="22">
        <f>FC_OTH_CP_BT_E!W$2</f>
        <v>1044.0586212043308</v>
      </c>
      <c r="X162" s="22">
        <f>FC_OTH_CP_BT_E!X$2</f>
        <v>1084.1470760795146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1085.6912699831296</v>
      </c>
      <c r="D163" s="22">
        <f>FC_OTH_CP_IT_E!D$2</f>
        <v>1187.9805780160989</v>
      </c>
      <c r="E163" s="22">
        <f>FC_OTH_CP_IT_E!E$2</f>
        <v>1289.0543439443436</v>
      </c>
      <c r="F163" s="22">
        <f>FC_OTH_CP_IT_E!F$2</f>
        <v>1395.1607201049571</v>
      </c>
      <c r="G163" s="22">
        <f>FC_OTH_CP_IT_E!G$2</f>
        <v>1502.795900210526</v>
      </c>
      <c r="H163" s="22">
        <f>FC_OTH_CP_IT_E!H$2</f>
        <v>1614.2708594706976</v>
      </c>
      <c r="I163" s="22">
        <f>FC_OTH_CP_IT_E!I$2</f>
        <v>1688.0525362275</v>
      </c>
      <c r="J163" s="22">
        <f>FC_OTH_CP_IT_E!J$2</f>
        <v>1754.6447767564737</v>
      </c>
      <c r="K163" s="22">
        <f>FC_OTH_CP_IT_E!K$2</f>
        <v>1803.0755431953346</v>
      </c>
      <c r="L163" s="22">
        <f>FC_OTH_CP_IT_E!L$2</f>
        <v>1833.866222550675</v>
      </c>
      <c r="M163" s="22">
        <f>FC_OTH_CP_IT_E!M$2</f>
        <v>1864.4838112105626</v>
      </c>
      <c r="N163" s="22">
        <f>FC_OTH_CP_IT_E!N$2</f>
        <v>1823.8898041368236</v>
      </c>
      <c r="O163" s="22">
        <f>FC_OTH_CP_IT_E!O$2</f>
        <v>1819.9355549588379</v>
      </c>
      <c r="P163" s="22">
        <f>FC_OTH_CP_IT_E!P$2</f>
        <v>1862.5140337162027</v>
      </c>
      <c r="Q163" s="22">
        <f>FC_OTH_CP_IT_E!Q$2</f>
        <v>1899.4703643008422</v>
      </c>
      <c r="R163" s="22">
        <f>FC_OTH_CP_IT_E!R$2</f>
        <v>1998.7277449995406</v>
      </c>
      <c r="S163" s="22">
        <f>FC_OTH_CP_IT_E!S$2</f>
        <v>2067.5154104342382</v>
      </c>
      <c r="T163" s="22">
        <f>FC_OTH_CP_IT_E!T$2</f>
        <v>2132.248534615635</v>
      </c>
      <c r="U163" s="22">
        <f>FC_OTH_CP_IT_E!U$2</f>
        <v>2198.3096843170911</v>
      </c>
      <c r="V163" s="22">
        <f>FC_OTH_CP_IT_E!V$2</f>
        <v>2233.2147756943859</v>
      </c>
      <c r="W163" s="22">
        <f>FC_OTH_CP_IT_E!W$2</f>
        <v>2217.6638933982708</v>
      </c>
      <c r="X163" s="22">
        <f>FC_OTH_CP_IT_E!X$2</f>
        <v>2281.6168564833811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65318.005588993983</v>
      </c>
      <c r="D164" s="19">
        <f>FC_OTH_HH_E!D$2</f>
        <v>69841.678159931194</v>
      </c>
      <c r="E164" s="19">
        <f>FC_OTH_HH_E!E$2</f>
        <v>67261.930954428215</v>
      </c>
      <c r="F164" s="19">
        <f>FC_OTH_HH_E!F$2</f>
        <v>66762.513585554596</v>
      </c>
      <c r="G164" s="19">
        <f>FC_OTH_HH_E!G$2</f>
        <v>64783.73619948409</v>
      </c>
      <c r="H164" s="19">
        <f>FC_OTH_HH_E!H$2</f>
        <v>63680.41263972484</v>
      </c>
      <c r="I164" s="19">
        <f>FC_OTH_HH_E!I$2</f>
        <v>64673.494153052452</v>
      </c>
      <c r="J164" s="19">
        <f>FC_OTH_HH_E!J$2</f>
        <v>55653.71883061048</v>
      </c>
      <c r="K164" s="19">
        <f>FC_OTH_HH_E!K$2</f>
        <v>62663.086414445395</v>
      </c>
      <c r="L164" s="19">
        <f>FC_OTH_HH_E!L$2</f>
        <v>59464.701375752367</v>
      </c>
      <c r="M164" s="19">
        <f>FC_OTH_HH_E!M$2</f>
        <v>63839.122269991385</v>
      </c>
      <c r="N164" s="19">
        <f>FC_OTH_HH_E!N$2</f>
        <v>56020.248753224412</v>
      </c>
      <c r="O164" s="19">
        <f>FC_OTH_HH_E!O$2</f>
        <v>59188.123731728272</v>
      </c>
      <c r="P164" s="19">
        <f>FC_OTH_HH_E!P$2</f>
        <v>62517.628460877044</v>
      </c>
      <c r="Q164" s="19">
        <f>FC_OTH_HH_E!Q$2</f>
        <v>53648.148581255344</v>
      </c>
      <c r="R164" s="19">
        <f>FC_OTH_HH_E!R$2</f>
        <v>54959.823903697317</v>
      </c>
      <c r="S164" s="19">
        <f>FC_OTH_HH_E!S$2</f>
        <v>56963.580395528792</v>
      </c>
      <c r="T164" s="19">
        <f>FC_OTH_HH_E!T$2</f>
        <v>56777.114617368876</v>
      </c>
      <c r="U164" s="19">
        <f>FC_OTH_HH_E!U$2</f>
        <v>55822.359587274317</v>
      </c>
      <c r="V164" s="19">
        <f>FC_OTH_HH_E!V$2</f>
        <v>57743.029492691305</v>
      </c>
      <c r="W164" s="19">
        <f>FC_OTH_HH_E!W$2</f>
        <v>57979.77876182289</v>
      </c>
      <c r="X164" s="19">
        <f>FC_OTH_HH_E!X$2</f>
        <v>57672.167153912276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48318.079675055516</v>
      </c>
      <c r="D165" s="22">
        <f>FC_OTH_HH_SH_E!D$2</f>
        <v>52261.95985746682</v>
      </c>
      <c r="E165" s="22">
        <f>FC_OTH_HH_SH_E!E$2</f>
        <v>49313.347057236788</v>
      </c>
      <c r="F165" s="22">
        <f>FC_OTH_HH_SH_E!F$2</f>
        <v>48392.389561805445</v>
      </c>
      <c r="G165" s="22">
        <f>FC_OTH_HH_SH_E!G$2</f>
        <v>46216.319065808311</v>
      </c>
      <c r="H165" s="22">
        <f>FC_OTH_HH_SH_E!H$2</f>
        <v>44904.38200363073</v>
      </c>
      <c r="I165" s="22">
        <f>FC_OTH_HH_SH_E!I$2</f>
        <v>45938.433875697854</v>
      </c>
      <c r="J165" s="22">
        <f>FC_OTH_HH_SH_E!J$2</f>
        <v>37250.982185368513</v>
      </c>
      <c r="K165" s="22">
        <f>FC_OTH_HH_SH_E!K$2</f>
        <v>44133.926037169957</v>
      </c>
      <c r="L165" s="22">
        <f>FC_OTH_HH_SH_E!L$2</f>
        <v>41055.816999359893</v>
      </c>
      <c r="M165" s="22">
        <f>FC_OTH_HH_SH_E!M$2</f>
        <v>45187.673678946747</v>
      </c>
      <c r="N165" s="22">
        <f>FC_OTH_HH_SH_E!N$2</f>
        <v>38004.573743894092</v>
      </c>
      <c r="O165" s="22">
        <f>FC_OTH_HH_SH_E!O$2</f>
        <v>41340.444581221673</v>
      </c>
      <c r="P165" s="22">
        <f>FC_OTH_HH_SH_E!P$2</f>
        <v>45414.591244800249</v>
      </c>
      <c r="Q165" s="22">
        <f>FC_OTH_HH_SH_E!Q$2</f>
        <v>36695.225971630542</v>
      </c>
      <c r="R165" s="22">
        <f>FC_OTH_HH_SH_E!R$2</f>
        <v>38198.369604482388</v>
      </c>
      <c r="S165" s="22">
        <f>FC_OTH_HH_SH_E!S$2</f>
        <v>40275.834202370541</v>
      </c>
      <c r="T165" s="22">
        <f>FC_OTH_HH_SH_E!T$2</f>
        <v>39530.23131607478</v>
      </c>
      <c r="U165" s="22">
        <f>FC_OTH_HH_SH_E!U$2</f>
        <v>38394.834385925693</v>
      </c>
      <c r="V165" s="22">
        <f>FC_OTH_HH_SH_E!V$2</f>
        <v>40533.581387471757</v>
      </c>
      <c r="W165" s="22">
        <f>FC_OTH_HH_SH_E!W$2</f>
        <v>40673.124091761973</v>
      </c>
      <c r="X165" s="22">
        <f>FC_OTH_HH_SH_E!X$2</f>
        <v>40230.596364318611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49.648768232435991</v>
      </c>
      <c r="D166" s="22">
        <f>FC_OTH_HH_SC_E!D$2</f>
        <v>49.530481916708439</v>
      </c>
      <c r="E166" s="22">
        <f>FC_OTH_HH_SC_E!E$2</f>
        <v>49.517263875873219</v>
      </c>
      <c r="F166" s="22">
        <f>FC_OTH_HH_SC_E!F$2</f>
        <v>93.248133169004575</v>
      </c>
      <c r="G166" s="22">
        <f>FC_OTH_HH_SC_E!G$2</f>
        <v>51.117423092141927</v>
      </c>
      <c r="H166" s="22">
        <f>FC_OTH_HH_SC_E!H$2</f>
        <v>55.61873300414566</v>
      </c>
      <c r="I166" s="22">
        <f>FC_OTH_HH_SC_E!I$2</f>
        <v>88.325817133201767</v>
      </c>
      <c r="J166" s="22">
        <f>FC_OTH_HH_SC_E!J$2</f>
        <v>70.03440532123193</v>
      </c>
      <c r="K166" s="22">
        <f>FC_OTH_HH_SC_E!K$2</f>
        <v>78.351100848641579</v>
      </c>
      <c r="L166" s="22">
        <f>FC_OTH_HH_SC_E!L$2</f>
        <v>81.51658243041274</v>
      </c>
      <c r="M166" s="22">
        <f>FC_OTH_HH_SC_E!M$2</f>
        <v>96.261667354893348</v>
      </c>
      <c r="N166" s="22">
        <f>FC_OTH_HH_SC_E!N$2</f>
        <v>102.93508168529667</v>
      </c>
      <c r="O166" s="22">
        <f>FC_OTH_HH_SC_E!O$2</f>
        <v>103.23655297601975</v>
      </c>
      <c r="P166" s="22">
        <f>FC_OTH_HH_SC_E!P$2</f>
        <v>102.4829702875704</v>
      </c>
      <c r="Q166" s="22">
        <f>FC_OTH_HH_SC_E!Q$2</f>
        <v>99.764139677080351</v>
      </c>
      <c r="R166" s="22">
        <f>FC_OTH_HH_SC_E!R$2</f>
        <v>99.100076430686855</v>
      </c>
      <c r="S166" s="22">
        <f>FC_OTH_HH_SC_E!S$2</f>
        <v>106.27042132416163</v>
      </c>
      <c r="T166" s="22">
        <f>FC_OTH_HH_SC_E!T$2</f>
        <v>112.5743766122099</v>
      </c>
      <c r="U166" s="22">
        <f>FC_OTH_HH_SC_E!U$2</f>
        <v>106.13611827648818</v>
      </c>
      <c r="V166" s="22">
        <f>FC_OTH_HH_SC_E!V$2</f>
        <v>108.53859749689509</v>
      </c>
      <c r="W166" s="22">
        <f>FC_OTH_HH_SC_E!W$2</f>
        <v>109.29948886978147</v>
      </c>
      <c r="X166" s="22">
        <f>FC_OTH_HH_SC_E!X$2</f>
        <v>119.95022451514319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7770.4711380199251</v>
      </c>
      <c r="D167" s="22">
        <f>FC_OTH_HH_WH_E!D$2</f>
        <v>8135.3571890077619</v>
      </c>
      <c r="E167" s="22">
        <f>FC_OTH_HH_WH_E!E$2</f>
        <v>8303.237008361195</v>
      </c>
      <c r="F167" s="22">
        <f>FC_OTH_HH_WH_E!F$2</f>
        <v>8485.9941338600001</v>
      </c>
      <c r="G167" s="22">
        <f>FC_OTH_HH_WH_E!G$2</f>
        <v>8582.2277029989818</v>
      </c>
      <c r="H167" s="22">
        <f>FC_OTH_HH_WH_E!H$2</f>
        <v>8680.1869462015493</v>
      </c>
      <c r="I167" s="22">
        <f>FC_OTH_HH_WH_E!I$2</f>
        <v>8608.2453779869102</v>
      </c>
      <c r="J167" s="22">
        <f>FC_OTH_HH_WH_E!J$2</f>
        <v>8401.2684121283874</v>
      </c>
      <c r="K167" s="22">
        <f>FC_OTH_HH_WH_E!K$2</f>
        <v>8633.5601147702382</v>
      </c>
      <c r="L167" s="22">
        <f>FC_OTH_HH_WH_E!L$2</f>
        <v>8536.8894119454053</v>
      </c>
      <c r="M167" s="22">
        <f>FC_OTH_HH_WH_E!M$2</f>
        <v>8717.695531364021</v>
      </c>
      <c r="N167" s="22">
        <f>FC_OTH_HH_WH_E!N$2</f>
        <v>8549.6306507671943</v>
      </c>
      <c r="O167" s="22">
        <f>FC_OTH_HH_WH_E!O$2</f>
        <v>8404.9304440641608</v>
      </c>
      <c r="P167" s="22">
        <f>FC_OTH_HH_WH_E!P$2</f>
        <v>7781.5395321007627</v>
      </c>
      <c r="Q167" s="22">
        <f>FC_OTH_HH_WH_E!Q$2</f>
        <v>7808.854729198375</v>
      </c>
      <c r="R167" s="22">
        <f>FC_OTH_HH_WH_E!R$2</f>
        <v>7704.9996135541769</v>
      </c>
      <c r="S167" s="22">
        <f>FC_OTH_HH_WH_E!S$2</f>
        <v>7670.4577748973697</v>
      </c>
      <c r="T167" s="22">
        <f>FC_OTH_HH_WH_E!T$2</f>
        <v>8086.5284706340281</v>
      </c>
      <c r="U167" s="22">
        <f>FC_OTH_HH_WH_E!U$2</f>
        <v>8464.3835664267681</v>
      </c>
      <c r="V167" s="22">
        <f>FC_OTH_HH_WH_E!V$2</f>
        <v>8295.1714796442047</v>
      </c>
      <c r="W167" s="22">
        <f>FC_OTH_HH_WH_E!W$2</f>
        <v>8321.4601096248552</v>
      </c>
      <c r="X167" s="22">
        <f>FC_OTH_HH_WH_E!X$2</f>
        <v>8142.1105115774444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2678.2229166950324</v>
      </c>
      <c r="D168" s="22">
        <f>FC_OTH_HH_CO_E!D$2</f>
        <v>2786.6470435532447</v>
      </c>
      <c r="E168" s="22">
        <f>FC_OTH_HH_CO_E!E$2</f>
        <v>2871.9826684120521</v>
      </c>
      <c r="F168" s="22">
        <f>FC_OTH_HH_CO_E!F$2</f>
        <v>2945.869301000158</v>
      </c>
      <c r="G168" s="22">
        <f>FC_OTH_HH_CO_E!G$2</f>
        <v>3038.3923715433466</v>
      </c>
      <c r="H168" s="22">
        <f>FC_OTH_HH_CO_E!H$2</f>
        <v>3103.9394159174726</v>
      </c>
      <c r="I168" s="22">
        <f>FC_OTH_HH_CO_E!I$2</f>
        <v>3056.7724697222693</v>
      </c>
      <c r="J168" s="22">
        <f>FC_OTH_HH_CO_E!J$2</f>
        <v>2909.9390331144605</v>
      </c>
      <c r="K168" s="22">
        <f>FC_OTH_HH_CO_E!K$2</f>
        <v>2797.668190808919</v>
      </c>
      <c r="L168" s="22">
        <f>FC_OTH_HH_CO_E!L$2</f>
        <v>2789.9608278922501</v>
      </c>
      <c r="M168" s="22">
        <f>FC_OTH_HH_CO_E!M$2</f>
        <v>2871.9458010963285</v>
      </c>
      <c r="N168" s="22">
        <f>FC_OTH_HH_CO_E!N$2</f>
        <v>2590.6128596329877</v>
      </c>
      <c r="O168" s="22">
        <f>FC_OTH_HH_CO_E!O$2</f>
        <v>2639.9526880704348</v>
      </c>
      <c r="P168" s="22">
        <f>FC_OTH_HH_CO_E!P$2</f>
        <v>2620.3647944030781</v>
      </c>
      <c r="Q168" s="22">
        <f>FC_OTH_HH_CO_E!Q$2</f>
        <v>2501.9301883164462</v>
      </c>
      <c r="R168" s="22">
        <f>FC_OTH_HH_CO_E!R$2</f>
        <v>2424.0596057500061</v>
      </c>
      <c r="S168" s="22">
        <f>FC_OTH_HH_CO_E!S$2</f>
        <v>2338.6398194621761</v>
      </c>
      <c r="T168" s="22">
        <f>FC_OTH_HH_CO_E!T$2</f>
        <v>2508.4673900322468</v>
      </c>
      <c r="U168" s="22">
        <f>FC_OTH_HH_CO_E!U$2</f>
        <v>2391.0953503684391</v>
      </c>
      <c r="V168" s="22">
        <f>FC_OTH_HH_CO_E!V$2</f>
        <v>2382.2835097329662</v>
      </c>
      <c r="W168" s="22">
        <f>FC_OTH_HH_CO_E!W$2</f>
        <v>2303.1125038043019</v>
      </c>
      <c r="X168" s="22">
        <f>FC_OTH_HH_CO_E!X$2</f>
        <v>2406.8634898807663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2265.0492111961958</v>
      </c>
      <c r="D169" s="22">
        <f>FC_OTH_HH_RF_E!D$2</f>
        <v>2227.6960239904724</v>
      </c>
      <c r="E169" s="22">
        <f>FC_OTH_HH_RF_E!E$2</f>
        <v>2186.8651401507786</v>
      </c>
      <c r="F169" s="22">
        <f>FC_OTH_HH_RF_E!F$2</f>
        <v>2140.3291996892544</v>
      </c>
      <c r="G169" s="22">
        <f>FC_OTH_HH_RF_E!G$2</f>
        <v>2085.4869226223968</v>
      </c>
      <c r="H169" s="22">
        <f>FC_OTH_HH_RF_E!H$2</f>
        <v>2024.5910758346804</v>
      </c>
      <c r="I169" s="22">
        <f>FC_OTH_HH_RF_E!I$2</f>
        <v>1970.08347811461</v>
      </c>
      <c r="J169" s="22">
        <f>FC_OTH_HH_RF_E!J$2</f>
        <v>1914.3950768383334</v>
      </c>
      <c r="K169" s="22">
        <f>FC_OTH_HH_RF_E!K$2</f>
        <v>1868.6003488384465</v>
      </c>
      <c r="L169" s="22">
        <f>FC_OTH_HH_RF_E!L$2</f>
        <v>1817.146228295446</v>
      </c>
      <c r="M169" s="22">
        <f>FC_OTH_HH_RF_E!M$2</f>
        <v>1773.1218468574189</v>
      </c>
      <c r="N169" s="22">
        <f>FC_OTH_HH_RF_E!N$2</f>
        <v>1706.0176683901243</v>
      </c>
      <c r="O169" s="22">
        <f>FC_OTH_HH_RF_E!O$2</f>
        <v>1662.8190712005928</v>
      </c>
      <c r="P169" s="22">
        <f>FC_OTH_HH_RF_E!P$2</f>
        <v>1602.7319802638838</v>
      </c>
      <c r="Q169" s="22">
        <f>FC_OTH_HH_RF_E!Q$2</f>
        <v>1548.363743962497</v>
      </c>
      <c r="R169" s="22">
        <f>FC_OTH_HH_RF_E!R$2</f>
        <v>1499.2085147545606</v>
      </c>
      <c r="S169" s="22">
        <f>FC_OTH_HH_RF_E!S$2</f>
        <v>1440.8848515775283</v>
      </c>
      <c r="T169" s="22">
        <f>FC_OTH_HH_RF_E!T$2</f>
        <v>1380.5737153599498</v>
      </c>
      <c r="U169" s="22">
        <f>FC_OTH_HH_RF_E!U$2</f>
        <v>1291.4910058737798</v>
      </c>
      <c r="V169" s="22">
        <f>FC_OTH_HH_RF_E!V$2</f>
        <v>1257.3384822666565</v>
      </c>
      <c r="W169" s="22">
        <f>FC_OTH_HH_RF_E!W$2</f>
        <v>1221.6088323203637</v>
      </c>
      <c r="X169" s="22">
        <f>FC_OTH_HH_RF_E!X$2</f>
        <v>1198.7330850691744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777.96354812293362</v>
      </c>
      <c r="D170" s="22">
        <f>FC_OTH_HH_WM_E!D$2</f>
        <v>759.59470635602145</v>
      </c>
      <c r="E170" s="22">
        <f>FC_OTH_HH_WM_E!E$2</f>
        <v>752.09881329375298</v>
      </c>
      <c r="F170" s="22">
        <f>FC_OTH_HH_WM_E!F$2</f>
        <v>748.97226117556238</v>
      </c>
      <c r="G170" s="22">
        <f>FC_OTH_HH_WM_E!G$2</f>
        <v>740.41124422569544</v>
      </c>
      <c r="H170" s="22">
        <f>FC_OTH_HH_WM_E!H$2</f>
        <v>727.08175746396353</v>
      </c>
      <c r="I170" s="22">
        <f>FC_OTH_HH_WM_E!I$2</f>
        <v>722.47768005378623</v>
      </c>
      <c r="J170" s="22">
        <f>FC_OTH_HH_WM_E!J$2</f>
        <v>704.87421757184541</v>
      </c>
      <c r="K170" s="22">
        <f>FC_OTH_HH_WM_E!K$2</f>
        <v>683.52653190819319</v>
      </c>
      <c r="L170" s="22">
        <f>FC_OTH_HH_WM_E!L$2</f>
        <v>666.74698585333181</v>
      </c>
      <c r="M170" s="22">
        <f>FC_OTH_HH_WM_E!M$2</f>
        <v>646.38450343994032</v>
      </c>
      <c r="N170" s="22">
        <f>FC_OTH_HH_WM_E!N$2</f>
        <v>619.25829190370064</v>
      </c>
      <c r="O170" s="22">
        <f>FC_OTH_HH_WM_E!O$2</f>
        <v>600.12079554247089</v>
      </c>
      <c r="P170" s="22">
        <f>FC_OTH_HH_WM_E!P$2</f>
        <v>573.08430538777668</v>
      </c>
      <c r="Q170" s="22">
        <f>FC_OTH_HH_WM_E!Q$2</f>
        <v>545.34999496430908</v>
      </c>
      <c r="R170" s="22">
        <f>FC_OTH_HH_WM_E!R$2</f>
        <v>530.50503752103998</v>
      </c>
      <c r="S170" s="22">
        <f>FC_OTH_HH_WM_E!S$2</f>
        <v>525.57638967410458</v>
      </c>
      <c r="T170" s="22">
        <f>FC_OTH_HH_WM_E!T$2</f>
        <v>516.53337754818415</v>
      </c>
      <c r="U170" s="22">
        <f>FC_OTH_HH_WM_E!U$2</f>
        <v>497.06712714495427</v>
      </c>
      <c r="V170" s="22">
        <f>FC_OTH_HH_WM_E!V$2</f>
        <v>483.57340260792881</v>
      </c>
      <c r="W170" s="22">
        <f>FC_OTH_HH_WM_E!W$2</f>
        <v>474.47558131848132</v>
      </c>
      <c r="X170" s="22">
        <f>FC_OTH_HH_WM_E!X$2</f>
        <v>465.66079878526398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432.9944441940026</v>
      </c>
      <c r="D171" s="22">
        <f>FC_OTH_HH_DR_E!D$2</f>
        <v>450.64617241872259</v>
      </c>
      <c r="E171" s="22">
        <f>FC_OTH_HH_DR_E!E$2</f>
        <v>461.61918969053499</v>
      </c>
      <c r="F171" s="22">
        <f>FC_OTH_HH_DR_E!F$2</f>
        <v>486.80713857588177</v>
      </c>
      <c r="G171" s="22">
        <f>FC_OTH_HH_DR_E!G$2</f>
        <v>487.3580323590582</v>
      </c>
      <c r="H171" s="22">
        <f>FC_OTH_HH_DR_E!H$2</f>
        <v>487.22787063353007</v>
      </c>
      <c r="I171" s="22">
        <f>FC_OTH_HH_DR_E!I$2</f>
        <v>486.73434170947445</v>
      </c>
      <c r="J171" s="22">
        <f>FC_OTH_HH_DR_E!J$2</f>
        <v>483.53074538950943</v>
      </c>
      <c r="K171" s="22">
        <f>FC_OTH_HH_DR_E!K$2</f>
        <v>480.3950426535477</v>
      </c>
      <c r="L171" s="22">
        <f>FC_OTH_HH_DR_E!L$2</f>
        <v>471.01568258150991</v>
      </c>
      <c r="M171" s="22">
        <f>FC_OTH_HH_DR_E!M$2</f>
        <v>461.34859396024109</v>
      </c>
      <c r="N171" s="22">
        <f>FC_OTH_HH_DR_E!N$2</f>
        <v>442.86879113012645</v>
      </c>
      <c r="O171" s="22">
        <f>FC_OTH_HH_DR_E!O$2</f>
        <v>435.17693838205537</v>
      </c>
      <c r="P171" s="22">
        <f>FC_OTH_HH_DR_E!P$2</f>
        <v>428.38218377826604</v>
      </c>
      <c r="Q171" s="22">
        <f>FC_OTH_HH_DR_E!Q$2</f>
        <v>420.5747106951585</v>
      </c>
      <c r="R171" s="22">
        <f>FC_OTH_HH_DR_E!R$2</f>
        <v>412.92373460400205</v>
      </c>
      <c r="S171" s="22">
        <f>FC_OTH_HH_DR_E!S$2</f>
        <v>413.50807424233511</v>
      </c>
      <c r="T171" s="22">
        <f>FC_OTH_HH_DR_E!T$2</f>
        <v>407.75026626308568</v>
      </c>
      <c r="U171" s="22">
        <f>FC_OTH_HH_DR_E!U$2</f>
        <v>392.65662071213268</v>
      </c>
      <c r="V171" s="22">
        <f>FC_OTH_HH_DR_E!V$2</f>
        <v>376.23936723514146</v>
      </c>
      <c r="W171" s="22">
        <f>FC_OTH_HH_DR_E!W$2</f>
        <v>357.14099912840823</v>
      </c>
      <c r="X171" s="22">
        <f>FC_OTH_HH_DR_E!X$2</f>
        <v>342.94378094881785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310.40296191876621</v>
      </c>
      <c r="D172" s="22">
        <f>FC_OTH_HH_DW_E!D$2</f>
        <v>321.64769681265574</v>
      </c>
      <c r="E172" s="22">
        <f>FC_OTH_HH_DW_E!E$2</f>
        <v>330.25811983111299</v>
      </c>
      <c r="F172" s="22">
        <f>FC_OTH_HH_DW_E!F$2</f>
        <v>336.43990426389922</v>
      </c>
      <c r="G172" s="22">
        <f>FC_OTH_HH_DW_E!G$2</f>
        <v>339.01134694184196</v>
      </c>
      <c r="H172" s="22">
        <f>FC_OTH_HH_DW_E!H$2</f>
        <v>339.30031987795996</v>
      </c>
      <c r="I172" s="22">
        <f>FC_OTH_HH_DW_E!I$2</f>
        <v>339.03202702533673</v>
      </c>
      <c r="J172" s="22">
        <f>FC_OTH_HH_DW_E!J$2</f>
        <v>336.58806922822583</v>
      </c>
      <c r="K172" s="22">
        <f>FC_OTH_HH_DW_E!K$2</f>
        <v>333.68773065911142</v>
      </c>
      <c r="L172" s="22">
        <f>FC_OTH_HH_DW_E!L$2</f>
        <v>327.03748276768789</v>
      </c>
      <c r="M172" s="22">
        <f>FC_OTH_HH_DW_E!M$2</f>
        <v>320.70617146388798</v>
      </c>
      <c r="N172" s="22">
        <f>FC_OTH_HH_DW_E!N$2</f>
        <v>310.08040034974408</v>
      </c>
      <c r="O172" s="22">
        <f>FC_OTH_HH_DW_E!O$2</f>
        <v>304.68647521387464</v>
      </c>
      <c r="P172" s="22">
        <f>FC_OTH_HH_DW_E!P$2</f>
        <v>296.88395633378502</v>
      </c>
      <c r="Q172" s="22">
        <f>FC_OTH_HH_DW_E!Q$2</f>
        <v>292.21469065661529</v>
      </c>
      <c r="R172" s="22">
        <f>FC_OTH_HH_DW_E!R$2</f>
        <v>289.6998686721135</v>
      </c>
      <c r="S172" s="22">
        <f>FC_OTH_HH_DW_E!S$2</f>
        <v>289.81944501447634</v>
      </c>
      <c r="T172" s="22">
        <f>FC_OTH_HH_DW_E!T$2</f>
        <v>291.48163687518809</v>
      </c>
      <c r="U172" s="22">
        <f>FC_OTH_HH_DW_E!U$2</f>
        <v>289.25108086615796</v>
      </c>
      <c r="V172" s="22">
        <f>FC_OTH_HH_DW_E!V$2</f>
        <v>286.49351505593046</v>
      </c>
      <c r="W172" s="22">
        <f>FC_OTH_HH_DW_E!W$2</f>
        <v>293.96544509001689</v>
      </c>
      <c r="X172" s="22">
        <f>FC_OTH_HH_DW_E!X$2</f>
        <v>307.86878631511672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792.34277624317713</v>
      </c>
      <c r="D173" s="22">
        <f>FC_OTH_HH_TV_E!D$2</f>
        <v>864.01954710357893</v>
      </c>
      <c r="E173" s="22">
        <f>FC_OTH_HH_TV_E!E$2</f>
        <v>953.28489365918722</v>
      </c>
      <c r="F173" s="22">
        <f>FC_OTH_HH_TV_E!F$2</f>
        <v>1044.0730579743442</v>
      </c>
      <c r="G173" s="22">
        <f>FC_OTH_HH_TV_E!G$2</f>
        <v>1110.5347076059568</v>
      </c>
      <c r="H173" s="22">
        <f>FC_OTH_HH_TV_E!H$2</f>
        <v>1182.0953942460987</v>
      </c>
      <c r="I173" s="22">
        <f>FC_OTH_HH_TV_E!I$2</f>
        <v>1245.9309924364243</v>
      </c>
      <c r="J173" s="22">
        <f>FC_OTH_HH_TV_E!J$2</f>
        <v>1310.6686891441238</v>
      </c>
      <c r="K173" s="22">
        <f>FC_OTH_HH_TV_E!K$2</f>
        <v>1356.6070227676198</v>
      </c>
      <c r="L173" s="22">
        <f>FC_OTH_HH_TV_E!L$2</f>
        <v>1414.7633926333519</v>
      </c>
      <c r="M173" s="22">
        <f>FC_OTH_HH_TV_E!M$2</f>
        <v>1447.5746255835691</v>
      </c>
      <c r="N173" s="22">
        <f>FC_OTH_HH_TV_E!N$2</f>
        <v>1451.0425499343658</v>
      </c>
      <c r="O173" s="22">
        <f>FC_OTH_HH_TV_E!O$2</f>
        <v>1489.7860601266912</v>
      </c>
      <c r="P173" s="22">
        <f>FC_OTH_HH_TV_E!P$2</f>
        <v>1518.375911446157</v>
      </c>
      <c r="Q173" s="22">
        <f>FC_OTH_HH_TV_E!Q$2</f>
        <v>1564.9390830387397</v>
      </c>
      <c r="R173" s="22">
        <f>FC_OTH_HH_TV_E!R$2</f>
        <v>1651.9185095519999</v>
      </c>
      <c r="S173" s="22">
        <f>FC_OTH_HH_TV_E!S$2</f>
        <v>1726.4677255792569</v>
      </c>
      <c r="T173" s="22">
        <f>FC_OTH_HH_TV_E!T$2</f>
        <v>1760.2708637134824</v>
      </c>
      <c r="U173" s="22">
        <f>FC_OTH_HH_TV_E!U$2</f>
        <v>1783.6895610504198</v>
      </c>
      <c r="V173" s="22">
        <f>FC_OTH_HH_TV_E!V$2</f>
        <v>1810.4625409065195</v>
      </c>
      <c r="W173" s="22">
        <f>FC_OTH_HH_TV_E!W$2</f>
        <v>1900.490359704366</v>
      </c>
      <c r="X173" s="22">
        <f>FC_OTH_HH_TV_E!X$2</f>
        <v>1999.7196789571965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222.85504315677488</v>
      </c>
      <c r="D174" s="22">
        <f>FC_OTH_HH_IT_E!D$2</f>
        <v>246.76997383064958</v>
      </c>
      <c r="E174" s="22">
        <f>FC_OTH_HH_IT_E!E$2</f>
        <v>265.69792371246393</v>
      </c>
      <c r="F174" s="22">
        <f>FC_OTH_HH_IT_E!F$2</f>
        <v>285.23420305691002</v>
      </c>
      <c r="G174" s="22">
        <f>FC_OTH_HH_IT_E!G$2</f>
        <v>310.47079946028828</v>
      </c>
      <c r="H174" s="22">
        <f>FC_OTH_HH_IT_E!H$2</f>
        <v>336.76788735150268</v>
      </c>
      <c r="I174" s="22">
        <f>FC_OTH_HH_IT_E!I$2</f>
        <v>354.80578414044408</v>
      </c>
      <c r="J174" s="22">
        <f>FC_OTH_HH_IT_E!J$2</f>
        <v>382.90916181099442</v>
      </c>
      <c r="K174" s="22">
        <f>FC_OTH_HH_IT_E!K$2</f>
        <v>398.64288088478412</v>
      </c>
      <c r="L174" s="22">
        <f>FC_OTH_HH_IT_E!L$2</f>
        <v>407.60697403733047</v>
      </c>
      <c r="M174" s="22">
        <f>FC_OTH_HH_IT_E!M$2</f>
        <v>437.91273902829647</v>
      </c>
      <c r="N174" s="22">
        <f>FC_OTH_HH_IT_E!N$2</f>
        <v>445.7079571755263</v>
      </c>
      <c r="O174" s="22">
        <f>FC_OTH_HH_IT_E!O$2</f>
        <v>458.00024534735451</v>
      </c>
      <c r="P174" s="22">
        <f>FC_OTH_HH_IT_E!P$2</f>
        <v>476.61665384579584</v>
      </c>
      <c r="Q174" s="22">
        <f>FC_OTH_HH_IT_E!Q$2</f>
        <v>512.28929659613527</v>
      </c>
      <c r="R174" s="22">
        <f>FC_OTH_HH_IT_E!R$2</f>
        <v>542.99409885312161</v>
      </c>
      <c r="S174" s="22">
        <f>FC_OTH_HH_IT_E!S$2</f>
        <v>599.23193065992473</v>
      </c>
      <c r="T174" s="22">
        <f>FC_OTH_HH_IT_E!T$2</f>
        <v>639.44305365989294</v>
      </c>
      <c r="U174" s="22">
        <f>FC_OTH_HH_IT_E!U$2</f>
        <v>696.59731062692595</v>
      </c>
      <c r="V174" s="22">
        <f>FC_OTH_HH_IT_E!V$2</f>
        <v>734.98462261323652</v>
      </c>
      <c r="W174" s="22">
        <f>FC_OTH_HH_IT_E!W$2</f>
        <v>813.66433349761144</v>
      </c>
      <c r="X174" s="22">
        <f>FC_OTH_HH_IT_E!X$2</f>
        <v>886.15794952220949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1239.1117635653386</v>
      </c>
      <c r="D175" s="22">
        <f>FC_OTH_HH_LI_E!D$2</f>
        <v>1276.3988124362504</v>
      </c>
      <c r="E175" s="22">
        <f>FC_OTH_HH_LI_E!E$2</f>
        <v>1310.0210668264317</v>
      </c>
      <c r="F175" s="22">
        <f>FC_OTH_HH_LI_E!F$2</f>
        <v>1335.4049949363387</v>
      </c>
      <c r="G175" s="22">
        <f>FC_OTH_HH_LI_E!G$2</f>
        <v>1351.5811120021117</v>
      </c>
      <c r="H175" s="22">
        <f>FC_OTH_HH_LI_E!H$2</f>
        <v>1363.9938471004032</v>
      </c>
      <c r="I175" s="22">
        <f>FC_OTH_HH_LI_E!I$2</f>
        <v>1383.8193025958331</v>
      </c>
      <c r="J175" s="22">
        <f>FC_OTH_HH_LI_E!J$2</f>
        <v>1394.4676839918895</v>
      </c>
      <c r="K175" s="22">
        <f>FC_OTH_HH_LI_E!K$2</f>
        <v>1398.7369961630168</v>
      </c>
      <c r="L175" s="22">
        <f>FC_OTH_HH_LI_E!L$2</f>
        <v>1377.1777019004414</v>
      </c>
      <c r="M175" s="22">
        <f>FC_OTH_HH_LI_E!M$2</f>
        <v>1342.4913588281099</v>
      </c>
      <c r="N175" s="22">
        <f>FC_OTH_HH_LI_E!N$2</f>
        <v>1257.1911999892516</v>
      </c>
      <c r="O175" s="22">
        <f>FC_OTH_HH_LI_E!O$2</f>
        <v>1192.1347626467641</v>
      </c>
      <c r="P175" s="22">
        <f>FC_OTH_HH_LI_E!P$2</f>
        <v>1137.3064030178091</v>
      </c>
      <c r="Q175" s="22">
        <f>FC_OTH_HH_LI_E!Q$2</f>
        <v>1081.705474688906</v>
      </c>
      <c r="R175" s="22">
        <f>FC_OTH_HH_LI_E!R$2</f>
        <v>1016.8744863877356</v>
      </c>
      <c r="S175" s="22">
        <f>FC_OTH_HH_LI_E!S$2</f>
        <v>952.39582673538234</v>
      </c>
      <c r="T175" s="22">
        <f>FC_OTH_HH_LI_E!T$2</f>
        <v>901.13402441845881</v>
      </c>
      <c r="U175" s="22">
        <f>FC_OTH_HH_LI_E!U$2</f>
        <v>850.01702571809722</v>
      </c>
      <c r="V175" s="22">
        <f>FC_OTH_HH_LI_E!V$2</f>
        <v>788.27237237323061</v>
      </c>
      <c r="W175" s="22">
        <f>FC_OTH_HH_LI_E!W$2</f>
        <v>772.95271751656378</v>
      </c>
      <c r="X175" s="22">
        <f>FC_OTH_HH_LI_E!X$2</f>
        <v>780.81077352694388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460.86334259387905</v>
      </c>
      <c r="D176" s="22">
        <f>FC_OTH_HH_OA_E!D$2</f>
        <v>461.41065503831601</v>
      </c>
      <c r="E176" s="22">
        <f>FC_OTH_HH_OA_E!E$2</f>
        <v>464.00180937804566</v>
      </c>
      <c r="F176" s="22">
        <f>FC_OTH_HH_OA_E!F$2</f>
        <v>467.75169604781559</v>
      </c>
      <c r="G176" s="22">
        <f>FC_OTH_HH_OA_E!G$2</f>
        <v>470.82547082395297</v>
      </c>
      <c r="H176" s="22">
        <f>FC_OTH_HH_OA_E!H$2</f>
        <v>475.22738846280043</v>
      </c>
      <c r="I176" s="22">
        <f>FC_OTH_HH_OA_E!I$2</f>
        <v>478.83300643630486</v>
      </c>
      <c r="J176" s="22">
        <f>FC_OTH_HH_OA_E!J$2</f>
        <v>494.06115070296443</v>
      </c>
      <c r="K176" s="22">
        <f>FC_OTH_HH_OA_E!K$2</f>
        <v>499.38441697291057</v>
      </c>
      <c r="L176" s="22">
        <f>FC_OTH_HH_OA_E!L$2</f>
        <v>519.02310605529885</v>
      </c>
      <c r="M176" s="22">
        <f>FC_OTH_HH_OA_E!M$2</f>
        <v>536.0057520679178</v>
      </c>
      <c r="N176" s="22">
        <f>FC_OTH_HH_OA_E!N$2</f>
        <v>540.32955837200325</v>
      </c>
      <c r="O176" s="22">
        <f>FC_OTH_HH_OA_E!O$2</f>
        <v>556.83511693617993</v>
      </c>
      <c r="P176" s="22">
        <f>FC_OTH_HH_OA_E!P$2</f>
        <v>565.26852521190801</v>
      </c>
      <c r="Q176" s="22">
        <f>FC_OTH_HH_OA_E!Q$2</f>
        <v>576.93655783054123</v>
      </c>
      <c r="R176" s="22">
        <f>FC_OTH_HH_OA_E!R$2</f>
        <v>589.1707531354881</v>
      </c>
      <c r="S176" s="22">
        <f>FC_OTH_HH_OA_E!S$2</f>
        <v>624.49393399154735</v>
      </c>
      <c r="T176" s="22">
        <f>FC_OTH_HH_OA_E!T$2</f>
        <v>642.12612617736056</v>
      </c>
      <c r="U176" s="22">
        <f>FC_OTH_HH_OA_E!U$2</f>
        <v>665.14043428443915</v>
      </c>
      <c r="V176" s="22">
        <f>FC_OTH_HH_OA_E!V$2</f>
        <v>686.09021528683559</v>
      </c>
      <c r="W176" s="22">
        <f>FC_OTH_HH_OA_E!W$2</f>
        <v>738.48429918615909</v>
      </c>
      <c r="X176" s="22">
        <f>FC_OTH_HH_OA_E!X$2</f>
        <v>790.75171049558526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613.07820143015579</v>
      </c>
      <c r="D177" s="19">
        <f>FC_OTH_AFF_E!D$2</f>
        <v>586.21771978500487</v>
      </c>
      <c r="E177" s="19">
        <f>FC_OTH_AFF_E!E$2</f>
        <v>610.36934098023539</v>
      </c>
      <c r="F177" s="19">
        <f>FC_OTH_AFF_E!F$2</f>
        <v>1214.0893944838344</v>
      </c>
      <c r="G177" s="19">
        <f>FC_OTH_AFF_E!G$2</f>
        <v>1188.6926733568359</v>
      </c>
      <c r="H177" s="19">
        <f>FC_OTH_AFF_E!H$2</f>
        <v>1330.4548781955332</v>
      </c>
      <c r="I177" s="19">
        <f>FC_OTH_AFF_E!I$2</f>
        <v>1111.3042919130921</v>
      </c>
      <c r="J177" s="19">
        <f>FC_OTH_AFF_E!J$2</f>
        <v>1085.6342092457671</v>
      </c>
      <c r="K177" s="19">
        <f>FC_OTH_AFF_E!K$2</f>
        <v>999.76174496768795</v>
      </c>
      <c r="L177" s="19">
        <f>FC_OTH_AFF_E!L$2</f>
        <v>1265.348168131904</v>
      </c>
      <c r="M177" s="19">
        <f>FC_OTH_AFF_E!M$2</f>
        <v>1464.8624247635423</v>
      </c>
      <c r="N177" s="19">
        <f>FC_OTH_AFF_E!N$2</f>
        <v>1488.2254514187446</v>
      </c>
      <c r="O177" s="19">
        <f>FC_OTH_AFF_E!O$2</f>
        <v>1474.3998280309547</v>
      </c>
      <c r="P177" s="19">
        <f>FC_OTH_AFF_E!P$2</f>
        <v>1402.5216680997421</v>
      </c>
      <c r="Q177" s="19">
        <f>FC_OTH_AFF_E!Q$2</f>
        <v>1643.0116938950987</v>
      </c>
      <c r="R177" s="19">
        <f>FC_OTH_AFF_E!R$2</f>
        <v>1568.7044711951846</v>
      </c>
      <c r="S177" s="19">
        <f>FC_OTH_AFF_E!S$2</f>
        <v>1603.5197764402405</v>
      </c>
      <c r="T177" s="19">
        <f>FC_OTH_AFF_E!T$2</f>
        <v>1503.1077386070508</v>
      </c>
      <c r="U177" s="19">
        <f>FC_OTH_AFF_E!U$2</f>
        <v>3663.4292777300079</v>
      </c>
      <c r="V177" s="19">
        <f>FC_OTH_AFF_E!V$2</f>
        <v>3656.4988822012033</v>
      </c>
      <c r="W177" s="19">
        <f>FC_OTH_AFF_E!W$2</f>
        <v>3661.2091143594153</v>
      </c>
      <c r="X177" s="19">
        <f>FC_OTH_AFF_E!X$2</f>
        <v>3765.3332760103176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2318.3630266552595</v>
      </c>
      <c r="D178" s="26">
        <f>STATDIFF!D$2</f>
        <v>5493.2128976783579</v>
      </c>
      <c r="E178" s="26">
        <f>STATDIFF!E$2</f>
        <v>2918.753396388704</v>
      </c>
      <c r="F178" s="26">
        <f>STATDIFF!F$2</f>
        <v>-808.1150472915125</v>
      </c>
      <c r="G178" s="26">
        <f>STATDIFF!G$2</f>
        <v>2299.5938091142766</v>
      </c>
      <c r="H178" s="26">
        <f>STATDIFF!H$2</f>
        <v>3991.2726569217916</v>
      </c>
      <c r="I178" s="26">
        <f>STATDIFF!I$2</f>
        <v>6793.9596732588116</v>
      </c>
      <c r="J178" s="26">
        <f>STATDIFF!J$2</f>
        <v>4179.8754944109705</v>
      </c>
      <c r="K178" s="26">
        <f>STATDIFF!K$2</f>
        <v>2607.8538263112328</v>
      </c>
      <c r="L178" s="26">
        <f>STATDIFF!L$2</f>
        <v>2666.3991401546891</v>
      </c>
      <c r="M178" s="26">
        <f>STATDIFF!M$2</f>
        <v>623.84668959585576</v>
      </c>
      <c r="N178" s="26">
        <f>STATDIFF!N$2</f>
        <v>410.20378331901418</v>
      </c>
      <c r="O178" s="26">
        <f>STATDIFF!O$2</f>
        <v>-2026.7614789337476</v>
      </c>
      <c r="P178" s="26">
        <f>STATDIFF!P$2</f>
        <v>562.95159071362752</v>
      </c>
      <c r="Q178" s="26">
        <f>STATDIFF!Q$2</f>
        <v>-385.94892519346541</v>
      </c>
      <c r="R178" s="26">
        <f>STATDIFF!R$2</f>
        <v>-462.36474634559437</v>
      </c>
      <c r="S178" s="26">
        <f>STATDIFF!S$2</f>
        <v>-1603.6216680997202</v>
      </c>
      <c r="T178" s="26">
        <f>STATDIFF!T$2</f>
        <v>1357.0581255373468</v>
      </c>
      <c r="U178" s="26">
        <f>STATDIFF!U$2</f>
        <v>1630.0284608770148</v>
      </c>
      <c r="V178" s="26">
        <f>STATDIFF!V$2</f>
        <v>3010.8228718830828</v>
      </c>
      <c r="W178" s="26">
        <f>STATDIFF!W$2</f>
        <v>-1110.3944110060179</v>
      </c>
      <c r="X178" s="26">
        <f>STATDIFF!X$2</f>
        <v>-1768.5281169389623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135235.52837489248</v>
      </c>
      <c r="D2" s="31">
        <f t="shared" si="0"/>
        <v>134534.55477214101</v>
      </c>
      <c r="E2" s="31">
        <f t="shared" si="0"/>
        <v>134385.3577815993</v>
      </c>
      <c r="F2" s="31">
        <f t="shared" si="0"/>
        <v>136021.39767841788</v>
      </c>
      <c r="G2" s="31">
        <f t="shared" si="0"/>
        <v>137996.84505588992</v>
      </c>
      <c r="H2" s="31">
        <f t="shared" si="0"/>
        <v>137782.89054170245</v>
      </c>
      <c r="I2" s="31">
        <f t="shared" si="0"/>
        <v>140452.04307824592</v>
      </c>
      <c r="J2" s="31">
        <f t="shared" si="0"/>
        <v>138547.167927773</v>
      </c>
      <c r="K2" s="31">
        <f t="shared" si="0"/>
        <v>136284.09879621668</v>
      </c>
      <c r="L2" s="31">
        <f t="shared" si="0"/>
        <v>128967.56233877901</v>
      </c>
      <c r="M2" s="31">
        <f t="shared" si="0"/>
        <v>131671.29716251075</v>
      </c>
      <c r="N2" s="31">
        <f t="shared" si="0"/>
        <v>125140.30705073086</v>
      </c>
      <c r="O2" s="31">
        <f t="shared" si="0"/>
        <v>126408.21392949269</v>
      </c>
      <c r="P2" s="31">
        <f t="shared" si="0"/>
        <v>123957.23319002579</v>
      </c>
      <c r="Q2" s="31">
        <f t="shared" si="0"/>
        <v>121047.90060189166</v>
      </c>
      <c r="R2" s="31">
        <f t="shared" si="0"/>
        <v>120545.51031814274</v>
      </c>
      <c r="S2" s="31">
        <f t="shared" si="0"/>
        <v>115865.83852106619</v>
      </c>
      <c r="T2" s="31">
        <f t="shared" si="0"/>
        <v>115557.59793637147</v>
      </c>
      <c r="U2" s="31">
        <f t="shared" si="0"/>
        <v>113317.49999999999</v>
      </c>
      <c r="V2" s="31">
        <f t="shared" si="0"/>
        <v>105275.92450558899</v>
      </c>
      <c r="W2" s="31">
        <f t="shared" si="0"/>
        <v>97903.637317282875</v>
      </c>
      <c r="X2" s="31">
        <f t="shared" ref="X2" si="1">SUM(X3,X17,X22,X25,X26,X51,X52,X71,X74,X75,X76)</f>
        <v>103629.46629406707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60599.608942390354</v>
      </c>
      <c r="D3" s="34">
        <f t="shared" si="2"/>
        <v>58148.839982803096</v>
      </c>
      <c r="E3" s="34">
        <f t="shared" si="2"/>
        <v>58345.332846087702</v>
      </c>
      <c r="F3" s="34">
        <f t="shared" si="2"/>
        <v>57698.58856405846</v>
      </c>
      <c r="G3" s="34">
        <f t="shared" si="2"/>
        <v>58311.886414445398</v>
      </c>
      <c r="H3" s="34">
        <f t="shared" si="2"/>
        <v>56458.211521926045</v>
      </c>
      <c r="I3" s="34">
        <f t="shared" si="2"/>
        <v>53220.471711092003</v>
      </c>
      <c r="J3" s="34">
        <f t="shared" si="2"/>
        <v>54365.358555460007</v>
      </c>
      <c r="K3" s="34">
        <f t="shared" si="2"/>
        <v>50057.195614789343</v>
      </c>
      <c r="L3" s="34">
        <f t="shared" si="2"/>
        <v>46384.61160791057</v>
      </c>
      <c r="M3" s="34">
        <f t="shared" si="2"/>
        <v>45905.827257093719</v>
      </c>
      <c r="N3" s="34">
        <f t="shared" si="2"/>
        <v>46697.328976784171</v>
      </c>
      <c r="O3" s="34">
        <f t="shared" si="2"/>
        <v>47596.260877042128</v>
      </c>
      <c r="P3" s="34">
        <f t="shared" si="2"/>
        <v>45054.74402407567</v>
      </c>
      <c r="Q3" s="34">
        <f t="shared" si="2"/>
        <v>44132.642132416164</v>
      </c>
      <c r="R3" s="34">
        <f t="shared" si="2"/>
        <v>43003.886758383494</v>
      </c>
      <c r="S3" s="34">
        <f t="shared" si="2"/>
        <v>39724.961134995698</v>
      </c>
      <c r="T3" s="34">
        <f t="shared" si="2"/>
        <v>39442.377558039552</v>
      </c>
      <c r="U3" s="34">
        <f t="shared" si="2"/>
        <v>37859.189251934651</v>
      </c>
      <c r="V3" s="34">
        <f t="shared" si="2"/>
        <v>28420.272570937232</v>
      </c>
      <c r="W3" s="34">
        <f t="shared" si="2"/>
        <v>23387.78925193465</v>
      </c>
      <c r="X3" s="34">
        <f t="shared" ref="X3" si="3">SUM(X4,X8,X11)</f>
        <v>27543.708770421319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24164.025021496127</v>
      </c>
      <c r="D4" s="29">
        <f t="shared" si="4"/>
        <v>19698.435855546006</v>
      </c>
      <c r="E4" s="29">
        <f t="shared" si="4"/>
        <v>18875.002321582113</v>
      </c>
      <c r="F4" s="29">
        <f t="shared" si="4"/>
        <v>18552.082373172823</v>
      </c>
      <c r="G4" s="29">
        <f t="shared" si="4"/>
        <v>18700.78925193465</v>
      </c>
      <c r="H4" s="29">
        <f t="shared" si="4"/>
        <v>18032.373172828888</v>
      </c>
      <c r="I4" s="29">
        <f t="shared" si="4"/>
        <v>15263.531470335338</v>
      </c>
      <c r="J4" s="29">
        <f t="shared" si="4"/>
        <v>15489.606276870161</v>
      </c>
      <c r="K4" s="29">
        <f t="shared" si="4"/>
        <v>12405.182201203781</v>
      </c>
      <c r="L4" s="29">
        <f t="shared" si="4"/>
        <v>9871.9288907996561</v>
      </c>
      <c r="M4" s="29">
        <f t="shared" si="4"/>
        <v>9247.9697334479788</v>
      </c>
      <c r="N4" s="29">
        <f t="shared" si="4"/>
        <v>8596.0325881341341</v>
      </c>
      <c r="O4" s="29">
        <f t="shared" si="4"/>
        <v>7567.2550300945832</v>
      </c>
      <c r="P4" s="29">
        <f t="shared" si="4"/>
        <v>5472.356147893378</v>
      </c>
      <c r="Q4" s="29">
        <f t="shared" si="4"/>
        <v>5495.0654342218395</v>
      </c>
      <c r="R4" s="29">
        <f t="shared" si="4"/>
        <v>4599.2113499570078</v>
      </c>
      <c r="S4" s="29">
        <f t="shared" si="4"/>
        <v>2836.7018056749785</v>
      </c>
      <c r="T4" s="29">
        <f t="shared" si="4"/>
        <v>2663.4260533104039</v>
      </c>
      <c r="U4" s="29">
        <f t="shared" si="4"/>
        <v>1879.4419604471191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1347.1546001719689</v>
      </c>
      <c r="G5" s="10">
        <v>1391.091315563199</v>
      </c>
      <c r="H5" s="10">
        <v>1418.7446259673261</v>
      </c>
      <c r="I5" s="10">
        <v>1374.25864144454</v>
      </c>
      <c r="J5" s="10">
        <v>1377.0320722269989</v>
      </c>
      <c r="K5" s="10">
        <v>1372.1785038693031</v>
      </c>
      <c r="L5" s="10">
        <v>1334.0431642304379</v>
      </c>
      <c r="M5" s="10">
        <v>1401.9933791917449</v>
      </c>
      <c r="N5" s="10">
        <v>1435.9685296646601</v>
      </c>
      <c r="O5" s="10">
        <v>1422.9808254514189</v>
      </c>
      <c r="P5" s="10">
        <v>1439.9885640584689</v>
      </c>
      <c r="Q5" s="10">
        <v>1438.607050730868</v>
      </c>
      <c r="R5" s="10">
        <v>1179.6861564918311</v>
      </c>
      <c r="S5" s="10">
        <v>959.78073946689585</v>
      </c>
      <c r="T5" s="10">
        <v>726.39724849527079</v>
      </c>
      <c r="U5" s="10">
        <v>587.36027515047283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13064.822785898539</v>
      </c>
      <c r="D6" s="10">
        <v>11852.67987962167</v>
      </c>
      <c r="E6" s="10">
        <v>12440.74230438521</v>
      </c>
      <c r="F6" s="10">
        <v>11964.889681857259</v>
      </c>
      <c r="G6" s="10">
        <v>11522.28435081685</v>
      </c>
      <c r="H6" s="10">
        <v>10508.24015477214</v>
      </c>
      <c r="I6" s="10">
        <v>9082.7601031814265</v>
      </c>
      <c r="J6" s="10">
        <v>9526.0581255374018</v>
      </c>
      <c r="K6" s="10">
        <v>7310.2607910576089</v>
      </c>
      <c r="L6" s="10">
        <v>6278.2077386070496</v>
      </c>
      <c r="M6" s="10">
        <v>5641.6595012897678</v>
      </c>
      <c r="N6" s="10">
        <v>5059.1382631126389</v>
      </c>
      <c r="O6" s="10">
        <v>4374.7969905417021</v>
      </c>
      <c r="P6" s="10">
        <v>3294.258125537403</v>
      </c>
      <c r="Q6" s="10">
        <v>3282.4830610490112</v>
      </c>
      <c r="R6" s="10">
        <v>2661.865864144454</v>
      </c>
      <c r="S6" s="10">
        <v>1498.9012897678419</v>
      </c>
      <c r="T6" s="10">
        <v>1582.712295786758</v>
      </c>
      <c r="U6" s="10">
        <v>1014.736801375752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11099.20223559759</v>
      </c>
      <c r="D7" s="10">
        <v>7845.7559759243341</v>
      </c>
      <c r="E7" s="10">
        <v>6434.2600171969043</v>
      </c>
      <c r="F7" s="10">
        <v>5240.0380911435932</v>
      </c>
      <c r="G7" s="10">
        <v>5787.4135855545992</v>
      </c>
      <c r="H7" s="10">
        <v>6105.3883920894232</v>
      </c>
      <c r="I7" s="10">
        <v>4806.5127257093718</v>
      </c>
      <c r="J7" s="10">
        <v>4586.5160791057606</v>
      </c>
      <c r="K7" s="10">
        <v>3722.7429062768701</v>
      </c>
      <c r="L7" s="10">
        <v>2259.6779879621672</v>
      </c>
      <c r="M7" s="10">
        <v>2204.3168529664658</v>
      </c>
      <c r="N7" s="10">
        <v>2100.9257953568358</v>
      </c>
      <c r="O7" s="10">
        <v>1769.4772141014621</v>
      </c>
      <c r="P7" s="10">
        <v>738.10945829750642</v>
      </c>
      <c r="Q7" s="10">
        <v>773.97532244196043</v>
      </c>
      <c r="R7" s="10">
        <v>757.65932932072212</v>
      </c>
      <c r="S7" s="10">
        <v>378.01977644024072</v>
      </c>
      <c r="T7" s="10">
        <v>354.31650902837492</v>
      </c>
      <c r="U7" s="10">
        <v>277.34488392089418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36435.583920894227</v>
      </c>
      <c r="D8" s="29">
        <f t="shared" si="6"/>
        <v>38450.40412725709</v>
      </c>
      <c r="E8" s="29">
        <f t="shared" si="6"/>
        <v>39470.330524505589</v>
      </c>
      <c r="F8" s="29">
        <f t="shared" si="6"/>
        <v>39146.506190885637</v>
      </c>
      <c r="G8" s="29">
        <f t="shared" si="6"/>
        <v>39611.097162510749</v>
      </c>
      <c r="H8" s="29">
        <f t="shared" si="6"/>
        <v>38425.838349097161</v>
      </c>
      <c r="I8" s="29">
        <f t="shared" si="6"/>
        <v>37956.940240756667</v>
      </c>
      <c r="J8" s="29">
        <f t="shared" si="6"/>
        <v>38875.752278589847</v>
      </c>
      <c r="K8" s="29">
        <f t="shared" si="6"/>
        <v>37652.013413585562</v>
      </c>
      <c r="L8" s="29">
        <f t="shared" si="6"/>
        <v>36512.682717110918</v>
      </c>
      <c r="M8" s="29">
        <f t="shared" si="6"/>
        <v>36657.85752364574</v>
      </c>
      <c r="N8" s="29">
        <f t="shared" si="6"/>
        <v>38101.296388650037</v>
      </c>
      <c r="O8" s="29">
        <f t="shared" si="6"/>
        <v>40029.005846947548</v>
      </c>
      <c r="P8" s="29">
        <f t="shared" si="6"/>
        <v>39582.387876182293</v>
      </c>
      <c r="Q8" s="29">
        <f t="shared" si="6"/>
        <v>38637.576698194323</v>
      </c>
      <c r="R8" s="29">
        <f t="shared" si="6"/>
        <v>38404.675408426483</v>
      </c>
      <c r="S8" s="29">
        <f t="shared" si="6"/>
        <v>36888.259329320717</v>
      </c>
      <c r="T8" s="29">
        <f t="shared" si="6"/>
        <v>36778.95150472915</v>
      </c>
      <c r="U8" s="29">
        <f t="shared" si="6"/>
        <v>35979.747291487532</v>
      </c>
      <c r="V8" s="29">
        <f t="shared" si="6"/>
        <v>28420.272570937232</v>
      </c>
      <c r="W8" s="29">
        <f t="shared" si="6"/>
        <v>23387.78925193465</v>
      </c>
      <c r="X8" s="29">
        <f t="shared" ref="X8" si="7">SUM(X9:X10)</f>
        <v>27543.708770421319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36435.583920894227</v>
      </c>
      <c r="D10" s="10">
        <v>38450.40412725709</v>
      </c>
      <c r="E10" s="10">
        <v>39470.330524505589</v>
      </c>
      <c r="F10" s="10">
        <v>39146.506190885637</v>
      </c>
      <c r="G10" s="10">
        <v>39611.097162510749</v>
      </c>
      <c r="H10" s="10">
        <v>38425.838349097161</v>
      </c>
      <c r="I10" s="10">
        <v>37956.940240756667</v>
      </c>
      <c r="J10" s="10">
        <v>38875.752278589847</v>
      </c>
      <c r="K10" s="10">
        <v>37652.013413585562</v>
      </c>
      <c r="L10" s="10">
        <v>36512.682717110918</v>
      </c>
      <c r="M10" s="10">
        <v>36657.85752364574</v>
      </c>
      <c r="N10" s="10">
        <v>38101.296388650037</v>
      </c>
      <c r="O10" s="10">
        <v>40029.005846947548</v>
      </c>
      <c r="P10" s="10">
        <v>39582.387876182293</v>
      </c>
      <c r="Q10" s="10">
        <v>38637.576698194323</v>
      </c>
      <c r="R10" s="10">
        <v>38404.675408426483</v>
      </c>
      <c r="S10" s="10">
        <v>36888.259329320717</v>
      </c>
      <c r="T10" s="10">
        <v>36778.95150472915</v>
      </c>
      <c r="U10" s="10">
        <v>35979.747291487532</v>
      </c>
      <c r="V10" s="10">
        <v>28420.272570937232</v>
      </c>
      <c r="W10" s="10">
        <v>23387.78925193465</v>
      </c>
      <c r="X10" s="10">
        <v>27543.708770421319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29.004815133276011</v>
      </c>
      <c r="D22" s="37">
        <f t="shared" si="12"/>
        <v>29.004815133276011</v>
      </c>
      <c r="E22" s="37">
        <f t="shared" si="12"/>
        <v>29.004815133276011</v>
      </c>
      <c r="F22" s="37">
        <f t="shared" si="12"/>
        <v>29.004815133276011</v>
      </c>
      <c r="G22" s="37">
        <f t="shared" si="12"/>
        <v>26.604471195184871</v>
      </c>
      <c r="H22" s="37">
        <f t="shared" si="12"/>
        <v>25.804299226139289</v>
      </c>
      <c r="I22" s="37">
        <f t="shared" si="12"/>
        <v>20.20335339638865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29.004815133276011</v>
      </c>
      <c r="D23" s="10">
        <v>29.004815133276011</v>
      </c>
      <c r="E23" s="10">
        <v>29.004815133276011</v>
      </c>
      <c r="F23" s="10">
        <v>29.004815133276011</v>
      </c>
      <c r="G23" s="10">
        <v>26.604471195184871</v>
      </c>
      <c r="H23" s="10">
        <v>25.804299226139289</v>
      </c>
      <c r="I23" s="10">
        <v>20.20335339638865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4391.4039552880495</v>
      </c>
      <c r="D26" s="37">
        <f t="shared" si="14"/>
        <v>4353.3104041272572</v>
      </c>
      <c r="E26" s="37">
        <f t="shared" si="14"/>
        <v>4648.6147033533962</v>
      </c>
      <c r="F26" s="37">
        <f t="shared" si="14"/>
        <v>4859.885382631127</v>
      </c>
      <c r="G26" s="37">
        <f t="shared" si="14"/>
        <v>4859.6484952708506</v>
      </c>
      <c r="H26" s="37">
        <f t="shared" si="14"/>
        <v>5102.5186586414447</v>
      </c>
      <c r="I26" s="37">
        <f t="shared" si="14"/>
        <v>5086.363112639724</v>
      </c>
      <c r="J26" s="37">
        <f t="shared" si="14"/>
        <v>5059.2997420464326</v>
      </c>
      <c r="K26" s="37">
        <f t="shared" si="14"/>
        <v>4796.0131556319857</v>
      </c>
      <c r="L26" s="37">
        <f t="shared" si="14"/>
        <v>4347.4010318142737</v>
      </c>
      <c r="M26" s="37">
        <f t="shared" si="14"/>
        <v>3671.8201203783319</v>
      </c>
      <c r="N26" s="37">
        <f t="shared" si="14"/>
        <v>3807.3509888220119</v>
      </c>
      <c r="O26" s="37">
        <f t="shared" si="14"/>
        <v>3735.6258813413579</v>
      </c>
      <c r="P26" s="37">
        <f t="shared" si="14"/>
        <v>3726.0784178847798</v>
      </c>
      <c r="Q26" s="37">
        <f t="shared" si="14"/>
        <v>3436.2325021496135</v>
      </c>
      <c r="R26" s="37">
        <f t="shared" si="14"/>
        <v>3539.8399828030961</v>
      </c>
      <c r="S26" s="37">
        <f t="shared" si="14"/>
        <v>3597.1574376612211</v>
      </c>
      <c r="T26" s="37">
        <f t="shared" si="14"/>
        <v>3529.5610490111781</v>
      </c>
      <c r="U26" s="37">
        <f t="shared" si="14"/>
        <v>3491.2372312983662</v>
      </c>
      <c r="V26" s="37">
        <f t="shared" si="14"/>
        <v>3213.2523645743759</v>
      </c>
      <c r="W26" s="37">
        <f t="shared" si="14"/>
        <v>3111.446861564918</v>
      </c>
      <c r="X26" s="37">
        <f t="shared" ref="X26" si="15">SUM(X27,X33)</f>
        <v>2975.6085984522779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4391.4039552880495</v>
      </c>
      <c r="D27" s="29">
        <f t="shared" si="16"/>
        <v>4353.3104041272572</v>
      </c>
      <c r="E27" s="29">
        <f t="shared" si="16"/>
        <v>4648.6147033533962</v>
      </c>
      <c r="F27" s="29">
        <f t="shared" si="16"/>
        <v>4859.885382631127</v>
      </c>
      <c r="G27" s="29">
        <f t="shared" si="16"/>
        <v>4859.6484952708506</v>
      </c>
      <c r="H27" s="29">
        <f t="shared" si="16"/>
        <v>5102.5186586414447</v>
      </c>
      <c r="I27" s="29">
        <f t="shared" si="16"/>
        <v>5086.363112639724</v>
      </c>
      <c r="J27" s="29">
        <f t="shared" si="16"/>
        <v>5059.2997420464326</v>
      </c>
      <c r="K27" s="29">
        <f t="shared" si="16"/>
        <v>4796.0131556319857</v>
      </c>
      <c r="L27" s="29">
        <f t="shared" si="16"/>
        <v>4347.4010318142737</v>
      </c>
      <c r="M27" s="29">
        <f t="shared" si="16"/>
        <v>3671.8201203783319</v>
      </c>
      <c r="N27" s="29">
        <f t="shared" si="16"/>
        <v>3807.3509888220119</v>
      </c>
      <c r="O27" s="29">
        <f t="shared" si="16"/>
        <v>3735.6258813413579</v>
      </c>
      <c r="P27" s="29">
        <f t="shared" si="16"/>
        <v>3726.0784178847798</v>
      </c>
      <c r="Q27" s="29">
        <f t="shared" si="16"/>
        <v>3436.2325021496135</v>
      </c>
      <c r="R27" s="29">
        <f t="shared" si="16"/>
        <v>3539.8399828030961</v>
      </c>
      <c r="S27" s="29">
        <f t="shared" si="16"/>
        <v>3597.1574376612211</v>
      </c>
      <c r="T27" s="29">
        <f t="shared" si="16"/>
        <v>3529.5610490111781</v>
      </c>
      <c r="U27" s="29">
        <f t="shared" si="16"/>
        <v>3491.2372312983662</v>
      </c>
      <c r="V27" s="29">
        <f t="shared" si="16"/>
        <v>3213.2523645743759</v>
      </c>
      <c r="W27" s="29">
        <f t="shared" si="16"/>
        <v>3111.446861564918</v>
      </c>
      <c r="X27" s="29">
        <f t="shared" ref="X27" si="17">SUM(X28:X32)</f>
        <v>2975.6085984522779</v>
      </c>
    </row>
    <row r="28" spans="1:24" ht="11.25" customHeight="1" x14ac:dyDescent="0.2">
      <c r="A28" s="41" t="s">
        <v>45</v>
      </c>
      <c r="B28" s="9" t="s">
        <v>46</v>
      </c>
      <c r="C28" s="10">
        <v>3198.667239896819</v>
      </c>
      <c r="D28" s="10">
        <v>3311.822871883061</v>
      </c>
      <c r="E28" s="10">
        <v>3545.2063628546862</v>
      </c>
      <c r="F28" s="10">
        <v>3769.6732588134141</v>
      </c>
      <c r="G28" s="10">
        <v>3553.735425623388</v>
      </c>
      <c r="H28" s="10">
        <v>3560.618572656922</v>
      </c>
      <c r="I28" s="10">
        <v>3469.0536543422181</v>
      </c>
      <c r="J28" s="10">
        <v>3443.7646603611352</v>
      </c>
      <c r="K28" s="10">
        <v>3100.6328460877039</v>
      </c>
      <c r="L28" s="10">
        <v>2813.4854686156491</v>
      </c>
      <c r="M28" s="10">
        <v>2523.8232158211522</v>
      </c>
      <c r="N28" s="10">
        <v>2671.6116079105759</v>
      </c>
      <c r="O28" s="10">
        <v>2645.6898538263108</v>
      </c>
      <c r="P28" s="10">
        <v>2682.9050730868439</v>
      </c>
      <c r="Q28" s="10">
        <v>2473.1522785898542</v>
      </c>
      <c r="R28" s="10">
        <v>2450.72777300086</v>
      </c>
      <c r="S28" s="10">
        <v>2392.8605331040412</v>
      </c>
      <c r="T28" s="10">
        <v>2250.7305245055891</v>
      </c>
      <c r="U28" s="10">
        <v>2101.4939810834048</v>
      </c>
      <c r="V28" s="10">
        <v>1956.3183147033531</v>
      </c>
      <c r="W28" s="10">
        <v>1936.0140154772139</v>
      </c>
      <c r="X28" s="10">
        <v>1832.462166809974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1192.7367153912301</v>
      </c>
      <c r="D31" s="10">
        <v>1041.487532244196</v>
      </c>
      <c r="E31" s="10">
        <v>1103.40834049871</v>
      </c>
      <c r="F31" s="10">
        <v>1090.2121238177131</v>
      </c>
      <c r="G31" s="10">
        <v>1305.9130696474631</v>
      </c>
      <c r="H31" s="10">
        <v>1541.900085984523</v>
      </c>
      <c r="I31" s="10">
        <v>1617.3094582975059</v>
      </c>
      <c r="J31" s="10">
        <v>1615.535081685297</v>
      </c>
      <c r="K31" s="10">
        <v>1695.380309544282</v>
      </c>
      <c r="L31" s="10">
        <v>1533.9155631986241</v>
      </c>
      <c r="M31" s="10">
        <v>1147.99690455718</v>
      </c>
      <c r="N31" s="10">
        <v>1135.739380911436</v>
      </c>
      <c r="O31" s="10">
        <v>1089.936027515047</v>
      </c>
      <c r="P31" s="10">
        <v>1043.1733447979359</v>
      </c>
      <c r="Q31" s="10">
        <v>963.08022355975913</v>
      </c>
      <c r="R31" s="10">
        <v>1089.1122098022361</v>
      </c>
      <c r="S31" s="10">
        <v>1204.2969045571799</v>
      </c>
      <c r="T31" s="10">
        <v>1278.830524505589</v>
      </c>
      <c r="U31" s="10">
        <v>1389.7432502149611</v>
      </c>
      <c r="V31" s="10">
        <v>1256.934049871023</v>
      </c>
      <c r="W31" s="10">
        <v>1175.4328460877041</v>
      </c>
      <c r="X31" s="10">
        <v>1143.1464316423039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15800.472914875319</v>
      </c>
      <c r="D51" s="37">
        <v>15931.706792777301</v>
      </c>
      <c r="E51" s="37">
        <v>15987.274290627691</v>
      </c>
      <c r="F51" s="37">
        <v>15923.15588993981</v>
      </c>
      <c r="G51" s="37">
        <v>14547.04625967326</v>
      </c>
      <c r="H51" s="37">
        <v>14333.8815133276</v>
      </c>
      <c r="I51" s="37">
        <v>14916.831470335341</v>
      </c>
      <c r="J51" s="37">
        <v>14859.02287188306</v>
      </c>
      <c r="K51" s="37">
        <v>13171.969819432499</v>
      </c>
      <c r="L51" s="37">
        <v>13016.208942390371</v>
      </c>
      <c r="M51" s="37">
        <v>11113.191143594149</v>
      </c>
      <c r="N51" s="37">
        <v>10893.020120378331</v>
      </c>
      <c r="O51" s="37">
        <v>9568.8619088564046</v>
      </c>
      <c r="P51" s="37">
        <v>8865.5970765262246</v>
      </c>
      <c r="Q51" s="37">
        <v>6864.0822012037816</v>
      </c>
      <c r="R51" s="37">
        <v>6335.1865864144447</v>
      </c>
      <c r="S51" s="37">
        <v>6550.8811693895104</v>
      </c>
      <c r="T51" s="37">
        <v>6028.8406706792784</v>
      </c>
      <c r="U51" s="37">
        <v>4714.6990541702489</v>
      </c>
      <c r="V51" s="37">
        <v>4373.5992261392948</v>
      </c>
      <c r="W51" s="37">
        <v>4030.840412725709</v>
      </c>
      <c r="X51" s="37">
        <v>3867.1852966466031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8983.3046431642306</v>
      </c>
      <c r="D52" s="37">
        <f t="shared" si="20"/>
        <v>9636.3722269991413</v>
      </c>
      <c r="E52" s="37">
        <f t="shared" si="20"/>
        <v>10782.731212381774</v>
      </c>
      <c r="F52" s="37">
        <f t="shared" si="20"/>
        <v>13694.913241616507</v>
      </c>
      <c r="G52" s="37">
        <f t="shared" si="20"/>
        <v>15890.118400687878</v>
      </c>
      <c r="H52" s="37">
        <f t="shared" si="20"/>
        <v>17957.009716251068</v>
      </c>
      <c r="I52" s="37">
        <f t="shared" si="20"/>
        <v>21900.845657781603</v>
      </c>
      <c r="J52" s="37">
        <f t="shared" si="20"/>
        <v>25533.974978503862</v>
      </c>
      <c r="K52" s="37">
        <f t="shared" si="20"/>
        <v>26829.140928632853</v>
      </c>
      <c r="L52" s="37">
        <f t="shared" si="20"/>
        <v>26876.629922613924</v>
      </c>
      <c r="M52" s="37">
        <f t="shared" si="20"/>
        <v>30873.501203783311</v>
      </c>
      <c r="N52" s="37">
        <f t="shared" si="20"/>
        <v>32061.54144453998</v>
      </c>
      <c r="O52" s="37">
        <f t="shared" si="20"/>
        <v>35872.432674118667</v>
      </c>
      <c r="P52" s="37">
        <f t="shared" si="20"/>
        <v>37151.252450558881</v>
      </c>
      <c r="Q52" s="37">
        <f t="shared" si="20"/>
        <v>37302.079879621662</v>
      </c>
      <c r="R52" s="37">
        <f t="shared" si="20"/>
        <v>39778.341788478079</v>
      </c>
      <c r="S52" s="37">
        <f t="shared" si="20"/>
        <v>39684.667841788476</v>
      </c>
      <c r="T52" s="37">
        <f t="shared" si="20"/>
        <v>42388.098366294071</v>
      </c>
      <c r="U52" s="37">
        <f t="shared" si="20"/>
        <v>43463.738091143598</v>
      </c>
      <c r="V52" s="37">
        <f t="shared" si="20"/>
        <v>45688.711092003432</v>
      </c>
      <c r="W52" s="37">
        <f t="shared" si="20"/>
        <v>46593.646259673253</v>
      </c>
      <c r="X52" s="37">
        <f t="shared" ref="X52" si="21">SUM(X53:X70)</f>
        <v>47203.857179707658</v>
      </c>
    </row>
    <row r="53" spans="1:24" ht="11.25" customHeight="1" x14ac:dyDescent="0.2">
      <c r="A53" s="42" t="s">
        <v>93</v>
      </c>
      <c r="B53" s="9" t="s">
        <v>94</v>
      </c>
      <c r="C53" s="10">
        <v>1868.6156491831471</v>
      </c>
      <c r="D53" s="10">
        <v>1954.6861564918311</v>
      </c>
      <c r="E53" s="10">
        <v>1988.306104901118</v>
      </c>
      <c r="F53" s="10">
        <v>1575.3224419604469</v>
      </c>
      <c r="G53" s="10">
        <v>1783.8349097162511</v>
      </c>
      <c r="H53" s="10">
        <v>1688.564058469475</v>
      </c>
      <c r="I53" s="10">
        <v>1722.355975924334</v>
      </c>
      <c r="J53" s="10">
        <v>1820.2063628546859</v>
      </c>
      <c r="K53" s="10">
        <v>1757.7815993121239</v>
      </c>
      <c r="L53" s="10">
        <v>1636.3714531384351</v>
      </c>
      <c r="M53" s="10">
        <v>1801.6337059329319</v>
      </c>
      <c r="N53" s="10">
        <v>1519.5184866723989</v>
      </c>
      <c r="O53" s="10">
        <v>1870.593293207223</v>
      </c>
      <c r="P53" s="10">
        <v>1977.472055030094</v>
      </c>
      <c r="Q53" s="10">
        <v>1684.178847807395</v>
      </c>
      <c r="R53" s="10">
        <v>1631.642304385211</v>
      </c>
      <c r="S53" s="10">
        <v>1766.6380051590711</v>
      </c>
      <c r="T53" s="10">
        <v>1732.5881341358549</v>
      </c>
      <c r="U53" s="10">
        <v>1521.3241616509031</v>
      </c>
      <c r="V53" s="10">
        <v>1696.560619088564</v>
      </c>
      <c r="W53" s="10">
        <v>1609.716251074806</v>
      </c>
      <c r="X53" s="10">
        <v>1690.197764402408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804.12725709372307</v>
      </c>
      <c r="D55" s="10">
        <v>899.05417024935502</v>
      </c>
      <c r="E55" s="10">
        <v>1363.3705932932071</v>
      </c>
      <c r="F55" s="10">
        <v>1641.1865864144449</v>
      </c>
      <c r="G55" s="10">
        <v>2237.2312983662941</v>
      </c>
      <c r="H55" s="10">
        <v>2388.134135855546</v>
      </c>
      <c r="I55" s="10">
        <v>2693.379191745486</v>
      </c>
      <c r="J55" s="10">
        <v>3482.975064488392</v>
      </c>
      <c r="K55" s="10">
        <v>3558.4694754944112</v>
      </c>
      <c r="L55" s="10">
        <v>3389.50988822012</v>
      </c>
      <c r="M55" s="10">
        <v>3314.445399828031</v>
      </c>
      <c r="N55" s="10">
        <v>4287.0163370593291</v>
      </c>
      <c r="O55" s="10">
        <v>4443.6801375752366</v>
      </c>
      <c r="P55" s="10">
        <v>4534.5657781599311</v>
      </c>
      <c r="Q55" s="10">
        <v>5029.8366294067064</v>
      </c>
      <c r="R55" s="10">
        <v>6932.4161650902834</v>
      </c>
      <c r="S55" s="10">
        <v>6872.2269991401536</v>
      </c>
      <c r="T55" s="10">
        <v>9087.9621668099735</v>
      </c>
      <c r="U55" s="10">
        <v>9454.0842648323287</v>
      </c>
      <c r="V55" s="10">
        <v>10824.93551160791</v>
      </c>
      <c r="W55" s="10">
        <v>11358.72742906277</v>
      </c>
      <c r="X55" s="10">
        <v>9816.7669819432504</v>
      </c>
    </row>
    <row r="56" spans="1:24" ht="11.25" customHeight="1" x14ac:dyDescent="0.2">
      <c r="A56" s="42" t="s">
        <v>99</v>
      </c>
      <c r="B56" s="9" t="s">
        <v>100</v>
      </c>
      <c r="C56" s="10">
        <v>5.1590713671539117</v>
      </c>
      <c r="D56" s="10">
        <v>9.9742046431642297</v>
      </c>
      <c r="E56" s="10">
        <v>16.165090283748921</v>
      </c>
      <c r="F56" s="10">
        <v>26.913155631986239</v>
      </c>
      <c r="G56" s="10">
        <v>47.893379191745481</v>
      </c>
      <c r="H56" s="10">
        <v>110.23215821152191</v>
      </c>
      <c r="I56" s="10">
        <v>190.88564058469481</v>
      </c>
      <c r="J56" s="10">
        <v>264.40240756663798</v>
      </c>
      <c r="K56" s="10">
        <v>380.05159071367149</v>
      </c>
      <c r="L56" s="10">
        <v>566.03611349957009</v>
      </c>
      <c r="M56" s="10">
        <v>1008.512467755804</v>
      </c>
      <c r="N56" s="10">
        <v>1685.2106620808249</v>
      </c>
      <c r="O56" s="10">
        <v>2268.271711092003</v>
      </c>
      <c r="P56" s="10">
        <v>2666.3800515907142</v>
      </c>
      <c r="Q56" s="10">
        <v>3100.2579535683581</v>
      </c>
      <c r="R56" s="10">
        <v>3329.8366294067059</v>
      </c>
      <c r="S56" s="10">
        <v>3275.8383490971619</v>
      </c>
      <c r="T56" s="10">
        <v>3387.8761822871879</v>
      </c>
      <c r="U56" s="10">
        <v>3736.801375752364</v>
      </c>
      <c r="V56" s="10">
        <v>3816.2510748065351</v>
      </c>
      <c r="W56" s="10">
        <v>4255.8899398108333</v>
      </c>
      <c r="X56" s="10">
        <v>4339.8108340498711</v>
      </c>
    </row>
    <row r="57" spans="1:24" ht="11.25" customHeight="1" x14ac:dyDescent="0.2">
      <c r="A57" s="42" t="s">
        <v>101</v>
      </c>
      <c r="B57" s="9" t="s">
        <v>102</v>
      </c>
      <c r="C57" s="10">
        <v>110.9200343938091</v>
      </c>
      <c r="D57" s="10">
        <v>139.29492691315559</v>
      </c>
      <c r="E57" s="10">
        <v>164.23043852106619</v>
      </c>
      <c r="F57" s="10">
        <v>217.32588134135861</v>
      </c>
      <c r="G57" s="10">
        <v>220.43086844368011</v>
      </c>
      <c r="H57" s="10">
        <v>260.34204643164219</v>
      </c>
      <c r="I57" s="10">
        <v>305.00619088564059</v>
      </c>
      <c r="J57" s="10">
        <v>338.30128976784181</v>
      </c>
      <c r="K57" s="10">
        <v>384.68521066208081</v>
      </c>
      <c r="L57" s="10">
        <v>451.39484092863279</v>
      </c>
      <c r="M57" s="10">
        <v>480.84453998280298</v>
      </c>
      <c r="N57" s="10">
        <v>549.36947549441095</v>
      </c>
      <c r="O57" s="10">
        <v>570.88942390369732</v>
      </c>
      <c r="P57" s="10">
        <v>576.16792777300077</v>
      </c>
      <c r="Q57" s="10">
        <v>619.61401547721402</v>
      </c>
      <c r="R57" s="10">
        <v>662.63018056749786</v>
      </c>
      <c r="S57" s="10">
        <v>661.48374892519337</v>
      </c>
      <c r="T57" s="10">
        <v>675.28899398108331</v>
      </c>
      <c r="U57" s="10">
        <v>763.11263972484949</v>
      </c>
      <c r="V57" s="10">
        <v>729.38761822871879</v>
      </c>
      <c r="W57" s="10">
        <v>765.66827171109196</v>
      </c>
      <c r="X57" s="10">
        <v>735.26319862424771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38.430266552020633</v>
      </c>
      <c r="G58" s="10">
        <v>41.224763542562343</v>
      </c>
      <c r="H58" s="10">
        <v>48.963370593293199</v>
      </c>
      <c r="I58" s="10">
        <v>48.8201203783319</v>
      </c>
      <c r="J58" s="10">
        <v>48.509630266552023</v>
      </c>
      <c r="K58" s="10">
        <v>68.047205503009451</v>
      </c>
      <c r="L58" s="10">
        <v>75.21255374032674</v>
      </c>
      <c r="M58" s="10">
        <v>88.420722269991401</v>
      </c>
      <c r="N58" s="10">
        <v>79.440154772141014</v>
      </c>
      <c r="O58" s="10">
        <v>93.030438521066202</v>
      </c>
      <c r="P58" s="10">
        <v>147.89337919174551</v>
      </c>
      <c r="Q58" s="10">
        <v>182.04832330180571</v>
      </c>
      <c r="R58" s="10">
        <v>212.76388650042989</v>
      </c>
      <c r="S58" s="10">
        <v>267.77016337059331</v>
      </c>
      <c r="T58" s="10">
        <v>255.4695614789338</v>
      </c>
      <c r="U58" s="10">
        <v>301.78177128116943</v>
      </c>
      <c r="V58" s="10">
        <v>333.30945829750641</v>
      </c>
      <c r="W58" s="10">
        <v>373.02949269131551</v>
      </c>
      <c r="X58" s="10">
        <v>396.93800515907128</v>
      </c>
    </row>
    <row r="59" spans="1:24" ht="11.25" customHeight="1" x14ac:dyDescent="0.2">
      <c r="A59" s="42" t="s">
        <v>105</v>
      </c>
      <c r="B59" s="9" t="s">
        <v>106</v>
      </c>
      <c r="C59" s="10">
        <v>4691.7454858125539</v>
      </c>
      <c r="D59" s="10">
        <v>4710.0888220120378</v>
      </c>
      <c r="E59" s="10">
        <v>4702.2546861564924</v>
      </c>
      <c r="F59" s="10">
        <v>7130.4815133276006</v>
      </c>
      <c r="G59" s="10">
        <v>8223.416423043851</v>
      </c>
      <c r="H59" s="10">
        <v>8743.0973344797931</v>
      </c>
      <c r="I59" s="10">
        <v>10084.790283748929</v>
      </c>
      <c r="J59" s="10">
        <v>10486.911263972481</v>
      </c>
      <c r="K59" s="10">
        <v>11848.66723989682</v>
      </c>
      <c r="L59" s="10">
        <v>11563.58073946689</v>
      </c>
      <c r="M59" s="10">
        <v>13472.293895098879</v>
      </c>
      <c r="N59" s="10">
        <v>12549.441100601891</v>
      </c>
      <c r="O59" s="10">
        <v>14051.399656061911</v>
      </c>
      <c r="P59" s="10">
        <v>13758.144625967319</v>
      </c>
      <c r="Q59" s="10">
        <v>12152.861392949269</v>
      </c>
      <c r="R59" s="10">
        <v>12353.75468615649</v>
      </c>
      <c r="S59" s="10">
        <v>11800.730868443679</v>
      </c>
      <c r="T59" s="10">
        <v>11916.47558039553</v>
      </c>
      <c r="U59" s="10">
        <v>12393.212037833189</v>
      </c>
      <c r="V59" s="10">
        <v>12763.92467755804</v>
      </c>
      <c r="W59" s="10">
        <v>12647.965004299231</v>
      </c>
      <c r="X59" s="10">
        <v>13893.45081685297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557.49019776440241</v>
      </c>
      <c r="D61" s="10">
        <v>842.60051590713658</v>
      </c>
      <c r="E61" s="10">
        <v>1270.182459157352</v>
      </c>
      <c r="F61" s="10">
        <v>1018.223903697334</v>
      </c>
      <c r="G61" s="10">
        <v>931.33181427343061</v>
      </c>
      <c r="H61" s="10">
        <v>1089.6388650042991</v>
      </c>
      <c r="I61" s="10">
        <v>1401.0222699914009</v>
      </c>
      <c r="J61" s="10">
        <v>2542.8012037833191</v>
      </c>
      <c r="K61" s="10">
        <v>3132.9416165090279</v>
      </c>
      <c r="L61" s="10">
        <v>3656.4440240756662</v>
      </c>
      <c r="M61" s="10">
        <v>4359.8213241616504</v>
      </c>
      <c r="N61" s="10">
        <v>5192.1276010318143</v>
      </c>
      <c r="O61" s="10">
        <v>6353.4202923473777</v>
      </c>
      <c r="P61" s="10">
        <v>6703.1145313843499</v>
      </c>
      <c r="Q61" s="10">
        <v>7124.1760103181423</v>
      </c>
      <c r="R61" s="10">
        <v>7509.7448839208937</v>
      </c>
      <c r="S61" s="10">
        <v>7666.9055030094578</v>
      </c>
      <c r="T61" s="10">
        <v>7720.693637145313</v>
      </c>
      <c r="U61" s="10">
        <v>7607.8866723989668</v>
      </c>
      <c r="V61" s="10">
        <v>7593.747033533964</v>
      </c>
      <c r="W61" s="10">
        <v>7765.2383490971624</v>
      </c>
      <c r="X61" s="10">
        <v>8201.3709372312987</v>
      </c>
    </row>
    <row r="62" spans="1:24" ht="11.25" customHeight="1" x14ac:dyDescent="0.2">
      <c r="A62" s="42" t="s">
        <v>111</v>
      </c>
      <c r="B62" s="9" t="s">
        <v>112</v>
      </c>
      <c r="C62" s="10">
        <v>708.7513327601032</v>
      </c>
      <c r="D62" s="10">
        <v>747.82648323301794</v>
      </c>
      <c r="E62" s="10">
        <v>762.77824591573517</v>
      </c>
      <c r="F62" s="10">
        <v>1232.2298366294069</v>
      </c>
      <c r="G62" s="10">
        <v>1266.5281169389509</v>
      </c>
      <c r="H62" s="10">
        <v>1844.845743766122</v>
      </c>
      <c r="I62" s="10">
        <v>2159.6923473774718</v>
      </c>
      <c r="J62" s="10">
        <v>2478.2650042992259</v>
      </c>
      <c r="K62" s="10">
        <v>2221.6251074806528</v>
      </c>
      <c r="L62" s="10">
        <v>2107.600085984523</v>
      </c>
      <c r="M62" s="10">
        <v>2333.5960447119519</v>
      </c>
      <c r="N62" s="10">
        <v>2404.4855546001718</v>
      </c>
      <c r="O62" s="10">
        <v>2595.9682717110918</v>
      </c>
      <c r="P62" s="10">
        <v>2926.578761822871</v>
      </c>
      <c r="Q62" s="10">
        <v>3037.044969905417</v>
      </c>
      <c r="R62" s="10">
        <v>2994.172141014617</v>
      </c>
      <c r="S62" s="10">
        <v>3102.011092003439</v>
      </c>
      <c r="T62" s="10">
        <v>3216.9198624247629</v>
      </c>
      <c r="U62" s="10">
        <v>3102.3454858125529</v>
      </c>
      <c r="V62" s="10">
        <v>3091.1196904557178</v>
      </c>
      <c r="W62" s="10">
        <v>3113.308512467755</v>
      </c>
      <c r="X62" s="10">
        <v>3150.4012897678422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68.147549441100594</v>
      </c>
      <c r="I63" s="10">
        <v>221.15812553740321</v>
      </c>
      <c r="J63" s="10">
        <v>206.3713671539123</v>
      </c>
      <c r="K63" s="10">
        <v>290.59148753224417</v>
      </c>
      <c r="L63" s="10">
        <v>370.31126397248488</v>
      </c>
      <c r="M63" s="10">
        <v>397.95606190885638</v>
      </c>
      <c r="N63" s="10">
        <v>357.53138435081678</v>
      </c>
      <c r="O63" s="10">
        <v>393.66491831470341</v>
      </c>
      <c r="P63" s="10">
        <v>405.70937231298359</v>
      </c>
      <c r="Q63" s="10">
        <v>449.44995700773859</v>
      </c>
      <c r="R63" s="10">
        <v>436.13757523645739</v>
      </c>
      <c r="S63" s="10">
        <v>442.47678417884782</v>
      </c>
      <c r="T63" s="10">
        <v>405.70937231298359</v>
      </c>
      <c r="U63" s="10">
        <v>400.00412725709373</v>
      </c>
      <c r="V63" s="10">
        <v>338.51375752364572</v>
      </c>
      <c r="W63" s="10">
        <v>350.55829750644881</v>
      </c>
      <c r="X63" s="10">
        <v>369.57592433361992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222.1266552020636</v>
      </c>
      <c r="D65" s="10">
        <v>310.97738607050729</v>
      </c>
      <c r="E65" s="10">
        <v>488.67867583834902</v>
      </c>
      <c r="F65" s="10">
        <v>594.40335339638864</v>
      </c>
      <c r="G65" s="10">
        <v>897.81521926053313</v>
      </c>
      <c r="H65" s="10">
        <v>1322.7693035253651</v>
      </c>
      <c r="I65" s="10">
        <v>2066.2170249355108</v>
      </c>
      <c r="J65" s="10">
        <v>2633.1181427343081</v>
      </c>
      <c r="K65" s="10">
        <v>2236.553568357695</v>
      </c>
      <c r="L65" s="10">
        <v>2158.4826311263969</v>
      </c>
      <c r="M65" s="10">
        <v>2736.029836629406</v>
      </c>
      <c r="N65" s="10">
        <v>2721.888564058469</v>
      </c>
      <c r="O65" s="10">
        <v>2491.9964746345659</v>
      </c>
      <c r="P65" s="10">
        <v>2667.7214101461732</v>
      </c>
      <c r="Q65" s="10">
        <v>3042.643766122098</v>
      </c>
      <c r="R65" s="10">
        <v>2765.3589853826311</v>
      </c>
      <c r="S65" s="10">
        <v>2794.7932932072231</v>
      </c>
      <c r="T65" s="10">
        <v>2841.36483233018</v>
      </c>
      <c r="U65" s="10">
        <v>2960.0645743766122</v>
      </c>
      <c r="V65" s="10">
        <v>3175.6464316423039</v>
      </c>
      <c r="W65" s="10">
        <v>2891.9596732588129</v>
      </c>
      <c r="X65" s="10">
        <v>3062.2907996560621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14.36895958727429</v>
      </c>
      <c r="D69" s="10">
        <v>21.86956147893379</v>
      </c>
      <c r="E69" s="10">
        <v>26.764918314703351</v>
      </c>
      <c r="F69" s="10">
        <v>43.1487532244196</v>
      </c>
      <c r="G69" s="10">
        <v>58.052794496990543</v>
      </c>
      <c r="H69" s="10">
        <v>195.9676698194325</v>
      </c>
      <c r="I69" s="10">
        <v>771.34763542562325</v>
      </c>
      <c r="J69" s="10">
        <v>936.54144453998276</v>
      </c>
      <c r="K69" s="10">
        <v>585.74952708512467</v>
      </c>
      <c r="L69" s="10">
        <v>463.49965606190892</v>
      </c>
      <c r="M69" s="10">
        <v>369.36629406706788</v>
      </c>
      <c r="N69" s="10">
        <v>129.26483233018061</v>
      </c>
      <c r="O69" s="10">
        <v>71.752708512467748</v>
      </c>
      <c r="P69" s="10">
        <v>36.692519346517621</v>
      </c>
      <c r="Q69" s="10">
        <v>50.838349097162506</v>
      </c>
      <c r="R69" s="10">
        <v>46.163112639724837</v>
      </c>
      <c r="S69" s="10">
        <v>52.852966466036108</v>
      </c>
      <c r="T69" s="10">
        <v>80.873172828890787</v>
      </c>
      <c r="U69" s="10">
        <v>61.99552880481513</v>
      </c>
      <c r="V69" s="10">
        <v>65.212037833190024</v>
      </c>
      <c r="W69" s="10">
        <v>81.55735167669819</v>
      </c>
      <c r="X69" s="10">
        <v>57.607222699914011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177.2475494411006</v>
      </c>
      <c r="G70" s="10">
        <v>182.35881341358561</v>
      </c>
      <c r="H70" s="10">
        <v>196.3074806534824</v>
      </c>
      <c r="I70" s="10">
        <v>236.17085124677561</v>
      </c>
      <c r="J70" s="10">
        <v>295.5717970765262</v>
      </c>
      <c r="K70" s="10">
        <v>363.97730008598438</v>
      </c>
      <c r="L70" s="10">
        <v>438.18667239896808</v>
      </c>
      <c r="M70" s="10">
        <v>510.58091143594152</v>
      </c>
      <c r="N70" s="10">
        <v>586.24729148753215</v>
      </c>
      <c r="O70" s="10">
        <v>667.7653482373172</v>
      </c>
      <c r="P70" s="10">
        <v>750.81203783318995</v>
      </c>
      <c r="Q70" s="10">
        <v>829.12966466036107</v>
      </c>
      <c r="R70" s="10">
        <v>903.72123817712804</v>
      </c>
      <c r="S70" s="10">
        <v>980.9400687876182</v>
      </c>
      <c r="T70" s="10">
        <v>1066.876870163371</v>
      </c>
      <c r="U70" s="10">
        <v>1161.125451418744</v>
      </c>
      <c r="V70" s="10">
        <v>1260.1031814273431</v>
      </c>
      <c r="W70" s="10">
        <v>1380.027687016337</v>
      </c>
      <c r="X70" s="10">
        <v>1490.183404987102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1681.2601891659501</v>
      </c>
      <c r="D71" s="37">
        <f t="shared" si="22"/>
        <v>2246.584522785899</v>
      </c>
      <c r="E71" s="37">
        <f t="shared" si="22"/>
        <v>2070.8177987962172</v>
      </c>
      <c r="F71" s="37">
        <f t="shared" si="22"/>
        <v>1232.2298366294069</v>
      </c>
      <c r="G71" s="37">
        <f t="shared" si="22"/>
        <v>1266.5281169389509</v>
      </c>
      <c r="H71" s="37">
        <f t="shared" si="22"/>
        <v>1844.845743766122</v>
      </c>
      <c r="I71" s="37">
        <f t="shared" si="22"/>
        <v>2159.6923473774718</v>
      </c>
      <c r="J71" s="37">
        <f t="shared" si="22"/>
        <v>2478.2650042992259</v>
      </c>
      <c r="K71" s="37">
        <f t="shared" si="22"/>
        <v>3124.9641444539975</v>
      </c>
      <c r="L71" s="37">
        <f t="shared" si="22"/>
        <v>3609.5108340498709</v>
      </c>
      <c r="M71" s="37">
        <f t="shared" si="22"/>
        <v>3906.1574376612207</v>
      </c>
      <c r="N71" s="37">
        <f t="shared" si="22"/>
        <v>3873.8655202063628</v>
      </c>
      <c r="O71" s="37">
        <f t="shared" si="22"/>
        <v>4016.4325881341356</v>
      </c>
      <c r="P71" s="37">
        <f t="shared" si="22"/>
        <v>4107.3612209802232</v>
      </c>
      <c r="Q71" s="37">
        <f t="shared" si="22"/>
        <v>4302.1638865004297</v>
      </c>
      <c r="R71" s="37">
        <f t="shared" si="22"/>
        <v>4251.9107480653474</v>
      </c>
      <c r="S71" s="37">
        <f t="shared" si="22"/>
        <v>4513.4709372312982</v>
      </c>
      <c r="T71" s="37">
        <f t="shared" si="22"/>
        <v>4514.0202923473771</v>
      </c>
      <c r="U71" s="37">
        <f t="shared" si="22"/>
        <v>4217.6363714531381</v>
      </c>
      <c r="V71" s="37">
        <f t="shared" si="22"/>
        <v>4248.0892519346517</v>
      </c>
      <c r="W71" s="37">
        <f t="shared" si="22"/>
        <v>4203.1145313843499</v>
      </c>
      <c r="X71" s="37">
        <f t="shared" ref="X71" si="23">SUM(X72:X73)</f>
        <v>4270.5168529664661</v>
      </c>
    </row>
    <row r="72" spans="1:24" ht="11.25" customHeight="1" x14ac:dyDescent="0.2">
      <c r="A72" s="42" t="s">
        <v>131</v>
      </c>
      <c r="B72" s="9" t="s">
        <v>132</v>
      </c>
      <c r="C72" s="10">
        <v>1028.1599312123819</v>
      </c>
      <c r="D72" s="10">
        <v>1561.263972484953</v>
      </c>
      <c r="E72" s="10">
        <v>1370.545485812554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903.33903697334483</v>
      </c>
      <c r="L72" s="10">
        <v>1501.9107480653479</v>
      </c>
      <c r="M72" s="10">
        <v>1572.561392949269</v>
      </c>
      <c r="N72" s="10">
        <v>1469.379965606191</v>
      </c>
      <c r="O72" s="10">
        <v>1420.464316423044</v>
      </c>
      <c r="P72" s="10">
        <v>1180.7824591573519</v>
      </c>
      <c r="Q72" s="10">
        <v>1265.1189165950129</v>
      </c>
      <c r="R72" s="10">
        <v>1257.7386070507309</v>
      </c>
      <c r="S72" s="10">
        <v>1411.459845227859</v>
      </c>
      <c r="T72" s="10">
        <v>1297.100429922614</v>
      </c>
      <c r="U72" s="10">
        <v>1115.290885640585</v>
      </c>
      <c r="V72" s="10">
        <v>1156.9695614789341</v>
      </c>
      <c r="W72" s="10">
        <v>1089.8060189165949</v>
      </c>
      <c r="X72" s="10">
        <v>1120.1155631986239</v>
      </c>
    </row>
    <row r="73" spans="1:24" ht="11.25" customHeight="1" x14ac:dyDescent="0.2">
      <c r="A73" s="42" t="s">
        <v>133</v>
      </c>
      <c r="B73" s="9" t="s">
        <v>134</v>
      </c>
      <c r="C73" s="10">
        <v>653.1002579535683</v>
      </c>
      <c r="D73" s="10">
        <v>685.3205503009458</v>
      </c>
      <c r="E73" s="10">
        <v>700.27231298366291</v>
      </c>
      <c r="F73" s="10">
        <v>1232.2298366294069</v>
      </c>
      <c r="G73" s="10">
        <v>1266.5281169389509</v>
      </c>
      <c r="H73" s="10">
        <v>1844.845743766122</v>
      </c>
      <c r="I73" s="10">
        <v>2159.6923473774718</v>
      </c>
      <c r="J73" s="10">
        <v>2478.2650042992259</v>
      </c>
      <c r="K73" s="10">
        <v>2221.6251074806528</v>
      </c>
      <c r="L73" s="10">
        <v>2107.600085984523</v>
      </c>
      <c r="M73" s="10">
        <v>2333.5960447119519</v>
      </c>
      <c r="N73" s="10">
        <v>2404.4855546001718</v>
      </c>
      <c r="O73" s="10">
        <v>2595.9682717110918</v>
      </c>
      <c r="P73" s="10">
        <v>2926.578761822871</v>
      </c>
      <c r="Q73" s="10">
        <v>3037.044969905417</v>
      </c>
      <c r="R73" s="10">
        <v>2994.172141014617</v>
      </c>
      <c r="S73" s="10">
        <v>3102.011092003439</v>
      </c>
      <c r="T73" s="10">
        <v>3216.9198624247629</v>
      </c>
      <c r="U73" s="10">
        <v>3102.3454858125529</v>
      </c>
      <c r="V73" s="10">
        <v>3091.1196904557178</v>
      </c>
      <c r="W73" s="10">
        <v>3113.308512467755</v>
      </c>
      <c r="X73" s="10">
        <v>3150.4012897678422</v>
      </c>
    </row>
    <row r="74" spans="1:24" ht="11.25" customHeight="1" x14ac:dyDescent="0.2">
      <c r="A74" s="35" t="s">
        <v>135</v>
      </c>
      <c r="B74" s="36" t="s">
        <v>136</v>
      </c>
      <c r="C74" s="37">
        <v>43750.472914875318</v>
      </c>
      <c r="D74" s="37">
        <v>44188.736027515042</v>
      </c>
      <c r="E74" s="37">
        <v>42521.582115219258</v>
      </c>
      <c r="F74" s="37">
        <v>42583.619948409287</v>
      </c>
      <c r="G74" s="37">
        <v>43095.012897678418</v>
      </c>
      <c r="H74" s="37">
        <v>42060.619088564054</v>
      </c>
      <c r="I74" s="37">
        <v>43147.635425623383</v>
      </c>
      <c r="J74" s="37">
        <v>36251.246775580403</v>
      </c>
      <c r="K74" s="37">
        <v>38304.81513327601</v>
      </c>
      <c r="L74" s="37">
        <v>34733.199999999997</v>
      </c>
      <c r="M74" s="37">
        <v>36200.800000000003</v>
      </c>
      <c r="N74" s="37">
        <v>27807.200000000001</v>
      </c>
      <c r="O74" s="37">
        <v>25618.6</v>
      </c>
      <c r="P74" s="37">
        <v>25052.2</v>
      </c>
      <c r="Q74" s="37">
        <v>25010.7</v>
      </c>
      <c r="R74" s="37">
        <v>23636.344453998281</v>
      </c>
      <c r="S74" s="37">
        <v>21794.7</v>
      </c>
      <c r="T74" s="37">
        <v>19654.7</v>
      </c>
      <c r="U74" s="37">
        <v>19571</v>
      </c>
      <c r="V74" s="37">
        <v>19332</v>
      </c>
      <c r="W74" s="37">
        <v>16576.8</v>
      </c>
      <c r="X74" s="37">
        <v>17768.589595872741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239.15159071367157</v>
      </c>
      <c r="D2" s="31">
        <f t="shared" si="0"/>
        <v>304.92502149613063</v>
      </c>
      <c r="E2" s="31">
        <f t="shared" si="0"/>
        <v>309.80696474634561</v>
      </c>
      <c r="F2" s="31">
        <f t="shared" si="0"/>
        <v>348.22914875322442</v>
      </c>
      <c r="G2" s="31">
        <f t="shared" si="0"/>
        <v>328.30636285468603</v>
      </c>
      <c r="H2" s="31">
        <f t="shared" si="0"/>
        <v>349.23774720550301</v>
      </c>
      <c r="I2" s="31">
        <f t="shared" si="0"/>
        <v>368.47454858125536</v>
      </c>
      <c r="J2" s="31">
        <f t="shared" si="0"/>
        <v>377.98185726569216</v>
      </c>
      <c r="K2" s="31">
        <f t="shared" si="0"/>
        <v>368.71315563198618</v>
      </c>
      <c r="L2" s="31">
        <f t="shared" si="0"/>
        <v>369.0453138435081</v>
      </c>
      <c r="M2" s="31">
        <f t="shared" si="0"/>
        <v>438.76328460877039</v>
      </c>
      <c r="N2" s="31">
        <f t="shared" si="0"/>
        <v>463.52519346517624</v>
      </c>
      <c r="O2" s="31">
        <f t="shared" si="0"/>
        <v>462.810834049871</v>
      </c>
      <c r="P2" s="31">
        <f t="shared" si="0"/>
        <v>484.24866723989675</v>
      </c>
      <c r="Q2" s="31">
        <f t="shared" si="0"/>
        <v>489.21779879621658</v>
      </c>
      <c r="R2" s="31">
        <f t="shared" si="0"/>
        <v>459.004815133276</v>
      </c>
      <c r="S2" s="31">
        <f t="shared" si="0"/>
        <v>492.23508168529668</v>
      </c>
      <c r="T2" s="31">
        <f t="shared" si="0"/>
        <v>484.85047291487535</v>
      </c>
      <c r="U2" s="31">
        <f t="shared" si="0"/>
        <v>474.99699054170253</v>
      </c>
      <c r="V2" s="31">
        <f t="shared" si="0"/>
        <v>465.97893379191737</v>
      </c>
      <c r="W2" s="31">
        <f t="shared" si="0"/>
        <v>442.41160791057621</v>
      </c>
      <c r="X2" s="31">
        <f t="shared" ref="X2" si="1">SUM(X3,X17,X22,X25,X26,X51,X52,X71,X74,X75,X76)</f>
        <v>474.37222699914014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239.15159071367157</v>
      </c>
      <c r="D26" s="37">
        <f t="shared" si="14"/>
        <v>304.92502149613063</v>
      </c>
      <c r="E26" s="37">
        <f t="shared" si="14"/>
        <v>309.80696474634561</v>
      </c>
      <c r="F26" s="37">
        <f t="shared" si="14"/>
        <v>348.22914875322442</v>
      </c>
      <c r="G26" s="37">
        <f t="shared" si="14"/>
        <v>328.30636285468603</v>
      </c>
      <c r="H26" s="37">
        <f t="shared" si="14"/>
        <v>349.23774720550301</v>
      </c>
      <c r="I26" s="37">
        <f t="shared" si="14"/>
        <v>368.47454858125536</v>
      </c>
      <c r="J26" s="37">
        <f t="shared" si="14"/>
        <v>377.98185726569216</v>
      </c>
      <c r="K26" s="37">
        <f t="shared" si="14"/>
        <v>368.71315563198618</v>
      </c>
      <c r="L26" s="37">
        <f t="shared" si="14"/>
        <v>369.0453138435081</v>
      </c>
      <c r="M26" s="37">
        <f t="shared" si="14"/>
        <v>438.76328460877039</v>
      </c>
      <c r="N26" s="37">
        <f t="shared" si="14"/>
        <v>463.52519346517624</v>
      </c>
      <c r="O26" s="37">
        <f t="shared" si="14"/>
        <v>462.810834049871</v>
      </c>
      <c r="P26" s="37">
        <f t="shared" si="14"/>
        <v>484.24866723989675</v>
      </c>
      <c r="Q26" s="37">
        <f t="shared" si="14"/>
        <v>489.21779879621658</v>
      </c>
      <c r="R26" s="37">
        <f t="shared" si="14"/>
        <v>459.004815133276</v>
      </c>
      <c r="S26" s="37">
        <f t="shared" si="14"/>
        <v>492.23508168529668</v>
      </c>
      <c r="T26" s="37">
        <f t="shared" si="14"/>
        <v>484.85047291487535</v>
      </c>
      <c r="U26" s="37">
        <f t="shared" si="14"/>
        <v>474.99699054170253</v>
      </c>
      <c r="V26" s="37">
        <f t="shared" si="14"/>
        <v>465.97893379191737</v>
      </c>
      <c r="W26" s="37">
        <f t="shared" si="14"/>
        <v>442.41160791057621</v>
      </c>
      <c r="X26" s="37">
        <f t="shared" ref="X26" si="15">SUM(X27,X33)</f>
        <v>474.37222699914014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239.15159071367157</v>
      </c>
      <c r="D33" s="29">
        <f t="shared" si="18"/>
        <v>304.92502149613063</v>
      </c>
      <c r="E33" s="29">
        <f t="shared" si="18"/>
        <v>309.80696474634561</v>
      </c>
      <c r="F33" s="29">
        <f t="shared" si="18"/>
        <v>348.22914875322442</v>
      </c>
      <c r="G33" s="29">
        <f t="shared" si="18"/>
        <v>328.30636285468603</v>
      </c>
      <c r="H33" s="29">
        <f t="shared" si="18"/>
        <v>349.23774720550301</v>
      </c>
      <c r="I33" s="29">
        <f t="shared" si="18"/>
        <v>368.47454858125536</v>
      </c>
      <c r="J33" s="29">
        <f t="shared" si="18"/>
        <v>377.98185726569216</v>
      </c>
      <c r="K33" s="29">
        <f t="shared" si="18"/>
        <v>368.71315563198618</v>
      </c>
      <c r="L33" s="29">
        <f t="shared" si="18"/>
        <v>369.0453138435081</v>
      </c>
      <c r="M33" s="29">
        <f t="shared" si="18"/>
        <v>438.76328460877039</v>
      </c>
      <c r="N33" s="29">
        <f t="shared" si="18"/>
        <v>463.52519346517624</v>
      </c>
      <c r="O33" s="29">
        <f t="shared" si="18"/>
        <v>462.810834049871</v>
      </c>
      <c r="P33" s="29">
        <f t="shared" si="18"/>
        <v>484.24866723989675</v>
      </c>
      <c r="Q33" s="29">
        <f t="shared" si="18"/>
        <v>489.21779879621658</v>
      </c>
      <c r="R33" s="29">
        <f t="shared" si="18"/>
        <v>459.004815133276</v>
      </c>
      <c r="S33" s="29">
        <f t="shared" si="18"/>
        <v>492.23508168529668</v>
      </c>
      <c r="T33" s="29">
        <f t="shared" si="18"/>
        <v>484.85047291487535</v>
      </c>
      <c r="U33" s="29">
        <f t="shared" si="18"/>
        <v>474.99699054170253</v>
      </c>
      <c r="V33" s="29">
        <f t="shared" si="18"/>
        <v>465.97893379191737</v>
      </c>
      <c r="W33" s="29">
        <f t="shared" si="18"/>
        <v>442.41160791057621</v>
      </c>
      <c r="X33" s="29">
        <f t="shared" ref="X33" si="19">SUM(X34:X50)</f>
        <v>474.37222699914014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19.51367153912296</v>
      </c>
      <c r="D43" s="10">
        <v>23.62184006878762</v>
      </c>
      <c r="E43" s="10">
        <v>25.67592433361995</v>
      </c>
      <c r="F43" s="10">
        <v>31.747807394668961</v>
      </c>
      <c r="G43" s="10">
        <v>35.844282029234741</v>
      </c>
      <c r="H43" s="10">
        <v>29.69888220120378</v>
      </c>
      <c r="I43" s="10">
        <v>23.556491831470328</v>
      </c>
      <c r="J43" s="10">
        <v>21.516165090283749</v>
      </c>
      <c r="K43" s="10">
        <v>24.582373172828891</v>
      </c>
      <c r="L43" s="10">
        <v>33.808684436801371</v>
      </c>
      <c r="M43" s="10">
        <v>44.05477214101461</v>
      </c>
      <c r="N43" s="10">
        <v>52.258297506448827</v>
      </c>
      <c r="O43" s="10">
        <v>55.328460877042133</v>
      </c>
      <c r="P43" s="10">
        <v>48.156233877901983</v>
      </c>
      <c r="Q43" s="10">
        <v>48.819690455717968</v>
      </c>
      <c r="R43" s="10">
        <v>43.971539122957857</v>
      </c>
      <c r="S43" s="10">
        <v>40.196044711951849</v>
      </c>
      <c r="T43" s="10">
        <v>19.489165950128971</v>
      </c>
      <c r="U43" s="10">
        <v>19.482889079965609</v>
      </c>
      <c r="V43" s="10">
        <v>18.455288048151331</v>
      </c>
      <c r="W43" s="10">
        <v>20.506792777300081</v>
      </c>
      <c r="X43" s="10">
        <v>26.68125537403267</v>
      </c>
    </row>
    <row r="44" spans="1:24" ht="11.25" customHeight="1" x14ac:dyDescent="0.2">
      <c r="A44" s="41" t="s">
        <v>75</v>
      </c>
      <c r="B44" s="9" t="s">
        <v>76</v>
      </c>
      <c r="C44" s="10">
        <v>145.70558899398111</v>
      </c>
      <c r="D44" s="10">
        <v>189.1277730008598</v>
      </c>
      <c r="E44" s="10">
        <v>178.51341358555459</v>
      </c>
      <c r="F44" s="10">
        <v>214.60318142734309</v>
      </c>
      <c r="G44" s="10">
        <v>183.59226139294921</v>
      </c>
      <c r="H44" s="10">
        <v>203.67738607050731</v>
      </c>
      <c r="I44" s="10">
        <v>209.08048151332761</v>
      </c>
      <c r="J44" s="10">
        <v>206.64479793637139</v>
      </c>
      <c r="K44" s="10">
        <v>187.31831470335339</v>
      </c>
      <c r="L44" s="10">
        <v>174.42889079965599</v>
      </c>
      <c r="M44" s="10">
        <v>186.95692175408431</v>
      </c>
      <c r="N44" s="10">
        <v>198.52123817712811</v>
      </c>
      <c r="O44" s="10">
        <v>192.73912295786761</v>
      </c>
      <c r="P44" s="10">
        <v>204.30343938091141</v>
      </c>
      <c r="Q44" s="10">
        <v>197.52330180567489</v>
      </c>
      <c r="R44" s="10">
        <v>174.1560619088564</v>
      </c>
      <c r="S44" s="10">
        <v>208.13241616509029</v>
      </c>
      <c r="T44" s="10">
        <v>172.48013757523651</v>
      </c>
      <c r="U44" s="10">
        <v>168.62579535683579</v>
      </c>
      <c r="V44" s="10">
        <v>168.62579535683579</v>
      </c>
      <c r="W44" s="10">
        <v>159.95365434221841</v>
      </c>
      <c r="X44" s="10">
        <v>167.66225279449699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2.0636285468615649</v>
      </c>
      <c r="Q45" s="10">
        <v>5.1590713671539117</v>
      </c>
      <c r="R45" s="10">
        <v>5.1590713671539117</v>
      </c>
      <c r="S45" s="10">
        <v>6.1908856405846944</v>
      </c>
      <c r="T45" s="10">
        <v>7.2226999140154771</v>
      </c>
      <c r="U45" s="10">
        <v>7.2226999140154771</v>
      </c>
      <c r="V45" s="10">
        <v>7.2226999140154771</v>
      </c>
      <c r="W45" s="10">
        <v>8.2545141874462598</v>
      </c>
      <c r="X45" s="10">
        <v>11.34995700773861</v>
      </c>
    </row>
    <row r="46" spans="1:24" ht="11.25" customHeight="1" x14ac:dyDescent="0.2">
      <c r="A46" s="41" t="s">
        <v>79</v>
      </c>
      <c r="B46" s="9" t="s">
        <v>80</v>
      </c>
      <c r="C46" s="10">
        <v>73.93233018056749</v>
      </c>
      <c r="D46" s="10">
        <v>92.17540842648323</v>
      </c>
      <c r="E46" s="10">
        <v>105.61762682717109</v>
      </c>
      <c r="F46" s="10">
        <v>101.87815993121239</v>
      </c>
      <c r="G46" s="10">
        <v>108.8698194325021</v>
      </c>
      <c r="H46" s="10">
        <v>115.8614789337919</v>
      </c>
      <c r="I46" s="10">
        <v>135.83757523645741</v>
      </c>
      <c r="J46" s="10">
        <v>149.82089423903699</v>
      </c>
      <c r="K46" s="10">
        <v>156.81246775580391</v>
      </c>
      <c r="L46" s="10">
        <v>160.80773860705071</v>
      </c>
      <c r="M46" s="10">
        <v>207.7515907136715</v>
      </c>
      <c r="N46" s="10">
        <v>212.74565778159931</v>
      </c>
      <c r="O46" s="10">
        <v>214.74325021496131</v>
      </c>
      <c r="P46" s="10">
        <v>229.7253654342218</v>
      </c>
      <c r="Q46" s="10">
        <v>237.71573516766981</v>
      </c>
      <c r="R46" s="10">
        <v>235.7181427343078</v>
      </c>
      <c r="S46" s="10">
        <v>237.71573516766981</v>
      </c>
      <c r="T46" s="10">
        <v>285.65846947549443</v>
      </c>
      <c r="U46" s="10">
        <v>279.66560619088563</v>
      </c>
      <c r="V46" s="10">
        <v>271.67515047291482</v>
      </c>
      <c r="W46" s="10">
        <v>253.69664660361141</v>
      </c>
      <c r="X46" s="10">
        <v>268.67876182287188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235367.64368013758</v>
      </c>
      <c r="D2" s="31">
        <f t="shared" si="0"/>
        <v>244985.6453138435</v>
      </c>
      <c r="E2" s="31">
        <f t="shared" si="0"/>
        <v>238452.0079965606</v>
      </c>
      <c r="F2" s="31">
        <f t="shared" si="0"/>
        <v>246143.65735167669</v>
      </c>
      <c r="G2" s="31">
        <f t="shared" si="0"/>
        <v>256592.2918314703</v>
      </c>
      <c r="H2" s="31">
        <f t="shared" si="0"/>
        <v>262308.45717970765</v>
      </c>
      <c r="I2" s="31">
        <f t="shared" si="0"/>
        <v>267418.35296646605</v>
      </c>
      <c r="J2" s="31">
        <f t="shared" si="0"/>
        <v>249634.38366294067</v>
      </c>
      <c r="K2" s="31">
        <f t="shared" si="0"/>
        <v>256351.55374032672</v>
      </c>
      <c r="L2" s="31">
        <f t="shared" si="0"/>
        <v>238256.81315563194</v>
      </c>
      <c r="M2" s="31">
        <f t="shared" si="0"/>
        <v>248063.03396388647</v>
      </c>
      <c r="N2" s="31">
        <f t="shared" si="0"/>
        <v>240703.25941530522</v>
      </c>
      <c r="O2" s="31">
        <f t="shared" si="0"/>
        <v>241212.43293207223</v>
      </c>
      <c r="P2" s="31">
        <f t="shared" si="0"/>
        <v>255616.9743766122</v>
      </c>
      <c r="Q2" s="31">
        <f t="shared" si="0"/>
        <v>247122.98701633702</v>
      </c>
      <c r="R2" s="31">
        <f t="shared" si="0"/>
        <v>259637.56981943248</v>
      </c>
      <c r="S2" s="31">
        <f t="shared" si="0"/>
        <v>257980.33508168528</v>
      </c>
      <c r="T2" s="31">
        <f t="shared" si="0"/>
        <v>267926.17489251931</v>
      </c>
      <c r="U2" s="31">
        <f t="shared" si="0"/>
        <v>234256.90584694754</v>
      </c>
      <c r="V2" s="31">
        <f t="shared" si="0"/>
        <v>239809.49406706792</v>
      </c>
      <c r="W2" s="31">
        <f t="shared" si="0"/>
        <v>214508.98400687877</v>
      </c>
      <c r="X2" s="31">
        <f t="shared" ref="X2" si="1">SUM(X3,X17,X22,X25,X26,X51,X52,X71,X74,X75,X76)</f>
        <v>224677.11031814272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22220.696044711949</v>
      </c>
      <c r="D3" s="34">
        <f t="shared" si="2"/>
        <v>26310.215305245052</v>
      </c>
      <c r="E3" s="34">
        <f t="shared" si="2"/>
        <v>25108.710060189162</v>
      </c>
      <c r="F3" s="34">
        <f t="shared" si="2"/>
        <v>25536.221324161652</v>
      </c>
      <c r="G3" s="34">
        <f t="shared" si="2"/>
        <v>28350.439810834047</v>
      </c>
      <c r="H3" s="34">
        <f t="shared" si="2"/>
        <v>26578.228804815131</v>
      </c>
      <c r="I3" s="34">
        <f t="shared" si="2"/>
        <v>33392.274548581248</v>
      </c>
      <c r="J3" s="34">
        <f t="shared" si="2"/>
        <v>32667.890971625104</v>
      </c>
      <c r="K3" s="34">
        <f t="shared" si="2"/>
        <v>31709.080825451423</v>
      </c>
      <c r="L3" s="34">
        <f t="shared" si="2"/>
        <v>26407.327773000856</v>
      </c>
      <c r="M3" s="34">
        <f t="shared" si="2"/>
        <v>32586.887360275145</v>
      </c>
      <c r="N3" s="34">
        <f t="shared" si="2"/>
        <v>33367.472656921753</v>
      </c>
      <c r="O3" s="34">
        <f t="shared" si="2"/>
        <v>33284.654342218397</v>
      </c>
      <c r="P3" s="34">
        <f t="shared" si="2"/>
        <v>37445.550128976778</v>
      </c>
      <c r="Q3" s="34">
        <f t="shared" si="2"/>
        <v>37195.731814273422</v>
      </c>
      <c r="R3" s="34">
        <f t="shared" si="2"/>
        <v>37475.708340498713</v>
      </c>
      <c r="S3" s="34">
        <f t="shared" si="2"/>
        <v>39665.166552020637</v>
      </c>
      <c r="T3" s="34">
        <f t="shared" si="2"/>
        <v>33802.019776440233</v>
      </c>
      <c r="U3" s="34">
        <f t="shared" si="2"/>
        <v>30864.901805674966</v>
      </c>
      <c r="V3" s="34">
        <f t="shared" si="2"/>
        <v>28178.002837489254</v>
      </c>
      <c r="W3" s="34">
        <f t="shared" si="2"/>
        <v>21089.877472055032</v>
      </c>
      <c r="X3" s="34">
        <f t="shared" ref="X3" si="3">SUM(X4,X8,X11)</f>
        <v>27448.498710232157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17390.412725709371</v>
      </c>
      <c r="D4" s="29">
        <f t="shared" si="4"/>
        <v>20827.785898538259</v>
      </c>
      <c r="E4" s="29">
        <f t="shared" si="4"/>
        <v>20593.452708512461</v>
      </c>
      <c r="F4" s="29">
        <f t="shared" si="4"/>
        <v>21885.898710232159</v>
      </c>
      <c r="G4" s="29">
        <f t="shared" si="4"/>
        <v>25276.640068787616</v>
      </c>
      <c r="H4" s="29">
        <f t="shared" si="4"/>
        <v>23930.026913155627</v>
      </c>
      <c r="I4" s="29">
        <f t="shared" si="4"/>
        <v>30187.691917454857</v>
      </c>
      <c r="J4" s="29">
        <f t="shared" si="4"/>
        <v>29376.416509028371</v>
      </c>
      <c r="K4" s="29">
        <f t="shared" si="4"/>
        <v>28654.413413585557</v>
      </c>
      <c r="L4" s="29">
        <f t="shared" si="4"/>
        <v>24544.542820292343</v>
      </c>
      <c r="M4" s="29">
        <f t="shared" si="4"/>
        <v>29327.955889939807</v>
      </c>
      <c r="N4" s="29">
        <f t="shared" si="4"/>
        <v>30578.219948409285</v>
      </c>
      <c r="O4" s="29">
        <f t="shared" si="4"/>
        <v>30929.221926053309</v>
      </c>
      <c r="P4" s="29">
        <f t="shared" si="4"/>
        <v>34914.56405846947</v>
      </c>
      <c r="Q4" s="29">
        <f t="shared" si="4"/>
        <v>34656.516423043846</v>
      </c>
      <c r="R4" s="29">
        <f t="shared" si="4"/>
        <v>35345.910404127259</v>
      </c>
      <c r="S4" s="29">
        <f t="shared" si="4"/>
        <v>37905.223301805672</v>
      </c>
      <c r="T4" s="29">
        <f t="shared" si="4"/>
        <v>32126.631384350811</v>
      </c>
      <c r="U4" s="29">
        <f t="shared" si="4"/>
        <v>29193.204213241606</v>
      </c>
      <c r="V4" s="29">
        <f t="shared" si="4"/>
        <v>26801.584436801379</v>
      </c>
      <c r="W4" s="29">
        <f t="shared" si="4"/>
        <v>19925.86070507309</v>
      </c>
      <c r="X4" s="29">
        <f t="shared" ref="X4" si="5">SUM(X5:X7)</f>
        <v>25787.101203783321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1200.2579535683581</v>
      </c>
      <c r="G5" s="10">
        <v>722.85038693035244</v>
      </c>
      <c r="H5" s="10">
        <v>588.06964746345659</v>
      </c>
      <c r="I5" s="10">
        <v>440.28968185726569</v>
      </c>
      <c r="J5" s="10">
        <v>492.98581255374029</v>
      </c>
      <c r="K5" s="10">
        <v>810.54909716251063</v>
      </c>
      <c r="L5" s="10">
        <v>679.5022355975924</v>
      </c>
      <c r="M5" s="10">
        <v>810.54909716251063</v>
      </c>
      <c r="N5" s="10">
        <v>1163.474290627687</v>
      </c>
      <c r="O5" s="10">
        <v>1095.270851246775</v>
      </c>
      <c r="P5" s="10">
        <v>977.51504729148746</v>
      </c>
      <c r="Q5" s="10">
        <v>1226.5047291487531</v>
      </c>
      <c r="R5" s="10">
        <v>1379.019776440241</v>
      </c>
      <c r="S5" s="10">
        <v>441.938950988822</v>
      </c>
      <c r="T5" s="10">
        <v>448.32330180567487</v>
      </c>
      <c r="U5" s="10">
        <v>499.39810834049871</v>
      </c>
      <c r="V5" s="10">
        <v>652.51539122957865</v>
      </c>
      <c r="W5" s="10">
        <v>521.02330180567492</v>
      </c>
      <c r="X5" s="10">
        <v>689.1098022355975</v>
      </c>
    </row>
    <row r="6" spans="1:24" ht="11.25" customHeight="1" x14ac:dyDescent="0.2">
      <c r="A6" s="41" t="s">
        <v>7</v>
      </c>
      <c r="B6" s="9" t="s">
        <v>8</v>
      </c>
      <c r="C6" s="10">
        <v>3191.7454858125529</v>
      </c>
      <c r="D6" s="10">
        <v>2759.5299226139291</v>
      </c>
      <c r="E6" s="10">
        <v>3583.7871023215821</v>
      </c>
      <c r="F6" s="10">
        <v>3812.3626827171111</v>
      </c>
      <c r="G6" s="10">
        <v>4962.322098022355</v>
      </c>
      <c r="H6" s="10">
        <v>5153.717368873602</v>
      </c>
      <c r="I6" s="10">
        <v>6286.2749785038686</v>
      </c>
      <c r="J6" s="10">
        <v>6668.1713671539119</v>
      </c>
      <c r="K6" s="10">
        <v>6410.5044711951841</v>
      </c>
      <c r="L6" s="10">
        <v>4466.2271711091998</v>
      </c>
      <c r="M6" s="10">
        <v>5397.8455717970764</v>
      </c>
      <c r="N6" s="10">
        <v>6080.1089423903704</v>
      </c>
      <c r="O6" s="10">
        <v>6411.197076526224</v>
      </c>
      <c r="P6" s="10">
        <v>5395.7676698194318</v>
      </c>
      <c r="Q6" s="10">
        <v>6725.6615649183141</v>
      </c>
      <c r="R6" s="10">
        <v>5433.8635425623379</v>
      </c>
      <c r="S6" s="10">
        <v>8533.4861564918319</v>
      </c>
      <c r="T6" s="10">
        <v>8898.5143594153033</v>
      </c>
      <c r="U6" s="10">
        <v>8568.1188306104887</v>
      </c>
      <c r="V6" s="10">
        <v>7793.0226999140159</v>
      </c>
      <c r="W6" s="10">
        <v>6803.5677558039552</v>
      </c>
      <c r="X6" s="10">
        <v>8048.9559759243321</v>
      </c>
    </row>
    <row r="7" spans="1:24" ht="11.25" customHeight="1" x14ac:dyDescent="0.2">
      <c r="A7" s="41" t="s">
        <v>9</v>
      </c>
      <c r="B7" s="9" t="s">
        <v>10</v>
      </c>
      <c r="C7" s="10">
        <v>14198.66723989682</v>
      </c>
      <c r="D7" s="10">
        <v>18068.25597592433</v>
      </c>
      <c r="E7" s="10">
        <v>17009.66560619088</v>
      </c>
      <c r="F7" s="10">
        <v>16873.278073946691</v>
      </c>
      <c r="G7" s="10">
        <v>19591.46758383491</v>
      </c>
      <c r="H7" s="10">
        <v>18188.23989681857</v>
      </c>
      <c r="I7" s="10">
        <v>23461.127257093722</v>
      </c>
      <c r="J7" s="10">
        <v>22215.259329320721</v>
      </c>
      <c r="K7" s="10">
        <v>21433.35984522786</v>
      </c>
      <c r="L7" s="10">
        <v>19398.813413585551</v>
      </c>
      <c r="M7" s="10">
        <v>23119.56122098022</v>
      </c>
      <c r="N7" s="10">
        <v>23334.636715391229</v>
      </c>
      <c r="O7" s="10">
        <v>23422.75399828031</v>
      </c>
      <c r="P7" s="10">
        <v>28541.28134135855</v>
      </c>
      <c r="Q7" s="10">
        <v>26704.350128976781</v>
      </c>
      <c r="R7" s="10">
        <v>28533.027085124679</v>
      </c>
      <c r="S7" s="10">
        <v>28929.79819432502</v>
      </c>
      <c r="T7" s="10">
        <v>22779.793723129831</v>
      </c>
      <c r="U7" s="10">
        <v>20125.68727429062</v>
      </c>
      <c r="V7" s="10">
        <v>18356.046345657782</v>
      </c>
      <c r="W7" s="10">
        <v>12601.269647463459</v>
      </c>
      <c r="X7" s="10">
        <v>17049.035425623391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635.72940670679282</v>
      </c>
      <c r="D8" s="29">
        <f t="shared" si="6"/>
        <v>711.45631986242461</v>
      </c>
      <c r="E8" s="29">
        <f t="shared" si="6"/>
        <v>280.51969045571792</v>
      </c>
      <c r="F8" s="29">
        <f t="shared" si="6"/>
        <v>7.1140154772141013</v>
      </c>
      <c r="G8" s="29">
        <f t="shared" si="6"/>
        <v>3.46268271711092</v>
      </c>
      <c r="H8" s="29">
        <f t="shared" si="6"/>
        <v>1.827171109200344</v>
      </c>
      <c r="I8" s="29">
        <f t="shared" si="6"/>
        <v>20.541530524505589</v>
      </c>
      <c r="J8" s="29">
        <f t="shared" si="6"/>
        <v>10.584522785898541</v>
      </c>
      <c r="K8" s="29">
        <f t="shared" si="6"/>
        <v>10.97583834909716</v>
      </c>
      <c r="L8" s="29">
        <f t="shared" si="6"/>
        <v>4.2000859845227856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7.1655202063628538</v>
      </c>
      <c r="Q8" s="29">
        <f t="shared" si="6"/>
        <v>5.4856405846947549</v>
      </c>
      <c r="R8" s="29">
        <f t="shared" si="6"/>
        <v>8.9270851246775571</v>
      </c>
      <c r="S8" s="29">
        <f t="shared" si="6"/>
        <v>11.436285468615649</v>
      </c>
      <c r="T8" s="29">
        <f t="shared" si="6"/>
        <v>13.17282889079965</v>
      </c>
      <c r="U8" s="29">
        <f t="shared" si="6"/>
        <v>9.0386070507308673</v>
      </c>
      <c r="V8" s="29">
        <f t="shared" si="6"/>
        <v>10.335941530524501</v>
      </c>
      <c r="W8" s="29">
        <f t="shared" si="6"/>
        <v>12.029922613929489</v>
      </c>
      <c r="X8" s="29">
        <f t="shared" ref="X8" si="7">SUM(X9:X10)</f>
        <v>11.92631126397248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635.72940670679282</v>
      </c>
      <c r="D10" s="10">
        <v>711.45631986242461</v>
      </c>
      <c r="E10" s="10">
        <v>280.51969045571792</v>
      </c>
      <c r="F10" s="10">
        <v>7.1140154772141013</v>
      </c>
      <c r="G10" s="10">
        <v>3.46268271711092</v>
      </c>
      <c r="H10" s="10">
        <v>1.827171109200344</v>
      </c>
      <c r="I10" s="10">
        <v>20.541530524505589</v>
      </c>
      <c r="J10" s="10">
        <v>10.584522785898541</v>
      </c>
      <c r="K10" s="10">
        <v>10.97583834909716</v>
      </c>
      <c r="L10" s="10">
        <v>4.2000859845227856</v>
      </c>
      <c r="M10" s="10">
        <v>0</v>
      </c>
      <c r="N10" s="10">
        <v>0</v>
      </c>
      <c r="O10" s="10">
        <v>0</v>
      </c>
      <c r="P10" s="10">
        <v>7.1655202063628538</v>
      </c>
      <c r="Q10" s="10">
        <v>5.4856405846947549</v>
      </c>
      <c r="R10" s="10">
        <v>8.9270851246775571</v>
      </c>
      <c r="S10" s="10">
        <v>11.436285468615649</v>
      </c>
      <c r="T10" s="10">
        <v>13.17282889079965</v>
      </c>
      <c r="U10" s="10">
        <v>9.0386070507308673</v>
      </c>
      <c r="V10" s="10">
        <v>10.335941530524501</v>
      </c>
      <c r="W10" s="10">
        <v>12.029922613929489</v>
      </c>
      <c r="X10" s="10">
        <v>11.92631126397248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4194.5539122957862</v>
      </c>
      <c r="D11" s="29">
        <f t="shared" si="8"/>
        <v>4770.9730868443676</v>
      </c>
      <c r="E11" s="29">
        <f t="shared" si="8"/>
        <v>4234.73766122098</v>
      </c>
      <c r="F11" s="29">
        <f t="shared" si="8"/>
        <v>3643.2085984522791</v>
      </c>
      <c r="G11" s="29">
        <f t="shared" si="8"/>
        <v>3070.3370593293198</v>
      </c>
      <c r="H11" s="29">
        <f t="shared" si="8"/>
        <v>2646.3747205503009</v>
      </c>
      <c r="I11" s="29">
        <f t="shared" si="8"/>
        <v>3184.0411006018908</v>
      </c>
      <c r="J11" s="29">
        <f t="shared" si="8"/>
        <v>3280.8899398108338</v>
      </c>
      <c r="K11" s="29">
        <f t="shared" si="8"/>
        <v>3043.6915735167672</v>
      </c>
      <c r="L11" s="29">
        <f t="shared" si="8"/>
        <v>1858.5848667239898</v>
      </c>
      <c r="M11" s="29">
        <f t="shared" si="8"/>
        <v>3258.9314703353389</v>
      </c>
      <c r="N11" s="29">
        <f t="shared" si="8"/>
        <v>2789.2527085124671</v>
      </c>
      <c r="O11" s="29">
        <f t="shared" si="8"/>
        <v>2355.4324161650902</v>
      </c>
      <c r="P11" s="29">
        <f t="shared" si="8"/>
        <v>2523.8205503009458</v>
      </c>
      <c r="Q11" s="29">
        <f t="shared" si="8"/>
        <v>2533.7297506448831</v>
      </c>
      <c r="R11" s="29">
        <f t="shared" si="8"/>
        <v>2120.8708512467756</v>
      </c>
      <c r="S11" s="29">
        <f t="shared" si="8"/>
        <v>1748.5069647463458</v>
      </c>
      <c r="T11" s="29">
        <f t="shared" si="8"/>
        <v>1662.2155631986245</v>
      </c>
      <c r="U11" s="29">
        <f t="shared" si="8"/>
        <v>1662.658985382631</v>
      </c>
      <c r="V11" s="29">
        <f t="shared" si="8"/>
        <v>1366.0824591573516</v>
      </c>
      <c r="W11" s="29">
        <f t="shared" si="8"/>
        <v>1151.9868443680132</v>
      </c>
      <c r="X11" s="29">
        <f t="shared" ref="X11" si="9">SUM(X12:X16)</f>
        <v>1649.4711951848662</v>
      </c>
    </row>
    <row r="12" spans="1:24" ht="11.25" customHeight="1" x14ac:dyDescent="0.2">
      <c r="A12" s="41" t="s">
        <v>15</v>
      </c>
      <c r="B12" s="9" t="s">
        <v>16</v>
      </c>
      <c r="C12" s="10">
        <v>20.99931212381771</v>
      </c>
      <c r="D12" s="10">
        <v>7.4997420464316411</v>
      </c>
      <c r="E12" s="10">
        <v>28.499054170249359</v>
      </c>
      <c r="F12" s="10">
        <v>16.49948409286328</v>
      </c>
      <c r="G12" s="10">
        <v>11.99965606190886</v>
      </c>
      <c r="H12" s="10">
        <v>6.7497850386930347</v>
      </c>
      <c r="I12" s="10">
        <v>4.4998280309544274</v>
      </c>
      <c r="J12" s="10">
        <v>2.9999140154772141</v>
      </c>
      <c r="K12" s="10">
        <v>18.749441100601889</v>
      </c>
      <c r="L12" s="10">
        <v>40.49871023215821</v>
      </c>
      <c r="M12" s="10">
        <v>258.74178847807389</v>
      </c>
      <c r="N12" s="10">
        <v>206.24342218400679</v>
      </c>
      <c r="O12" s="10">
        <v>99.746861564918305</v>
      </c>
      <c r="P12" s="10">
        <v>101.24677558039549</v>
      </c>
      <c r="Q12" s="10">
        <v>77.247549441100603</v>
      </c>
      <c r="R12" s="10">
        <v>116.24625967325881</v>
      </c>
      <c r="S12" s="10">
        <v>102.7466895958727</v>
      </c>
      <c r="T12" s="10">
        <v>85.497248495270838</v>
      </c>
      <c r="U12" s="10">
        <v>80.99742046431642</v>
      </c>
      <c r="V12" s="10">
        <v>54.457265692175397</v>
      </c>
      <c r="W12" s="10">
        <v>49.74969905417025</v>
      </c>
      <c r="X12" s="10">
        <v>52.498366294067068</v>
      </c>
    </row>
    <row r="13" spans="1:24" ht="11.25" customHeight="1" x14ac:dyDescent="0.2">
      <c r="A13" s="41" t="s">
        <v>17</v>
      </c>
      <c r="B13" s="9" t="s">
        <v>18</v>
      </c>
      <c r="C13" s="10">
        <v>4096.8651762682712</v>
      </c>
      <c r="D13" s="10">
        <v>4694.9376612209799</v>
      </c>
      <c r="E13" s="10">
        <v>4141.3441960447117</v>
      </c>
      <c r="F13" s="10">
        <v>3558.3261392949271</v>
      </c>
      <c r="G13" s="10">
        <v>3017.7343078245908</v>
      </c>
      <c r="H13" s="10">
        <v>2595.525193465176</v>
      </c>
      <c r="I13" s="10">
        <v>3094.3751504729139</v>
      </c>
      <c r="J13" s="10">
        <v>3211.3893379191741</v>
      </c>
      <c r="K13" s="10">
        <v>2974.6238177128121</v>
      </c>
      <c r="L13" s="10">
        <v>1760.6871883061051</v>
      </c>
      <c r="M13" s="10">
        <v>2949.3049871023209</v>
      </c>
      <c r="N13" s="10">
        <v>2540.7817712811689</v>
      </c>
      <c r="O13" s="10">
        <v>2226.6910576096302</v>
      </c>
      <c r="P13" s="10">
        <v>2387.5</v>
      </c>
      <c r="Q13" s="10">
        <v>2408.7130696474628</v>
      </c>
      <c r="R13" s="10">
        <v>1979.661049011178</v>
      </c>
      <c r="S13" s="10">
        <v>1634.0928632846089</v>
      </c>
      <c r="T13" s="10">
        <v>1571.8221840068791</v>
      </c>
      <c r="U13" s="10">
        <v>1574.5593293207221</v>
      </c>
      <c r="V13" s="10">
        <v>1302.3131556319861</v>
      </c>
      <c r="W13" s="10">
        <v>1094.6034393809109</v>
      </c>
      <c r="X13" s="10">
        <v>1591.7276010318139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76.689423903697332</v>
      </c>
      <c r="D16" s="10">
        <v>68.535683576956146</v>
      </c>
      <c r="E16" s="10">
        <v>64.894411006018913</v>
      </c>
      <c r="F16" s="10">
        <v>68.382975064488392</v>
      </c>
      <c r="G16" s="10">
        <v>40.60309544282029</v>
      </c>
      <c r="H16" s="10">
        <v>44.099742046431643</v>
      </c>
      <c r="I16" s="10">
        <v>85.166122098022342</v>
      </c>
      <c r="J16" s="10">
        <v>66.500687876182283</v>
      </c>
      <c r="K16" s="10">
        <v>50.318314703353387</v>
      </c>
      <c r="L16" s="10">
        <v>57.398968185726559</v>
      </c>
      <c r="M16" s="10">
        <v>50.884694754944107</v>
      </c>
      <c r="N16" s="10">
        <v>42.227515047291483</v>
      </c>
      <c r="O16" s="10">
        <v>28.994496990541698</v>
      </c>
      <c r="P16" s="10">
        <v>35.073774720550297</v>
      </c>
      <c r="Q16" s="10">
        <v>47.769131556319863</v>
      </c>
      <c r="R16" s="10">
        <v>24.96354256233878</v>
      </c>
      <c r="S16" s="10">
        <v>11.667411865864141</v>
      </c>
      <c r="T16" s="10">
        <v>4.8961306964746338</v>
      </c>
      <c r="U16" s="10">
        <v>7.1022355975924336</v>
      </c>
      <c r="V16" s="10">
        <v>9.3120378331900255</v>
      </c>
      <c r="W16" s="10">
        <v>7.633705932932072</v>
      </c>
      <c r="X16" s="10">
        <v>5.2452278589853822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148180.63207222702</v>
      </c>
      <c r="D26" s="37">
        <f t="shared" si="14"/>
        <v>151294.96999140157</v>
      </c>
      <c r="E26" s="37">
        <f t="shared" si="14"/>
        <v>143326.33748925195</v>
      </c>
      <c r="F26" s="37">
        <f t="shared" si="14"/>
        <v>145563.67231298366</v>
      </c>
      <c r="G26" s="37">
        <f t="shared" si="14"/>
        <v>147759.53791917453</v>
      </c>
      <c r="H26" s="37">
        <f t="shared" si="14"/>
        <v>150880.98254514189</v>
      </c>
      <c r="I26" s="37">
        <f t="shared" si="14"/>
        <v>150135.82098022357</v>
      </c>
      <c r="J26" s="37">
        <f t="shared" si="14"/>
        <v>138604.36835769561</v>
      </c>
      <c r="K26" s="37">
        <f t="shared" si="14"/>
        <v>143308.56276870164</v>
      </c>
      <c r="L26" s="37">
        <f t="shared" si="14"/>
        <v>133103.45786758381</v>
      </c>
      <c r="M26" s="37">
        <f t="shared" si="14"/>
        <v>130793.22940670679</v>
      </c>
      <c r="N26" s="37">
        <f t="shared" si="14"/>
        <v>125429.50902837489</v>
      </c>
      <c r="O26" s="37">
        <f t="shared" si="14"/>
        <v>127714.85202063626</v>
      </c>
      <c r="P26" s="37">
        <f t="shared" si="14"/>
        <v>130449.89793637145</v>
      </c>
      <c r="Q26" s="37">
        <f t="shared" si="14"/>
        <v>128722.16732588132</v>
      </c>
      <c r="R26" s="37">
        <f t="shared" si="14"/>
        <v>130767.04651762682</v>
      </c>
      <c r="S26" s="37">
        <f t="shared" si="14"/>
        <v>132199.73619948409</v>
      </c>
      <c r="T26" s="37">
        <f t="shared" si="14"/>
        <v>133911.2879621668</v>
      </c>
      <c r="U26" s="37">
        <f t="shared" si="14"/>
        <v>127534.2875322442</v>
      </c>
      <c r="V26" s="37">
        <f t="shared" si="14"/>
        <v>130164.76225279449</v>
      </c>
      <c r="W26" s="37">
        <f t="shared" si="14"/>
        <v>119345.96018916595</v>
      </c>
      <c r="X26" s="37">
        <f t="shared" ref="X26" si="15">SUM(X27,X33)</f>
        <v>120028.95838349097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104753.826311264</v>
      </c>
      <c r="D27" s="29">
        <f t="shared" si="16"/>
        <v>106256.1693895099</v>
      </c>
      <c r="E27" s="29">
        <f t="shared" si="16"/>
        <v>105979.34221840071</v>
      </c>
      <c r="F27" s="29">
        <f t="shared" si="16"/>
        <v>108762.7354256234</v>
      </c>
      <c r="G27" s="29">
        <f t="shared" si="16"/>
        <v>113011.45477214101</v>
      </c>
      <c r="H27" s="29">
        <f t="shared" si="16"/>
        <v>115213.8622527945</v>
      </c>
      <c r="I27" s="29">
        <f t="shared" si="16"/>
        <v>112438.1512467756</v>
      </c>
      <c r="J27" s="29">
        <f t="shared" si="16"/>
        <v>109446.3453138435</v>
      </c>
      <c r="K27" s="29">
        <f t="shared" si="16"/>
        <v>108035.11238177129</v>
      </c>
      <c r="L27" s="29">
        <f t="shared" si="16"/>
        <v>99638.854686156483</v>
      </c>
      <c r="M27" s="29">
        <f t="shared" si="16"/>
        <v>94687.024419604466</v>
      </c>
      <c r="N27" s="29">
        <f t="shared" si="16"/>
        <v>92056.188564058466</v>
      </c>
      <c r="O27" s="29">
        <f t="shared" si="16"/>
        <v>94989.619518486652</v>
      </c>
      <c r="P27" s="29">
        <f t="shared" si="16"/>
        <v>92178.550988821997</v>
      </c>
      <c r="Q27" s="29">
        <f t="shared" si="16"/>
        <v>90797.698194325014</v>
      </c>
      <c r="R27" s="29">
        <f t="shared" si="16"/>
        <v>92663.701977644028</v>
      </c>
      <c r="S27" s="29">
        <f t="shared" si="16"/>
        <v>92632.230352536528</v>
      </c>
      <c r="T27" s="29">
        <f t="shared" si="16"/>
        <v>92118.531814273418</v>
      </c>
      <c r="U27" s="29">
        <f t="shared" si="16"/>
        <v>86505.410920034396</v>
      </c>
      <c r="V27" s="29">
        <f t="shared" si="16"/>
        <v>87299.308684436794</v>
      </c>
      <c r="W27" s="29">
        <f t="shared" si="16"/>
        <v>83982.602923473765</v>
      </c>
      <c r="X27" s="29">
        <f t="shared" ref="X27" si="17">SUM(X28:X32)</f>
        <v>82532.876698194319</v>
      </c>
    </row>
    <row r="28" spans="1:24" ht="11.25" customHeight="1" x14ac:dyDescent="0.2">
      <c r="A28" s="41" t="s">
        <v>45</v>
      </c>
      <c r="B28" s="9" t="s">
        <v>46</v>
      </c>
      <c r="C28" s="10">
        <v>104753.826311264</v>
      </c>
      <c r="D28" s="10">
        <v>106256.1693895099</v>
      </c>
      <c r="E28" s="10">
        <v>105979.34221840071</v>
      </c>
      <c r="F28" s="10">
        <v>108762.7354256234</v>
      </c>
      <c r="G28" s="10">
        <v>113011.45477214101</v>
      </c>
      <c r="H28" s="10">
        <v>115213.8622527945</v>
      </c>
      <c r="I28" s="10">
        <v>112438.1512467756</v>
      </c>
      <c r="J28" s="10">
        <v>109446.3453138435</v>
      </c>
      <c r="K28" s="10">
        <v>108035.11238177129</v>
      </c>
      <c r="L28" s="10">
        <v>99638.854686156483</v>
      </c>
      <c r="M28" s="10">
        <v>94687.024419604466</v>
      </c>
      <c r="N28" s="10">
        <v>92056.188564058466</v>
      </c>
      <c r="O28" s="10">
        <v>94989.619518486652</v>
      </c>
      <c r="P28" s="10">
        <v>92178.550988821997</v>
      </c>
      <c r="Q28" s="10">
        <v>90797.698194325014</v>
      </c>
      <c r="R28" s="10">
        <v>92663.701977644028</v>
      </c>
      <c r="S28" s="10">
        <v>92632.230352536528</v>
      </c>
      <c r="T28" s="10">
        <v>92118.531814273418</v>
      </c>
      <c r="U28" s="10">
        <v>86505.410920034396</v>
      </c>
      <c r="V28" s="10">
        <v>87299.308684436794</v>
      </c>
      <c r="W28" s="10">
        <v>83982.602923473765</v>
      </c>
      <c r="X28" s="10">
        <v>82532.876698194319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43426.80576096302</v>
      </c>
      <c r="D33" s="29">
        <f t="shared" si="18"/>
        <v>45038.800601891664</v>
      </c>
      <c r="E33" s="29">
        <f t="shared" si="18"/>
        <v>37346.99527085125</v>
      </c>
      <c r="F33" s="29">
        <f t="shared" si="18"/>
        <v>36800.936887360273</v>
      </c>
      <c r="G33" s="29">
        <f t="shared" si="18"/>
        <v>34748.083147033532</v>
      </c>
      <c r="H33" s="29">
        <f t="shared" si="18"/>
        <v>35667.120292347383</v>
      </c>
      <c r="I33" s="29">
        <f t="shared" si="18"/>
        <v>37697.669733447976</v>
      </c>
      <c r="J33" s="29">
        <f t="shared" si="18"/>
        <v>29158.023043852107</v>
      </c>
      <c r="K33" s="29">
        <f t="shared" si="18"/>
        <v>35273.450386930352</v>
      </c>
      <c r="L33" s="29">
        <f t="shared" si="18"/>
        <v>33464.603181427337</v>
      </c>
      <c r="M33" s="29">
        <f t="shared" si="18"/>
        <v>36106.204987102312</v>
      </c>
      <c r="N33" s="29">
        <f t="shared" si="18"/>
        <v>33373.320464316428</v>
      </c>
      <c r="O33" s="29">
        <f t="shared" si="18"/>
        <v>32725.232502149611</v>
      </c>
      <c r="P33" s="29">
        <f t="shared" si="18"/>
        <v>38271.346947549442</v>
      </c>
      <c r="Q33" s="29">
        <f t="shared" si="18"/>
        <v>37924.46913155631</v>
      </c>
      <c r="R33" s="29">
        <f t="shared" si="18"/>
        <v>38103.344539982791</v>
      </c>
      <c r="S33" s="29">
        <f t="shared" si="18"/>
        <v>39567.505846947563</v>
      </c>
      <c r="T33" s="29">
        <f t="shared" si="18"/>
        <v>41792.756147893379</v>
      </c>
      <c r="U33" s="29">
        <f t="shared" si="18"/>
        <v>41028.87661220981</v>
      </c>
      <c r="V33" s="29">
        <f t="shared" si="18"/>
        <v>42865.453568357698</v>
      </c>
      <c r="W33" s="29">
        <f t="shared" si="18"/>
        <v>35363.357265692182</v>
      </c>
      <c r="X33" s="29">
        <f t="shared" ref="X33" si="19">SUM(X34:X50)</f>
        <v>37496.081685296653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736.59122957867578</v>
      </c>
      <c r="D36" s="10">
        <v>804.37566638005148</v>
      </c>
      <c r="E36" s="10">
        <v>717.38555460017187</v>
      </c>
      <c r="F36" s="10">
        <v>716.75528804815121</v>
      </c>
      <c r="G36" s="10">
        <v>690.23301805674976</v>
      </c>
      <c r="H36" s="10">
        <v>773.51220980223559</v>
      </c>
      <c r="I36" s="10">
        <v>860.79337919174543</v>
      </c>
      <c r="J36" s="10">
        <v>732.14522785898532</v>
      </c>
      <c r="K36" s="10">
        <v>978.60034393809099</v>
      </c>
      <c r="L36" s="10">
        <v>981.79234737747208</v>
      </c>
      <c r="M36" s="10">
        <v>990.58779019776432</v>
      </c>
      <c r="N36" s="10">
        <v>956.50541702493535</v>
      </c>
      <c r="O36" s="10">
        <v>1196.1815133276009</v>
      </c>
      <c r="P36" s="10">
        <v>1100.5309544282029</v>
      </c>
      <c r="Q36" s="10">
        <v>737.98340498710218</v>
      </c>
      <c r="R36" s="10">
        <v>793.15735167669811</v>
      </c>
      <c r="S36" s="10">
        <v>812.755803955288</v>
      </c>
      <c r="T36" s="10">
        <v>971.19174548581236</v>
      </c>
      <c r="U36" s="10">
        <v>1111.109200343938</v>
      </c>
      <c r="V36" s="10">
        <v>1259.2570937231301</v>
      </c>
      <c r="W36" s="10">
        <v>1301.438091143594</v>
      </c>
      <c r="X36" s="10">
        <v>1492.795786758383</v>
      </c>
    </row>
    <row r="37" spans="1:24" ht="11.25" customHeight="1" x14ac:dyDescent="0.2">
      <c r="A37" s="41" t="s">
        <v>61</v>
      </c>
      <c r="B37" s="9" t="s">
        <v>62</v>
      </c>
      <c r="C37" s="10">
        <v>9236.0441960447115</v>
      </c>
      <c r="D37" s="10">
        <v>8266.8362854686147</v>
      </c>
      <c r="E37" s="10">
        <v>5806.7832330180563</v>
      </c>
      <c r="F37" s="10">
        <v>5390.354686156491</v>
      </c>
      <c r="G37" s="10">
        <v>4270.2674978503856</v>
      </c>
      <c r="H37" s="10">
        <v>3369.6216680997418</v>
      </c>
      <c r="I37" s="10">
        <v>2208.9742046431638</v>
      </c>
      <c r="J37" s="10">
        <v>1854.331900257954</v>
      </c>
      <c r="K37" s="10">
        <v>1661.930696474634</v>
      </c>
      <c r="L37" s="10">
        <v>1534.00988822012</v>
      </c>
      <c r="M37" s="10">
        <v>2109.1335339638858</v>
      </c>
      <c r="N37" s="10">
        <v>1959.3725709372311</v>
      </c>
      <c r="O37" s="10">
        <v>1603.6902837489249</v>
      </c>
      <c r="P37" s="10">
        <v>1895.9321582115219</v>
      </c>
      <c r="Q37" s="10">
        <v>1853.2919174548581</v>
      </c>
      <c r="R37" s="10">
        <v>1929.8507308684441</v>
      </c>
      <c r="S37" s="10">
        <v>1519.845829750645</v>
      </c>
      <c r="T37" s="10">
        <v>2163.129406706792</v>
      </c>
      <c r="U37" s="10">
        <v>2446.9012897678422</v>
      </c>
      <c r="V37" s="10">
        <v>3170.974032674118</v>
      </c>
      <c r="W37" s="10">
        <v>1895.5153912295791</v>
      </c>
      <c r="X37" s="10">
        <v>2291.3822012037831</v>
      </c>
    </row>
    <row r="38" spans="1:24" ht="11.25" customHeight="1" x14ac:dyDescent="0.2">
      <c r="A38" s="41" t="s">
        <v>63</v>
      </c>
      <c r="B38" s="9" t="s">
        <v>64</v>
      </c>
      <c r="C38" s="10">
        <v>24.336027515047292</v>
      </c>
      <c r="D38" s="10">
        <v>26.452192605331039</v>
      </c>
      <c r="E38" s="10">
        <v>21.16173688736027</v>
      </c>
      <c r="F38" s="10">
        <v>21.82656921754084</v>
      </c>
      <c r="G38" s="10">
        <v>17.669131556319861</v>
      </c>
      <c r="H38" s="10">
        <v>18.708512467755799</v>
      </c>
      <c r="I38" s="10">
        <v>17.669131556319861</v>
      </c>
      <c r="J38" s="10">
        <v>15.590455717970761</v>
      </c>
      <c r="K38" s="10">
        <v>17.669131556319861</v>
      </c>
      <c r="L38" s="10">
        <v>15.590455717970761</v>
      </c>
      <c r="M38" s="10">
        <v>15.590455717970761</v>
      </c>
      <c r="N38" s="10">
        <v>18.708512467755799</v>
      </c>
      <c r="O38" s="10">
        <v>15.590455717970761</v>
      </c>
      <c r="P38" s="10">
        <v>12.47231298366294</v>
      </c>
      <c r="Q38" s="10">
        <v>13.51169389509888</v>
      </c>
      <c r="R38" s="10">
        <v>11.433018056749781</v>
      </c>
      <c r="S38" s="10">
        <v>11.433018056749781</v>
      </c>
      <c r="T38" s="10">
        <v>10.393637145313839</v>
      </c>
      <c r="U38" s="10">
        <v>10.393637145313839</v>
      </c>
      <c r="V38" s="10">
        <v>10.393637145313839</v>
      </c>
      <c r="W38" s="10">
        <v>6.2361994840928627</v>
      </c>
      <c r="X38" s="10">
        <v>6.2361994840928627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3283.1685296646601</v>
      </c>
      <c r="D40" s="10">
        <v>3545.4428202923468</v>
      </c>
      <c r="E40" s="10">
        <v>3338.9939810834048</v>
      </c>
      <c r="F40" s="10">
        <v>3383.682029234737</v>
      </c>
      <c r="G40" s="10">
        <v>3974.5485812553738</v>
      </c>
      <c r="H40" s="10">
        <v>4610.3945829750646</v>
      </c>
      <c r="I40" s="10">
        <v>4671.7301805674979</v>
      </c>
      <c r="J40" s="10">
        <v>4713.6429062768702</v>
      </c>
      <c r="K40" s="10">
        <v>4832.2251074806527</v>
      </c>
      <c r="L40" s="10">
        <v>5071.4340498710226</v>
      </c>
      <c r="M40" s="10">
        <v>4713.6429062768702</v>
      </c>
      <c r="N40" s="10">
        <v>4272.0263972484954</v>
      </c>
      <c r="O40" s="10">
        <v>4937.5178847807392</v>
      </c>
      <c r="P40" s="10">
        <v>5378.1121238177129</v>
      </c>
      <c r="Q40" s="10">
        <v>4919.1171969045563</v>
      </c>
      <c r="R40" s="10">
        <v>5102.1018056749781</v>
      </c>
      <c r="S40" s="10">
        <v>5114.3689595872738</v>
      </c>
      <c r="T40" s="10">
        <v>6056.8931212381767</v>
      </c>
      <c r="U40" s="10">
        <v>6682.5165090283735</v>
      </c>
      <c r="V40" s="10">
        <v>6938.0815993121232</v>
      </c>
      <c r="W40" s="10">
        <v>3094.3823731728289</v>
      </c>
      <c r="X40" s="10">
        <v>4090.063972484953</v>
      </c>
    </row>
    <row r="41" spans="1:24" ht="11.25" customHeight="1" x14ac:dyDescent="0.2">
      <c r="A41" s="41" t="s">
        <v>69</v>
      </c>
      <c r="B41" s="9" t="s">
        <v>70</v>
      </c>
      <c r="C41" s="10">
        <v>13.599914015477211</v>
      </c>
      <c r="D41" s="10">
        <v>31.384350816852969</v>
      </c>
      <c r="E41" s="10">
        <v>24.06130696474635</v>
      </c>
      <c r="F41" s="10">
        <v>11.244883920894241</v>
      </c>
      <c r="G41" s="10">
        <v>14.31160791057609</v>
      </c>
      <c r="H41" s="10">
        <v>13.28942390369733</v>
      </c>
      <c r="I41" s="10">
        <v>16.356147893379191</v>
      </c>
      <c r="J41" s="10">
        <v>16.356147893379191</v>
      </c>
      <c r="K41" s="10">
        <v>17.378417884780738</v>
      </c>
      <c r="L41" s="10">
        <v>14.31160791057609</v>
      </c>
      <c r="M41" s="10">
        <v>21.46749785038693</v>
      </c>
      <c r="N41" s="10">
        <v>18.400687876182289</v>
      </c>
      <c r="O41" s="10">
        <v>11.244883920894241</v>
      </c>
      <c r="P41" s="10">
        <v>9.2003439380911427</v>
      </c>
      <c r="Q41" s="10">
        <v>9.2003439380911427</v>
      </c>
      <c r="R41" s="10">
        <v>11.244883920894241</v>
      </c>
      <c r="S41" s="10">
        <v>21.46749785038693</v>
      </c>
      <c r="T41" s="10">
        <v>22.489767841788471</v>
      </c>
      <c r="U41" s="10">
        <v>22.489767841788471</v>
      </c>
      <c r="V41" s="10">
        <v>19.42295786758384</v>
      </c>
      <c r="W41" s="10">
        <v>20.44522785898538</v>
      </c>
      <c r="X41" s="10">
        <v>23.511951848667241</v>
      </c>
    </row>
    <row r="42" spans="1:24" ht="11.25" customHeight="1" x14ac:dyDescent="0.2">
      <c r="A42" s="41" t="s">
        <v>71</v>
      </c>
      <c r="B42" s="9" t="s">
        <v>72</v>
      </c>
      <c r="C42" s="10">
        <v>8196.8090283748916</v>
      </c>
      <c r="D42" s="10">
        <v>7870.5097162510747</v>
      </c>
      <c r="E42" s="10">
        <v>7450.678331900257</v>
      </c>
      <c r="F42" s="10">
        <v>7176.74600171969</v>
      </c>
      <c r="G42" s="10">
        <v>7530.906620808254</v>
      </c>
      <c r="H42" s="10">
        <v>7879.8127257093711</v>
      </c>
      <c r="I42" s="10">
        <v>7539.3140154772127</v>
      </c>
      <c r="J42" s="10">
        <v>7604.4711951848658</v>
      </c>
      <c r="K42" s="10">
        <v>6569.3130696474636</v>
      </c>
      <c r="L42" s="10">
        <v>6267.6984522785897</v>
      </c>
      <c r="M42" s="10">
        <v>7226.139294926913</v>
      </c>
      <c r="N42" s="10">
        <v>6756.3772141014624</v>
      </c>
      <c r="O42" s="10">
        <v>6378.0453138435078</v>
      </c>
      <c r="P42" s="10">
        <v>6952.8995700773849</v>
      </c>
      <c r="Q42" s="10">
        <v>8198.2421324161642</v>
      </c>
      <c r="R42" s="10">
        <v>7260.8196904557171</v>
      </c>
      <c r="S42" s="10">
        <v>7646.5080825451414</v>
      </c>
      <c r="T42" s="10">
        <v>8194.0384350816857</v>
      </c>
      <c r="U42" s="10">
        <v>7487.8188306104894</v>
      </c>
      <c r="V42" s="10">
        <v>7231.3938950988822</v>
      </c>
      <c r="W42" s="10">
        <v>7766.313155631985</v>
      </c>
      <c r="X42" s="10">
        <v>9446.7374032674106</v>
      </c>
    </row>
    <row r="43" spans="1:24" ht="11.25" customHeight="1" x14ac:dyDescent="0.2">
      <c r="A43" s="41" t="s">
        <v>73</v>
      </c>
      <c r="B43" s="9" t="s">
        <v>74</v>
      </c>
      <c r="C43" s="10">
        <v>16492.165864144448</v>
      </c>
      <c r="D43" s="10">
        <v>20073.445141874461</v>
      </c>
      <c r="E43" s="10">
        <v>14866.36569217541</v>
      </c>
      <c r="F43" s="10">
        <v>14985.99819432502</v>
      </c>
      <c r="G43" s="10">
        <v>13437.52355975924</v>
      </c>
      <c r="H43" s="10">
        <v>13940.043078245921</v>
      </c>
      <c r="I43" s="10">
        <v>16684.138005159071</v>
      </c>
      <c r="J43" s="10">
        <v>9541.8878761822871</v>
      </c>
      <c r="K43" s="10">
        <v>15946.808942390369</v>
      </c>
      <c r="L43" s="10">
        <v>14864.551590713671</v>
      </c>
      <c r="M43" s="10">
        <v>15977.53714531384</v>
      </c>
      <c r="N43" s="10">
        <v>13915.05640584695</v>
      </c>
      <c r="O43" s="10">
        <v>13882.320636285471</v>
      </c>
      <c r="P43" s="10">
        <v>18174.374806534819</v>
      </c>
      <c r="Q43" s="10">
        <v>17424.476354256229</v>
      </c>
      <c r="R43" s="10">
        <v>18778.931298366289</v>
      </c>
      <c r="S43" s="10">
        <v>19762.024677558042</v>
      </c>
      <c r="T43" s="10">
        <v>19867.704987102319</v>
      </c>
      <c r="U43" s="10">
        <v>18916.822785898541</v>
      </c>
      <c r="V43" s="10">
        <v>20296.715649183148</v>
      </c>
      <c r="W43" s="10">
        <v>17990.642820292349</v>
      </c>
      <c r="X43" s="10">
        <v>16815.336027515052</v>
      </c>
    </row>
    <row r="44" spans="1:24" ht="11.25" customHeight="1" x14ac:dyDescent="0.2">
      <c r="A44" s="41" t="s">
        <v>75</v>
      </c>
      <c r="B44" s="9" t="s">
        <v>76</v>
      </c>
      <c r="C44" s="10">
        <v>2801.2133276010318</v>
      </c>
      <c r="D44" s="10">
        <v>2246.3742906276871</v>
      </c>
      <c r="E44" s="10">
        <v>2822.44196044712</v>
      </c>
      <c r="F44" s="10">
        <v>3140.7466036113501</v>
      </c>
      <c r="G44" s="10">
        <v>2668.8514187446258</v>
      </c>
      <c r="H44" s="10">
        <v>2953.804815133276</v>
      </c>
      <c r="I44" s="10">
        <v>3199.797936371453</v>
      </c>
      <c r="J44" s="10">
        <v>2517.3975924333622</v>
      </c>
      <c r="K44" s="10">
        <v>2957.505417024935</v>
      </c>
      <c r="L44" s="10">
        <v>2931.561478933791</v>
      </c>
      <c r="M44" s="10">
        <v>2581.7400687876179</v>
      </c>
      <c r="N44" s="10">
        <v>2689.6739466895961</v>
      </c>
      <c r="O44" s="10">
        <v>2301.3046431642301</v>
      </c>
      <c r="P44" s="10">
        <v>2409.2385210662078</v>
      </c>
      <c r="Q44" s="10">
        <v>2394.3676698194322</v>
      </c>
      <c r="R44" s="10">
        <v>1870.9612209802231</v>
      </c>
      <c r="S44" s="10">
        <v>2438.8108340498711</v>
      </c>
      <c r="T44" s="10">
        <v>2193.0989681857268</v>
      </c>
      <c r="U44" s="10">
        <v>2065.9069647463461</v>
      </c>
      <c r="V44" s="10">
        <v>1568.701719690456</v>
      </c>
      <c r="W44" s="10">
        <v>1318.171969045572</v>
      </c>
      <c r="X44" s="10">
        <v>1243.013069647463</v>
      </c>
    </row>
    <row r="45" spans="1:24" ht="11.25" customHeight="1" x14ac:dyDescent="0.2">
      <c r="A45" s="41" t="s">
        <v>77</v>
      </c>
      <c r="B45" s="9" t="s">
        <v>78</v>
      </c>
      <c r="C45" s="10">
        <v>190.11177987962171</v>
      </c>
      <c r="D45" s="10">
        <v>180.5101461736887</v>
      </c>
      <c r="E45" s="10">
        <v>184.35081685296649</v>
      </c>
      <c r="F45" s="10">
        <v>151.67669819432501</v>
      </c>
      <c r="G45" s="10">
        <v>102.1496130696475</v>
      </c>
      <c r="H45" s="10">
        <v>96.990541702493545</v>
      </c>
      <c r="I45" s="10">
        <v>81.513327601031804</v>
      </c>
      <c r="J45" s="10">
        <v>67.067927773000861</v>
      </c>
      <c r="K45" s="10">
        <v>125.8813413585554</v>
      </c>
      <c r="L45" s="10">
        <v>96.990541702493545</v>
      </c>
      <c r="M45" s="10">
        <v>101.1177987962167</v>
      </c>
      <c r="N45" s="10">
        <v>123.81771281169389</v>
      </c>
      <c r="O45" s="10">
        <v>122.7858985382631</v>
      </c>
      <c r="P45" s="10">
        <v>166.122098022356</v>
      </c>
      <c r="Q45" s="10">
        <v>159.9312123817713</v>
      </c>
      <c r="R45" s="10">
        <v>147.54944110060191</v>
      </c>
      <c r="S45" s="10">
        <v>160.96302665520199</v>
      </c>
      <c r="T45" s="10">
        <v>155.80395528804809</v>
      </c>
      <c r="U45" s="10">
        <v>237.31728288907999</v>
      </c>
      <c r="V45" s="10">
        <v>298.19432502149613</v>
      </c>
      <c r="W45" s="10">
        <v>201.20378331900261</v>
      </c>
      <c r="X45" s="10">
        <v>209.45829750644879</v>
      </c>
    </row>
    <row r="46" spans="1:24" ht="11.25" customHeight="1" x14ac:dyDescent="0.2">
      <c r="A46" s="41" t="s">
        <v>79</v>
      </c>
      <c r="B46" s="9" t="s">
        <v>80</v>
      </c>
      <c r="C46" s="10">
        <v>617.38323301805679</v>
      </c>
      <c r="D46" s="10">
        <v>510.80541702493548</v>
      </c>
      <c r="E46" s="10">
        <v>558.8134135855546</v>
      </c>
      <c r="F46" s="10">
        <v>518.3802235597592</v>
      </c>
      <c r="G46" s="10">
        <v>636.23929492691309</v>
      </c>
      <c r="H46" s="10">
        <v>653.21900257953564</v>
      </c>
      <c r="I46" s="10">
        <v>724.13422184006879</v>
      </c>
      <c r="J46" s="10">
        <v>800.04342218400677</v>
      </c>
      <c r="K46" s="10">
        <v>794.05055889939808</v>
      </c>
      <c r="L46" s="10">
        <v>623.25477214101466</v>
      </c>
      <c r="M46" s="10">
        <v>888.93714531384342</v>
      </c>
      <c r="N46" s="10">
        <v>909.91203783318997</v>
      </c>
      <c r="O46" s="10">
        <v>862.96818572656912</v>
      </c>
      <c r="P46" s="10">
        <v>843.99088564058457</v>
      </c>
      <c r="Q46" s="10">
        <v>918.90128976784172</v>
      </c>
      <c r="R46" s="10">
        <v>982.82484952708512</v>
      </c>
      <c r="S46" s="10">
        <v>1013.7878761822871</v>
      </c>
      <c r="T46" s="10">
        <v>991.81410146173687</v>
      </c>
      <c r="U46" s="10">
        <v>988.81771281169392</v>
      </c>
      <c r="V46" s="10">
        <v>1003.799828030954</v>
      </c>
      <c r="W46" s="10">
        <v>858.97300085984511</v>
      </c>
      <c r="X46" s="10">
        <v>1025.7735167669821</v>
      </c>
    </row>
    <row r="47" spans="1:24" ht="11.25" customHeight="1" x14ac:dyDescent="0.2">
      <c r="A47" s="41" t="s">
        <v>81</v>
      </c>
      <c r="B47" s="9" t="s">
        <v>82</v>
      </c>
      <c r="C47" s="10">
        <v>495.44282029234728</v>
      </c>
      <c r="D47" s="10">
        <v>389.82519346517631</v>
      </c>
      <c r="E47" s="10">
        <v>386.94471195184872</v>
      </c>
      <c r="F47" s="10">
        <v>294.43671539122948</v>
      </c>
      <c r="G47" s="10">
        <v>348.47884780739469</v>
      </c>
      <c r="H47" s="10">
        <v>335.43422184006869</v>
      </c>
      <c r="I47" s="10">
        <v>477.99380911435941</v>
      </c>
      <c r="J47" s="10">
        <v>363.38710232158212</v>
      </c>
      <c r="K47" s="10">
        <v>274.86973344797929</v>
      </c>
      <c r="L47" s="10">
        <v>258.0980223559759</v>
      </c>
      <c r="M47" s="10">
        <v>245.98512467755799</v>
      </c>
      <c r="N47" s="10">
        <v>314.00369733447968</v>
      </c>
      <c r="O47" s="10">
        <v>201.26053310404129</v>
      </c>
      <c r="P47" s="10">
        <v>164.92184006878759</v>
      </c>
      <c r="Q47" s="10">
        <v>154.67248495270849</v>
      </c>
      <c r="R47" s="10">
        <v>224.55460017196901</v>
      </c>
      <c r="S47" s="10">
        <v>118.33370593293211</v>
      </c>
      <c r="T47" s="10">
        <v>47.519862424763538</v>
      </c>
      <c r="U47" s="10">
        <v>50.315133276010307</v>
      </c>
      <c r="V47" s="10">
        <v>56.837489251934649</v>
      </c>
      <c r="W47" s="10">
        <v>88.517368873602749</v>
      </c>
      <c r="X47" s="10">
        <v>62.428030954428202</v>
      </c>
    </row>
    <row r="48" spans="1:24" ht="11.25" customHeight="1" x14ac:dyDescent="0.2">
      <c r="A48" s="41" t="s">
        <v>83</v>
      </c>
      <c r="B48" s="9" t="s">
        <v>84</v>
      </c>
      <c r="C48" s="10">
        <v>856.97910576096297</v>
      </c>
      <c r="D48" s="10">
        <v>732.77919174548572</v>
      </c>
      <c r="E48" s="10">
        <v>800.31289767841781</v>
      </c>
      <c r="F48" s="10">
        <v>663.91908856405837</v>
      </c>
      <c r="G48" s="10">
        <v>643.66397248495264</v>
      </c>
      <c r="H48" s="10">
        <v>571.64557179707651</v>
      </c>
      <c r="I48" s="10">
        <v>741.1888220120378</v>
      </c>
      <c r="J48" s="10">
        <v>545.38890799656053</v>
      </c>
      <c r="K48" s="10">
        <v>702.92906276870156</v>
      </c>
      <c r="L48" s="10">
        <v>561.14290627687012</v>
      </c>
      <c r="M48" s="10">
        <v>757.69294926913142</v>
      </c>
      <c r="N48" s="10">
        <v>970.74729148753215</v>
      </c>
      <c r="O48" s="10">
        <v>869.47145313843498</v>
      </c>
      <c r="P48" s="10">
        <v>864.97033533963872</v>
      </c>
      <c r="Q48" s="10">
        <v>648.96990541702496</v>
      </c>
      <c r="R48" s="10">
        <v>470.04875322441961</v>
      </c>
      <c r="S48" s="10">
        <v>455.52691315563197</v>
      </c>
      <c r="T48" s="10">
        <v>544.1865004299226</v>
      </c>
      <c r="U48" s="10">
        <v>475.39888220120378</v>
      </c>
      <c r="V48" s="10">
        <v>513.61418744625962</v>
      </c>
      <c r="W48" s="10">
        <v>437.18349097162508</v>
      </c>
      <c r="X48" s="10">
        <v>369.16018916594999</v>
      </c>
    </row>
    <row r="49" spans="1:24" ht="11.25" customHeight="1" x14ac:dyDescent="0.2">
      <c r="A49" s="41" t="s">
        <v>85</v>
      </c>
      <c r="B49" s="9" t="s">
        <v>86</v>
      </c>
      <c r="C49" s="10">
        <v>321.65374032674117</v>
      </c>
      <c r="D49" s="10">
        <v>325.49441100601888</v>
      </c>
      <c r="E49" s="10">
        <v>344.69759243336199</v>
      </c>
      <c r="F49" s="10">
        <v>339.41435941530523</v>
      </c>
      <c r="G49" s="10">
        <v>404.60670679277729</v>
      </c>
      <c r="H49" s="10">
        <v>443.92914875322441</v>
      </c>
      <c r="I49" s="10">
        <v>462.55554600171962</v>
      </c>
      <c r="J49" s="10">
        <v>364.24952708512461</v>
      </c>
      <c r="K49" s="10">
        <v>368.38873602751499</v>
      </c>
      <c r="L49" s="10">
        <v>217.3079965606191</v>
      </c>
      <c r="M49" s="10">
        <v>366.31917454858132</v>
      </c>
      <c r="N49" s="10">
        <v>441.85950128976782</v>
      </c>
      <c r="O49" s="10">
        <v>320.78796216681002</v>
      </c>
      <c r="P49" s="10">
        <v>279.39595872742899</v>
      </c>
      <c r="Q49" s="10">
        <v>430.47669819432502</v>
      </c>
      <c r="R49" s="10">
        <v>419.09398108340503</v>
      </c>
      <c r="S49" s="10">
        <v>407.71117798796212</v>
      </c>
      <c r="T49" s="10">
        <v>415.98950988822008</v>
      </c>
      <c r="U49" s="10">
        <v>352.86672398968187</v>
      </c>
      <c r="V49" s="10">
        <v>287.67437661220981</v>
      </c>
      <c r="W49" s="10">
        <v>303.19638865004299</v>
      </c>
      <c r="X49" s="10">
        <v>271.11754084264828</v>
      </c>
    </row>
    <row r="50" spans="1:24" ht="11.25" customHeight="1" x14ac:dyDescent="0.2">
      <c r="A50" s="41" t="s">
        <v>87</v>
      </c>
      <c r="B50" s="9" t="s">
        <v>88</v>
      </c>
      <c r="C50" s="10">
        <v>161.30696474634561</v>
      </c>
      <c r="D50" s="10">
        <v>34.565778159931213</v>
      </c>
      <c r="E50" s="10">
        <v>24.00404127257093</v>
      </c>
      <c r="F50" s="10">
        <v>5.75554600171969</v>
      </c>
      <c r="G50" s="10">
        <v>8.6332760103181414</v>
      </c>
      <c r="H50" s="10">
        <v>6.7147893379191741</v>
      </c>
      <c r="I50" s="10">
        <v>11.511006018916589</v>
      </c>
      <c r="J50" s="10">
        <v>22.062854686156491</v>
      </c>
      <c r="K50" s="10">
        <v>25.899828030954421</v>
      </c>
      <c r="L50" s="10">
        <v>26.859071367153909</v>
      </c>
      <c r="M50" s="10">
        <v>110.3141014617369</v>
      </c>
      <c r="N50" s="10">
        <v>26.859071367153909</v>
      </c>
      <c r="O50" s="10">
        <v>22.062854686156491</v>
      </c>
      <c r="P50" s="10">
        <v>19.185038693035249</v>
      </c>
      <c r="Q50" s="10">
        <v>61.326827171109187</v>
      </c>
      <c r="R50" s="10">
        <v>100.7729148753224</v>
      </c>
      <c r="S50" s="10">
        <v>83.968443680137568</v>
      </c>
      <c r="T50" s="10">
        <v>158.50214961306961</v>
      </c>
      <c r="U50" s="10">
        <v>180.20189165950131</v>
      </c>
      <c r="V50" s="10">
        <v>210.39277730008601</v>
      </c>
      <c r="W50" s="10">
        <v>81.138005159071355</v>
      </c>
      <c r="X50" s="10">
        <v>149.0674978503869</v>
      </c>
    </row>
    <row r="51" spans="1:24" ht="11.25" customHeight="1" x14ac:dyDescent="0.2">
      <c r="A51" s="35" t="s">
        <v>89</v>
      </c>
      <c r="B51" s="36" t="s">
        <v>90</v>
      </c>
      <c r="C51" s="37">
        <v>61085.490111779873</v>
      </c>
      <c r="D51" s="37">
        <v>63444.17454858125</v>
      </c>
      <c r="E51" s="37">
        <v>65857.889079965607</v>
      </c>
      <c r="F51" s="37">
        <v>70371.15950128976</v>
      </c>
      <c r="G51" s="37">
        <v>75780.758985382621</v>
      </c>
      <c r="H51" s="37">
        <v>78899.722269991398</v>
      </c>
      <c r="I51" s="37">
        <v>77978.532330180562</v>
      </c>
      <c r="J51" s="37">
        <v>72578.477128116938</v>
      </c>
      <c r="K51" s="37">
        <v>76063.517454858113</v>
      </c>
      <c r="L51" s="37">
        <v>73463.790197764392</v>
      </c>
      <c r="M51" s="37">
        <v>78801.807910576084</v>
      </c>
      <c r="N51" s="37">
        <v>75130.225279449689</v>
      </c>
      <c r="O51" s="37">
        <v>74087.81934651763</v>
      </c>
      <c r="P51" s="37">
        <v>81945.749613069638</v>
      </c>
      <c r="Q51" s="37">
        <v>75340.864660361141</v>
      </c>
      <c r="R51" s="37">
        <v>85918.46990541702</v>
      </c>
      <c r="S51" s="37">
        <v>81612.174548581243</v>
      </c>
      <c r="T51" s="37">
        <v>95742.363628546853</v>
      </c>
      <c r="U51" s="37">
        <v>70531.591401547717</v>
      </c>
      <c r="V51" s="37">
        <v>75672.075150472912</v>
      </c>
      <c r="W51" s="37">
        <v>66471.900429922607</v>
      </c>
      <c r="X51" s="37">
        <v>69993.096990541701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449.9042992261393</v>
      </c>
      <c r="G52" s="37">
        <f t="shared" si="20"/>
        <v>558.21891659501284</v>
      </c>
      <c r="H52" s="37">
        <f t="shared" si="20"/>
        <v>1060.3576096302666</v>
      </c>
      <c r="I52" s="37">
        <f t="shared" si="20"/>
        <v>1744.5711951848666</v>
      </c>
      <c r="J52" s="37">
        <f t="shared" si="20"/>
        <v>1832.4004299226137</v>
      </c>
      <c r="K52" s="37">
        <f t="shared" si="20"/>
        <v>1687.417626827171</v>
      </c>
      <c r="L52" s="37">
        <f t="shared" si="20"/>
        <v>1683.0111779879619</v>
      </c>
      <c r="M52" s="37">
        <f t="shared" si="20"/>
        <v>2187.0422184006879</v>
      </c>
      <c r="N52" s="37">
        <f t="shared" si="20"/>
        <v>2390.5838349097162</v>
      </c>
      <c r="O52" s="37">
        <f t="shared" si="20"/>
        <v>2146.7753224419603</v>
      </c>
      <c r="P52" s="37">
        <f t="shared" si="20"/>
        <v>2403.291745485812</v>
      </c>
      <c r="Q52" s="37">
        <f t="shared" si="20"/>
        <v>2387.4390369733455</v>
      </c>
      <c r="R52" s="37">
        <f t="shared" si="20"/>
        <v>2294.2298366294067</v>
      </c>
      <c r="S52" s="37">
        <f t="shared" si="20"/>
        <v>2066.6283748925193</v>
      </c>
      <c r="T52" s="37">
        <f t="shared" si="20"/>
        <v>2076.5224419604469</v>
      </c>
      <c r="U52" s="37">
        <f t="shared" si="20"/>
        <v>2598.0941530524506</v>
      </c>
      <c r="V52" s="37">
        <f t="shared" si="20"/>
        <v>2344.4388650042993</v>
      </c>
      <c r="W52" s="37">
        <f t="shared" si="20"/>
        <v>3486.6285468615647</v>
      </c>
      <c r="X52" s="37">
        <f t="shared" ref="X52" si="21">SUM(X53:X70)</f>
        <v>2758.4908856405846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219.0933791917455</v>
      </c>
      <c r="G59" s="10">
        <v>374.58202923473772</v>
      </c>
      <c r="H59" s="10">
        <v>521.94995700773859</v>
      </c>
      <c r="I59" s="10">
        <v>644.59733447979363</v>
      </c>
      <c r="J59" s="10">
        <v>848.11788478073947</v>
      </c>
      <c r="K59" s="10">
        <v>706.29122957867571</v>
      </c>
      <c r="L59" s="10">
        <v>745.84411006018911</v>
      </c>
      <c r="M59" s="10">
        <v>836.08005159071365</v>
      </c>
      <c r="N59" s="10">
        <v>823.97059329320723</v>
      </c>
      <c r="O59" s="10">
        <v>765.66827171109196</v>
      </c>
      <c r="P59" s="10">
        <v>1039.9588993981081</v>
      </c>
      <c r="Q59" s="10">
        <v>1055.05399828031</v>
      </c>
      <c r="R59" s="10">
        <v>1001.218142734308</v>
      </c>
      <c r="S59" s="10">
        <v>943.46517626827165</v>
      </c>
      <c r="T59" s="10">
        <v>1023.9085124677561</v>
      </c>
      <c r="U59" s="10">
        <v>1016.122098022356</v>
      </c>
      <c r="V59" s="10">
        <v>841.1914015477214</v>
      </c>
      <c r="W59" s="10">
        <v>808.27841788478065</v>
      </c>
      <c r="X59" s="10">
        <v>913.89604471195184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103.94574376612211</v>
      </c>
      <c r="G60" s="10">
        <v>105.4743766122098</v>
      </c>
      <c r="H60" s="10">
        <v>114.6460017196905</v>
      </c>
      <c r="I60" s="10">
        <v>114.6460017196905</v>
      </c>
      <c r="J60" s="10">
        <v>126.8749785038693</v>
      </c>
      <c r="K60" s="10">
        <v>120.7604471195185</v>
      </c>
      <c r="L60" s="10">
        <v>154.39002579535679</v>
      </c>
      <c r="M60" s="10">
        <v>165.854600171969</v>
      </c>
      <c r="N60" s="10">
        <v>171.9690455717971</v>
      </c>
      <c r="O60" s="10">
        <v>188.78383490971621</v>
      </c>
      <c r="P60" s="10">
        <v>173.4976784178848</v>
      </c>
      <c r="Q60" s="10">
        <v>171.20472914875319</v>
      </c>
      <c r="R60" s="10">
        <v>175.7905417024935</v>
      </c>
      <c r="S60" s="10">
        <v>155.1542562338779</v>
      </c>
      <c r="T60" s="10">
        <v>169.67609630266551</v>
      </c>
      <c r="U60" s="10">
        <v>179.61212381771281</v>
      </c>
      <c r="V60" s="10">
        <v>163.5616509028375</v>
      </c>
      <c r="W60" s="10">
        <v>126.11066208082541</v>
      </c>
      <c r="X60" s="10">
        <v>113.1174548581255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41.788564058469468</v>
      </c>
      <c r="H63" s="10">
        <v>84.863026655202063</v>
      </c>
      <c r="I63" s="10">
        <v>100.9355116079106</v>
      </c>
      <c r="J63" s="10">
        <v>87.434565778159921</v>
      </c>
      <c r="K63" s="10">
        <v>112.5077386070507</v>
      </c>
      <c r="L63" s="10">
        <v>268.08993981083398</v>
      </c>
      <c r="M63" s="10">
        <v>409.52828890799663</v>
      </c>
      <c r="N63" s="10">
        <v>482.4138435081685</v>
      </c>
      <c r="O63" s="10">
        <v>422.825279449699</v>
      </c>
      <c r="P63" s="10">
        <v>398.73628546861562</v>
      </c>
      <c r="Q63" s="10">
        <v>375.2811693895099</v>
      </c>
      <c r="R63" s="10">
        <v>370.84376612209797</v>
      </c>
      <c r="S63" s="10">
        <v>361.33490971625099</v>
      </c>
      <c r="T63" s="10">
        <v>417.75391229578668</v>
      </c>
      <c r="U63" s="10">
        <v>448.81599312123808</v>
      </c>
      <c r="V63" s="10">
        <v>486.85124677558042</v>
      </c>
      <c r="W63" s="10">
        <v>424.09312123817722</v>
      </c>
      <c r="X63" s="10">
        <v>415.21822871883057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9.6435081685296637</v>
      </c>
      <c r="J64" s="10">
        <v>2.5716251074806529</v>
      </c>
      <c r="K64" s="10">
        <v>7.07188306104901</v>
      </c>
      <c r="L64" s="10">
        <v>9.0006018916595014</v>
      </c>
      <c r="M64" s="10">
        <v>13.50094582975064</v>
      </c>
      <c r="N64" s="10">
        <v>11.41057609630267</v>
      </c>
      <c r="O64" s="10">
        <v>10.14273430782459</v>
      </c>
      <c r="P64" s="10">
        <v>5.7053310404127249</v>
      </c>
      <c r="Q64" s="10">
        <v>5.0713671539122949</v>
      </c>
      <c r="R64" s="10">
        <v>5.0713671539122949</v>
      </c>
      <c r="S64" s="10">
        <v>5.0713671539122949</v>
      </c>
      <c r="T64" s="10">
        <v>10.14273430782459</v>
      </c>
      <c r="U64" s="10">
        <v>10.77669819432502</v>
      </c>
      <c r="V64" s="10">
        <v>14.58022355975924</v>
      </c>
      <c r="W64" s="10">
        <v>10.14273430782459</v>
      </c>
      <c r="X64" s="10">
        <v>18.383748925193458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126.8651762682717</v>
      </c>
      <c r="G65" s="10">
        <v>36.373946689595869</v>
      </c>
      <c r="H65" s="10">
        <v>338.89862424763538</v>
      </c>
      <c r="I65" s="10">
        <v>874.74883920894229</v>
      </c>
      <c r="J65" s="10">
        <v>766.5141874462596</v>
      </c>
      <c r="K65" s="10">
        <v>735.46328460877044</v>
      </c>
      <c r="L65" s="10">
        <v>460.44084264832333</v>
      </c>
      <c r="M65" s="10">
        <v>683.12029234737747</v>
      </c>
      <c r="N65" s="10">
        <v>832.81668099742035</v>
      </c>
      <c r="O65" s="10">
        <v>720.98357695614789</v>
      </c>
      <c r="P65" s="10">
        <v>679.98942390369734</v>
      </c>
      <c r="Q65" s="10">
        <v>638.12012037833188</v>
      </c>
      <c r="R65" s="10">
        <v>597.89122957867585</v>
      </c>
      <c r="S65" s="10">
        <v>466.84428202923482</v>
      </c>
      <c r="T65" s="10">
        <v>326.82785898538259</v>
      </c>
      <c r="U65" s="10">
        <v>786.93104041272568</v>
      </c>
      <c r="V65" s="10">
        <v>664.7319862424763</v>
      </c>
      <c r="W65" s="10">
        <v>1842.271711092003</v>
      </c>
      <c r="X65" s="10">
        <v>1115.0436801375749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0.88718830610490107</v>
      </c>
      <c r="K66" s="10">
        <v>5.3230438521066201</v>
      </c>
      <c r="L66" s="10">
        <v>45.245657781599313</v>
      </c>
      <c r="M66" s="10">
        <v>78.958039552880479</v>
      </c>
      <c r="N66" s="10">
        <v>68.003095442820282</v>
      </c>
      <c r="O66" s="10">
        <v>38.371625107480646</v>
      </c>
      <c r="P66" s="10">
        <v>49.543852106620811</v>
      </c>
      <c r="Q66" s="10">
        <v>87.140154772141017</v>
      </c>
      <c r="R66" s="10">
        <v>69.918314703353388</v>
      </c>
      <c r="S66" s="10">
        <v>57.347463456577813</v>
      </c>
      <c r="T66" s="10">
        <v>77.048667239896815</v>
      </c>
      <c r="U66" s="10">
        <v>91.174204643164231</v>
      </c>
      <c r="V66" s="10">
        <v>88.630954428202912</v>
      </c>
      <c r="W66" s="10">
        <v>199.1824591573517</v>
      </c>
      <c r="X66" s="10">
        <v>140.51367153912301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55.860275150472908</v>
      </c>
      <c r="Q69" s="10">
        <v>55.567497850386928</v>
      </c>
      <c r="R69" s="10">
        <v>73.496474634565772</v>
      </c>
      <c r="S69" s="10">
        <v>77.410920034393797</v>
      </c>
      <c r="T69" s="10">
        <v>51.164660361134992</v>
      </c>
      <c r="U69" s="10">
        <v>64.661994840928628</v>
      </c>
      <c r="V69" s="10">
        <v>84.891401547721401</v>
      </c>
      <c r="W69" s="10">
        <v>76.549441100601882</v>
      </c>
      <c r="X69" s="10">
        <v>42.318056749785043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3880.8254514187438</v>
      </c>
      <c r="D76" s="40">
        <v>3936.2854686156488</v>
      </c>
      <c r="E76" s="40">
        <v>4159.0713671539124</v>
      </c>
      <c r="F76" s="40">
        <v>4222.6999140154767</v>
      </c>
      <c r="G76" s="40">
        <v>4143.3361994840934</v>
      </c>
      <c r="H76" s="40">
        <v>4889.1659501289769</v>
      </c>
      <c r="I76" s="40">
        <v>4167.1539122957874</v>
      </c>
      <c r="J76" s="40">
        <v>3951.246775580395</v>
      </c>
      <c r="K76" s="40">
        <v>3582.975064488392</v>
      </c>
      <c r="L76" s="40">
        <v>3599.2261392949272</v>
      </c>
      <c r="M76" s="40">
        <v>3694.0670679277732</v>
      </c>
      <c r="N76" s="40">
        <v>4385.4686156491834</v>
      </c>
      <c r="O76" s="40">
        <v>3978.3319002579528</v>
      </c>
      <c r="P76" s="40">
        <v>3372.4849527085121</v>
      </c>
      <c r="Q76" s="40">
        <v>3476.7841788478072</v>
      </c>
      <c r="R76" s="40">
        <v>3182.1152192605332</v>
      </c>
      <c r="S76" s="40">
        <v>2436.629406706792</v>
      </c>
      <c r="T76" s="40">
        <v>2393.9810834049872</v>
      </c>
      <c r="U76" s="40">
        <v>2728.0309544282031</v>
      </c>
      <c r="V76" s="40">
        <v>3450.2149613069651</v>
      </c>
      <c r="W76" s="40">
        <v>4114.6173688736026</v>
      </c>
      <c r="X76" s="40">
        <v>4448.0653482373173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30514.014359415309</v>
      </c>
      <c r="D2" s="31">
        <f t="shared" si="0"/>
        <v>29112.000343938085</v>
      </c>
      <c r="E2" s="31">
        <f t="shared" si="0"/>
        <v>29897.652536543421</v>
      </c>
      <c r="F2" s="31">
        <f t="shared" si="0"/>
        <v>35518.863456577819</v>
      </c>
      <c r="G2" s="31">
        <f t="shared" si="0"/>
        <v>42259.777042132402</v>
      </c>
      <c r="H2" s="31">
        <f t="shared" si="0"/>
        <v>50346.912381771283</v>
      </c>
      <c r="I2" s="31">
        <f t="shared" si="0"/>
        <v>48116.642648323301</v>
      </c>
      <c r="J2" s="31">
        <f t="shared" si="0"/>
        <v>49199.001633705928</v>
      </c>
      <c r="K2" s="31">
        <f t="shared" si="0"/>
        <v>45656.235855546001</v>
      </c>
      <c r="L2" s="31">
        <f t="shared" si="0"/>
        <v>40133.727171109189</v>
      </c>
      <c r="M2" s="31">
        <f t="shared" si="0"/>
        <v>43477.321066208075</v>
      </c>
      <c r="N2" s="31">
        <f t="shared" si="0"/>
        <v>40788.384264832341</v>
      </c>
      <c r="O2" s="31">
        <f t="shared" si="0"/>
        <v>41560.102149613063</v>
      </c>
      <c r="P2" s="31">
        <f t="shared" si="0"/>
        <v>47745.751848667227</v>
      </c>
      <c r="Q2" s="31">
        <f t="shared" si="0"/>
        <v>50134.457523645746</v>
      </c>
      <c r="R2" s="31">
        <f t="shared" si="0"/>
        <v>60494.440068787619</v>
      </c>
      <c r="S2" s="31">
        <f t="shared" si="0"/>
        <v>52159.011521926048</v>
      </c>
      <c r="T2" s="31">
        <f t="shared" si="0"/>
        <v>60519.719948409271</v>
      </c>
      <c r="U2" s="31">
        <f t="shared" si="0"/>
        <v>33311.868787618223</v>
      </c>
      <c r="V2" s="31">
        <f t="shared" si="0"/>
        <v>32264.876526225278</v>
      </c>
      <c r="W2" s="31">
        <f t="shared" si="0"/>
        <v>32263.488048151325</v>
      </c>
      <c r="X2" s="31">
        <f t="shared" ref="X2" si="1">SUM(X3,X17,X22,X25,X26,X51,X52,X71,X74,X75,X76)</f>
        <v>35919.049699054165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532.68804815133262</v>
      </c>
      <c r="D3" s="34">
        <f t="shared" si="2"/>
        <v>447.83138435081685</v>
      </c>
      <c r="E3" s="34">
        <f t="shared" si="2"/>
        <v>626.02691315563186</v>
      </c>
      <c r="F3" s="34">
        <f t="shared" si="2"/>
        <v>516.92553740326753</v>
      </c>
      <c r="G3" s="34">
        <f t="shared" si="2"/>
        <v>528.43602751504739</v>
      </c>
      <c r="H3" s="34">
        <f t="shared" si="2"/>
        <v>600.76930352536533</v>
      </c>
      <c r="I3" s="34">
        <f t="shared" si="2"/>
        <v>667.17231298366278</v>
      </c>
      <c r="J3" s="34">
        <f t="shared" si="2"/>
        <v>784.28787618228728</v>
      </c>
      <c r="K3" s="34">
        <f t="shared" si="2"/>
        <v>1043.2168529664661</v>
      </c>
      <c r="L3" s="34">
        <f t="shared" si="2"/>
        <v>876.21169389509896</v>
      </c>
      <c r="M3" s="34">
        <f t="shared" si="2"/>
        <v>947.44479793637129</v>
      </c>
      <c r="N3" s="34">
        <f t="shared" si="2"/>
        <v>962.67463456577821</v>
      </c>
      <c r="O3" s="34">
        <f t="shared" si="2"/>
        <v>1166.887446259673</v>
      </c>
      <c r="P3" s="34">
        <f t="shared" si="2"/>
        <v>1177.1487532244196</v>
      </c>
      <c r="Q3" s="34">
        <f t="shared" si="2"/>
        <v>1563.8852966466034</v>
      </c>
      <c r="R3" s="34">
        <f t="shared" si="2"/>
        <v>1403.9789337919174</v>
      </c>
      <c r="S3" s="34">
        <f t="shared" si="2"/>
        <v>1401.3854686156492</v>
      </c>
      <c r="T3" s="34">
        <f t="shared" si="2"/>
        <v>1501.1147893379191</v>
      </c>
      <c r="U3" s="34">
        <f t="shared" si="2"/>
        <v>1493.0168529664661</v>
      </c>
      <c r="V3" s="34">
        <f t="shared" si="2"/>
        <v>1500.8247635425621</v>
      </c>
      <c r="W3" s="34">
        <f t="shared" si="2"/>
        <v>1414.0634565778159</v>
      </c>
      <c r="X3" s="34">
        <f t="shared" ref="X3" si="3">SUM(X4,X8,X11)</f>
        <v>1683.6215821152191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200.89716251074802</v>
      </c>
      <c r="D4" s="29">
        <f t="shared" si="4"/>
        <v>80.652536543422173</v>
      </c>
      <c r="E4" s="29">
        <f t="shared" si="4"/>
        <v>163.52158211521919</v>
      </c>
      <c r="F4" s="29">
        <f t="shared" si="4"/>
        <v>130.10249355116079</v>
      </c>
      <c r="G4" s="29">
        <f t="shared" si="4"/>
        <v>123.30068787618229</v>
      </c>
      <c r="H4" s="29">
        <f t="shared" si="4"/>
        <v>171.93869303525361</v>
      </c>
      <c r="I4" s="29">
        <f t="shared" si="4"/>
        <v>136.17480653482366</v>
      </c>
      <c r="J4" s="29">
        <f t="shared" si="4"/>
        <v>205.48374892519345</v>
      </c>
      <c r="K4" s="29">
        <f t="shared" si="4"/>
        <v>341.00128976784185</v>
      </c>
      <c r="L4" s="29">
        <f t="shared" si="4"/>
        <v>222.33465176268271</v>
      </c>
      <c r="M4" s="29">
        <f t="shared" si="4"/>
        <v>181.52502149613065</v>
      </c>
      <c r="N4" s="29">
        <f t="shared" si="4"/>
        <v>146.23061049011181</v>
      </c>
      <c r="O4" s="29">
        <f t="shared" si="4"/>
        <v>246.08787618228715</v>
      </c>
      <c r="P4" s="29">
        <f t="shared" si="4"/>
        <v>177.95210662080822</v>
      </c>
      <c r="Q4" s="29">
        <f t="shared" si="4"/>
        <v>147.54952708512465</v>
      </c>
      <c r="R4" s="29">
        <f t="shared" si="4"/>
        <v>126.97764402407566</v>
      </c>
      <c r="S4" s="29">
        <f t="shared" si="4"/>
        <v>197.20550300945825</v>
      </c>
      <c r="T4" s="29">
        <f t="shared" si="4"/>
        <v>157.48065348237316</v>
      </c>
      <c r="U4" s="29">
        <f t="shared" si="4"/>
        <v>143.29320722269992</v>
      </c>
      <c r="V4" s="29">
        <f t="shared" si="4"/>
        <v>302.25038693035248</v>
      </c>
      <c r="W4" s="29">
        <f t="shared" si="4"/>
        <v>351.23190025795361</v>
      </c>
      <c r="X4" s="29">
        <f t="shared" ref="X4" si="5">SUM(X5:X7)</f>
        <v>612.98091143594149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5.8202063628546847</v>
      </c>
      <c r="H5" s="10">
        <v>8.0132416165090277</v>
      </c>
      <c r="I5" s="10">
        <v>4.3135855546001718</v>
      </c>
      <c r="J5" s="10">
        <v>5.0325021496130704</v>
      </c>
      <c r="K5" s="10">
        <v>12.22175408426483</v>
      </c>
      <c r="L5" s="10">
        <v>129.4067067927773</v>
      </c>
      <c r="M5" s="10">
        <v>154.5691315563198</v>
      </c>
      <c r="N5" s="10">
        <v>114.3092863284609</v>
      </c>
      <c r="O5" s="10">
        <v>173.8784178847807</v>
      </c>
      <c r="P5" s="10">
        <v>0</v>
      </c>
      <c r="Q5" s="10">
        <v>119.883920894239</v>
      </c>
      <c r="R5" s="10">
        <v>87.962166809974192</v>
      </c>
      <c r="S5" s="10">
        <v>94.346517626827165</v>
      </c>
      <c r="T5" s="10">
        <v>73.774720550300941</v>
      </c>
      <c r="U5" s="10">
        <v>76.612209802235597</v>
      </c>
      <c r="V5" s="10">
        <v>51.542992261392953</v>
      </c>
      <c r="W5" s="10">
        <v>38.370679277730012</v>
      </c>
      <c r="X5" s="10">
        <v>90.090283748925188</v>
      </c>
    </row>
    <row r="6" spans="1:24" ht="11.25" customHeight="1" x14ac:dyDescent="0.2">
      <c r="A6" s="41" t="s">
        <v>7</v>
      </c>
      <c r="B6" s="9" t="s">
        <v>8</v>
      </c>
      <c r="C6" s="10">
        <v>2.07798796216681</v>
      </c>
      <c r="D6" s="10">
        <v>0.69269131556319852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76.19183147033533</v>
      </c>
      <c r="M6" s="10">
        <v>4.1558899398108338</v>
      </c>
      <c r="N6" s="10">
        <v>7.6191745485812552</v>
      </c>
      <c r="O6" s="10">
        <v>4.1558899398108338</v>
      </c>
      <c r="P6" s="10">
        <v>4.1558899398108338</v>
      </c>
      <c r="Q6" s="10">
        <v>3.463284608770421</v>
      </c>
      <c r="R6" s="10">
        <v>0</v>
      </c>
      <c r="S6" s="10">
        <v>0</v>
      </c>
      <c r="T6" s="10">
        <v>0</v>
      </c>
      <c r="U6" s="10">
        <v>2.7705932932072228</v>
      </c>
      <c r="V6" s="10">
        <v>8.4157351676698191</v>
      </c>
      <c r="W6" s="10">
        <v>7.076870163370593</v>
      </c>
      <c r="X6" s="10">
        <v>5.5411865864144456</v>
      </c>
    </row>
    <row r="7" spans="1:24" ht="11.25" customHeight="1" x14ac:dyDescent="0.2">
      <c r="A7" s="41" t="s">
        <v>9</v>
      </c>
      <c r="B7" s="9" t="s">
        <v>10</v>
      </c>
      <c r="C7" s="10">
        <v>198.8191745485812</v>
      </c>
      <c r="D7" s="10">
        <v>79.959845227858978</v>
      </c>
      <c r="E7" s="10">
        <v>163.52158211521919</v>
      </c>
      <c r="F7" s="10">
        <v>130.10249355116079</v>
      </c>
      <c r="G7" s="10">
        <v>117.4804815133276</v>
      </c>
      <c r="H7" s="10">
        <v>163.92545141874459</v>
      </c>
      <c r="I7" s="10">
        <v>131.86122098022349</v>
      </c>
      <c r="J7" s="10">
        <v>200.45124677558039</v>
      </c>
      <c r="K7" s="10">
        <v>328.77953568357702</v>
      </c>
      <c r="L7" s="10">
        <v>16.73611349957007</v>
      </c>
      <c r="M7" s="10">
        <v>22.8</v>
      </c>
      <c r="N7" s="10">
        <v>24.302149613069648</v>
      </c>
      <c r="O7" s="10">
        <v>68.05356835769561</v>
      </c>
      <c r="P7" s="10">
        <v>173.79621668099739</v>
      </c>
      <c r="Q7" s="10">
        <v>24.202321582115221</v>
      </c>
      <c r="R7" s="10">
        <v>39.015477214101459</v>
      </c>
      <c r="S7" s="10">
        <v>102.8589853826311</v>
      </c>
      <c r="T7" s="10">
        <v>83.705932932072216</v>
      </c>
      <c r="U7" s="10">
        <v>63.910404127257088</v>
      </c>
      <c r="V7" s="10">
        <v>242.2916595012897</v>
      </c>
      <c r="W7" s="10">
        <v>305.78435081685302</v>
      </c>
      <c r="X7" s="10">
        <v>517.34944110060189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0.25141874462596731</v>
      </c>
      <c r="D8" s="29">
        <f t="shared" si="6"/>
        <v>0.25262252794496992</v>
      </c>
      <c r="E8" s="29">
        <f t="shared" si="6"/>
        <v>0.24531384350816851</v>
      </c>
      <c r="F8" s="29">
        <f t="shared" si="6"/>
        <v>0.26294067067927768</v>
      </c>
      <c r="G8" s="29">
        <f t="shared" si="6"/>
        <v>0.25683576956147891</v>
      </c>
      <c r="H8" s="29">
        <f t="shared" si="6"/>
        <v>0.25055889939810833</v>
      </c>
      <c r="I8" s="29">
        <f t="shared" si="6"/>
        <v>0.24565778159931209</v>
      </c>
      <c r="J8" s="29">
        <f t="shared" si="6"/>
        <v>0.2447119518486672</v>
      </c>
      <c r="K8" s="29">
        <f t="shared" si="6"/>
        <v>3.4845227858985379</v>
      </c>
      <c r="L8" s="29">
        <f t="shared" si="6"/>
        <v>9.8004299226139295</v>
      </c>
      <c r="M8" s="29">
        <f t="shared" si="6"/>
        <v>0</v>
      </c>
      <c r="N8" s="29">
        <f t="shared" si="6"/>
        <v>1.5286328460877039</v>
      </c>
      <c r="O8" s="29">
        <f t="shared" si="6"/>
        <v>59.579793637145308</v>
      </c>
      <c r="P8" s="29">
        <f t="shared" si="6"/>
        <v>44.703009458297501</v>
      </c>
      <c r="Q8" s="29">
        <f t="shared" si="6"/>
        <v>298.56749785038693</v>
      </c>
      <c r="R8" s="29">
        <f t="shared" si="6"/>
        <v>231.6872742906277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0.25141874462596731</v>
      </c>
      <c r="D10" s="10">
        <v>0.25262252794496992</v>
      </c>
      <c r="E10" s="10">
        <v>0.24531384350816851</v>
      </c>
      <c r="F10" s="10">
        <v>0.26294067067927768</v>
      </c>
      <c r="G10" s="10">
        <v>0.25683576956147891</v>
      </c>
      <c r="H10" s="10">
        <v>0.25055889939810833</v>
      </c>
      <c r="I10" s="10">
        <v>0.24565778159931209</v>
      </c>
      <c r="J10" s="10">
        <v>0.2447119518486672</v>
      </c>
      <c r="K10" s="10">
        <v>3.4845227858985379</v>
      </c>
      <c r="L10" s="10">
        <v>9.8004299226139295</v>
      </c>
      <c r="M10" s="10">
        <v>0</v>
      </c>
      <c r="N10" s="10">
        <v>1.5286328460877039</v>
      </c>
      <c r="O10" s="10">
        <v>59.579793637145308</v>
      </c>
      <c r="P10" s="10">
        <v>44.703009458297501</v>
      </c>
      <c r="Q10" s="10">
        <v>298.56749785038693</v>
      </c>
      <c r="R10" s="10">
        <v>231.6872742906277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331.5394668959587</v>
      </c>
      <c r="D11" s="29">
        <f t="shared" si="8"/>
        <v>366.92622527944968</v>
      </c>
      <c r="E11" s="29">
        <f t="shared" si="8"/>
        <v>462.26001719690453</v>
      </c>
      <c r="F11" s="29">
        <f t="shared" si="8"/>
        <v>386.56010318142739</v>
      </c>
      <c r="G11" s="29">
        <f t="shared" si="8"/>
        <v>404.87850386930359</v>
      </c>
      <c r="H11" s="29">
        <f t="shared" si="8"/>
        <v>428.58005159071365</v>
      </c>
      <c r="I11" s="29">
        <f t="shared" si="8"/>
        <v>530.75184866723976</v>
      </c>
      <c r="J11" s="29">
        <f t="shared" si="8"/>
        <v>578.55941530524512</v>
      </c>
      <c r="K11" s="29">
        <f t="shared" si="8"/>
        <v>698.73104041272575</v>
      </c>
      <c r="L11" s="29">
        <f t="shared" si="8"/>
        <v>644.07661220980231</v>
      </c>
      <c r="M11" s="29">
        <f t="shared" si="8"/>
        <v>765.91977644024064</v>
      </c>
      <c r="N11" s="29">
        <f t="shared" si="8"/>
        <v>814.91539122957863</v>
      </c>
      <c r="O11" s="29">
        <f t="shared" si="8"/>
        <v>861.21977644024059</v>
      </c>
      <c r="P11" s="29">
        <f t="shared" si="8"/>
        <v>954.49363714531376</v>
      </c>
      <c r="Q11" s="29">
        <f t="shared" si="8"/>
        <v>1117.7682717110918</v>
      </c>
      <c r="R11" s="29">
        <f t="shared" si="8"/>
        <v>1045.3140154772141</v>
      </c>
      <c r="S11" s="29">
        <f t="shared" si="8"/>
        <v>1204.179965606191</v>
      </c>
      <c r="T11" s="29">
        <f t="shared" si="8"/>
        <v>1343.634135855546</v>
      </c>
      <c r="U11" s="29">
        <f t="shared" si="8"/>
        <v>1349.7236457437662</v>
      </c>
      <c r="V11" s="29">
        <f t="shared" si="8"/>
        <v>1198.5743766122096</v>
      </c>
      <c r="W11" s="29">
        <f t="shared" si="8"/>
        <v>1062.8315563198623</v>
      </c>
      <c r="X11" s="29">
        <f t="shared" ref="X11" si="9">SUM(X12:X16)</f>
        <v>1070.6406706792777</v>
      </c>
    </row>
    <row r="12" spans="1:24" ht="11.25" customHeight="1" x14ac:dyDescent="0.2">
      <c r="A12" s="41" t="s">
        <v>15</v>
      </c>
      <c r="B12" s="9" t="s">
        <v>16</v>
      </c>
      <c r="C12" s="10">
        <v>38.998796216680987</v>
      </c>
      <c r="D12" s="10">
        <v>44.248581255374027</v>
      </c>
      <c r="E12" s="10">
        <v>44.248581255374027</v>
      </c>
      <c r="F12" s="10">
        <v>38.998796216680987</v>
      </c>
      <c r="G12" s="10">
        <v>41.248667239896811</v>
      </c>
      <c r="H12" s="10">
        <v>30.74901117798796</v>
      </c>
      <c r="I12" s="10">
        <v>32.998968185726568</v>
      </c>
      <c r="J12" s="10">
        <v>23.249269131556321</v>
      </c>
      <c r="K12" s="10">
        <v>2.9999140154772141</v>
      </c>
      <c r="L12" s="10">
        <v>2.2499570077386069</v>
      </c>
      <c r="M12" s="10">
        <v>0.74995700773860696</v>
      </c>
      <c r="N12" s="10">
        <v>0.74995700773860696</v>
      </c>
      <c r="O12" s="10">
        <v>0.74995700773860696</v>
      </c>
      <c r="P12" s="10">
        <v>0.74995700773860696</v>
      </c>
      <c r="Q12" s="10">
        <v>0.74995700773860696</v>
      </c>
      <c r="R12" s="10">
        <v>0.74995700773860696</v>
      </c>
      <c r="S12" s="10">
        <v>0.74995700773860696</v>
      </c>
      <c r="T12" s="10">
        <v>0.74995700773860696</v>
      </c>
      <c r="U12" s="10">
        <v>0.74995700773860696</v>
      </c>
      <c r="V12" s="10">
        <v>0.30077386070507311</v>
      </c>
      <c r="W12" s="10">
        <v>1.3709372312983661</v>
      </c>
      <c r="X12" s="10">
        <v>3.1903697334479788</v>
      </c>
    </row>
    <row r="13" spans="1:24" ht="11.25" customHeight="1" x14ac:dyDescent="0.2">
      <c r="A13" s="41" t="s">
        <v>17</v>
      </c>
      <c r="B13" s="9" t="s">
        <v>18</v>
      </c>
      <c r="C13" s="10">
        <v>51.32201203783319</v>
      </c>
      <c r="D13" s="10">
        <v>52.690627687016338</v>
      </c>
      <c r="E13" s="10">
        <v>56.796388650042992</v>
      </c>
      <c r="F13" s="10">
        <v>62.955030094582973</v>
      </c>
      <c r="G13" s="10">
        <v>67.060791057609634</v>
      </c>
      <c r="H13" s="10">
        <v>51.32201203783319</v>
      </c>
      <c r="I13" s="10">
        <v>60.217798796216677</v>
      </c>
      <c r="J13" s="10">
        <v>83.483834909716251</v>
      </c>
      <c r="K13" s="10">
        <v>114.2770421324162</v>
      </c>
      <c r="L13" s="10">
        <v>71.85081685296646</v>
      </c>
      <c r="M13" s="10">
        <v>129.33147033533959</v>
      </c>
      <c r="N13" s="10">
        <v>121.11994840928629</v>
      </c>
      <c r="O13" s="10">
        <v>149.17601031814269</v>
      </c>
      <c r="P13" s="10">
        <v>206.6566638005159</v>
      </c>
      <c r="Q13" s="10">
        <v>335.98813413585549</v>
      </c>
      <c r="R13" s="10">
        <v>238.13413585554599</v>
      </c>
      <c r="S13" s="10">
        <v>489.26981943250212</v>
      </c>
      <c r="T13" s="10">
        <v>576.17515047291488</v>
      </c>
      <c r="U13" s="10">
        <v>573.43791917454848</v>
      </c>
      <c r="V13" s="10">
        <v>520.54961306964742</v>
      </c>
      <c r="W13" s="10">
        <v>510.5417884780739</v>
      </c>
      <c r="X13" s="10">
        <v>438.5705073086844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241.21865864144451</v>
      </c>
      <c r="D16" s="10">
        <v>269.98701633705929</v>
      </c>
      <c r="E16" s="10">
        <v>361.21504729148751</v>
      </c>
      <c r="F16" s="10">
        <v>284.60627687016341</v>
      </c>
      <c r="G16" s="10">
        <v>296.56904557179712</v>
      </c>
      <c r="H16" s="10">
        <v>346.50902837489252</v>
      </c>
      <c r="I16" s="10">
        <v>437.53508168529657</v>
      </c>
      <c r="J16" s="10">
        <v>471.82631126397251</v>
      </c>
      <c r="K16" s="10">
        <v>581.45408426483232</v>
      </c>
      <c r="L16" s="10">
        <v>569.97583834909722</v>
      </c>
      <c r="M16" s="10">
        <v>635.83834909716245</v>
      </c>
      <c r="N16" s="10">
        <v>693.04548581255369</v>
      </c>
      <c r="O16" s="10">
        <v>711.29380911435931</v>
      </c>
      <c r="P16" s="10">
        <v>747.08701633705925</v>
      </c>
      <c r="Q16" s="10">
        <v>781.03018056749772</v>
      </c>
      <c r="R16" s="10">
        <v>806.42992261392953</v>
      </c>
      <c r="S16" s="10">
        <v>714.16018916595021</v>
      </c>
      <c r="T16" s="10">
        <v>766.70902837489234</v>
      </c>
      <c r="U16" s="10">
        <v>775.5357695614789</v>
      </c>
      <c r="V16" s="10">
        <v>677.72398968185723</v>
      </c>
      <c r="W16" s="10">
        <v>550.91883061049009</v>
      </c>
      <c r="X16" s="10">
        <v>628.87979363714533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27.404557179707648</v>
      </c>
      <c r="D22" s="37">
        <f t="shared" si="12"/>
        <v>27.00455717970765</v>
      </c>
      <c r="E22" s="37">
        <f t="shared" si="12"/>
        <v>27.00455717970765</v>
      </c>
      <c r="F22" s="37">
        <f t="shared" si="12"/>
        <v>27.00455717970765</v>
      </c>
      <c r="G22" s="37">
        <f t="shared" si="12"/>
        <v>24.404041272570939</v>
      </c>
      <c r="H22" s="37">
        <f t="shared" si="12"/>
        <v>24.00404127257093</v>
      </c>
      <c r="I22" s="37">
        <f t="shared" si="12"/>
        <v>18.60309544282029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27.404557179707648</v>
      </c>
      <c r="D23" s="10">
        <v>27.00455717970765</v>
      </c>
      <c r="E23" s="10">
        <v>27.00455717970765</v>
      </c>
      <c r="F23" s="10">
        <v>27.00455717970765</v>
      </c>
      <c r="G23" s="10">
        <v>24.404041272570939</v>
      </c>
      <c r="H23" s="10">
        <v>24.00404127257093</v>
      </c>
      <c r="I23" s="10">
        <v>18.60309544282029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22112.262252794499</v>
      </c>
      <c r="D26" s="37">
        <f t="shared" si="14"/>
        <v>19764.165950128972</v>
      </c>
      <c r="E26" s="37">
        <f t="shared" si="14"/>
        <v>20154.640670679277</v>
      </c>
      <c r="F26" s="37">
        <f t="shared" si="14"/>
        <v>19579.65717970765</v>
      </c>
      <c r="G26" s="37">
        <f t="shared" si="14"/>
        <v>25099.283748925187</v>
      </c>
      <c r="H26" s="37">
        <f t="shared" si="14"/>
        <v>27213.617798796218</v>
      </c>
      <c r="I26" s="37">
        <f t="shared" si="14"/>
        <v>28049.287446259677</v>
      </c>
      <c r="J26" s="37">
        <f t="shared" si="14"/>
        <v>29017.712639724847</v>
      </c>
      <c r="K26" s="37">
        <f t="shared" si="14"/>
        <v>25735.754858125543</v>
      </c>
      <c r="L26" s="37">
        <f t="shared" si="14"/>
        <v>22472.637317282883</v>
      </c>
      <c r="M26" s="37">
        <f t="shared" si="14"/>
        <v>18593.418228718823</v>
      </c>
      <c r="N26" s="37">
        <f t="shared" si="14"/>
        <v>18343.625709372314</v>
      </c>
      <c r="O26" s="37">
        <f t="shared" si="14"/>
        <v>18814.351762682712</v>
      </c>
      <c r="P26" s="37">
        <f t="shared" si="14"/>
        <v>20096.994754944106</v>
      </c>
      <c r="Q26" s="37">
        <f t="shared" si="14"/>
        <v>21274.129234737749</v>
      </c>
      <c r="R26" s="37">
        <f t="shared" si="14"/>
        <v>22367.352364574377</v>
      </c>
      <c r="S26" s="37">
        <f t="shared" si="14"/>
        <v>22728.263284608769</v>
      </c>
      <c r="T26" s="37">
        <f t="shared" si="14"/>
        <v>23260.110576096293</v>
      </c>
      <c r="U26" s="37">
        <f t="shared" si="14"/>
        <v>22347.606190885635</v>
      </c>
      <c r="V26" s="37">
        <f t="shared" si="14"/>
        <v>21786.336543422185</v>
      </c>
      <c r="W26" s="37">
        <f t="shared" si="14"/>
        <v>22044.25176268271</v>
      </c>
      <c r="X26" s="37">
        <f t="shared" ref="X26" si="15">SUM(X27,X33)</f>
        <v>25273.757523645738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3250.1934651762681</v>
      </c>
      <c r="D27" s="29">
        <f t="shared" si="16"/>
        <v>1040.6276870163369</v>
      </c>
      <c r="E27" s="29">
        <f t="shared" si="16"/>
        <v>1335.640584694755</v>
      </c>
      <c r="F27" s="29">
        <f t="shared" si="16"/>
        <v>660.96981943250205</v>
      </c>
      <c r="G27" s="29">
        <f t="shared" si="16"/>
        <v>1137.031126397248</v>
      </c>
      <c r="H27" s="29">
        <f t="shared" si="16"/>
        <v>721.1509028374893</v>
      </c>
      <c r="I27" s="29">
        <f t="shared" si="16"/>
        <v>561.93955288048153</v>
      </c>
      <c r="J27" s="29">
        <f t="shared" si="16"/>
        <v>706.99122957867587</v>
      </c>
      <c r="K27" s="29">
        <f t="shared" si="16"/>
        <v>138.42115219260529</v>
      </c>
      <c r="L27" s="29">
        <f t="shared" si="16"/>
        <v>111.8075666380051</v>
      </c>
      <c r="M27" s="29">
        <f t="shared" si="16"/>
        <v>716.74144453998269</v>
      </c>
      <c r="N27" s="29">
        <f t="shared" si="16"/>
        <v>381.36827171109201</v>
      </c>
      <c r="O27" s="29">
        <f t="shared" si="16"/>
        <v>197.25743766122099</v>
      </c>
      <c r="P27" s="29">
        <f t="shared" si="16"/>
        <v>34.60498710232158</v>
      </c>
      <c r="Q27" s="29">
        <f t="shared" si="16"/>
        <v>30.470077386070511</v>
      </c>
      <c r="R27" s="29">
        <f t="shared" si="16"/>
        <v>338.06646603611352</v>
      </c>
      <c r="S27" s="29">
        <f t="shared" si="16"/>
        <v>102.53662940670679</v>
      </c>
      <c r="T27" s="29">
        <f t="shared" si="16"/>
        <v>0</v>
      </c>
      <c r="U27" s="29">
        <f t="shared" si="16"/>
        <v>0</v>
      </c>
      <c r="V27" s="29">
        <f t="shared" si="16"/>
        <v>107.6127257093723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3250.1934651762681</v>
      </c>
      <c r="D28" s="10">
        <v>1040.6276870163369</v>
      </c>
      <c r="E28" s="10">
        <v>1335.640584694755</v>
      </c>
      <c r="F28" s="10">
        <v>660.96981943250205</v>
      </c>
      <c r="G28" s="10">
        <v>1137.031126397248</v>
      </c>
      <c r="H28" s="10">
        <v>721.1509028374893</v>
      </c>
      <c r="I28" s="10">
        <v>561.93955288048153</v>
      </c>
      <c r="J28" s="10">
        <v>706.99122957867587</v>
      </c>
      <c r="K28" s="10">
        <v>138.42115219260529</v>
      </c>
      <c r="L28" s="10">
        <v>111.8075666380051</v>
      </c>
      <c r="M28" s="10">
        <v>716.74144453998269</v>
      </c>
      <c r="N28" s="10">
        <v>381.36827171109201</v>
      </c>
      <c r="O28" s="10">
        <v>197.25743766122099</v>
      </c>
      <c r="P28" s="10">
        <v>34.60498710232158</v>
      </c>
      <c r="Q28" s="10">
        <v>30.470077386070511</v>
      </c>
      <c r="R28" s="10">
        <v>338.06646603611352</v>
      </c>
      <c r="S28" s="10">
        <v>102.53662940670679</v>
      </c>
      <c r="T28" s="10">
        <v>0</v>
      </c>
      <c r="U28" s="10">
        <v>0</v>
      </c>
      <c r="V28" s="10">
        <v>107.6127257093723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18862.068787618231</v>
      </c>
      <c r="D33" s="29">
        <f t="shared" si="18"/>
        <v>18723.538263112634</v>
      </c>
      <c r="E33" s="29">
        <f t="shared" si="18"/>
        <v>18819.00008598452</v>
      </c>
      <c r="F33" s="29">
        <f t="shared" si="18"/>
        <v>18918.687360275148</v>
      </c>
      <c r="G33" s="29">
        <f t="shared" si="18"/>
        <v>23962.25262252794</v>
      </c>
      <c r="H33" s="29">
        <f t="shared" si="18"/>
        <v>26492.466895958729</v>
      </c>
      <c r="I33" s="29">
        <f t="shared" si="18"/>
        <v>27487.347893379196</v>
      </c>
      <c r="J33" s="29">
        <f t="shared" si="18"/>
        <v>28310.721410146172</v>
      </c>
      <c r="K33" s="29">
        <f t="shared" si="18"/>
        <v>25597.333705932939</v>
      </c>
      <c r="L33" s="29">
        <f t="shared" si="18"/>
        <v>22360.829750644876</v>
      </c>
      <c r="M33" s="29">
        <f t="shared" si="18"/>
        <v>17876.676784178842</v>
      </c>
      <c r="N33" s="29">
        <f t="shared" si="18"/>
        <v>17962.257437661221</v>
      </c>
      <c r="O33" s="29">
        <f t="shared" si="18"/>
        <v>18617.094325021491</v>
      </c>
      <c r="P33" s="29">
        <f t="shared" si="18"/>
        <v>20062.389767841785</v>
      </c>
      <c r="Q33" s="29">
        <f t="shared" si="18"/>
        <v>21243.659157351678</v>
      </c>
      <c r="R33" s="29">
        <f t="shared" si="18"/>
        <v>22029.285898538263</v>
      </c>
      <c r="S33" s="29">
        <f t="shared" si="18"/>
        <v>22625.726655202063</v>
      </c>
      <c r="T33" s="29">
        <f t="shared" si="18"/>
        <v>23260.110576096293</v>
      </c>
      <c r="U33" s="29">
        <f t="shared" si="18"/>
        <v>22347.606190885635</v>
      </c>
      <c r="V33" s="29">
        <f t="shared" si="18"/>
        <v>21678.723817712813</v>
      </c>
      <c r="W33" s="29">
        <f t="shared" si="18"/>
        <v>22044.25176268271</v>
      </c>
      <c r="X33" s="29">
        <f t="shared" ref="X33" si="19">SUM(X34:X50)</f>
        <v>25273.757523645738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859.73293207222684</v>
      </c>
      <c r="D36" s="10">
        <v>650.73086844368004</v>
      </c>
      <c r="E36" s="10">
        <v>675.58521066208073</v>
      </c>
      <c r="F36" s="10">
        <v>639.447377472055</v>
      </c>
      <c r="G36" s="10">
        <v>658.35924333619937</v>
      </c>
      <c r="H36" s="10">
        <v>673.52691315563197</v>
      </c>
      <c r="I36" s="10">
        <v>630.22373172828895</v>
      </c>
      <c r="J36" s="10">
        <v>591.97016337059324</v>
      </c>
      <c r="K36" s="10">
        <v>614.64901117798797</v>
      </c>
      <c r="L36" s="10">
        <v>452.96577815993118</v>
      </c>
      <c r="M36" s="10">
        <v>279.25563198624252</v>
      </c>
      <c r="N36" s="10">
        <v>299.04539982803101</v>
      </c>
      <c r="O36" s="10">
        <v>333.1277730008598</v>
      </c>
      <c r="P36" s="10">
        <v>318.83516766981938</v>
      </c>
      <c r="Q36" s="10">
        <v>303.1003439380911</v>
      </c>
      <c r="R36" s="10">
        <v>280.63903697334479</v>
      </c>
      <c r="S36" s="10">
        <v>194.44411006018919</v>
      </c>
      <c r="T36" s="10">
        <v>206.78976784178849</v>
      </c>
      <c r="U36" s="10">
        <v>165.63757523645739</v>
      </c>
      <c r="V36" s="10">
        <v>259.25881341358547</v>
      </c>
      <c r="W36" s="10">
        <v>247.9419604471195</v>
      </c>
      <c r="X36" s="10">
        <v>282.92132416165089</v>
      </c>
    </row>
    <row r="37" spans="1:24" ht="11.25" customHeight="1" x14ac:dyDescent="0.2">
      <c r="A37" s="41" t="s">
        <v>61</v>
      </c>
      <c r="B37" s="9" t="s">
        <v>62</v>
      </c>
      <c r="C37" s="10">
        <v>4876.7245055889935</v>
      </c>
      <c r="D37" s="10">
        <v>4929.6288048151328</v>
      </c>
      <c r="E37" s="10">
        <v>4652.4099742046428</v>
      </c>
      <c r="F37" s="10">
        <v>4319.1478073946682</v>
      </c>
      <c r="G37" s="10">
        <v>5473.5552020636278</v>
      </c>
      <c r="H37" s="10">
        <v>5934.278159931212</v>
      </c>
      <c r="I37" s="10">
        <v>5820.9174548581259</v>
      </c>
      <c r="J37" s="10">
        <v>5637.8762682717106</v>
      </c>
      <c r="K37" s="10">
        <v>5966.5184006878753</v>
      </c>
      <c r="L37" s="10">
        <v>5710.6766981943247</v>
      </c>
      <c r="M37" s="10">
        <v>5061.7125537403263</v>
      </c>
      <c r="N37" s="10">
        <v>4909.8715391229571</v>
      </c>
      <c r="O37" s="10">
        <v>5159.4731728288907</v>
      </c>
      <c r="P37" s="10">
        <v>5211.4735167669814</v>
      </c>
      <c r="Q37" s="10">
        <v>4986.8320722269991</v>
      </c>
      <c r="R37" s="10">
        <v>4464.6102321582111</v>
      </c>
      <c r="S37" s="10">
        <v>5070.5288048151333</v>
      </c>
      <c r="T37" s="10">
        <v>5748.1478073946691</v>
      </c>
      <c r="U37" s="10">
        <v>5067.4992261392936</v>
      </c>
      <c r="V37" s="10">
        <v>4862.4968185726566</v>
      </c>
      <c r="W37" s="10">
        <v>5381.5670679277728</v>
      </c>
      <c r="X37" s="10">
        <v>5960.219346517626</v>
      </c>
    </row>
    <row r="38" spans="1:24" ht="11.25" customHeight="1" x14ac:dyDescent="0.2">
      <c r="A38" s="41" t="s">
        <v>63</v>
      </c>
      <c r="B38" s="9" t="s">
        <v>64</v>
      </c>
      <c r="C38" s="10">
        <v>2.116165090283749</v>
      </c>
      <c r="D38" s="10">
        <v>2.116165090283749</v>
      </c>
      <c r="E38" s="10">
        <v>2.116165090283749</v>
      </c>
      <c r="F38" s="10">
        <v>2.0787618228718832</v>
      </c>
      <c r="G38" s="10">
        <v>1.0393809114359409</v>
      </c>
      <c r="H38" s="10">
        <v>2.0787618228718832</v>
      </c>
      <c r="I38" s="10">
        <v>2.0787618228718832</v>
      </c>
      <c r="J38" s="10">
        <v>2.0787618228718832</v>
      </c>
      <c r="K38" s="10">
        <v>1.0393809114359409</v>
      </c>
      <c r="L38" s="10">
        <v>1.0393809114359409</v>
      </c>
      <c r="M38" s="10">
        <v>2.0787618228718832</v>
      </c>
      <c r="N38" s="10">
        <v>2.0787618228718832</v>
      </c>
      <c r="O38" s="10">
        <v>1.0393809114359409</v>
      </c>
      <c r="P38" s="10">
        <v>1.0393809114359409</v>
      </c>
      <c r="Q38" s="10">
        <v>1.0393809114359409</v>
      </c>
      <c r="R38" s="10">
        <v>1.0393809114359409</v>
      </c>
      <c r="S38" s="10">
        <v>1.0393809114359409</v>
      </c>
      <c r="T38" s="10">
        <v>1.0393809114359409</v>
      </c>
      <c r="U38" s="10">
        <v>2.0787618228718832</v>
      </c>
      <c r="V38" s="10">
        <v>2.0787618228718832</v>
      </c>
      <c r="W38" s="10">
        <v>2.0787618228718832</v>
      </c>
      <c r="X38" s="10">
        <v>2.0787618228718832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304.4067067927773</v>
      </c>
      <c r="D40" s="10">
        <v>540.34823731728284</v>
      </c>
      <c r="E40" s="10">
        <v>404.4711951848667</v>
      </c>
      <c r="F40" s="10">
        <v>295.43327601031808</v>
      </c>
      <c r="G40" s="10">
        <v>545.88710232158212</v>
      </c>
      <c r="H40" s="10">
        <v>465.12846087704207</v>
      </c>
      <c r="I40" s="10">
        <v>514.19699054170246</v>
      </c>
      <c r="J40" s="10">
        <v>515.21926053310403</v>
      </c>
      <c r="K40" s="10">
        <v>476.37334479793628</v>
      </c>
      <c r="L40" s="10">
        <v>604.15588993981078</v>
      </c>
      <c r="M40" s="10">
        <v>703.31521926053301</v>
      </c>
      <c r="N40" s="10">
        <v>781.00696474634572</v>
      </c>
      <c r="O40" s="10">
        <v>1158.221066208082</v>
      </c>
      <c r="P40" s="10">
        <v>1169.4659501289771</v>
      </c>
      <c r="Q40" s="10">
        <v>911.85631986242458</v>
      </c>
      <c r="R40" s="10">
        <v>1244.0909716251069</v>
      </c>
      <c r="S40" s="10">
        <v>882.2107480653483</v>
      </c>
      <c r="T40" s="10">
        <v>1323.8272570937229</v>
      </c>
      <c r="U40" s="10">
        <v>1384.1406706792779</v>
      </c>
      <c r="V40" s="10">
        <v>1430.142390369733</v>
      </c>
      <c r="W40" s="10">
        <v>700.24840928632841</v>
      </c>
      <c r="X40" s="10">
        <v>979.32553740326739</v>
      </c>
    </row>
    <row r="41" spans="1:24" ht="11.25" customHeight="1" x14ac:dyDescent="0.2">
      <c r="A41" s="41" t="s">
        <v>69</v>
      </c>
      <c r="B41" s="9" t="s">
        <v>70</v>
      </c>
      <c r="C41" s="10">
        <v>10.46147893379192</v>
      </c>
      <c r="D41" s="10">
        <v>4.184608770421324</v>
      </c>
      <c r="E41" s="10">
        <v>2.0922613929492688</v>
      </c>
      <c r="F41" s="10">
        <v>3.0668099742046429</v>
      </c>
      <c r="G41" s="10">
        <v>3.0668099742046429</v>
      </c>
      <c r="H41" s="10">
        <v>3.0668099742046429</v>
      </c>
      <c r="I41" s="10">
        <v>3.0668099742046429</v>
      </c>
      <c r="J41" s="10">
        <v>2.0445399828030948</v>
      </c>
      <c r="K41" s="10">
        <v>1.0222699914015481</v>
      </c>
      <c r="L41" s="10">
        <v>1.0222699914015481</v>
      </c>
      <c r="M41" s="10">
        <v>1.0222699914015481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6.1335339638865003</v>
      </c>
    </row>
    <row r="42" spans="1:24" ht="11.25" customHeight="1" x14ac:dyDescent="0.2">
      <c r="A42" s="41" t="s">
        <v>71</v>
      </c>
      <c r="B42" s="9" t="s">
        <v>72</v>
      </c>
      <c r="C42" s="10">
        <v>1112.8188306104901</v>
      </c>
      <c r="D42" s="10">
        <v>976.77222699914012</v>
      </c>
      <c r="E42" s="10">
        <v>1013.972484952708</v>
      </c>
      <c r="F42" s="10">
        <v>1010.986930352537</v>
      </c>
      <c r="G42" s="10">
        <v>1350.434737747205</v>
      </c>
      <c r="H42" s="10">
        <v>1276.870163370593</v>
      </c>
      <c r="I42" s="10">
        <v>1276.870163370593</v>
      </c>
      <c r="J42" s="10">
        <v>1489.1564058469471</v>
      </c>
      <c r="K42" s="10">
        <v>1370.4022355975919</v>
      </c>
      <c r="L42" s="10">
        <v>768.22390369733444</v>
      </c>
      <c r="M42" s="10">
        <v>332.09131556319858</v>
      </c>
      <c r="N42" s="10">
        <v>434.03078245915742</v>
      </c>
      <c r="O42" s="10">
        <v>338.39690455717971</v>
      </c>
      <c r="P42" s="10">
        <v>343.65150472914871</v>
      </c>
      <c r="Q42" s="10">
        <v>642.11332760103176</v>
      </c>
      <c r="R42" s="10">
        <v>580.10894239036975</v>
      </c>
      <c r="S42" s="10">
        <v>464.50748065348228</v>
      </c>
      <c r="T42" s="10">
        <v>432.97987962166798</v>
      </c>
      <c r="U42" s="10">
        <v>520.20636285468618</v>
      </c>
      <c r="V42" s="10">
        <v>504.442562338779</v>
      </c>
      <c r="W42" s="10">
        <v>480.27136715391231</v>
      </c>
      <c r="X42" s="10">
        <v>646.31702493551154</v>
      </c>
    </row>
    <row r="43" spans="1:24" ht="11.25" customHeight="1" x14ac:dyDescent="0.2">
      <c r="A43" s="41" t="s">
        <v>73</v>
      </c>
      <c r="B43" s="9" t="s">
        <v>74</v>
      </c>
      <c r="C43" s="10">
        <v>5595.2994840928632</v>
      </c>
      <c r="D43" s="10">
        <v>5726.7602751504719</v>
      </c>
      <c r="E43" s="10">
        <v>6410.7671539122948</v>
      </c>
      <c r="F43" s="10">
        <v>6480.653138435081</v>
      </c>
      <c r="G43" s="10">
        <v>8346.6060189165946</v>
      </c>
      <c r="H43" s="10">
        <v>10244.067841788479</v>
      </c>
      <c r="I43" s="10">
        <v>11139.145829750651</v>
      </c>
      <c r="J43" s="10">
        <v>12557.218658641439</v>
      </c>
      <c r="K43" s="10">
        <v>10144.337833190029</v>
      </c>
      <c r="L43" s="10">
        <v>8968.5219260533104</v>
      </c>
      <c r="M43" s="10">
        <v>6827.464402407566</v>
      </c>
      <c r="N43" s="10">
        <v>6516.9189165950129</v>
      </c>
      <c r="O43" s="10">
        <v>6388.3880481513324</v>
      </c>
      <c r="P43" s="10">
        <v>7088.1906276870168</v>
      </c>
      <c r="Q43" s="10">
        <v>7850.6224419604468</v>
      </c>
      <c r="R43" s="10">
        <v>8466.0625107480646</v>
      </c>
      <c r="S43" s="10">
        <v>9617.1613929492687</v>
      </c>
      <c r="T43" s="10">
        <v>9102.4840928632839</v>
      </c>
      <c r="U43" s="10">
        <v>8247.3983662940664</v>
      </c>
      <c r="V43" s="10">
        <v>7432.3546001719687</v>
      </c>
      <c r="W43" s="10">
        <v>8276.5570077386055</v>
      </c>
      <c r="X43" s="10">
        <v>9279.9392089423891</v>
      </c>
    </row>
    <row r="44" spans="1:24" ht="11.25" customHeight="1" x14ac:dyDescent="0.2">
      <c r="A44" s="41" t="s">
        <v>75</v>
      </c>
      <c r="B44" s="9" t="s">
        <v>76</v>
      </c>
      <c r="C44" s="10">
        <v>4242.8298366294066</v>
      </c>
      <c r="D44" s="10">
        <v>3923.4355975924332</v>
      </c>
      <c r="E44" s="10">
        <v>3484.3889939810829</v>
      </c>
      <c r="F44" s="10">
        <v>3870.5907136715391</v>
      </c>
      <c r="G44" s="10">
        <v>5195.6604471195187</v>
      </c>
      <c r="H44" s="10">
        <v>5471.295958727429</v>
      </c>
      <c r="I44" s="10">
        <v>5676.9675838349094</v>
      </c>
      <c r="J44" s="10">
        <v>5204.7460877042131</v>
      </c>
      <c r="K44" s="10">
        <v>4300.5972484952708</v>
      </c>
      <c r="L44" s="10">
        <v>3177.3037833190019</v>
      </c>
      <c r="M44" s="10">
        <v>1691.2854686156491</v>
      </c>
      <c r="N44" s="10">
        <v>1895.58890799656</v>
      </c>
      <c r="O44" s="10">
        <v>1982.321496130696</v>
      </c>
      <c r="P44" s="10">
        <v>2629.9248495270849</v>
      </c>
      <c r="Q44" s="10">
        <v>3027.4056749785041</v>
      </c>
      <c r="R44" s="10">
        <v>2951.896216680997</v>
      </c>
      <c r="S44" s="10">
        <v>2075.542734307825</v>
      </c>
      <c r="T44" s="10">
        <v>1794.1785038693031</v>
      </c>
      <c r="U44" s="10">
        <v>2561.185038693035</v>
      </c>
      <c r="V44" s="10">
        <v>2636.3439380911441</v>
      </c>
      <c r="W44" s="10">
        <v>2690.3042132416158</v>
      </c>
      <c r="X44" s="10">
        <v>3481.4000859845219</v>
      </c>
    </row>
    <row r="45" spans="1:24" ht="11.25" customHeight="1" x14ac:dyDescent="0.2">
      <c r="A45" s="41" t="s">
        <v>77</v>
      </c>
      <c r="B45" s="9" t="s">
        <v>78</v>
      </c>
      <c r="C45" s="10">
        <v>82.57377472055029</v>
      </c>
      <c r="D45" s="10">
        <v>77.773000859845226</v>
      </c>
      <c r="E45" s="10">
        <v>112.3387790197764</v>
      </c>
      <c r="F45" s="10">
        <v>155.80395528804809</v>
      </c>
      <c r="G45" s="10">
        <v>126.9131556319862</v>
      </c>
      <c r="H45" s="10">
        <v>87.7042132416165</v>
      </c>
      <c r="I45" s="10">
        <v>86.672398968185718</v>
      </c>
      <c r="J45" s="10">
        <v>77.386070507308673</v>
      </c>
      <c r="K45" s="10">
        <v>75.322441960447108</v>
      </c>
      <c r="L45" s="10">
        <v>79.449699054170239</v>
      </c>
      <c r="M45" s="10">
        <v>92.863284608770414</v>
      </c>
      <c r="N45" s="10">
        <v>101.1177987962167</v>
      </c>
      <c r="O45" s="10">
        <v>113.4995700773861</v>
      </c>
      <c r="P45" s="10">
        <v>142.39036973344801</v>
      </c>
      <c r="Q45" s="10">
        <v>143.42218400687881</v>
      </c>
      <c r="R45" s="10">
        <v>260.01719690455718</v>
      </c>
      <c r="S45" s="10">
        <v>410.66208082545143</v>
      </c>
      <c r="T45" s="10">
        <v>240.4127257093723</v>
      </c>
      <c r="U45" s="10">
        <v>239.3809114359415</v>
      </c>
      <c r="V45" s="10">
        <v>397.24849527085121</v>
      </c>
      <c r="W45" s="10">
        <v>199.14015477214099</v>
      </c>
      <c r="X45" s="10">
        <v>322.95786758383491</v>
      </c>
    </row>
    <row r="46" spans="1:24" ht="11.25" customHeight="1" x14ac:dyDescent="0.2">
      <c r="A46" s="41" t="s">
        <v>79</v>
      </c>
      <c r="B46" s="9" t="s">
        <v>80</v>
      </c>
      <c r="C46" s="10">
        <v>436.87300085984509</v>
      </c>
      <c r="D46" s="10">
        <v>508.8850386930352</v>
      </c>
      <c r="E46" s="10">
        <v>527.12811693895094</v>
      </c>
      <c r="F46" s="10">
        <v>562.32768701633699</v>
      </c>
      <c r="G46" s="10">
        <v>640.23447979363709</v>
      </c>
      <c r="H46" s="10">
        <v>787.05898538263102</v>
      </c>
      <c r="I46" s="10">
        <v>688.17721410146169</v>
      </c>
      <c r="J46" s="10">
        <v>690.17480653482369</v>
      </c>
      <c r="K46" s="10">
        <v>856.97532244196032</v>
      </c>
      <c r="L46" s="10">
        <v>862.96818572656912</v>
      </c>
      <c r="M46" s="10">
        <v>1124.6552880481511</v>
      </c>
      <c r="N46" s="10">
        <v>1106.676784178848</v>
      </c>
      <c r="O46" s="10">
        <v>1123.65649183147</v>
      </c>
      <c r="P46" s="10">
        <v>1107.6755803955291</v>
      </c>
      <c r="Q46" s="10">
        <v>1240.516766981943</v>
      </c>
      <c r="R46" s="10">
        <v>1183.58486672399</v>
      </c>
      <c r="S46" s="10">
        <v>1268.483319002579</v>
      </c>
      <c r="T46" s="10">
        <v>1520.1823731728291</v>
      </c>
      <c r="U46" s="10">
        <v>1572.120292347377</v>
      </c>
      <c r="V46" s="10">
        <v>1550.1465176268271</v>
      </c>
      <c r="W46" s="10">
        <v>1508.196732588134</v>
      </c>
      <c r="X46" s="10">
        <v>1713.950730868444</v>
      </c>
    </row>
    <row r="47" spans="1:24" ht="11.25" customHeight="1" x14ac:dyDescent="0.2">
      <c r="A47" s="41" t="s">
        <v>81</v>
      </c>
      <c r="B47" s="9" t="s">
        <v>82</v>
      </c>
      <c r="C47" s="10">
        <v>694.1960447119518</v>
      </c>
      <c r="D47" s="10">
        <v>626.02467755803957</v>
      </c>
      <c r="E47" s="10">
        <v>760.4471195184866</v>
      </c>
      <c r="F47" s="10">
        <v>766.83989681857258</v>
      </c>
      <c r="G47" s="10">
        <v>776.15752364574371</v>
      </c>
      <c r="H47" s="10">
        <v>741.68237317282876</v>
      </c>
      <c r="I47" s="10">
        <v>807.83740326741179</v>
      </c>
      <c r="J47" s="10">
        <v>783.61160791057603</v>
      </c>
      <c r="K47" s="10">
        <v>837.65382631126397</v>
      </c>
      <c r="L47" s="10">
        <v>826.47265692175404</v>
      </c>
      <c r="M47" s="10">
        <v>850.6984522785898</v>
      </c>
      <c r="N47" s="10">
        <v>1032.3920034393809</v>
      </c>
      <c r="O47" s="10">
        <v>1190.791487532244</v>
      </c>
      <c r="P47" s="10">
        <v>1134.8858125537399</v>
      </c>
      <c r="Q47" s="10">
        <v>1161.906878761823</v>
      </c>
      <c r="R47" s="10">
        <v>1283.035941530524</v>
      </c>
      <c r="S47" s="10">
        <v>1694.8745485812551</v>
      </c>
      <c r="T47" s="10">
        <v>1881.226913155632</v>
      </c>
      <c r="U47" s="10">
        <v>1746.121496130696</v>
      </c>
      <c r="V47" s="10">
        <v>1654.8088564058471</v>
      </c>
      <c r="W47" s="10">
        <v>1651.081771281169</v>
      </c>
      <c r="X47" s="10">
        <v>1767.552020636286</v>
      </c>
    </row>
    <row r="48" spans="1:24" ht="11.25" customHeight="1" x14ac:dyDescent="0.2">
      <c r="A48" s="41" t="s">
        <v>83</v>
      </c>
      <c r="B48" s="9" t="s">
        <v>84</v>
      </c>
      <c r="C48" s="10">
        <v>418.39828030954419</v>
      </c>
      <c r="D48" s="10">
        <v>521.63946689595878</v>
      </c>
      <c r="E48" s="10">
        <v>529.4018916595013</v>
      </c>
      <c r="F48" s="10">
        <v>546.88933791917452</v>
      </c>
      <c r="G48" s="10">
        <v>512.3804815133276</v>
      </c>
      <c r="H48" s="10">
        <v>495.12613929492687</v>
      </c>
      <c r="I48" s="10">
        <v>490.62493551160787</v>
      </c>
      <c r="J48" s="10">
        <v>471.12003439380908</v>
      </c>
      <c r="K48" s="10">
        <v>504.12837489251928</v>
      </c>
      <c r="L48" s="10">
        <v>611.40576096302664</v>
      </c>
      <c r="M48" s="10">
        <v>580.64789337919171</v>
      </c>
      <c r="N48" s="10">
        <v>570.14522785898532</v>
      </c>
      <c r="O48" s="10">
        <v>534.88624247635425</v>
      </c>
      <c r="P48" s="10">
        <v>655.66698194325022</v>
      </c>
      <c r="Q48" s="10">
        <v>597.14247635425613</v>
      </c>
      <c r="R48" s="10">
        <v>648.89656061908852</v>
      </c>
      <c r="S48" s="10">
        <v>620.6171969045572</v>
      </c>
      <c r="T48" s="10">
        <v>660.3611349957007</v>
      </c>
      <c r="U48" s="10">
        <v>583.93043852106621</v>
      </c>
      <c r="V48" s="10">
        <v>606.09535683576951</v>
      </c>
      <c r="W48" s="10">
        <v>561.00120378331906</v>
      </c>
      <c r="X48" s="10">
        <v>534.25047291487522</v>
      </c>
    </row>
    <row r="49" spans="1:24" ht="11.25" customHeight="1" x14ac:dyDescent="0.2">
      <c r="A49" s="41" t="s">
        <v>85</v>
      </c>
      <c r="B49" s="9" t="s">
        <v>86</v>
      </c>
      <c r="C49" s="10">
        <v>198.75322441960449</v>
      </c>
      <c r="D49" s="10">
        <v>207.39466895958719</v>
      </c>
      <c r="E49" s="10">
        <v>213.1556319862425</v>
      </c>
      <c r="F49" s="10">
        <v>219.37755803955289</v>
      </c>
      <c r="G49" s="10">
        <v>250.42158211521919</v>
      </c>
      <c r="H49" s="10">
        <v>220.41238177128119</v>
      </c>
      <c r="I49" s="10">
        <v>216.27317282889081</v>
      </c>
      <c r="J49" s="10">
        <v>201.7859845227859</v>
      </c>
      <c r="K49" s="10">
        <v>201.7859845227859</v>
      </c>
      <c r="L49" s="10">
        <v>213.16878761822869</v>
      </c>
      <c r="M49" s="10">
        <v>244.21272570937231</v>
      </c>
      <c r="N49" s="10">
        <v>219.37755803955289</v>
      </c>
      <c r="O49" s="10">
        <v>206.95993121238169</v>
      </c>
      <c r="P49" s="10">
        <v>199.71633705932931</v>
      </c>
      <c r="Q49" s="10">
        <v>249.38675838349101</v>
      </c>
      <c r="R49" s="10">
        <v>249.38675838349101</v>
      </c>
      <c r="S49" s="10">
        <v>236.96913155631981</v>
      </c>
      <c r="T49" s="10">
        <v>239.0387790197764</v>
      </c>
      <c r="U49" s="10">
        <v>206.95993121238169</v>
      </c>
      <c r="V49" s="10">
        <v>233.86474634565781</v>
      </c>
      <c r="W49" s="10">
        <v>230.76036113499569</v>
      </c>
      <c r="X49" s="10">
        <v>229.7255374032674</v>
      </c>
    </row>
    <row r="50" spans="1:24" ht="11.25" customHeight="1" x14ac:dyDescent="0.2">
      <c r="A50" s="41" t="s">
        <v>87</v>
      </c>
      <c r="B50" s="9" t="s">
        <v>88</v>
      </c>
      <c r="C50" s="10">
        <v>26.884522785898529</v>
      </c>
      <c r="D50" s="10">
        <v>27.844625967325879</v>
      </c>
      <c r="E50" s="10">
        <v>30.725107480653481</v>
      </c>
      <c r="F50" s="10">
        <v>46.044110060189169</v>
      </c>
      <c r="G50" s="10">
        <v>81.536457437661213</v>
      </c>
      <c r="H50" s="10">
        <v>90.169733447979354</v>
      </c>
      <c r="I50" s="10">
        <v>134.29544282029241</v>
      </c>
      <c r="J50" s="10">
        <v>86.332760103181414</v>
      </c>
      <c r="K50" s="10">
        <v>246.5280309544282</v>
      </c>
      <c r="L50" s="10">
        <v>83.455030094582966</v>
      </c>
      <c r="M50" s="10">
        <v>85.373516766981936</v>
      </c>
      <c r="N50" s="10">
        <v>94.006792777300078</v>
      </c>
      <c r="O50" s="10">
        <v>86.332760103181414</v>
      </c>
      <c r="P50" s="10">
        <v>59.473688736027512</v>
      </c>
      <c r="Q50" s="10">
        <v>128.3145313843508</v>
      </c>
      <c r="R50" s="10">
        <v>415.91728288908001</v>
      </c>
      <c r="S50" s="10">
        <v>88.685726569217536</v>
      </c>
      <c r="T50" s="10">
        <v>109.4419604471195</v>
      </c>
      <c r="U50" s="10">
        <v>50.947119518486673</v>
      </c>
      <c r="V50" s="10">
        <v>109.4419604471195</v>
      </c>
      <c r="W50" s="10">
        <v>115.1027515047291</v>
      </c>
      <c r="X50" s="10">
        <v>66.986070507308682</v>
      </c>
    </row>
    <row r="51" spans="1:24" ht="11.25" customHeight="1" x14ac:dyDescent="0.2">
      <c r="A51" s="35" t="s">
        <v>89</v>
      </c>
      <c r="B51" s="36" t="s">
        <v>90</v>
      </c>
      <c r="C51" s="37">
        <v>4220.2493551160787</v>
      </c>
      <c r="D51" s="37">
        <v>5247.5279449699046</v>
      </c>
      <c r="E51" s="37">
        <v>5786.9518486672396</v>
      </c>
      <c r="F51" s="37">
        <v>10681.215993121241</v>
      </c>
      <c r="G51" s="37">
        <v>11976.049527085121</v>
      </c>
      <c r="H51" s="37">
        <v>16960.328976784182</v>
      </c>
      <c r="I51" s="37">
        <v>12990.6611349957</v>
      </c>
      <c r="J51" s="37">
        <v>13134.082459157349</v>
      </c>
      <c r="K51" s="37">
        <v>12611.020120378331</v>
      </c>
      <c r="L51" s="37">
        <v>11087.87747205503</v>
      </c>
      <c r="M51" s="37">
        <v>17157.210920034391</v>
      </c>
      <c r="N51" s="37">
        <v>14753.505760963029</v>
      </c>
      <c r="O51" s="37">
        <v>14261.913585554599</v>
      </c>
      <c r="P51" s="37">
        <v>18404.817712811691</v>
      </c>
      <c r="Q51" s="37">
        <v>18667.713929492689</v>
      </c>
      <c r="R51" s="37">
        <v>27242.57901977644</v>
      </c>
      <c r="S51" s="37">
        <v>19327.985296646599</v>
      </c>
      <c r="T51" s="37">
        <v>26900.21255374033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206.64643164230441</v>
      </c>
      <c r="G52" s="37">
        <f t="shared" si="20"/>
        <v>257.74299226139289</v>
      </c>
      <c r="H52" s="37">
        <f t="shared" si="20"/>
        <v>260.40206362854684</v>
      </c>
      <c r="I52" s="37">
        <f t="shared" si="20"/>
        <v>758.32098022355967</v>
      </c>
      <c r="J52" s="37">
        <f t="shared" si="20"/>
        <v>882.94350816852966</v>
      </c>
      <c r="K52" s="37">
        <f t="shared" si="20"/>
        <v>949.12828890799653</v>
      </c>
      <c r="L52" s="37">
        <f t="shared" si="20"/>
        <v>1036.7780739466898</v>
      </c>
      <c r="M52" s="37">
        <f t="shared" si="20"/>
        <v>1792.9282029234735</v>
      </c>
      <c r="N52" s="37">
        <f t="shared" si="20"/>
        <v>2013.6932932072225</v>
      </c>
      <c r="O52" s="37">
        <f t="shared" si="20"/>
        <v>1566.3283748925194</v>
      </c>
      <c r="P52" s="37">
        <f t="shared" si="20"/>
        <v>1922.4082545141878</v>
      </c>
      <c r="Q52" s="37">
        <f t="shared" si="20"/>
        <v>2234.9915735167669</v>
      </c>
      <c r="R52" s="37">
        <f t="shared" si="20"/>
        <v>2143.4465176268272</v>
      </c>
      <c r="S52" s="37">
        <f t="shared" si="20"/>
        <v>1917.2750644883922</v>
      </c>
      <c r="T52" s="37">
        <f t="shared" si="20"/>
        <v>1950.677214101461</v>
      </c>
      <c r="U52" s="37">
        <f t="shared" si="20"/>
        <v>2552.6730868443674</v>
      </c>
      <c r="V52" s="37">
        <f t="shared" si="20"/>
        <v>2718.6438521066207</v>
      </c>
      <c r="W52" s="37">
        <f t="shared" si="20"/>
        <v>3054.3559759243326</v>
      </c>
      <c r="X52" s="37">
        <f t="shared" ref="X52" si="21">SUM(X53:X70)</f>
        <v>2916.4427343078246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192.82029234737749</v>
      </c>
      <c r="G59" s="10">
        <v>223.5119518486672</v>
      </c>
      <c r="H59" s="10">
        <v>193.3457437661221</v>
      </c>
      <c r="I59" s="10">
        <v>310.88185726569208</v>
      </c>
      <c r="J59" s="10">
        <v>418.52966466036111</v>
      </c>
      <c r="K59" s="10">
        <v>345.94436801375753</v>
      </c>
      <c r="L59" s="10">
        <v>443.91900257953569</v>
      </c>
      <c r="M59" s="10">
        <v>456.5300085984523</v>
      </c>
      <c r="N59" s="10">
        <v>451.68151332760101</v>
      </c>
      <c r="O59" s="10">
        <v>530.11848667239894</v>
      </c>
      <c r="P59" s="10">
        <v>496.3217540842648</v>
      </c>
      <c r="Q59" s="10">
        <v>506.25778159931212</v>
      </c>
      <c r="R59" s="10">
        <v>555.79441100601889</v>
      </c>
      <c r="S59" s="10">
        <v>448.81530524505581</v>
      </c>
      <c r="T59" s="10">
        <v>558.03955288048144</v>
      </c>
      <c r="U59" s="10">
        <v>648.96818572656912</v>
      </c>
      <c r="V59" s="10">
        <v>701.27540842648318</v>
      </c>
      <c r="W59" s="10">
        <v>820.62674118658629</v>
      </c>
      <c r="X59" s="10">
        <v>834.38426483233002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2.2929492691315558</v>
      </c>
      <c r="G60" s="10">
        <v>2.2929492691315558</v>
      </c>
      <c r="H60" s="10">
        <v>2.2929492691315558</v>
      </c>
      <c r="I60" s="10">
        <v>3.0572656921754078</v>
      </c>
      <c r="J60" s="10">
        <v>6.8787618228718834</v>
      </c>
      <c r="K60" s="10">
        <v>8.4073946689595864</v>
      </c>
      <c r="L60" s="10">
        <v>11.464574376612211</v>
      </c>
      <c r="M60" s="10">
        <v>9.9360275150472912</v>
      </c>
      <c r="N60" s="10">
        <v>12.99320722269991</v>
      </c>
      <c r="O60" s="10">
        <v>17.579019776440241</v>
      </c>
      <c r="P60" s="10">
        <v>9.9360275150472912</v>
      </c>
      <c r="Q60" s="10">
        <v>11.464574376612211</v>
      </c>
      <c r="R60" s="10">
        <v>12.99320722269991</v>
      </c>
      <c r="S60" s="10">
        <v>13.75752364574377</v>
      </c>
      <c r="T60" s="10">
        <v>16.814789337919169</v>
      </c>
      <c r="U60" s="10">
        <v>20.63628546861565</v>
      </c>
      <c r="V60" s="10">
        <v>16.814789337919169</v>
      </c>
      <c r="W60" s="10">
        <v>24.457781599312121</v>
      </c>
      <c r="X60" s="10">
        <v>22.929234737747201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59.146947549441101</v>
      </c>
      <c r="M63" s="10">
        <v>60.432760103181423</v>
      </c>
      <c r="N63" s="10">
        <v>54.517196904557167</v>
      </c>
      <c r="O63" s="10">
        <v>15.21410146173689</v>
      </c>
      <c r="P63" s="10">
        <v>29.1603611349957</v>
      </c>
      <c r="Q63" s="10">
        <v>34.865692175408427</v>
      </c>
      <c r="R63" s="10">
        <v>53.883319002579533</v>
      </c>
      <c r="S63" s="10">
        <v>45.008426483233023</v>
      </c>
      <c r="T63" s="10">
        <v>82.409716251074798</v>
      </c>
      <c r="U63" s="10">
        <v>84.945399828030943</v>
      </c>
      <c r="V63" s="10">
        <v>91.284608770421329</v>
      </c>
      <c r="W63" s="10">
        <v>65.927773000859844</v>
      </c>
      <c r="X63" s="10">
        <v>43.106620808254512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2.5716251074806529</v>
      </c>
      <c r="J64" s="10">
        <v>0.64290627687016333</v>
      </c>
      <c r="K64" s="10">
        <v>8.3576956147893373</v>
      </c>
      <c r="L64" s="10">
        <v>14.786758383490969</v>
      </c>
      <c r="M64" s="10">
        <v>11.572226999140151</v>
      </c>
      <c r="N64" s="10">
        <v>15.21410146173689</v>
      </c>
      <c r="O64" s="10">
        <v>19.651590713671538</v>
      </c>
      <c r="P64" s="10">
        <v>15.848065348237309</v>
      </c>
      <c r="Q64" s="10">
        <v>15.848065348237309</v>
      </c>
      <c r="R64" s="10">
        <v>13.94625967325881</v>
      </c>
      <c r="S64" s="10">
        <v>19.01762682717111</v>
      </c>
      <c r="T64" s="10">
        <v>17.115907136715389</v>
      </c>
      <c r="U64" s="10">
        <v>21.553310404127259</v>
      </c>
      <c r="V64" s="10">
        <v>24.088993981083402</v>
      </c>
      <c r="W64" s="10">
        <v>22.821152192605329</v>
      </c>
      <c r="X64" s="10">
        <v>29.794325021496132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11.53319002579536</v>
      </c>
      <c r="G65" s="10">
        <v>31.93809114359415</v>
      </c>
      <c r="H65" s="10">
        <v>64.763370593293203</v>
      </c>
      <c r="I65" s="10">
        <v>379.70842648323298</v>
      </c>
      <c r="J65" s="10">
        <v>439.14875322441958</v>
      </c>
      <c r="K65" s="10">
        <v>519.88116938950986</v>
      </c>
      <c r="L65" s="10">
        <v>372.61109200343941</v>
      </c>
      <c r="M65" s="10">
        <v>1116.0588134135851</v>
      </c>
      <c r="N65" s="10">
        <v>1366.2432502149611</v>
      </c>
      <c r="O65" s="10">
        <v>865.90954428202917</v>
      </c>
      <c r="P65" s="10">
        <v>1226.1803955288051</v>
      </c>
      <c r="Q65" s="10">
        <v>1543.1068787618231</v>
      </c>
      <c r="R65" s="10">
        <v>1364.3035253654341</v>
      </c>
      <c r="S65" s="10">
        <v>1229.3864144454001</v>
      </c>
      <c r="T65" s="10">
        <v>1145.2259673258809</v>
      </c>
      <c r="U65" s="10">
        <v>1619.006620808254</v>
      </c>
      <c r="V65" s="10">
        <v>1680.442562338779</v>
      </c>
      <c r="W65" s="10">
        <v>1958.8009458297499</v>
      </c>
      <c r="X65" s="10">
        <v>1809.453052450559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62.1018056749785</v>
      </c>
      <c r="J66" s="10">
        <v>17.743422184006882</v>
      </c>
      <c r="K66" s="10">
        <v>66.537661220980212</v>
      </c>
      <c r="L66" s="10">
        <v>134.8496990541702</v>
      </c>
      <c r="M66" s="10">
        <v>138.3983662940671</v>
      </c>
      <c r="N66" s="10">
        <v>113.0440240756664</v>
      </c>
      <c r="O66" s="10">
        <v>117.8556319862425</v>
      </c>
      <c r="P66" s="10">
        <v>144.9616509028375</v>
      </c>
      <c r="Q66" s="10">
        <v>123.44858125537399</v>
      </c>
      <c r="R66" s="10">
        <v>142.5257953568358</v>
      </c>
      <c r="S66" s="10">
        <v>161.28976784178849</v>
      </c>
      <c r="T66" s="10">
        <v>131.07128116938949</v>
      </c>
      <c r="U66" s="10">
        <v>157.5632846087704</v>
      </c>
      <c r="V66" s="10">
        <v>204.73748925193459</v>
      </c>
      <c r="W66" s="10">
        <v>161.72158211521921</v>
      </c>
      <c r="X66" s="10">
        <v>176.7752364574377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3.4393809114359408</v>
      </c>
      <c r="D75" s="37">
        <v>3.6304385210662078</v>
      </c>
      <c r="E75" s="37">
        <v>3.6304385210662078</v>
      </c>
      <c r="F75" s="37">
        <v>3.6304385210662078</v>
      </c>
      <c r="G75" s="37">
        <v>5.1590713671539117</v>
      </c>
      <c r="H75" s="37">
        <v>6.0189165950128984</v>
      </c>
      <c r="I75" s="37">
        <v>5.6845227858985394</v>
      </c>
      <c r="J75" s="37">
        <v>5.2546001719690452</v>
      </c>
      <c r="K75" s="37">
        <v>5.8517626827171103</v>
      </c>
      <c r="L75" s="37">
        <v>5.7084264832330174</v>
      </c>
      <c r="M75" s="37">
        <v>6.3533104041272566</v>
      </c>
      <c r="N75" s="37">
        <v>5.6845227858985394</v>
      </c>
      <c r="O75" s="37">
        <v>5.9950128976784169</v>
      </c>
      <c r="P75" s="37">
        <v>3.79767841788478</v>
      </c>
      <c r="Q75" s="37">
        <v>3.367755803955288</v>
      </c>
      <c r="R75" s="37">
        <v>3.463284608770421</v>
      </c>
      <c r="S75" s="37">
        <v>3.1049871023215818</v>
      </c>
      <c r="T75" s="37">
        <v>2.9616509028374889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3617.9707652622519</v>
      </c>
      <c r="D76" s="40">
        <v>3621.8400687876178</v>
      </c>
      <c r="E76" s="40">
        <v>3299.3981083404979</v>
      </c>
      <c r="F76" s="40">
        <v>4503.7833190025794</v>
      </c>
      <c r="G76" s="40">
        <v>4368.7016337059331</v>
      </c>
      <c r="H76" s="40">
        <v>5281.7712811693891</v>
      </c>
      <c r="I76" s="40">
        <v>5626.9131556319862</v>
      </c>
      <c r="J76" s="40">
        <v>5374.7205503009454</v>
      </c>
      <c r="K76" s="40">
        <v>5311.2639724849523</v>
      </c>
      <c r="L76" s="40">
        <v>4654.5141874462597</v>
      </c>
      <c r="M76" s="40">
        <v>4979.9656061908854</v>
      </c>
      <c r="N76" s="40">
        <v>4709.2003439380906</v>
      </c>
      <c r="O76" s="40">
        <v>5744.625967325881</v>
      </c>
      <c r="P76" s="40">
        <v>6140.5846947549426</v>
      </c>
      <c r="Q76" s="40">
        <v>6390.3697334479793</v>
      </c>
      <c r="R76" s="40">
        <v>7333.6199484092858</v>
      </c>
      <c r="S76" s="40">
        <v>6780.9974204643158</v>
      </c>
      <c r="T76" s="40">
        <v>6904.6431642304378</v>
      </c>
      <c r="U76" s="40">
        <v>6918.5726569217541</v>
      </c>
      <c r="V76" s="40">
        <v>6259.0713671539124</v>
      </c>
      <c r="W76" s="40">
        <v>5750.8168529664654</v>
      </c>
      <c r="X76" s="40">
        <v>6045.2278589853822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4304.3833190025798</v>
      </c>
      <c r="D2" s="31">
        <f t="shared" si="0"/>
        <v>3810.4176268271713</v>
      </c>
      <c r="E2" s="31">
        <f t="shared" si="0"/>
        <v>3609.9418744625968</v>
      </c>
      <c r="F2" s="31">
        <f t="shared" si="0"/>
        <v>914.89071367153883</v>
      </c>
      <c r="G2" s="31">
        <f t="shared" si="0"/>
        <v>-2202.1687876182286</v>
      </c>
      <c r="H2" s="31">
        <f t="shared" si="0"/>
        <v>-1128.1902837489258</v>
      </c>
      <c r="I2" s="31">
        <f t="shared" si="0"/>
        <v>-498.6026655202063</v>
      </c>
      <c r="J2" s="31">
        <f t="shared" si="0"/>
        <v>3167.9877901977643</v>
      </c>
      <c r="K2" s="31">
        <f t="shared" si="0"/>
        <v>-632.7917454858125</v>
      </c>
      <c r="L2" s="31">
        <f t="shared" si="0"/>
        <v>-3212.8326741186584</v>
      </c>
      <c r="M2" s="31">
        <f t="shared" si="0"/>
        <v>4327.8990541702497</v>
      </c>
      <c r="N2" s="31">
        <f t="shared" si="0"/>
        <v>-2035.3638865004298</v>
      </c>
      <c r="O2" s="31">
        <f t="shared" si="0"/>
        <v>-376.03499570077389</v>
      </c>
      <c r="P2" s="31">
        <f t="shared" si="0"/>
        <v>754.88116938950975</v>
      </c>
      <c r="Q2" s="31">
        <f t="shared" si="0"/>
        <v>335.6193465176267</v>
      </c>
      <c r="R2" s="31">
        <f t="shared" si="0"/>
        <v>367.75202063628541</v>
      </c>
      <c r="S2" s="31">
        <f t="shared" si="0"/>
        <v>666.34385210662015</v>
      </c>
      <c r="T2" s="31">
        <f t="shared" si="0"/>
        <v>831.72459157351648</v>
      </c>
      <c r="U2" s="31">
        <f t="shared" si="0"/>
        <v>1822.065606190886</v>
      </c>
      <c r="V2" s="31">
        <f t="shared" si="0"/>
        <v>-3773.5853826311259</v>
      </c>
      <c r="W2" s="31">
        <f t="shared" si="0"/>
        <v>5617.5122957867588</v>
      </c>
      <c r="X2" s="31">
        <f t="shared" ref="X2" si="1">SUM(X3,X17,X22,X25,X26,X51,X52,X71,X74,X75,X76)</f>
        <v>4888.9693035253658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2540.2363714531384</v>
      </c>
      <c r="D3" s="34">
        <f t="shared" si="2"/>
        <v>2493.4522785898544</v>
      </c>
      <c r="E3" s="34">
        <f t="shared" si="2"/>
        <v>1276.5582975064483</v>
      </c>
      <c r="F3" s="34">
        <f t="shared" si="2"/>
        <v>2272.1588134135854</v>
      </c>
      <c r="G3" s="34">
        <f t="shared" si="2"/>
        <v>-711.57583834909724</v>
      </c>
      <c r="H3" s="34">
        <f t="shared" si="2"/>
        <v>-594.20464316423056</v>
      </c>
      <c r="I3" s="34">
        <f t="shared" si="2"/>
        <v>200.10816852966468</v>
      </c>
      <c r="J3" s="34">
        <f t="shared" si="2"/>
        <v>-139.87102321582108</v>
      </c>
      <c r="K3" s="34">
        <f t="shared" si="2"/>
        <v>-615.05012897678409</v>
      </c>
      <c r="L3" s="34">
        <f t="shared" si="2"/>
        <v>155.87024935511607</v>
      </c>
      <c r="M3" s="34">
        <f t="shared" si="2"/>
        <v>1530.4580395528806</v>
      </c>
      <c r="N3" s="34">
        <f t="shared" si="2"/>
        <v>-1136.2559759243336</v>
      </c>
      <c r="O3" s="34">
        <f t="shared" si="2"/>
        <v>204.60524505589012</v>
      </c>
      <c r="P3" s="34">
        <f t="shared" si="2"/>
        <v>237.98134135855543</v>
      </c>
      <c r="Q3" s="34">
        <f t="shared" si="2"/>
        <v>-159.73611349957011</v>
      </c>
      <c r="R3" s="34">
        <f t="shared" si="2"/>
        <v>339.11728288908</v>
      </c>
      <c r="S3" s="34">
        <f t="shared" si="2"/>
        <v>-857.90662080825484</v>
      </c>
      <c r="T3" s="34">
        <f t="shared" si="2"/>
        <v>-434.78495270851261</v>
      </c>
      <c r="U3" s="34">
        <f t="shared" si="2"/>
        <v>2507.4187446259675</v>
      </c>
      <c r="V3" s="34">
        <f t="shared" si="2"/>
        <v>1367.5843508168532</v>
      </c>
      <c r="W3" s="34">
        <f t="shared" si="2"/>
        <v>1591.3985382631131</v>
      </c>
      <c r="X3" s="34">
        <f t="shared" ref="X3" si="3">SUM(X4,X8,X11)</f>
        <v>606.86569217540853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2458.9914015477216</v>
      </c>
      <c r="D4" s="29">
        <f t="shared" si="4"/>
        <v>1981.7601031814277</v>
      </c>
      <c r="E4" s="29">
        <f t="shared" si="4"/>
        <v>587.72811693895039</v>
      </c>
      <c r="F4" s="29">
        <f t="shared" si="4"/>
        <v>1762.5976784178847</v>
      </c>
      <c r="G4" s="29">
        <f t="shared" si="4"/>
        <v>-710.04419604471195</v>
      </c>
      <c r="H4" s="29">
        <f t="shared" si="4"/>
        <v>-581.47626827171121</v>
      </c>
      <c r="I4" s="29">
        <f t="shared" si="4"/>
        <v>234.06629406706793</v>
      </c>
      <c r="J4" s="29">
        <f t="shared" si="4"/>
        <v>-224.40748065348231</v>
      </c>
      <c r="K4" s="29">
        <f t="shared" si="4"/>
        <v>-477.25597592433348</v>
      </c>
      <c r="L4" s="29">
        <f t="shared" si="4"/>
        <v>195.73207222699912</v>
      </c>
      <c r="M4" s="29">
        <f t="shared" si="4"/>
        <v>1430.4479793637147</v>
      </c>
      <c r="N4" s="29">
        <f t="shared" si="4"/>
        <v>-1141.0582115219261</v>
      </c>
      <c r="O4" s="29">
        <f t="shared" si="4"/>
        <v>119.17644024075685</v>
      </c>
      <c r="P4" s="29">
        <f t="shared" si="4"/>
        <v>181.23551160791055</v>
      </c>
      <c r="Q4" s="29">
        <f t="shared" si="4"/>
        <v>-98.381599312123853</v>
      </c>
      <c r="R4" s="29">
        <f t="shared" si="4"/>
        <v>369.63826311263972</v>
      </c>
      <c r="S4" s="29">
        <f t="shared" si="4"/>
        <v>-745.52811693895126</v>
      </c>
      <c r="T4" s="29">
        <f t="shared" si="4"/>
        <v>-388.1665520206364</v>
      </c>
      <c r="U4" s="29">
        <f t="shared" si="4"/>
        <v>2292.3088564058471</v>
      </c>
      <c r="V4" s="29">
        <f t="shared" si="4"/>
        <v>1346.5593293207226</v>
      </c>
      <c r="W4" s="29">
        <f t="shared" si="4"/>
        <v>1486.3077386070513</v>
      </c>
      <c r="X4" s="29">
        <f t="shared" ref="X4" si="5">SUM(X5:X7)</f>
        <v>619.06285468615658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-61.673860705073089</v>
      </c>
      <c r="G5" s="10">
        <v>-50.331556319862422</v>
      </c>
      <c r="H5" s="10">
        <v>-30.513241616509031</v>
      </c>
      <c r="I5" s="10">
        <v>-24.126741186586411</v>
      </c>
      <c r="J5" s="10">
        <v>78.057265692175406</v>
      </c>
      <c r="K5" s="10">
        <v>80.186070507308671</v>
      </c>
      <c r="L5" s="10">
        <v>78.766809974204634</v>
      </c>
      <c r="M5" s="10">
        <v>4.9672398968185716</v>
      </c>
      <c r="N5" s="10">
        <v>-9.9345657781599304</v>
      </c>
      <c r="O5" s="10">
        <v>135.3988822012038</v>
      </c>
      <c r="P5" s="10">
        <v>-10.63344797936371</v>
      </c>
      <c r="Q5" s="10">
        <v>-50.365434221840069</v>
      </c>
      <c r="R5" s="10">
        <v>26.246775580395528</v>
      </c>
      <c r="S5" s="10">
        <v>-87.252794496990532</v>
      </c>
      <c r="T5" s="10">
        <v>9.2218400687876176</v>
      </c>
      <c r="U5" s="10">
        <v>209.26483233018061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689.18985382631126</v>
      </c>
      <c r="D6" s="10">
        <v>63.031470335339641</v>
      </c>
      <c r="E6" s="10">
        <v>-842.95881341358552</v>
      </c>
      <c r="F6" s="10">
        <v>65.802063628546861</v>
      </c>
      <c r="G6" s="10">
        <v>108.7465176268272</v>
      </c>
      <c r="H6" s="10">
        <v>-90.355374032674121</v>
      </c>
      <c r="I6" s="10">
        <v>-79.655116079105753</v>
      </c>
      <c r="J6" s="10">
        <v>-263.20816852966459</v>
      </c>
      <c r="K6" s="10">
        <v>140.60859845227861</v>
      </c>
      <c r="L6" s="10">
        <v>48.48572656921754</v>
      </c>
      <c r="M6" s="10">
        <v>28.398796216680999</v>
      </c>
      <c r="N6" s="10">
        <v>282.60249355116082</v>
      </c>
      <c r="O6" s="10">
        <v>1949.1257953568361</v>
      </c>
      <c r="P6" s="10">
        <v>-31.169389509888219</v>
      </c>
      <c r="Q6" s="10">
        <v>-109.43920894239039</v>
      </c>
      <c r="R6" s="10">
        <v>21.472226999140151</v>
      </c>
      <c r="S6" s="10">
        <v>448.83920894239031</v>
      </c>
      <c r="T6" s="10">
        <v>480.00859845227848</v>
      </c>
      <c r="U6" s="10">
        <v>904.60498710232162</v>
      </c>
      <c r="V6" s="10">
        <v>158.70619088564061</v>
      </c>
      <c r="W6" s="10">
        <v>292.12648323301812</v>
      </c>
      <c r="X6" s="10">
        <v>-617.02992261392944</v>
      </c>
    </row>
    <row r="7" spans="1:24" ht="11.25" customHeight="1" x14ac:dyDescent="0.2">
      <c r="A7" s="41" t="s">
        <v>9</v>
      </c>
      <c r="B7" s="9" t="s">
        <v>10</v>
      </c>
      <c r="C7" s="10">
        <v>1769.8015477214101</v>
      </c>
      <c r="D7" s="10">
        <v>1918.728632846088</v>
      </c>
      <c r="E7" s="10">
        <v>1430.6869303525359</v>
      </c>
      <c r="F7" s="10">
        <v>1758.469475494411</v>
      </c>
      <c r="G7" s="10">
        <v>-768.45915735167671</v>
      </c>
      <c r="H7" s="10">
        <v>-460.60765262252801</v>
      </c>
      <c r="I7" s="10">
        <v>337.8481513327601</v>
      </c>
      <c r="J7" s="10">
        <v>-39.256577815993118</v>
      </c>
      <c r="K7" s="10">
        <v>-698.05064488392077</v>
      </c>
      <c r="L7" s="10">
        <v>68.479535683576955</v>
      </c>
      <c r="M7" s="10">
        <v>1397.0819432502151</v>
      </c>
      <c r="N7" s="10">
        <v>-1413.726139294927</v>
      </c>
      <c r="O7" s="10">
        <v>-1965.3482373172831</v>
      </c>
      <c r="P7" s="10">
        <v>223.0383490971625</v>
      </c>
      <c r="Q7" s="10">
        <v>61.423043852106623</v>
      </c>
      <c r="R7" s="10">
        <v>321.91926053310402</v>
      </c>
      <c r="S7" s="10">
        <v>-1107.114531384351</v>
      </c>
      <c r="T7" s="10">
        <v>-877.39699054170251</v>
      </c>
      <c r="U7" s="10">
        <v>1178.4390369733451</v>
      </c>
      <c r="V7" s="10">
        <v>1187.853138435082</v>
      </c>
      <c r="W7" s="10">
        <v>1194.1812553740331</v>
      </c>
      <c r="X7" s="10">
        <v>1236.092777300086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111.96328460877039</v>
      </c>
      <c r="D8" s="29">
        <f t="shared" si="6"/>
        <v>37.270249355116071</v>
      </c>
      <c r="E8" s="29">
        <f t="shared" si="6"/>
        <v>77.343078245915734</v>
      </c>
      <c r="F8" s="29">
        <f t="shared" si="6"/>
        <v>161.95666380051591</v>
      </c>
      <c r="G8" s="29">
        <f t="shared" si="6"/>
        <v>-6.0378331900257951</v>
      </c>
      <c r="H8" s="29">
        <f t="shared" si="6"/>
        <v>-7.3516766981943249</v>
      </c>
      <c r="I8" s="29">
        <f t="shared" si="6"/>
        <v>16.134823731728289</v>
      </c>
      <c r="J8" s="29">
        <f t="shared" si="6"/>
        <v>12.833190025795361</v>
      </c>
      <c r="K8" s="29">
        <f t="shared" si="6"/>
        <v>-115.5035253654342</v>
      </c>
      <c r="L8" s="29">
        <f t="shared" si="6"/>
        <v>7.1637145313843504</v>
      </c>
      <c r="M8" s="29">
        <f t="shared" si="6"/>
        <v>78.443336199484094</v>
      </c>
      <c r="N8" s="29">
        <f t="shared" si="6"/>
        <v>-46.926225279449689</v>
      </c>
      <c r="O8" s="29">
        <f t="shared" si="6"/>
        <v>4.9680137575236456</v>
      </c>
      <c r="P8" s="29">
        <f t="shared" si="6"/>
        <v>-10.71306964746346</v>
      </c>
      <c r="Q8" s="29">
        <f t="shared" si="6"/>
        <v>-15.58116938950989</v>
      </c>
      <c r="R8" s="29">
        <f t="shared" si="6"/>
        <v>-51.138177128116929</v>
      </c>
      <c r="S8" s="29">
        <f t="shared" si="6"/>
        <v>-135.35073086844369</v>
      </c>
      <c r="T8" s="29">
        <f t="shared" si="6"/>
        <v>-26.089595872742908</v>
      </c>
      <c r="U8" s="29">
        <f t="shared" si="6"/>
        <v>235.3175408426483</v>
      </c>
      <c r="V8" s="29">
        <f t="shared" si="6"/>
        <v>28.986156491831469</v>
      </c>
      <c r="W8" s="29">
        <f t="shared" si="6"/>
        <v>6.4664660361134993</v>
      </c>
      <c r="X8" s="29">
        <f t="shared" ref="X8" si="7">SUM(X9:X10)</f>
        <v>-27.005417024935511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111.96328460877039</v>
      </c>
      <c r="D10" s="10">
        <v>37.270249355116071</v>
      </c>
      <c r="E10" s="10">
        <v>77.343078245915734</v>
      </c>
      <c r="F10" s="10">
        <v>161.95666380051591</v>
      </c>
      <c r="G10" s="10">
        <v>-6.0378331900257951</v>
      </c>
      <c r="H10" s="10">
        <v>-7.3516766981943249</v>
      </c>
      <c r="I10" s="10">
        <v>16.134823731728289</v>
      </c>
      <c r="J10" s="10">
        <v>12.833190025795361</v>
      </c>
      <c r="K10" s="10">
        <v>-115.5035253654342</v>
      </c>
      <c r="L10" s="10">
        <v>7.1637145313843504</v>
      </c>
      <c r="M10" s="10">
        <v>78.443336199484094</v>
      </c>
      <c r="N10" s="10">
        <v>-46.926225279449689</v>
      </c>
      <c r="O10" s="10">
        <v>4.9680137575236456</v>
      </c>
      <c r="P10" s="10">
        <v>-10.71306964746346</v>
      </c>
      <c r="Q10" s="10">
        <v>-15.58116938950989</v>
      </c>
      <c r="R10" s="10">
        <v>-51.138177128116929</v>
      </c>
      <c r="S10" s="10">
        <v>-135.35073086844369</v>
      </c>
      <c r="T10" s="10">
        <v>-26.089595872742908</v>
      </c>
      <c r="U10" s="10">
        <v>235.3175408426483</v>
      </c>
      <c r="V10" s="10">
        <v>28.986156491831469</v>
      </c>
      <c r="W10" s="10">
        <v>6.4664660361134993</v>
      </c>
      <c r="X10" s="10">
        <v>-27.005417024935511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-30.718314703353393</v>
      </c>
      <c r="D11" s="29">
        <f t="shared" si="8"/>
        <v>474.42192605331047</v>
      </c>
      <c r="E11" s="29">
        <f t="shared" si="8"/>
        <v>611.48710232158214</v>
      </c>
      <c r="F11" s="29">
        <f t="shared" si="8"/>
        <v>347.60447119518489</v>
      </c>
      <c r="G11" s="29">
        <f t="shared" si="8"/>
        <v>4.5061908856405859</v>
      </c>
      <c r="H11" s="29">
        <f t="shared" si="8"/>
        <v>-5.3766981943250265</v>
      </c>
      <c r="I11" s="29">
        <f t="shared" si="8"/>
        <v>-50.092949269131552</v>
      </c>
      <c r="J11" s="29">
        <f t="shared" si="8"/>
        <v>71.703267411865852</v>
      </c>
      <c r="K11" s="29">
        <f t="shared" si="8"/>
        <v>-22.290627687016332</v>
      </c>
      <c r="L11" s="29">
        <f t="shared" si="8"/>
        <v>-47.025537403267414</v>
      </c>
      <c r="M11" s="29">
        <f t="shared" si="8"/>
        <v>21.566723989681858</v>
      </c>
      <c r="N11" s="29">
        <f t="shared" si="8"/>
        <v>51.728460877042131</v>
      </c>
      <c r="O11" s="29">
        <f t="shared" si="8"/>
        <v>80.460791057609626</v>
      </c>
      <c r="P11" s="29">
        <f t="shared" si="8"/>
        <v>67.458899398108343</v>
      </c>
      <c r="Q11" s="29">
        <f t="shared" si="8"/>
        <v>-45.773344797936367</v>
      </c>
      <c r="R11" s="29">
        <f t="shared" si="8"/>
        <v>20.617196904557179</v>
      </c>
      <c r="S11" s="29">
        <f t="shared" si="8"/>
        <v>22.972226999140151</v>
      </c>
      <c r="T11" s="29">
        <f t="shared" si="8"/>
        <v>-20.52880481513327</v>
      </c>
      <c r="U11" s="29">
        <f t="shared" si="8"/>
        <v>-20.207652622527942</v>
      </c>
      <c r="V11" s="29">
        <f t="shared" si="8"/>
        <v>-7.9611349957007729</v>
      </c>
      <c r="W11" s="29">
        <f t="shared" si="8"/>
        <v>98.624333619948402</v>
      </c>
      <c r="X11" s="29">
        <f t="shared" ref="X11" si="9">SUM(X12:X16)</f>
        <v>14.808254514187446</v>
      </c>
    </row>
    <row r="12" spans="1:24" ht="11.25" customHeight="1" x14ac:dyDescent="0.2">
      <c r="A12" s="41" t="s">
        <v>15</v>
      </c>
      <c r="B12" s="9" t="s">
        <v>16</v>
      </c>
      <c r="C12" s="10">
        <v>-5.249871023215821</v>
      </c>
      <c r="D12" s="10">
        <v>-0.74995700773860696</v>
      </c>
      <c r="E12" s="10">
        <v>1.4999140154772139</v>
      </c>
      <c r="F12" s="10">
        <v>6.7497850386930347</v>
      </c>
      <c r="G12" s="10">
        <v>1.4999140154772139</v>
      </c>
      <c r="H12" s="10">
        <v>-9.7496990541702484</v>
      </c>
      <c r="I12" s="10">
        <v>-7.4997420464316411</v>
      </c>
      <c r="J12" s="10">
        <v>-2.2499570077386069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-30.793207222699909</v>
      </c>
      <c r="D13" s="10">
        <v>479.68976784178852</v>
      </c>
      <c r="E13" s="10">
        <v>609.02123817712811</v>
      </c>
      <c r="F13" s="10">
        <v>322.98650042992261</v>
      </c>
      <c r="G13" s="10">
        <v>8.2115219260533099</v>
      </c>
      <c r="H13" s="10">
        <v>13.001547721410139</v>
      </c>
      <c r="I13" s="10">
        <v>-28.0560619088564</v>
      </c>
      <c r="J13" s="10">
        <v>63.639294926913152</v>
      </c>
      <c r="K13" s="10">
        <v>-31.477472055030091</v>
      </c>
      <c r="L13" s="10">
        <v>-39.688993981083406</v>
      </c>
      <c r="M13" s="10">
        <v>19.160189165950129</v>
      </c>
      <c r="N13" s="10">
        <v>-13.68589853826311</v>
      </c>
      <c r="O13" s="10">
        <v>82.799484092863281</v>
      </c>
      <c r="P13" s="10">
        <v>48.584866723989677</v>
      </c>
      <c r="Q13" s="10">
        <v>-48.584866723989677</v>
      </c>
      <c r="R13" s="10">
        <v>16.42304385210662</v>
      </c>
      <c r="S13" s="10">
        <v>0</v>
      </c>
      <c r="T13" s="10">
        <v>-20.52880481513327</v>
      </c>
      <c r="U13" s="10">
        <v>-6.158641444539982</v>
      </c>
      <c r="V13" s="10">
        <v>0</v>
      </c>
      <c r="W13" s="10">
        <v>86.220980223559749</v>
      </c>
      <c r="X13" s="10">
        <v>4.1057609630266549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5.3247635425623381</v>
      </c>
      <c r="D16" s="10">
        <v>-4.5178847807394664</v>
      </c>
      <c r="E16" s="10">
        <v>0.96595012897678412</v>
      </c>
      <c r="F16" s="10">
        <v>17.868185726569219</v>
      </c>
      <c r="G16" s="10">
        <v>-5.2052450558899386</v>
      </c>
      <c r="H16" s="10">
        <v>-8.6285468615649172</v>
      </c>
      <c r="I16" s="10">
        <v>-14.53714531384351</v>
      </c>
      <c r="J16" s="10">
        <v>10.31392949269131</v>
      </c>
      <c r="K16" s="10">
        <v>9.186844368013757</v>
      </c>
      <c r="L16" s="10">
        <v>-7.3365434221840058</v>
      </c>
      <c r="M16" s="10">
        <v>2.4065348237317279</v>
      </c>
      <c r="N16" s="10">
        <v>65.414359415305242</v>
      </c>
      <c r="O16" s="10">
        <v>-2.3386930352536539</v>
      </c>
      <c r="P16" s="10">
        <v>18.874032674118659</v>
      </c>
      <c r="Q16" s="10">
        <v>2.81152192605331</v>
      </c>
      <c r="R16" s="10">
        <v>4.1941530524505586</v>
      </c>
      <c r="S16" s="10">
        <v>22.972226999140151</v>
      </c>
      <c r="T16" s="10">
        <v>0</v>
      </c>
      <c r="U16" s="10">
        <v>-14.049011177987961</v>
      </c>
      <c r="V16" s="10">
        <v>-7.9611349957007729</v>
      </c>
      <c r="W16" s="10">
        <v>12.403353396388651</v>
      </c>
      <c r="X16" s="10">
        <v>10.70249355116079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2576.7006878761827</v>
      </c>
      <c r="D26" s="37">
        <f t="shared" si="14"/>
        <v>-145.63138435081669</v>
      </c>
      <c r="E26" s="37">
        <f t="shared" si="14"/>
        <v>2820.9158211521931</v>
      </c>
      <c r="F26" s="37">
        <f t="shared" si="14"/>
        <v>-1619.3244196044714</v>
      </c>
      <c r="G26" s="37">
        <f t="shared" si="14"/>
        <v>675.77188306104881</v>
      </c>
      <c r="H26" s="37">
        <f t="shared" si="14"/>
        <v>-2042.5239896818571</v>
      </c>
      <c r="I26" s="37">
        <f t="shared" si="14"/>
        <v>-89.868873602751478</v>
      </c>
      <c r="J26" s="37">
        <f t="shared" si="14"/>
        <v>1116.8852106620807</v>
      </c>
      <c r="K26" s="37">
        <f t="shared" si="14"/>
        <v>-555.18478073946687</v>
      </c>
      <c r="L26" s="37">
        <f t="shared" si="14"/>
        <v>-707.66612209802236</v>
      </c>
      <c r="M26" s="37">
        <f t="shared" si="14"/>
        <v>-349.19071367153907</v>
      </c>
      <c r="N26" s="37">
        <f t="shared" si="14"/>
        <v>774.94625967325874</v>
      </c>
      <c r="O26" s="37">
        <f t="shared" si="14"/>
        <v>-1004.8902837489254</v>
      </c>
      <c r="P26" s="37">
        <f t="shared" si="14"/>
        <v>-178.31049011177993</v>
      </c>
      <c r="Q26" s="37">
        <f t="shared" si="14"/>
        <v>658.44565778159927</v>
      </c>
      <c r="R26" s="37">
        <f t="shared" si="14"/>
        <v>-114.38108340498718</v>
      </c>
      <c r="S26" s="37">
        <f t="shared" si="14"/>
        <v>29.41805674978491</v>
      </c>
      <c r="T26" s="37">
        <f t="shared" si="14"/>
        <v>795.60765262252789</v>
      </c>
      <c r="U26" s="37">
        <f t="shared" si="14"/>
        <v>1008.7398968185726</v>
      </c>
      <c r="V26" s="37">
        <f t="shared" si="14"/>
        <v>-715.90576096302652</v>
      </c>
      <c r="W26" s="37">
        <f t="shared" si="14"/>
        <v>-71.095184866724026</v>
      </c>
      <c r="X26" s="37">
        <f t="shared" ref="X26" si="15">SUM(X27,X33)</f>
        <v>960.64625967325878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3456.2983662940669</v>
      </c>
      <c r="D27" s="29">
        <f t="shared" si="16"/>
        <v>-757.73860705073082</v>
      </c>
      <c r="E27" s="29">
        <f t="shared" si="16"/>
        <v>-47.484952708512473</v>
      </c>
      <c r="F27" s="29">
        <f t="shared" si="16"/>
        <v>-309.54230438521063</v>
      </c>
      <c r="G27" s="29">
        <f t="shared" si="16"/>
        <v>-1055.961220980224</v>
      </c>
      <c r="H27" s="29">
        <f t="shared" si="16"/>
        <v>-336.4687016337059</v>
      </c>
      <c r="I27" s="29">
        <f t="shared" si="16"/>
        <v>-972.11435941530522</v>
      </c>
      <c r="J27" s="29">
        <f t="shared" si="16"/>
        <v>47.132760103181432</v>
      </c>
      <c r="K27" s="29">
        <f t="shared" si="16"/>
        <v>-1263.2208082545139</v>
      </c>
      <c r="L27" s="29">
        <f t="shared" si="16"/>
        <v>-172.79355116079111</v>
      </c>
      <c r="M27" s="29">
        <f t="shared" si="16"/>
        <v>104.567067927773</v>
      </c>
      <c r="N27" s="29">
        <f t="shared" si="16"/>
        <v>40.6792777300086</v>
      </c>
      <c r="O27" s="29">
        <f t="shared" si="16"/>
        <v>-1343.1807394668961</v>
      </c>
      <c r="P27" s="29">
        <f t="shared" si="16"/>
        <v>-349.10335339638863</v>
      </c>
      <c r="Q27" s="29">
        <f t="shared" si="16"/>
        <v>-214.30601891659501</v>
      </c>
      <c r="R27" s="29">
        <f t="shared" si="16"/>
        <v>284.26001719690453</v>
      </c>
      <c r="S27" s="29">
        <f t="shared" si="16"/>
        <v>772.57824591573501</v>
      </c>
      <c r="T27" s="29">
        <f t="shared" si="16"/>
        <v>252.78839208942389</v>
      </c>
      <c r="U27" s="29">
        <f t="shared" si="16"/>
        <v>510.65288048151331</v>
      </c>
      <c r="V27" s="29">
        <f t="shared" si="16"/>
        <v>-427.4053310404127</v>
      </c>
      <c r="W27" s="29">
        <f t="shared" si="16"/>
        <v>-488.3181427343078</v>
      </c>
      <c r="X27" s="29">
        <f t="shared" ref="X27" si="17">SUM(X28:X32)</f>
        <v>682.22416165090283</v>
      </c>
    </row>
    <row r="28" spans="1:24" ht="11.25" customHeight="1" x14ac:dyDescent="0.2">
      <c r="A28" s="41" t="s">
        <v>45</v>
      </c>
      <c r="B28" s="9" t="s">
        <v>46</v>
      </c>
      <c r="C28" s="10">
        <v>3456.2983662940669</v>
      </c>
      <c r="D28" s="10">
        <v>-757.73860705073082</v>
      </c>
      <c r="E28" s="10">
        <v>-47.484952708512473</v>
      </c>
      <c r="F28" s="10">
        <v>-309.54230438521063</v>
      </c>
      <c r="G28" s="10">
        <v>-1055.961220980224</v>
      </c>
      <c r="H28" s="10">
        <v>-336.4687016337059</v>
      </c>
      <c r="I28" s="10">
        <v>-972.11435941530522</v>
      </c>
      <c r="J28" s="10">
        <v>47.132760103181432</v>
      </c>
      <c r="K28" s="10">
        <v>-1263.2208082545139</v>
      </c>
      <c r="L28" s="10">
        <v>-172.79355116079111</v>
      </c>
      <c r="M28" s="10">
        <v>104.567067927773</v>
      </c>
      <c r="N28" s="10">
        <v>40.6792777300086</v>
      </c>
      <c r="O28" s="10">
        <v>-1343.1807394668961</v>
      </c>
      <c r="P28" s="10">
        <v>-349.10335339638863</v>
      </c>
      <c r="Q28" s="10">
        <v>-214.30601891659501</v>
      </c>
      <c r="R28" s="10">
        <v>284.26001719690453</v>
      </c>
      <c r="S28" s="10">
        <v>772.57824591573501</v>
      </c>
      <c r="T28" s="10">
        <v>252.78839208942389</v>
      </c>
      <c r="U28" s="10">
        <v>510.65288048151331</v>
      </c>
      <c r="V28" s="10">
        <v>-427.4053310404127</v>
      </c>
      <c r="W28" s="10">
        <v>-488.3181427343078</v>
      </c>
      <c r="X28" s="10">
        <v>682.22416165090283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-879.59767841788437</v>
      </c>
      <c r="D33" s="29">
        <f t="shared" si="18"/>
        <v>612.10722269991413</v>
      </c>
      <c r="E33" s="29">
        <f t="shared" si="18"/>
        <v>2868.4007738607056</v>
      </c>
      <c r="F33" s="29">
        <f t="shared" si="18"/>
        <v>-1309.7821152192607</v>
      </c>
      <c r="G33" s="29">
        <f t="shared" si="18"/>
        <v>1731.7331040412728</v>
      </c>
      <c r="H33" s="29">
        <f t="shared" si="18"/>
        <v>-1706.0552880481512</v>
      </c>
      <c r="I33" s="29">
        <f t="shared" si="18"/>
        <v>882.24548581255374</v>
      </c>
      <c r="J33" s="29">
        <f t="shared" si="18"/>
        <v>1069.7524505588992</v>
      </c>
      <c r="K33" s="29">
        <f t="shared" si="18"/>
        <v>708.03602751504707</v>
      </c>
      <c r="L33" s="29">
        <f t="shared" si="18"/>
        <v>-534.87257093723122</v>
      </c>
      <c r="M33" s="29">
        <f t="shared" si="18"/>
        <v>-453.75778159931207</v>
      </c>
      <c r="N33" s="29">
        <f t="shared" si="18"/>
        <v>734.26698194325013</v>
      </c>
      <c r="O33" s="29">
        <f t="shared" si="18"/>
        <v>338.29045571797064</v>
      </c>
      <c r="P33" s="29">
        <f t="shared" si="18"/>
        <v>170.7928632846087</v>
      </c>
      <c r="Q33" s="29">
        <f t="shared" si="18"/>
        <v>872.75167669819427</v>
      </c>
      <c r="R33" s="29">
        <f t="shared" si="18"/>
        <v>-398.64110060189171</v>
      </c>
      <c r="S33" s="29">
        <f t="shared" si="18"/>
        <v>-743.1601891659501</v>
      </c>
      <c r="T33" s="29">
        <f t="shared" si="18"/>
        <v>542.81926053310394</v>
      </c>
      <c r="U33" s="29">
        <f t="shared" si="18"/>
        <v>498.08701633705925</v>
      </c>
      <c r="V33" s="29">
        <f t="shared" si="18"/>
        <v>-288.50042992261388</v>
      </c>
      <c r="W33" s="29">
        <f t="shared" si="18"/>
        <v>417.22295786758377</v>
      </c>
      <c r="X33" s="29">
        <f t="shared" ref="X33" si="19">SUM(X34:X50)</f>
        <v>278.42209802235595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-22.594840928632841</v>
      </c>
      <c r="D36" s="10">
        <v>13.556921754084261</v>
      </c>
      <c r="E36" s="10">
        <v>5.6486672398968194</v>
      </c>
      <c r="F36" s="10">
        <v>-4.4176268271711088</v>
      </c>
      <c r="G36" s="10">
        <v>16.486500429922611</v>
      </c>
      <c r="H36" s="10">
        <v>4.3949269131556319</v>
      </c>
      <c r="I36" s="10">
        <v>-5.4897678417884777</v>
      </c>
      <c r="J36" s="10">
        <v>7.5478933791917449</v>
      </c>
      <c r="K36" s="10">
        <v>2.1991401547721412</v>
      </c>
      <c r="L36" s="10">
        <v>-4.3977644024075664</v>
      </c>
      <c r="M36" s="10">
        <v>-13.193207222699909</v>
      </c>
      <c r="N36" s="10">
        <v>-41.778417884780737</v>
      </c>
      <c r="O36" s="10">
        <v>34.082373172828888</v>
      </c>
      <c r="P36" s="10">
        <v>7.6960447119518474</v>
      </c>
      <c r="Q36" s="10">
        <v>15.374634565778161</v>
      </c>
      <c r="R36" s="10">
        <v>3.2506448839208941</v>
      </c>
      <c r="S36" s="10">
        <v>7.201633705932931</v>
      </c>
      <c r="T36" s="10">
        <v>-1.028804815133276</v>
      </c>
      <c r="U36" s="10">
        <v>-13.37446259673259</v>
      </c>
      <c r="V36" s="10">
        <v>-2.0576096302665521</v>
      </c>
      <c r="W36" s="10">
        <v>-13.37446259673259</v>
      </c>
      <c r="X36" s="10">
        <v>5.1440240756663798</v>
      </c>
    </row>
    <row r="37" spans="1:24" ht="11.25" customHeight="1" x14ac:dyDescent="0.2">
      <c r="A37" s="41" t="s">
        <v>61</v>
      </c>
      <c r="B37" s="9" t="s">
        <v>62</v>
      </c>
      <c r="C37" s="10">
        <v>-922.65210662080813</v>
      </c>
      <c r="D37" s="10">
        <v>-98.402149613069639</v>
      </c>
      <c r="E37" s="10">
        <v>1059.145399828031</v>
      </c>
      <c r="F37" s="10">
        <v>-648.9641444539983</v>
      </c>
      <c r="G37" s="10">
        <v>710.32459157351673</v>
      </c>
      <c r="H37" s="10">
        <v>-372.32235597592432</v>
      </c>
      <c r="I37" s="10">
        <v>460.72295786758377</v>
      </c>
      <c r="J37" s="10">
        <v>324.48211521926049</v>
      </c>
      <c r="K37" s="10">
        <v>763.36491831470323</v>
      </c>
      <c r="L37" s="10">
        <v>67.600429922613927</v>
      </c>
      <c r="M37" s="10">
        <v>-97.760619088564042</v>
      </c>
      <c r="N37" s="10">
        <v>98.800601891659483</v>
      </c>
      <c r="O37" s="10">
        <v>38.480223559759239</v>
      </c>
      <c r="P37" s="10">
        <v>49.920292347377469</v>
      </c>
      <c r="Q37" s="10">
        <v>30.160189165950129</v>
      </c>
      <c r="R37" s="10">
        <v>-42.414273430782458</v>
      </c>
      <c r="S37" s="10">
        <v>-89.877901977644015</v>
      </c>
      <c r="T37" s="10">
        <v>212.0715391229578</v>
      </c>
      <c r="U37" s="10">
        <v>16.157867583834911</v>
      </c>
      <c r="V37" s="10">
        <v>-128.2527944969905</v>
      </c>
      <c r="W37" s="10">
        <v>5.0493551160791048</v>
      </c>
      <c r="X37" s="10">
        <v>119.16397248495269</v>
      </c>
    </row>
    <row r="38" spans="1:24" ht="11.25" customHeight="1" x14ac:dyDescent="0.2">
      <c r="A38" s="41" t="s">
        <v>63</v>
      </c>
      <c r="B38" s="9" t="s">
        <v>64</v>
      </c>
      <c r="C38" s="10">
        <v>-1.058125537403267</v>
      </c>
      <c r="D38" s="10">
        <v>-2.116165090283749</v>
      </c>
      <c r="E38" s="10">
        <v>1.058125537403267</v>
      </c>
      <c r="F38" s="10">
        <v>0</v>
      </c>
      <c r="G38" s="10">
        <v>1.0393809114359409</v>
      </c>
      <c r="H38" s="10">
        <v>0</v>
      </c>
      <c r="I38" s="10">
        <v>0</v>
      </c>
      <c r="J38" s="10">
        <v>0</v>
      </c>
      <c r="K38" s="10">
        <v>0</v>
      </c>
      <c r="L38" s="10">
        <v>1.0393809114359409</v>
      </c>
      <c r="M38" s="10">
        <v>0</v>
      </c>
      <c r="N38" s="10">
        <v>-1.0393809114359409</v>
      </c>
      <c r="O38" s="10">
        <v>1.0393809114359409</v>
      </c>
      <c r="P38" s="10">
        <v>1.0393809114359409</v>
      </c>
      <c r="Q38" s="10">
        <v>0</v>
      </c>
      <c r="R38" s="10">
        <v>-1.0393809114359409</v>
      </c>
      <c r="S38" s="10">
        <v>0</v>
      </c>
      <c r="T38" s="10">
        <v>0</v>
      </c>
      <c r="U38" s="10">
        <v>1.0393809114359409</v>
      </c>
      <c r="V38" s="10">
        <v>0</v>
      </c>
      <c r="W38" s="10">
        <v>1.0393809114359409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-6.3198624247635422</v>
      </c>
      <c r="D40" s="10">
        <v>-63.198624247635422</v>
      </c>
      <c r="E40" s="10">
        <v>11.58641444539983</v>
      </c>
      <c r="F40" s="10">
        <v>-8.1780739466895955</v>
      </c>
      <c r="G40" s="10">
        <v>42.934909716251077</v>
      </c>
      <c r="H40" s="10">
        <v>-94.047979363714532</v>
      </c>
      <c r="I40" s="10">
        <v>-86.892175408426482</v>
      </c>
      <c r="J40" s="10">
        <v>15.33387790197764</v>
      </c>
      <c r="K40" s="10">
        <v>-89.958899398108329</v>
      </c>
      <c r="L40" s="10">
        <v>-398.68159931212381</v>
      </c>
      <c r="M40" s="10">
        <v>24.534221840068788</v>
      </c>
      <c r="N40" s="10">
        <v>10.22261392949269</v>
      </c>
      <c r="O40" s="10">
        <v>-79.736285468615648</v>
      </c>
      <c r="P40" s="10">
        <v>-133.91607910576101</v>
      </c>
      <c r="Q40" s="10">
        <v>59.291143594153048</v>
      </c>
      <c r="R40" s="10">
        <v>-83.825365434221837</v>
      </c>
      <c r="S40" s="10">
        <v>-36.801375752364571</v>
      </c>
      <c r="T40" s="10">
        <v>82.803095442820293</v>
      </c>
      <c r="U40" s="10">
        <v>70.535941530524497</v>
      </c>
      <c r="V40" s="10">
        <v>-122.6712811693895</v>
      </c>
      <c r="W40" s="10">
        <v>-20.44522785898538</v>
      </c>
      <c r="X40" s="10">
        <v>228.98632846087699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1.0222699914015481</v>
      </c>
      <c r="G41" s="10">
        <v>-1.0222699914015481</v>
      </c>
      <c r="H41" s="10">
        <v>-1.0222699914015481</v>
      </c>
      <c r="I41" s="10">
        <v>-1.0222699914015481</v>
      </c>
      <c r="J41" s="10">
        <v>1.0222699914015481</v>
      </c>
      <c r="K41" s="10">
        <v>2.0445399828030948</v>
      </c>
      <c r="L41" s="10">
        <v>-2.0445399828030948</v>
      </c>
      <c r="M41" s="10">
        <v>0</v>
      </c>
      <c r="N41" s="10">
        <v>0</v>
      </c>
      <c r="O41" s="10">
        <v>1.0222699914015481</v>
      </c>
      <c r="P41" s="10">
        <v>-1.0222699914015481</v>
      </c>
      <c r="Q41" s="10">
        <v>2.0445399828030948</v>
      </c>
      <c r="R41" s="10">
        <v>0</v>
      </c>
      <c r="S41" s="10">
        <v>-2.0445399828030948</v>
      </c>
      <c r="T41" s="10">
        <v>-5.1112639724849522</v>
      </c>
      <c r="U41" s="10">
        <v>4.0890799656061896</v>
      </c>
      <c r="V41" s="10">
        <v>2.0445399828030948</v>
      </c>
      <c r="W41" s="10">
        <v>1.0222699914015481</v>
      </c>
      <c r="X41" s="10">
        <v>-2.0445399828030948</v>
      </c>
    </row>
    <row r="42" spans="1:24" ht="11.25" customHeight="1" x14ac:dyDescent="0.2">
      <c r="A42" s="41" t="s">
        <v>71</v>
      </c>
      <c r="B42" s="9" t="s">
        <v>72</v>
      </c>
      <c r="C42" s="10">
        <v>-13.81719690455718</v>
      </c>
      <c r="D42" s="10">
        <v>92.469217540842635</v>
      </c>
      <c r="E42" s="10">
        <v>17.00584694754944</v>
      </c>
      <c r="F42" s="10">
        <v>43.087790197764399</v>
      </c>
      <c r="G42" s="10">
        <v>0</v>
      </c>
      <c r="H42" s="10">
        <v>-16.814789337919169</v>
      </c>
      <c r="I42" s="10">
        <v>-71.462682717110908</v>
      </c>
      <c r="J42" s="10">
        <v>-4.2036973344797932</v>
      </c>
      <c r="K42" s="10">
        <v>102.99036973344801</v>
      </c>
      <c r="L42" s="10">
        <v>17.865692175408419</v>
      </c>
      <c r="M42" s="10">
        <v>13.66199484092863</v>
      </c>
      <c r="N42" s="10">
        <v>22.069389509888222</v>
      </c>
      <c r="O42" s="10">
        <v>-47.29148753224419</v>
      </c>
      <c r="P42" s="10">
        <v>21.018400687876181</v>
      </c>
      <c r="Q42" s="10">
        <v>48.342390369733437</v>
      </c>
      <c r="R42" s="10">
        <v>5.2546001719690452</v>
      </c>
      <c r="S42" s="10">
        <v>-133.467067927773</v>
      </c>
      <c r="T42" s="10">
        <v>22.069389509888222</v>
      </c>
      <c r="U42" s="10">
        <v>50.444282029234728</v>
      </c>
      <c r="V42" s="10">
        <v>47.29148753224419</v>
      </c>
      <c r="W42" s="10">
        <v>-21.018400687876181</v>
      </c>
      <c r="X42" s="10">
        <v>1.050902837489252</v>
      </c>
    </row>
    <row r="43" spans="1:24" ht="11.25" customHeight="1" x14ac:dyDescent="0.2">
      <c r="A43" s="41" t="s">
        <v>73</v>
      </c>
      <c r="B43" s="9" t="s">
        <v>74</v>
      </c>
      <c r="C43" s="10">
        <v>216.70490111779881</v>
      </c>
      <c r="D43" s="10">
        <v>573.08684436801377</v>
      </c>
      <c r="E43" s="10">
        <v>1825.0453998280309</v>
      </c>
      <c r="F43" s="10">
        <v>-600.13637145313839</v>
      </c>
      <c r="G43" s="10">
        <v>712.78993981083397</v>
      </c>
      <c r="H43" s="10">
        <v>-1248.3773860705071</v>
      </c>
      <c r="I43" s="10">
        <v>518.24273430782455</v>
      </c>
      <c r="J43" s="10">
        <v>752.03972484952703</v>
      </c>
      <c r="K43" s="10">
        <v>91.159759243336197</v>
      </c>
      <c r="L43" s="10">
        <v>-536.84092863284604</v>
      </c>
      <c r="M43" s="10">
        <v>-192.61152192605331</v>
      </c>
      <c r="N43" s="10">
        <v>350.43809114359408</v>
      </c>
      <c r="O43" s="10">
        <v>594.26861564918306</v>
      </c>
      <c r="P43" s="10">
        <v>84.017282889079965</v>
      </c>
      <c r="Q43" s="10">
        <v>675.16603611349944</v>
      </c>
      <c r="R43" s="10">
        <v>-383.47308684436803</v>
      </c>
      <c r="S43" s="10">
        <v>-462.76981943250212</v>
      </c>
      <c r="T43" s="10">
        <v>261.5656061908856</v>
      </c>
      <c r="U43" s="10">
        <v>415.29234737747208</v>
      </c>
      <c r="V43" s="10">
        <v>-205.0587274290628</v>
      </c>
      <c r="W43" s="10">
        <v>241.98056749785039</v>
      </c>
      <c r="X43" s="10">
        <v>411.50679277730001</v>
      </c>
    </row>
    <row r="44" spans="1:24" ht="11.25" customHeight="1" x14ac:dyDescent="0.2">
      <c r="A44" s="41" t="s">
        <v>75</v>
      </c>
      <c r="B44" s="9" t="s">
        <v>76</v>
      </c>
      <c r="C44" s="10">
        <v>0.96491831470335332</v>
      </c>
      <c r="D44" s="10">
        <v>107.1080825451419</v>
      </c>
      <c r="E44" s="10">
        <v>-205.5316423043852</v>
      </c>
      <c r="F44" s="10">
        <v>-73.467755803955285</v>
      </c>
      <c r="G44" s="10">
        <v>226.10834049871019</v>
      </c>
      <c r="H44" s="10">
        <v>26.063026655202059</v>
      </c>
      <c r="I44" s="10">
        <v>61.664316423043843</v>
      </c>
      <c r="J44" s="10">
        <v>-49.24711951848667</v>
      </c>
      <c r="K44" s="10">
        <v>-94.624763542562334</v>
      </c>
      <c r="L44" s="10">
        <v>318.01951848667238</v>
      </c>
      <c r="M44" s="10">
        <v>-149.37282889079961</v>
      </c>
      <c r="N44" s="10">
        <v>234.17798796216681</v>
      </c>
      <c r="O44" s="10">
        <v>-133.95365434221841</v>
      </c>
      <c r="P44" s="10">
        <v>46.257351676698192</v>
      </c>
      <c r="Q44" s="10">
        <v>151.2739466895959</v>
      </c>
      <c r="R44" s="10">
        <v>124.5361994840928</v>
      </c>
      <c r="S44" s="10">
        <v>-191.7515907136715</v>
      </c>
      <c r="T44" s="10">
        <v>7.7085984522785891</v>
      </c>
      <c r="U44" s="10">
        <v>-16.38082545141874</v>
      </c>
      <c r="V44" s="10">
        <v>117.556233877902</v>
      </c>
      <c r="W44" s="10">
        <v>66.486758383490965</v>
      </c>
      <c r="X44" s="10">
        <v>-274.61917454858121</v>
      </c>
    </row>
    <row r="45" spans="1:24" ht="11.25" customHeight="1" x14ac:dyDescent="0.2">
      <c r="A45" s="41" t="s">
        <v>77</v>
      </c>
      <c r="B45" s="9" t="s">
        <v>78</v>
      </c>
      <c r="C45" s="10">
        <v>-7.6812553740326726</v>
      </c>
      <c r="D45" s="10">
        <v>1.920292347377472</v>
      </c>
      <c r="E45" s="10">
        <v>6.7211521926053308</v>
      </c>
      <c r="F45" s="10">
        <v>-1.031814273430782</v>
      </c>
      <c r="G45" s="10">
        <v>1.031814273430782</v>
      </c>
      <c r="H45" s="10">
        <v>0</v>
      </c>
      <c r="I45" s="10">
        <v>0</v>
      </c>
      <c r="J45" s="10">
        <v>-2.0636285468615649</v>
      </c>
      <c r="K45" s="10">
        <v>-5.1590713671539117</v>
      </c>
      <c r="L45" s="10">
        <v>0</v>
      </c>
      <c r="M45" s="10">
        <v>-1.031814273430782</v>
      </c>
      <c r="N45" s="10">
        <v>-2.0636285468615649</v>
      </c>
      <c r="O45" s="10">
        <v>2.0636285468615649</v>
      </c>
      <c r="P45" s="10">
        <v>4.1272570937231299</v>
      </c>
      <c r="Q45" s="10">
        <v>-2.0636285468615649</v>
      </c>
      <c r="R45" s="10">
        <v>-1.031814273430782</v>
      </c>
      <c r="S45" s="10">
        <v>1.031814273430782</v>
      </c>
      <c r="T45" s="10">
        <v>0</v>
      </c>
      <c r="U45" s="10">
        <v>0</v>
      </c>
      <c r="V45" s="10">
        <v>-9.2863284608770407</v>
      </c>
      <c r="W45" s="10">
        <v>-4.1272570937231299</v>
      </c>
      <c r="X45" s="10">
        <v>2.0636285468615649</v>
      </c>
    </row>
    <row r="46" spans="1:24" ht="11.25" customHeight="1" x14ac:dyDescent="0.2">
      <c r="A46" s="41" t="s">
        <v>79</v>
      </c>
      <c r="B46" s="9" t="s">
        <v>80</v>
      </c>
      <c r="C46" s="10">
        <v>31.685296646603611</v>
      </c>
      <c r="D46" s="10">
        <v>0.96018916595012893</v>
      </c>
      <c r="E46" s="10">
        <v>19.203181427343079</v>
      </c>
      <c r="F46" s="10">
        <v>-3.9951848667239891</v>
      </c>
      <c r="G46" s="10">
        <v>-23.97136715391229</v>
      </c>
      <c r="H46" s="10">
        <v>43.947463456577808</v>
      </c>
      <c r="I46" s="10">
        <v>-32.960619088564059</v>
      </c>
      <c r="J46" s="10">
        <v>0.99879621668099727</v>
      </c>
      <c r="K46" s="10">
        <v>11.98564058469475</v>
      </c>
      <c r="L46" s="10">
        <v>-4.994067067927773</v>
      </c>
      <c r="M46" s="10">
        <v>-30.96294067067927</v>
      </c>
      <c r="N46" s="10">
        <v>-23.97136715391229</v>
      </c>
      <c r="O46" s="10">
        <v>-54.934307824591563</v>
      </c>
      <c r="P46" s="10">
        <v>60.927171109200337</v>
      </c>
      <c r="Q46" s="10">
        <v>-61.925967325881331</v>
      </c>
      <c r="R46" s="10">
        <v>7.9904557179707636</v>
      </c>
      <c r="S46" s="10">
        <v>80.903267411865855</v>
      </c>
      <c r="T46" s="10">
        <v>-31.961822871883061</v>
      </c>
      <c r="U46" s="10">
        <v>-28.965348237317279</v>
      </c>
      <c r="V46" s="10">
        <v>7.9904557179707636</v>
      </c>
      <c r="W46" s="10">
        <v>59.928374892519336</v>
      </c>
      <c r="X46" s="10">
        <v>-35.957007738607047</v>
      </c>
    </row>
    <row r="47" spans="1:24" ht="11.25" customHeight="1" x14ac:dyDescent="0.2">
      <c r="A47" s="41" t="s">
        <v>81</v>
      </c>
      <c r="B47" s="9" t="s">
        <v>82</v>
      </c>
      <c r="C47" s="10">
        <v>-1.920292347377472</v>
      </c>
      <c r="D47" s="10">
        <v>-20.163370593293209</v>
      </c>
      <c r="E47" s="10">
        <v>50.888478073946693</v>
      </c>
      <c r="F47" s="10">
        <v>38.202235597592427</v>
      </c>
      <c r="G47" s="10">
        <v>-26.08933791917455</v>
      </c>
      <c r="H47" s="10">
        <v>-27.952880481513329</v>
      </c>
      <c r="I47" s="10">
        <v>54.97394668959587</v>
      </c>
      <c r="J47" s="10">
        <v>-11.18116938950989</v>
      </c>
      <c r="K47" s="10">
        <v>-15.83998280309544</v>
      </c>
      <c r="L47" s="10">
        <v>0</v>
      </c>
      <c r="M47" s="10">
        <v>-12.11289767841788</v>
      </c>
      <c r="N47" s="10">
        <v>12.11289767841788</v>
      </c>
      <c r="O47" s="10">
        <v>-34.475150472914883</v>
      </c>
      <c r="P47" s="10">
        <v>5.5905417024935504</v>
      </c>
      <c r="Q47" s="10">
        <v>7.4540842648323302</v>
      </c>
      <c r="R47" s="10">
        <v>12.11289767841788</v>
      </c>
      <c r="S47" s="10">
        <v>-27.952880481513329</v>
      </c>
      <c r="T47" s="10">
        <v>-40.065778159931213</v>
      </c>
      <c r="U47" s="10">
        <v>38.202235597592427</v>
      </c>
      <c r="V47" s="10">
        <v>-2.7952708512467752</v>
      </c>
      <c r="W47" s="10">
        <v>27.021066208082541</v>
      </c>
      <c r="X47" s="10">
        <v>-4.6588134135855546</v>
      </c>
    </row>
    <row r="48" spans="1:24" ht="11.25" customHeight="1" x14ac:dyDescent="0.2">
      <c r="A48" s="41" t="s">
        <v>83</v>
      </c>
      <c r="B48" s="9" t="s">
        <v>84</v>
      </c>
      <c r="C48" s="10">
        <v>-23.28744625967326</v>
      </c>
      <c r="D48" s="10">
        <v>-20.958727429062769</v>
      </c>
      <c r="E48" s="10">
        <v>4.6575236457437663</v>
      </c>
      <c r="F48" s="10">
        <v>-15.75399828030954</v>
      </c>
      <c r="G48" s="10">
        <v>36.759329320722273</v>
      </c>
      <c r="H48" s="10">
        <v>-18.00455717970765</v>
      </c>
      <c r="I48" s="10">
        <v>-28.50722269991401</v>
      </c>
      <c r="J48" s="10">
        <v>6.7517626827171098</v>
      </c>
      <c r="K48" s="10">
        <v>-21.75554600171969</v>
      </c>
      <c r="L48" s="10">
        <v>-25.50653482373173</v>
      </c>
      <c r="M48" s="10">
        <v>54.013757523645737</v>
      </c>
      <c r="N48" s="10">
        <v>37.509544282029232</v>
      </c>
      <c r="O48" s="10">
        <v>-21.75554600171969</v>
      </c>
      <c r="P48" s="10">
        <v>16.504213241616512</v>
      </c>
      <c r="Q48" s="10">
        <v>6.0089423903697332</v>
      </c>
      <c r="R48" s="10">
        <v>-12.99320722269991</v>
      </c>
      <c r="S48" s="10">
        <v>14.52184006878762</v>
      </c>
      <c r="T48" s="10">
        <v>-10.700257953568361</v>
      </c>
      <c r="U48" s="10">
        <v>14.52184006878762</v>
      </c>
      <c r="V48" s="10">
        <v>-10.700257953568361</v>
      </c>
      <c r="W48" s="10">
        <v>29.04368013757524</v>
      </c>
      <c r="X48" s="10">
        <v>-71.080567497850382</v>
      </c>
    </row>
    <row r="49" spans="1:24" ht="11.25" customHeight="1" x14ac:dyDescent="0.2">
      <c r="A49" s="41" t="s">
        <v>85</v>
      </c>
      <c r="B49" s="9" t="s">
        <v>86</v>
      </c>
      <c r="C49" s="10">
        <v>0.96018916595012893</v>
      </c>
      <c r="D49" s="10">
        <v>-1.920292347377472</v>
      </c>
      <c r="E49" s="10">
        <v>0</v>
      </c>
      <c r="F49" s="10">
        <v>4.1392089423903693</v>
      </c>
      <c r="G49" s="10">
        <v>-2.0695614789337911</v>
      </c>
      <c r="H49" s="10">
        <v>0</v>
      </c>
      <c r="I49" s="10">
        <v>-6.2087704213241608</v>
      </c>
      <c r="J49" s="10">
        <v>6.2087704213241608</v>
      </c>
      <c r="K49" s="10">
        <v>0</v>
      </c>
      <c r="L49" s="10">
        <v>6.2087704213241608</v>
      </c>
      <c r="M49" s="10">
        <v>0</v>
      </c>
      <c r="N49" s="10">
        <v>5.1740326741186582</v>
      </c>
      <c r="O49" s="10">
        <v>2.0695614789337911</v>
      </c>
      <c r="P49" s="10">
        <v>0</v>
      </c>
      <c r="Q49" s="10">
        <v>-9.3132416165090284</v>
      </c>
      <c r="R49" s="10">
        <v>4.1392089423903693</v>
      </c>
      <c r="S49" s="10">
        <v>-3.10438521066208</v>
      </c>
      <c r="T49" s="10">
        <v>2.0695614789337911</v>
      </c>
      <c r="U49" s="10">
        <v>-71.401203783318991</v>
      </c>
      <c r="V49" s="10">
        <v>5.1740326741186582</v>
      </c>
      <c r="W49" s="10">
        <v>3.10438521066208</v>
      </c>
      <c r="X49" s="10">
        <v>-2.0695614789337911</v>
      </c>
    </row>
    <row r="50" spans="1:24" ht="11.25" customHeight="1" x14ac:dyDescent="0.2">
      <c r="A50" s="41" t="s">
        <v>87</v>
      </c>
      <c r="B50" s="9" t="s">
        <v>88</v>
      </c>
      <c r="C50" s="10">
        <v>-130.58185726569221</v>
      </c>
      <c r="D50" s="10">
        <v>29.765004299226131</v>
      </c>
      <c r="E50" s="10">
        <v>72.972226999140148</v>
      </c>
      <c r="F50" s="10">
        <v>-40.288650042992259</v>
      </c>
      <c r="G50" s="10">
        <v>37.410834049871021</v>
      </c>
      <c r="H50" s="10">
        <v>-1.918486672398968</v>
      </c>
      <c r="I50" s="10">
        <v>19.185038693035249</v>
      </c>
      <c r="J50" s="10">
        <v>22.062854686156491</v>
      </c>
      <c r="K50" s="10">
        <v>-38.370077386070513</v>
      </c>
      <c r="L50" s="10">
        <v>26.859071367153909</v>
      </c>
      <c r="M50" s="10">
        <v>-48.921926053310401</v>
      </c>
      <c r="N50" s="10">
        <v>32.614617368873603</v>
      </c>
      <c r="O50" s="10">
        <v>37.410834049871021</v>
      </c>
      <c r="P50" s="10">
        <v>8.6332760103181414</v>
      </c>
      <c r="Q50" s="10">
        <v>-49.061392949269127</v>
      </c>
      <c r="R50" s="10">
        <v>-31.14797936371453</v>
      </c>
      <c r="S50" s="10">
        <v>100.9508168529665</v>
      </c>
      <c r="T50" s="10">
        <v>43.399398108340499</v>
      </c>
      <c r="U50" s="10">
        <v>17.925881341358551</v>
      </c>
      <c r="V50" s="10">
        <v>12.26509028374892</v>
      </c>
      <c r="W50" s="10">
        <v>41.512467755803947</v>
      </c>
      <c r="X50" s="10">
        <v>-99.063886500429916</v>
      </c>
    </row>
    <row r="51" spans="1:24" ht="11.25" customHeight="1" x14ac:dyDescent="0.2">
      <c r="A51" s="35" t="s">
        <v>89</v>
      </c>
      <c r="B51" s="36" t="s">
        <v>90</v>
      </c>
      <c r="C51" s="37">
        <v>-812.55374032674115</v>
      </c>
      <c r="D51" s="37">
        <v>1462.596732588134</v>
      </c>
      <c r="E51" s="37">
        <v>-487.5322441960447</v>
      </c>
      <c r="F51" s="37">
        <v>262.05631986242469</v>
      </c>
      <c r="G51" s="37">
        <v>-2166.36483233018</v>
      </c>
      <c r="H51" s="37">
        <v>1508.5383490971619</v>
      </c>
      <c r="I51" s="37">
        <v>-608.8419604471195</v>
      </c>
      <c r="J51" s="37">
        <v>2191.6165090283748</v>
      </c>
      <c r="K51" s="37">
        <v>537.44316423043847</v>
      </c>
      <c r="L51" s="37">
        <v>-2661.036801375752</v>
      </c>
      <c r="M51" s="37">
        <v>3146.6317282889081</v>
      </c>
      <c r="N51" s="37">
        <v>-1674.0541702493549</v>
      </c>
      <c r="O51" s="37">
        <v>424.2500429922614</v>
      </c>
      <c r="P51" s="37">
        <v>695.21031814273431</v>
      </c>
      <c r="Q51" s="37">
        <v>-163.0901977644024</v>
      </c>
      <c r="R51" s="37">
        <v>143.01582115219259</v>
      </c>
      <c r="S51" s="37">
        <v>1494.8324161650901</v>
      </c>
      <c r="T51" s="37">
        <v>470.90189165950119</v>
      </c>
      <c r="U51" s="37">
        <v>-1694.0930352536541</v>
      </c>
      <c r="V51" s="37">
        <v>-4425.2639724849523</v>
      </c>
      <c r="W51" s="37">
        <v>4097.2089423903699</v>
      </c>
      <c r="X51" s="37">
        <v>3321.4573516766982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-0.64290627687016333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-0.64290627687016333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344632.69260533102</v>
      </c>
      <c r="D2" s="31">
        <f t="shared" si="0"/>
        <v>354523.54239036975</v>
      </c>
      <c r="E2" s="31">
        <f t="shared" si="0"/>
        <v>346859.46208082547</v>
      </c>
      <c r="F2" s="31">
        <f t="shared" si="0"/>
        <v>347909.31143594155</v>
      </c>
      <c r="G2" s="31">
        <f t="shared" si="0"/>
        <v>350455.49742046423</v>
      </c>
      <c r="H2" s="31">
        <f t="shared" si="0"/>
        <v>348965.48280309542</v>
      </c>
      <c r="I2" s="31">
        <f t="shared" si="0"/>
        <v>359623.62527944968</v>
      </c>
      <c r="J2" s="31">
        <f t="shared" si="0"/>
        <v>342528.51960447116</v>
      </c>
      <c r="K2" s="31">
        <f t="shared" si="0"/>
        <v>346715.33809114358</v>
      </c>
      <c r="L2" s="31">
        <f t="shared" si="0"/>
        <v>324246.8609630267</v>
      </c>
      <c r="M2" s="31">
        <f t="shared" si="0"/>
        <v>341023.67239896808</v>
      </c>
      <c r="N2" s="31">
        <f t="shared" si="0"/>
        <v>323483.34350816847</v>
      </c>
      <c r="O2" s="31">
        <f t="shared" si="0"/>
        <v>326147.32055030088</v>
      </c>
      <c r="P2" s="31">
        <f t="shared" si="0"/>
        <v>333067.58555460017</v>
      </c>
      <c r="Q2" s="31">
        <f t="shared" si="0"/>
        <v>318861.26723989676</v>
      </c>
      <c r="R2" s="31">
        <f t="shared" si="0"/>
        <v>320515.39690455713</v>
      </c>
      <c r="S2" s="31">
        <f t="shared" si="0"/>
        <v>322845.74101461744</v>
      </c>
      <c r="T2" s="31">
        <f t="shared" si="0"/>
        <v>324280.62794496992</v>
      </c>
      <c r="U2" s="31">
        <f t="shared" si="0"/>
        <v>316559.59965606191</v>
      </c>
      <c r="V2" s="31">
        <f t="shared" si="0"/>
        <v>309512.93559759244</v>
      </c>
      <c r="W2" s="31">
        <f t="shared" si="0"/>
        <v>286209.05717970763</v>
      </c>
      <c r="X2" s="31">
        <f t="shared" ref="X2" si="1">SUM(X3,X17,X22,X25,X26,X51,X52,X71,X74,X75,X76)</f>
        <v>297750.86844368011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84827.853310404098</v>
      </c>
      <c r="D3" s="34">
        <f t="shared" si="2"/>
        <v>86504.676182287178</v>
      </c>
      <c r="E3" s="34">
        <f t="shared" si="2"/>
        <v>84104.574290627686</v>
      </c>
      <c r="F3" s="34">
        <f t="shared" si="2"/>
        <v>84990.043164230447</v>
      </c>
      <c r="G3" s="34">
        <f t="shared" si="2"/>
        <v>85422.314359415293</v>
      </c>
      <c r="H3" s="34">
        <f t="shared" si="2"/>
        <v>81841.466380051599</v>
      </c>
      <c r="I3" s="34">
        <f t="shared" si="2"/>
        <v>86145.682115219257</v>
      </c>
      <c r="J3" s="34">
        <f t="shared" si="2"/>
        <v>86109.090627687008</v>
      </c>
      <c r="K3" s="34">
        <f t="shared" si="2"/>
        <v>80108.009458297529</v>
      </c>
      <c r="L3" s="34">
        <f t="shared" si="2"/>
        <v>72071.597936371458</v>
      </c>
      <c r="M3" s="34">
        <f t="shared" si="2"/>
        <v>79075.727858985381</v>
      </c>
      <c r="N3" s="34">
        <f t="shared" si="2"/>
        <v>77965.871023215805</v>
      </c>
      <c r="O3" s="34">
        <f t="shared" si="2"/>
        <v>79918.633018056746</v>
      </c>
      <c r="P3" s="34">
        <f t="shared" si="2"/>
        <v>81561.126741186599</v>
      </c>
      <c r="Q3" s="34">
        <f t="shared" si="2"/>
        <v>79604.752536543412</v>
      </c>
      <c r="R3" s="34">
        <f t="shared" si="2"/>
        <v>79414.73344797935</v>
      </c>
      <c r="S3" s="34">
        <f t="shared" si="2"/>
        <v>77130.835597592435</v>
      </c>
      <c r="T3" s="34">
        <f t="shared" si="2"/>
        <v>71308.497592433356</v>
      </c>
      <c r="U3" s="34">
        <f t="shared" si="2"/>
        <v>69738.492949269115</v>
      </c>
      <c r="V3" s="34">
        <f t="shared" si="2"/>
        <v>56465.034995700771</v>
      </c>
      <c r="W3" s="34">
        <f t="shared" si="2"/>
        <v>44655.001805674983</v>
      </c>
      <c r="X3" s="34">
        <f t="shared" ref="X3" si="3">SUM(X4,X8,X11)</f>
        <v>53915.451590713667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43812.531986242473</v>
      </c>
      <c r="D4" s="29">
        <f t="shared" si="4"/>
        <v>42427.329320722267</v>
      </c>
      <c r="E4" s="29">
        <f t="shared" si="4"/>
        <v>39892.661564918308</v>
      </c>
      <c r="F4" s="29">
        <f t="shared" si="4"/>
        <v>42070.476268271712</v>
      </c>
      <c r="G4" s="29">
        <f t="shared" si="4"/>
        <v>43144.084436801371</v>
      </c>
      <c r="H4" s="29">
        <f t="shared" si="4"/>
        <v>41208.985124677551</v>
      </c>
      <c r="I4" s="29">
        <f t="shared" si="4"/>
        <v>45549.114875322441</v>
      </c>
      <c r="J4" s="29">
        <f t="shared" si="4"/>
        <v>44436.131556319859</v>
      </c>
      <c r="K4" s="29">
        <f t="shared" si="4"/>
        <v>40241.338349097161</v>
      </c>
      <c r="L4" s="29">
        <f t="shared" si="4"/>
        <v>34389.869131556319</v>
      </c>
      <c r="M4" s="29">
        <f t="shared" si="4"/>
        <v>39824.84858125537</v>
      </c>
      <c r="N4" s="29">
        <f t="shared" si="4"/>
        <v>37886.963714531383</v>
      </c>
      <c r="O4" s="29">
        <f t="shared" si="4"/>
        <v>38369.565520206357</v>
      </c>
      <c r="P4" s="29">
        <f t="shared" si="4"/>
        <v>40390.203611349949</v>
      </c>
      <c r="Q4" s="29">
        <f t="shared" si="4"/>
        <v>39905.650730868445</v>
      </c>
      <c r="R4" s="29">
        <f t="shared" si="4"/>
        <v>40187.782373172828</v>
      </c>
      <c r="S4" s="29">
        <f t="shared" si="4"/>
        <v>39799.19148753224</v>
      </c>
      <c r="T4" s="29">
        <f t="shared" si="4"/>
        <v>34244.410232158203</v>
      </c>
      <c r="U4" s="29">
        <f t="shared" si="4"/>
        <v>33221.661822871873</v>
      </c>
      <c r="V4" s="29">
        <f t="shared" si="4"/>
        <v>27845.893379191744</v>
      </c>
      <c r="W4" s="29">
        <f t="shared" si="4"/>
        <v>21060.936543422187</v>
      </c>
      <c r="X4" s="29">
        <f t="shared" ref="X4" si="5">SUM(X5:X7)</f>
        <v>25793.183147033538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0</v>
      </c>
      <c r="D5" s="10">
        <f>PPRD!D5+RCV_RCY!D5+IMP!D5-EXP!D5+STK_CHG!D5</f>
        <v>0</v>
      </c>
      <c r="E5" s="10">
        <f>PPRD!E5+RCV_RCY!E5+IMP!E5-EXP!E5+STK_CHG!E5</f>
        <v>0</v>
      </c>
      <c r="F5" s="10">
        <f>PPRD!F5+RCV_RCY!F5+IMP!F5-EXP!F5+STK_CHG!F5</f>
        <v>2485.7386930352541</v>
      </c>
      <c r="G5" s="10">
        <f>PPRD!G5+RCV_RCY!G5+IMP!G5-EXP!G5+STK_CHG!G5</f>
        <v>2057.7899398108343</v>
      </c>
      <c r="H5" s="10">
        <f>PPRD!H5+RCV_RCY!H5+IMP!H5-EXP!H5+STK_CHG!H5</f>
        <v>1968.2877901977645</v>
      </c>
      <c r="I5" s="10">
        <f>PPRD!I5+RCV_RCY!I5+IMP!I5-EXP!I5+STK_CHG!I5</f>
        <v>1786.1079965606191</v>
      </c>
      <c r="J5" s="10">
        <f>PPRD!J5+RCV_RCY!J5+IMP!J5-EXP!J5+STK_CHG!J5</f>
        <v>1943.0426483233016</v>
      </c>
      <c r="K5" s="10">
        <f>PPRD!K5+RCV_RCY!K5+IMP!K5-EXP!K5+STK_CHG!K5</f>
        <v>2250.6919174548575</v>
      </c>
      <c r="L5" s="10">
        <f>PPRD!L5+RCV_RCY!L5+IMP!L5-EXP!L5+STK_CHG!L5</f>
        <v>1962.9055030094578</v>
      </c>
      <c r="M5" s="10">
        <f>PPRD!M5+RCV_RCY!M5+IMP!M5-EXP!M5+STK_CHG!M5</f>
        <v>2062.9405846947543</v>
      </c>
      <c r="N5" s="10">
        <f>PPRD!N5+RCV_RCY!N5+IMP!N5-EXP!N5+STK_CHG!N5</f>
        <v>2475.1989681857262</v>
      </c>
      <c r="O5" s="10">
        <f>PPRD!O5+RCV_RCY!O5+IMP!O5-EXP!O5+STK_CHG!O5</f>
        <v>2479.7721410146169</v>
      </c>
      <c r="P5" s="10">
        <f>PPRD!P5+RCV_RCY!P5+IMP!P5-EXP!P5+STK_CHG!P5</f>
        <v>2406.8701633705928</v>
      </c>
      <c r="Q5" s="10">
        <f>PPRD!Q5+RCV_RCY!Q5+IMP!Q5-EXP!Q5+STK_CHG!Q5</f>
        <v>2494.8624247635421</v>
      </c>
      <c r="R5" s="10">
        <f>PPRD!R5+RCV_RCY!R5+IMP!R5-EXP!R5+STK_CHG!R5</f>
        <v>2496.9905417024929</v>
      </c>
      <c r="S5" s="10">
        <f>PPRD!S5+RCV_RCY!S5+IMP!S5-EXP!S5+STK_CHG!S5</f>
        <v>1220.1203783319002</v>
      </c>
      <c r="T5" s="10">
        <f>PPRD!T5+RCV_RCY!T5+IMP!T5-EXP!T5+STK_CHG!T5</f>
        <v>1110.1676698194321</v>
      </c>
      <c r="U5" s="10">
        <f>PPRD!U5+RCV_RCY!U5+IMP!U5-EXP!U5+STK_CHG!U5</f>
        <v>1219.4110060189164</v>
      </c>
      <c r="V5" s="10">
        <f>PPRD!V5+RCV_RCY!V5+IMP!V5-EXP!V5+STK_CHG!V5</f>
        <v>600.97239896818564</v>
      </c>
      <c r="W5" s="10">
        <f>PPRD!W5+RCV_RCY!W5+IMP!W5-EXP!W5+STK_CHG!W5</f>
        <v>482.65262252794491</v>
      </c>
      <c r="X5" s="10">
        <f>PPRD!X5+RCV_RCY!X5+IMP!X5-EXP!X5+STK_CHG!X5</f>
        <v>599.01951848667227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16943.680137575237</v>
      </c>
      <c r="D6" s="10">
        <f>PPRD!D6+RCV_RCY!D6+IMP!D6-EXP!D6+STK_CHG!D6</f>
        <v>14674.548581255374</v>
      </c>
      <c r="E6" s="10">
        <f>PPRD!E6+RCV_RCY!E6+IMP!E6-EXP!E6+STK_CHG!E6</f>
        <v>15181.570593293207</v>
      </c>
      <c r="F6" s="10">
        <f>PPRD!F6+RCV_RCY!F6+IMP!F6-EXP!F6+STK_CHG!F6</f>
        <v>15843.054428202919</v>
      </c>
      <c r="G6" s="10">
        <f>PPRD!G6+RCV_RCY!G6+IMP!G6-EXP!G6+STK_CHG!G6</f>
        <v>16593.352966466031</v>
      </c>
      <c r="H6" s="10">
        <f>PPRD!H6+RCV_RCY!H6+IMP!H6-EXP!H6+STK_CHG!H6</f>
        <v>15571.602149613069</v>
      </c>
      <c r="I6" s="10">
        <f>PPRD!I6+RCV_RCY!I6+IMP!I6-EXP!I6+STK_CHG!I6</f>
        <v>15289.379965606189</v>
      </c>
      <c r="J6" s="10">
        <f>PPRD!J6+RCV_RCY!J6+IMP!J6-EXP!J6+STK_CHG!J6</f>
        <v>15931.021324161647</v>
      </c>
      <c r="K6" s="10">
        <f>PPRD!K6+RCV_RCY!K6+IMP!K6-EXP!K6+STK_CHG!K6</f>
        <v>13861.373860705071</v>
      </c>
      <c r="L6" s="10">
        <f>PPRD!L6+RCV_RCY!L6+IMP!L6-EXP!L6+STK_CHG!L6</f>
        <v>10716.728804815129</v>
      </c>
      <c r="M6" s="10">
        <f>PPRD!M6+RCV_RCY!M6+IMP!M6-EXP!M6+STK_CHG!M6</f>
        <v>11063.747979363714</v>
      </c>
      <c r="N6" s="10">
        <f>PPRD!N6+RCV_RCY!N6+IMP!N6-EXP!N6+STK_CHG!N6</f>
        <v>11414.230524505589</v>
      </c>
      <c r="O6" s="10">
        <f>PPRD!O6+RCV_RCY!O6+IMP!O6-EXP!O6+STK_CHG!O6</f>
        <v>12730.963972484951</v>
      </c>
      <c r="P6" s="10">
        <f>PPRD!P6+RCV_RCY!P6+IMP!P6-EXP!P6+STK_CHG!P6</f>
        <v>8654.7005159071341</v>
      </c>
      <c r="Q6" s="10">
        <f>PPRD!Q6+RCV_RCY!Q6+IMP!Q6-EXP!Q6+STK_CHG!Q6</f>
        <v>9895.2421324161642</v>
      </c>
      <c r="R6" s="10">
        <f>PPRD!R6+RCV_RCY!R6+IMP!R6-EXP!R6+STK_CHG!R6</f>
        <v>8117.2016337059322</v>
      </c>
      <c r="S6" s="10">
        <f>PPRD!S6+RCV_RCY!S6+IMP!S6-EXP!S6+STK_CHG!S6</f>
        <v>10481.226655202065</v>
      </c>
      <c r="T6" s="10">
        <f>PPRD!T6+RCV_RCY!T6+IMP!T6-EXP!T6+STK_CHG!T6</f>
        <v>10961.23525365434</v>
      </c>
      <c r="U6" s="10">
        <f>PPRD!U6+RCV_RCY!U6+IMP!U6-EXP!U6+STK_CHG!U6</f>
        <v>10484.690025795355</v>
      </c>
      <c r="V6" s="10">
        <f>PPRD!V6+RCV_RCY!V6+IMP!V6-EXP!V6+STK_CHG!V6</f>
        <v>7943.3131556319868</v>
      </c>
      <c r="W6" s="10">
        <f>PPRD!W6+RCV_RCY!W6+IMP!W6-EXP!W6+STK_CHG!W6</f>
        <v>7088.6173688736026</v>
      </c>
      <c r="X6" s="10">
        <f>PPRD!X6+RCV_RCY!X6+IMP!X6-EXP!X6+STK_CHG!X6</f>
        <v>7426.3848667239881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26868.851848667236</v>
      </c>
      <c r="D7" s="10">
        <f>PPRD!D7+RCV_RCY!D7+IMP!D7-EXP!D7+STK_CHG!D7</f>
        <v>27752.780739466893</v>
      </c>
      <c r="E7" s="10">
        <f>PPRD!E7+RCV_RCY!E7+IMP!E7-EXP!E7+STK_CHG!E7</f>
        <v>24711.090971625097</v>
      </c>
      <c r="F7" s="10">
        <f>PPRD!F7+RCV_RCY!F7+IMP!F7-EXP!F7+STK_CHG!F7</f>
        <v>23741.683147033535</v>
      </c>
      <c r="G7" s="10">
        <f>PPRD!G7+RCV_RCY!G7+IMP!G7-EXP!G7+STK_CHG!G7</f>
        <v>24492.941530524506</v>
      </c>
      <c r="H7" s="10">
        <f>PPRD!H7+RCV_RCY!H7+IMP!H7-EXP!H7+STK_CHG!H7</f>
        <v>23669.095184866717</v>
      </c>
      <c r="I7" s="10">
        <f>PPRD!I7+RCV_RCY!I7+IMP!I7-EXP!I7+STK_CHG!I7</f>
        <v>28473.626913155629</v>
      </c>
      <c r="J7" s="10">
        <f>PPRD!J7+RCV_RCY!J7+IMP!J7-EXP!J7+STK_CHG!J7</f>
        <v>26562.067583834909</v>
      </c>
      <c r="K7" s="10">
        <f>PPRD!K7+RCV_RCY!K7+IMP!K7-EXP!K7+STK_CHG!K7</f>
        <v>24129.272570937232</v>
      </c>
      <c r="L7" s="10">
        <f>PPRD!L7+RCV_RCY!L7+IMP!L7-EXP!L7+STK_CHG!L7</f>
        <v>21710.234823731727</v>
      </c>
      <c r="M7" s="10">
        <f>PPRD!M7+RCV_RCY!M7+IMP!M7-EXP!M7+STK_CHG!M7</f>
        <v>26698.1600171969</v>
      </c>
      <c r="N7" s="10">
        <f>PPRD!N7+RCV_RCY!N7+IMP!N7-EXP!N7+STK_CHG!N7</f>
        <v>23997.534221840069</v>
      </c>
      <c r="O7" s="10">
        <f>PPRD!O7+RCV_RCY!O7+IMP!O7-EXP!O7+STK_CHG!O7</f>
        <v>23158.829406706791</v>
      </c>
      <c r="P7" s="10">
        <f>PPRD!P7+RCV_RCY!P7+IMP!P7-EXP!P7+STK_CHG!P7</f>
        <v>29328.632932072222</v>
      </c>
      <c r="Q7" s="10">
        <f>PPRD!Q7+RCV_RCY!Q7+IMP!Q7-EXP!Q7+STK_CHG!Q7</f>
        <v>27515.546173688737</v>
      </c>
      <c r="R7" s="10">
        <f>PPRD!R7+RCV_RCY!R7+IMP!R7-EXP!R7+STK_CHG!R7</f>
        <v>29573.590197764403</v>
      </c>
      <c r="S7" s="10">
        <f>PPRD!S7+RCV_RCY!S7+IMP!S7-EXP!S7+STK_CHG!S7</f>
        <v>28097.844453998277</v>
      </c>
      <c r="T7" s="10">
        <f>PPRD!T7+RCV_RCY!T7+IMP!T7-EXP!T7+STK_CHG!T7</f>
        <v>22173.007308684431</v>
      </c>
      <c r="U7" s="10">
        <f>PPRD!U7+RCV_RCY!U7+IMP!U7-EXP!U7+STK_CHG!U7</f>
        <v>21517.5607910576</v>
      </c>
      <c r="V7" s="10">
        <f>PPRD!V7+RCV_RCY!V7+IMP!V7-EXP!V7+STK_CHG!V7</f>
        <v>19301.607824591574</v>
      </c>
      <c r="W7" s="10">
        <f>PPRD!W7+RCV_RCY!W7+IMP!W7-EXP!W7+STK_CHG!W7</f>
        <v>13489.666552020639</v>
      </c>
      <c r="X7" s="10">
        <f>PPRD!X7+RCV_RCY!X7+IMP!X7-EXP!X7+STK_CHG!X7</f>
        <v>17767.778761822876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37183.025193465161</v>
      </c>
      <c r="D8" s="29">
        <f t="shared" si="6"/>
        <v>39198.878073946689</v>
      </c>
      <c r="E8" s="29">
        <f t="shared" si="6"/>
        <v>39827.947979363715</v>
      </c>
      <c r="F8" s="29">
        <f t="shared" si="6"/>
        <v>39315.313929492688</v>
      </c>
      <c r="G8" s="29">
        <f t="shared" si="6"/>
        <v>39608.265176268265</v>
      </c>
      <c r="H8" s="29">
        <f t="shared" si="6"/>
        <v>38420.063284608776</v>
      </c>
      <c r="I8" s="29">
        <f t="shared" si="6"/>
        <v>37993.370937231302</v>
      </c>
      <c r="J8" s="29">
        <f t="shared" si="6"/>
        <v>38898.925279449693</v>
      </c>
      <c r="K8" s="29">
        <f t="shared" si="6"/>
        <v>37544.001203783329</v>
      </c>
      <c r="L8" s="29">
        <f t="shared" si="6"/>
        <v>36514.24608770421</v>
      </c>
      <c r="M8" s="29">
        <f t="shared" si="6"/>
        <v>36736.300859845222</v>
      </c>
      <c r="N8" s="29">
        <f t="shared" si="6"/>
        <v>38052.8415305245</v>
      </c>
      <c r="O8" s="29">
        <f t="shared" si="6"/>
        <v>39974.394067067929</v>
      </c>
      <c r="P8" s="29">
        <f t="shared" si="6"/>
        <v>39534.137317282897</v>
      </c>
      <c r="Q8" s="29">
        <f t="shared" si="6"/>
        <v>38328.913671539121</v>
      </c>
      <c r="R8" s="29">
        <f t="shared" si="6"/>
        <v>38130.777042132417</v>
      </c>
      <c r="S8" s="29">
        <f t="shared" si="6"/>
        <v>36764.344883920894</v>
      </c>
      <c r="T8" s="29">
        <f t="shared" si="6"/>
        <v>36766.034737747206</v>
      </c>
      <c r="U8" s="29">
        <f t="shared" si="6"/>
        <v>36224.10343938091</v>
      </c>
      <c r="V8" s="29">
        <f t="shared" si="6"/>
        <v>28459.594668959588</v>
      </c>
      <c r="W8" s="29">
        <f t="shared" si="6"/>
        <v>23406.285640584691</v>
      </c>
      <c r="X8" s="29">
        <f t="shared" ref="X8" si="7">SUM(X9:X10)</f>
        <v>27528.629664660355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0</v>
      </c>
      <c r="D9" s="10">
        <f>PPRD!D9+RCV_RCY!D9+IMP!D9-EXP!D9+STK_CHG!D9</f>
        <v>0</v>
      </c>
      <c r="E9" s="10">
        <f>PPRD!E9+RCV_RCY!E9+IMP!E9-EXP!E9+STK_CHG!E9</f>
        <v>0</v>
      </c>
      <c r="F9" s="10">
        <f>PPRD!F9+RCV_RCY!F9+IMP!F9-EXP!F9+STK_CHG!F9</f>
        <v>0</v>
      </c>
      <c r="G9" s="10">
        <f>PPRD!G9+RCV_RCY!G9+IMP!G9-EXP!G9+STK_CHG!G9</f>
        <v>0</v>
      </c>
      <c r="H9" s="10">
        <f>PPRD!H9+RCV_RCY!H9+IMP!H9-EXP!H9+STK_CHG!H9</f>
        <v>0</v>
      </c>
      <c r="I9" s="10">
        <f>PPRD!I9+RCV_RCY!I9+IMP!I9-EXP!I9+STK_CHG!I9</f>
        <v>0</v>
      </c>
      <c r="J9" s="10">
        <f>PPRD!J9+RCV_RCY!J9+IMP!J9-EXP!J9+STK_CHG!J9</f>
        <v>0</v>
      </c>
      <c r="K9" s="10">
        <f>PPRD!K9+RCV_RCY!K9+IMP!K9-EXP!K9+STK_CHG!K9</f>
        <v>0</v>
      </c>
      <c r="L9" s="10">
        <f>PPRD!L9+RCV_RCY!L9+IMP!L9-EXP!L9+STK_CHG!L9</f>
        <v>0</v>
      </c>
      <c r="M9" s="10">
        <f>PPRD!M9+RCV_RCY!M9+IMP!M9-EXP!M9+STK_CHG!M9</f>
        <v>0</v>
      </c>
      <c r="N9" s="10">
        <f>PPRD!N9+RCV_RCY!N9+IMP!N9-EXP!N9+STK_CHG!N9</f>
        <v>0</v>
      </c>
      <c r="O9" s="10">
        <f>PPRD!O9+RCV_RCY!O9+IMP!O9-EXP!O9+STK_CHG!O9</f>
        <v>0</v>
      </c>
      <c r="P9" s="10">
        <f>PPRD!P9+RCV_RCY!P9+IMP!P9-EXP!P9+STK_CHG!P9</f>
        <v>0</v>
      </c>
      <c r="Q9" s="10">
        <f>PPRD!Q9+RCV_RCY!Q9+IMP!Q9-EXP!Q9+STK_CHG!Q9</f>
        <v>0</v>
      </c>
      <c r="R9" s="10">
        <f>PPRD!R9+RCV_RCY!R9+IMP!R9-EXP!R9+STK_CHG!R9</f>
        <v>0</v>
      </c>
      <c r="S9" s="10">
        <f>PPRD!S9+RCV_RCY!S9+IMP!S9-EXP!S9+STK_CHG!S9</f>
        <v>0</v>
      </c>
      <c r="T9" s="10">
        <f>PPRD!T9+RCV_RCY!T9+IMP!T9-EXP!T9+STK_CHG!T9</f>
        <v>0</v>
      </c>
      <c r="U9" s="10">
        <f>PPRD!U9+RCV_RCY!U9+IMP!U9-EXP!U9+STK_CHG!U9</f>
        <v>0</v>
      </c>
      <c r="V9" s="10">
        <f>PPRD!V9+RCV_RCY!V9+IMP!V9-EXP!V9+STK_CHG!V9</f>
        <v>0</v>
      </c>
      <c r="W9" s="10">
        <f>PPRD!W9+RCV_RCY!W9+IMP!W9-EXP!W9+STK_CHG!W9</f>
        <v>0</v>
      </c>
      <c r="X9" s="10">
        <f>PPRD!X9+RCV_RCY!X9+IMP!X9-EXP!X9+STK_CHG!X9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37183.025193465161</v>
      </c>
      <c r="D10" s="10">
        <f>PPRD!D10+RCV_RCY!D10+IMP!D10-EXP!D10+STK_CHG!D10</f>
        <v>39198.878073946689</v>
      </c>
      <c r="E10" s="10">
        <f>PPRD!E10+RCV_RCY!E10+IMP!E10-EXP!E10+STK_CHG!E10</f>
        <v>39827.947979363715</v>
      </c>
      <c r="F10" s="10">
        <f>PPRD!F10+RCV_RCY!F10+IMP!F10-EXP!F10+STK_CHG!F10</f>
        <v>39315.313929492688</v>
      </c>
      <c r="G10" s="10">
        <f>PPRD!G10+RCV_RCY!G10+IMP!G10-EXP!G10+STK_CHG!G10</f>
        <v>39608.265176268265</v>
      </c>
      <c r="H10" s="10">
        <f>PPRD!H10+RCV_RCY!H10+IMP!H10-EXP!H10+STK_CHG!H10</f>
        <v>38420.063284608776</v>
      </c>
      <c r="I10" s="10">
        <f>PPRD!I10+RCV_RCY!I10+IMP!I10-EXP!I10+STK_CHG!I10</f>
        <v>37993.370937231302</v>
      </c>
      <c r="J10" s="10">
        <f>PPRD!J10+RCV_RCY!J10+IMP!J10-EXP!J10+STK_CHG!J10</f>
        <v>38898.925279449693</v>
      </c>
      <c r="K10" s="10">
        <f>PPRD!K10+RCV_RCY!K10+IMP!K10-EXP!K10+STK_CHG!K10</f>
        <v>37544.001203783329</v>
      </c>
      <c r="L10" s="10">
        <f>PPRD!L10+RCV_RCY!L10+IMP!L10-EXP!L10+STK_CHG!L10</f>
        <v>36514.24608770421</v>
      </c>
      <c r="M10" s="10">
        <f>PPRD!M10+RCV_RCY!M10+IMP!M10-EXP!M10+STK_CHG!M10</f>
        <v>36736.300859845222</v>
      </c>
      <c r="N10" s="10">
        <f>PPRD!N10+RCV_RCY!N10+IMP!N10-EXP!N10+STK_CHG!N10</f>
        <v>38052.8415305245</v>
      </c>
      <c r="O10" s="10">
        <f>PPRD!O10+RCV_RCY!O10+IMP!O10-EXP!O10+STK_CHG!O10</f>
        <v>39974.394067067929</v>
      </c>
      <c r="P10" s="10">
        <f>PPRD!P10+RCV_RCY!P10+IMP!P10-EXP!P10+STK_CHG!P10</f>
        <v>39534.137317282897</v>
      </c>
      <c r="Q10" s="10">
        <f>PPRD!Q10+RCV_RCY!Q10+IMP!Q10-EXP!Q10+STK_CHG!Q10</f>
        <v>38328.913671539121</v>
      </c>
      <c r="R10" s="10">
        <f>PPRD!R10+RCV_RCY!R10+IMP!R10-EXP!R10+STK_CHG!R10</f>
        <v>38130.777042132417</v>
      </c>
      <c r="S10" s="10">
        <f>PPRD!S10+RCV_RCY!S10+IMP!S10-EXP!S10+STK_CHG!S10</f>
        <v>36764.344883920894</v>
      </c>
      <c r="T10" s="10">
        <f>PPRD!T10+RCV_RCY!T10+IMP!T10-EXP!T10+STK_CHG!T10</f>
        <v>36766.034737747206</v>
      </c>
      <c r="U10" s="10">
        <f>PPRD!U10+RCV_RCY!U10+IMP!U10-EXP!U10+STK_CHG!U10</f>
        <v>36224.10343938091</v>
      </c>
      <c r="V10" s="10">
        <f>PPRD!V10+RCV_RCY!V10+IMP!V10-EXP!V10+STK_CHG!V10</f>
        <v>28459.594668959588</v>
      </c>
      <c r="W10" s="10">
        <f>PPRD!W10+RCV_RCY!W10+IMP!W10-EXP!W10+STK_CHG!W10</f>
        <v>23406.285640584691</v>
      </c>
      <c r="X10" s="10">
        <f>PPRD!X10+RCV_RCY!X10+IMP!X10-EXP!X10+STK_CHG!X10</f>
        <v>27528.629664660355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3832.2961306964739</v>
      </c>
      <c r="D11" s="29">
        <f t="shared" si="8"/>
        <v>4878.4687876182279</v>
      </c>
      <c r="E11" s="29">
        <f t="shared" si="8"/>
        <v>4383.9647463456577</v>
      </c>
      <c r="F11" s="29">
        <f t="shared" si="8"/>
        <v>3604.2529664660365</v>
      </c>
      <c r="G11" s="29">
        <f t="shared" si="8"/>
        <v>2669.9647463456567</v>
      </c>
      <c r="H11" s="29">
        <f t="shared" si="8"/>
        <v>2212.417970765262</v>
      </c>
      <c r="I11" s="29">
        <f t="shared" si="8"/>
        <v>2603.1963026655194</v>
      </c>
      <c r="J11" s="29">
        <f t="shared" si="8"/>
        <v>2774.0337919174544</v>
      </c>
      <c r="K11" s="29">
        <f t="shared" si="8"/>
        <v>2322.6699054170253</v>
      </c>
      <c r="L11" s="29">
        <f t="shared" si="8"/>
        <v>1167.48271711092</v>
      </c>
      <c r="M11" s="29">
        <f t="shared" si="8"/>
        <v>2514.5784178847807</v>
      </c>
      <c r="N11" s="29">
        <f t="shared" si="8"/>
        <v>2026.0657781599307</v>
      </c>
      <c r="O11" s="29">
        <f t="shared" si="8"/>
        <v>1574.673430782459</v>
      </c>
      <c r="P11" s="29">
        <f t="shared" si="8"/>
        <v>1636.7858125537405</v>
      </c>
      <c r="Q11" s="29">
        <f t="shared" si="8"/>
        <v>1370.1881341358551</v>
      </c>
      <c r="R11" s="29">
        <f t="shared" si="8"/>
        <v>1096.1740326741187</v>
      </c>
      <c r="S11" s="29">
        <f t="shared" si="8"/>
        <v>567.299226139295</v>
      </c>
      <c r="T11" s="29">
        <f t="shared" si="8"/>
        <v>298.05262252794535</v>
      </c>
      <c r="U11" s="29">
        <f t="shared" si="8"/>
        <v>292.72768701633709</v>
      </c>
      <c r="V11" s="29">
        <f t="shared" si="8"/>
        <v>159.54694754944114</v>
      </c>
      <c r="W11" s="29">
        <f t="shared" si="8"/>
        <v>187.77962166809937</v>
      </c>
      <c r="X11" s="29">
        <f t="shared" ref="X11" si="9">SUM(X12:X16)</f>
        <v>593.63877901977605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-23.249355116079098</v>
      </c>
      <c r="D12" s="10">
        <f>PPRD!D12+RCV_RCY!D12+IMP!D12-EXP!D12+STK_CHG!D12</f>
        <v>-37.498796216680994</v>
      </c>
      <c r="E12" s="10">
        <f>PPRD!E12+RCV_RCY!E12+IMP!E12-EXP!E12+STK_CHG!E12</f>
        <v>-14.249613069647454</v>
      </c>
      <c r="F12" s="10">
        <f>PPRD!F12+RCV_RCY!F12+IMP!F12-EXP!F12+STK_CHG!F12</f>
        <v>-15.749527085124672</v>
      </c>
      <c r="G12" s="10">
        <f>PPRD!G12+RCV_RCY!G12+IMP!G12-EXP!G12+STK_CHG!G12</f>
        <v>-27.74909716251074</v>
      </c>
      <c r="H12" s="10">
        <f>PPRD!H12+RCV_RCY!H12+IMP!H12-EXP!H12+STK_CHG!H12</f>
        <v>-33.748925193465176</v>
      </c>
      <c r="I12" s="10">
        <f>PPRD!I12+RCV_RCY!I12+IMP!I12-EXP!I12+STK_CHG!I12</f>
        <v>-35.998882201203784</v>
      </c>
      <c r="J12" s="10">
        <f>PPRD!J12+RCV_RCY!J12+IMP!J12-EXP!J12+STK_CHG!J12</f>
        <v>-22.499312123817717</v>
      </c>
      <c r="K12" s="10">
        <f>PPRD!K12+RCV_RCY!K12+IMP!K12-EXP!K12+STK_CHG!K12</f>
        <v>15.749527085124674</v>
      </c>
      <c r="L12" s="10">
        <f>PPRD!L12+RCV_RCY!L12+IMP!L12-EXP!L12+STK_CHG!L12</f>
        <v>38.248753224419602</v>
      </c>
      <c r="M12" s="10">
        <f>PPRD!M12+RCV_RCY!M12+IMP!M12-EXP!M12+STK_CHG!M12</f>
        <v>257.99183147033528</v>
      </c>
      <c r="N12" s="10">
        <f>PPRD!N12+RCV_RCY!N12+IMP!N12-EXP!N12+STK_CHG!N12</f>
        <v>205.49346517626819</v>
      </c>
      <c r="O12" s="10">
        <f>PPRD!O12+RCV_RCY!O12+IMP!O12-EXP!O12+STK_CHG!O12</f>
        <v>98.996904557179704</v>
      </c>
      <c r="P12" s="10">
        <f>PPRD!P12+RCV_RCY!P12+IMP!P12-EXP!P12+STK_CHG!P12</f>
        <v>100.49681857265689</v>
      </c>
      <c r="Q12" s="10">
        <f>PPRD!Q12+RCV_RCY!Q12+IMP!Q12-EXP!Q12+STK_CHG!Q12</f>
        <v>76.497592433362001</v>
      </c>
      <c r="R12" s="10">
        <f>PPRD!R12+RCV_RCY!R12+IMP!R12-EXP!R12+STK_CHG!R12</f>
        <v>115.4963026655202</v>
      </c>
      <c r="S12" s="10">
        <f>PPRD!S12+RCV_RCY!S12+IMP!S12-EXP!S12+STK_CHG!S12</f>
        <v>101.99673258813409</v>
      </c>
      <c r="T12" s="10">
        <f>PPRD!T12+RCV_RCY!T12+IMP!T12-EXP!T12+STK_CHG!T12</f>
        <v>84.747291487532237</v>
      </c>
      <c r="U12" s="10">
        <f>PPRD!U12+RCV_RCY!U12+IMP!U12-EXP!U12+STK_CHG!U12</f>
        <v>80.247463456577819</v>
      </c>
      <c r="V12" s="10">
        <f>PPRD!V12+RCV_RCY!V12+IMP!V12-EXP!V12+STK_CHG!V12</f>
        <v>54.156491831470326</v>
      </c>
      <c r="W12" s="10">
        <f>PPRD!W12+RCV_RCY!W12+IMP!W12-EXP!W12+STK_CHG!W12</f>
        <v>48.378761822871887</v>
      </c>
      <c r="X12" s="10">
        <f>PPRD!X12+RCV_RCY!X12+IMP!X12-EXP!X12+STK_CHG!X12</f>
        <v>49.307996560619088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4014.749957007738</v>
      </c>
      <c r="D13" s="10">
        <f>PPRD!D13+RCV_RCY!D13+IMP!D13-EXP!D13+STK_CHG!D13</f>
        <v>5121.9368013757512</v>
      </c>
      <c r="E13" s="10">
        <f>PPRD!E13+RCV_RCY!E13+IMP!E13-EXP!E13+STK_CHG!E13</f>
        <v>4693.5690455717968</v>
      </c>
      <c r="F13" s="10">
        <f>PPRD!F13+RCV_RCY!F13+IMP!F13-EXP!F13+STK_CHG!F13</f>
        <v>3818.3576096302668</v>
      </c>
      <c r="G13" s="10">
        <f>PPRD!G13+RCV_RCY!G13+IMP!G13-EXP!G13+STK_CHG!G13</f>
        <v>2958.8850386930344</v>
      </c>
      <c r="H13" s="10">
        <f>PPRD!H13+RCV_RCY!H13+IMP!H13-EXP!H13+STK_CHG!H13</f>
        <v>2557.2047291487529</v>
      </c>
      <c r="I13" s="10">
        <f>PPRD!I13+RCV_RCY!I13+IMP!I13-EXP!I13+STK_CHG!I13</f>
        <v>3006.1012897678406</v>
      </c>
      <c r="J13" s="10">
        <f>PPRD!J13+RCV_RCY!J13+IMP!J13-EXP!J13+STK_CHG!J13</f>
        <v>3191.5447979363707</v>
      </c>
      <c r="K13" s="10">
        <f>PPRD!K13+RCV_RCY!K13+IMP!K13-EXP!K13+STK_CHG!K13</f>
        <v>2828.8693035253659</v>
      </c>
      <c r="L13" s="10">
        <f>PPRD!L13+RCV_RCY!L13+IMP!L13-EXP!L13+STK_CHG!L13</f>
        <v>1649.147377472055</v>
      </c>
      <c r="M13" s="10">
        <f>PPRD!M13+RCV_RCY!M13+IMP!M13-EXP!M13+STK_CHG!M13</f>
        <v>2839.1337059329317</v>
      </c>
      <c r="N13" s="10">
        <f>PPRD!N13+RCV_RCY!N13+IMP!N13-EXP!N13+STK_CHG!N13</f>
        <v>2405.9759243336193</v>
      </c>
      <c r="O13" s="10">
        <f>PPRD!O13+RCV_RCY!O13+IMP!O13-EXP!O13+STK_CHG!O13</f>
        <v>2160.3145313843506</v>
      </c>
      <c r="P13" s="10">
        <f>PPRD!P13+RCV_RCY!P13+IMP!P13-EXP!P13+STK_CHG!P13</f>
        <v>2229.4282029234737</v>
      </c>
      <c r="Q13" s="10">
        <f>PPRD!Q13+RCV_RCY!Q13+IMP!Q13-EXP!Q13+STK_CHG!Q13</f>
        <v>2024.1400687876176</v>
      </c>
      <c r="R13" s="10">
        <f>PPRD!R13+RCV_RCY!R13+IMP!R13-EXP!R13+STK_CHG!R13</f>
        <v>1757.9499570077387</v>
      </c>
      <c r="S13" s="10">
        <f>PPRD!S13+RCV_RCY!S13+IMP!S13-EXP!S13+STK_CHG!S13</f>
        <v>1144.8230438521068</v>
      </c>
      <c r="T13" s="10">
        <f>PPRD!T13+RCV_RCY!T13+IMP!T13-EXP!T13+STK_CHG!T13</f>
        <v>975.11822871883089</v>
      </c>
      <c r="U13" s="10">
        <f>PPRD!U13+RCV_RCY!U13+IMP!U13-EXP!U13+STK_CHG!U13</f>
        <v>994.96276870163365</v>
      </c>
      <c r="V13" s="10">
        <f>PPRD!V13+RCV_RCY!V13+IMP!V13-EXP!V13+STK_CHG!V13</f>
        <v>781.76354256233867</v>
      </c>
      <c r="W13" s="10">
        <f>PPRD!W13+RCV_RCY!W13+IMP!W13-EXP!W13+STK_CHG!W13</f>
        <v>670.28263112639684</v>
      </c>
      <c r="X13" s="10">
        <f>PPRD!X13+RCV_RCY!X13+IMP!X13-EXP!X13+STK_CHG!X13</f>
        <v>1157.2628546861561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0</v>
      </c>
      <c r="D15" s="10">
        <f>PPRD!D15+RCV_RCY!D15+IMP!D15-EXP!D15+STK_CHG!D15</f>
        <v>0</v>
      </c>
      <c r="E15" s="10">
        <f>PPRD!E15+RCV_RCY!E15+IMP!E15-EXP!E15+STK_CHG!E15</f>
        <v>0</v>
      </c>
      <c r="F15" s="10">
        <f>PPRD!F15+RCV_RCY!F15+IMP!F15-EXP!F15+STK_CHG!F15</f>
        <v>0</v>
      </c>
      <c r="G15" s="10">
        <f>PPRD!G15+RCV_RCY!G15+IMP!G15-EXP!G15+STK_CHG!G15</f>
        <v>0</v>
      </c>
      <c r="H15" s="10">
        <f>PPRD!H15+RCV_RCY!H15+IMP!H15-EXP!H15+STK_CHG!H15</f>
        <v>0</v>
      </c>
      <c r="I15" s="10">
        <f>PPRD!I15+RCV_RCY!I15+IMP!I15-EXP!I15+STK_CHG!I15</f>
        <v>0</v>
      </c>
      <c r="J15" s="10">
        <f>PPRD!J15+RCV_RCY!J15+IMP!J15-EXP!J15+STK_CHG!J15</f>
        <v>0</v>
      </c>
      <c r="K15" s="10">
        <f>PPRD!K15+RCV_RCY!K15+IMP!K15-EXP!K15+STK_CHG!K15</f>
        <v>0</v>
      </c>
      <c r="L15" s="10">
        <f>PPRD!L15+RCV_RCY!L15+IMP!L15-EXP!L15+STK_CHG!L15</f>
        <v>0</v>
      </c>
      <c r="M15" s="10">
        <f>PPRD!M15+RCV_RCY!M15+IMP!M15-EXP!M15+STK_CHG!M15</f>
        <v>0</v>
      </c>
      <c r="N15" s="10">
        <f>PPRD!N15+RCV_RCY!N15+IMP!N15-EXP!N15+STK_CHG!N15</f>
        <v>0</v>
      </c>
      <c r="O15" s="10">
        <f>PPRD!O15+RCV_RCY!O15+IMP!O15-EXP!O15+STK_CHG!O15</f>
        <v>0</v>
      </c>
      <c r="P15" s="10">
        <f>PPRD!P15+RCV_RCY!P15+IMP!P15-EXP!P15+STK_CHG!P15</f>
        <v>0</v>
      </c>
      <c r="Q15" s="10">
        <f>PPRD!Q15+RCV_RCY!Q15+IMP!Q15-EXP!Q15+STK_CHG!Q15</f>
        <v>0</v>
      </c>
      <c r="R15" s="10">
        <f>PPRD!R15+RCV_RCY!R15+IMP!R15-EXP!R15+STK_CHG!R15</f>
        <v>0</v>
      </c>
      <c r="S15" s="10">
        <f>PPRD!S15+RCV_RCY!S15+IMP!S15-EXP!S15+STK_CHG!S15</f>
        <v>0</v>
      </c>
      <c r="T15" s="10">
        <f>PPRD!T15+RCV_RCY!T15+IMP!T15-EXP!T15+STK_CHG!T15</f>
        <v>0</v>
      </c>
      <c r="U15" s="10">
        <f>PPRD!U15+RCV_RCY!U15+IMP!U15-EXP!U15+STK_CHG!U15</f>
        <v>0</v>
      </c>
      <c r="V15" s="10">
        <f>PPRD!V15+RCV_RCY!V15+IMP!V15-EXP!V15+STK_CHG!V15</f>
        <v>0</v>
      </c>
      <c r="W15" s="10">
        <f>PPRD!W15+RCV_RCY!W15+IMP!W15-EXP!W15+STK_CHG!W15</f>
        <v>0</v>
      </c>
      <c r="X15" s="10">
        <f>PPRD!X15+RCV_RCY!X15+IMP!X15-EXP!X15+STK_CHG!X15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-159.20447119518482</v>
      </c>
      <c r="D16" s="10">
        <f>PPRD!D16+RCV_RCY!D16+IMP!D16-EXP!D16+STK_CHG!D16</f>
        <v>-205.96921754084261</v>
      </c>
      <c r="E16" s="10">
        <f>PPRD!E16+RCV_RCY!E16+IMP!E16-EXP!E16+STK_CHG!E16</f>
        <v>-295.35468615649182</v>
      </c>
      <c r="F16" s="10">
        <f>PPRD!F16+RCV_RCY!F16+IMP!F16-EXP!F16+STK_CHG!F16</f>
        <v>-198.35511607910581</v>
      </c>
      <c r="G16" s="10">
        <f>PPRD!G16+RCV_RCY!G16+IMP!G16-EXP!G16+STK_CHG!G16</f>
        <v>-261.17119518486675</v>
      </c>
      <c r="H16" s="10">
        <f>PPRD!H16+RCV_RCY!H16+IMP!H16-EXP!H16+STK_CHG!H16</f>
        <v>-311.03783319002582</v>
      </c>
      <c r="I16" s="10">
        <f>PPRD!I16+RCV_RCY!I16+IMP!I16-EXP!I16+STK_CHG!I16</f>
        <v>-366.90610490111771</v>
      </c>
      <c r="J16" s="10">
        <f>PPRD!J16+RCV_RCY!J16+IMP!J16-EXP!J16+STK_CHG!J16</f>
        <v>-395.01169389509892</v>
      </c>
      <c r="K16" s="10">
        <f>PPRD!K16+RCV_RCY!K16+IMP!K16-EXP!K16+STK_CHG!K16</f>
        <v>-521.94892519346513</v>
      </c>
      <c r="L16" s="10">
        <f>PPRD!L16+RCV_RCY!L16+IMP!L16-EXP!L16+STK_CHG!L16</f>
        <v>-519.91341358555474</v>
      </c>
      <c r="M16" s="10">
        <f>PPRD!M16+RCV_RCY!M16+IMP!M16-EXP!M16+STK_CHG!M16</f>
        <v>-582.54711951848662</v>
      </c>
      <c r="N16" s="10">
        <f>PPRD!N16+RCV_RCY!N16+IMP!N16-EXP!N16+STK_CHG!N16</f>
        <v>-585.40361134995692</v>
      </c>
      <c r="O16" s="10">
        <f>PPRD!O16+RCV_RCY!O16+IMP!O16-EXP!O16+STK_CHG!O16</f>
        <v>-684.63800515907121</v>
      </c>
      <c r="P16" s="10">
        <f>PPRD!P16+RCV_RCY!P16+IMP!P16-EXP!P16+STK_CHG!P16</f>
        <v>-693.13920894239027</v>
      </c>
      <c r="Q16" s="10">
        <f>PPRD!Q16+RCV_RCY!Q16+IMP!Q16-EXP!Q16+STK_CHG!Q16</f>
        <v>-730.4495270851246</v>
      </c>
      <c r="R16" s="10">
        <f>PPRD!R16+RCV_RCY!R16+IMP!R16-EXP!R16+STK_CHG!R16</f>
        <v>-777.27222699914012</v>
      </c>
      <c r="S16" s="10">
        <f>PPRD!S16+RCV_RCY!S16+IMP!S16-EXP!S16+STK_CHG!S16</f>
        <v>-679.52055030094596</v>
      </c>
      <c r="T16" s="10">
        <f>PPRD!T16+RCV_RCY!T16+IMP!T16-EXP!T16+STK_CHG!T16</f>
        <v>-761.8128976784177</v>
      </c>
      <c r="U16" s="10">
        <f>PPRD!U16+RCV_RCY!U16+IMP!U16-EXP!U16+STK_CHG!U16</f>
        <v>-782.48254514187443</v>
      </c>
      <c r="V16" s="10">
        <f>PPRD!V16+RCV_RCY!V16+IMP!V16-EXP!V16+STK_CHG!V16</f>
        <v>-676.37308684436789</v>
      </c>
      <c r="W16" s="10">
        <f>PPRD!W16+RCV_RCY!W16+IMP!W16-EXP!W16+STK_CHG!W16</f>
        <v>-530.88177128116934</v>
      </c>
      <c r="X16" s="10">
        <f>PPRD!X16+RCV_RCY!X16+IMP!X16-EXP!X16+STK_CHG!X16</f>
        <v>-612.93207222699914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1.600257953568363</v>
      </c>
      <c r="D22" s="37">
        <f t="shared" si="12"/>
        <v>2.0002579535683616</v>
      </c>
      <c r="E22" s="37">
        <f t="shared" si="12"/>
        <v>2.0002579535683616</v>
      </c>
      <c r="F22" s="37">
        <f t="shared" si="12"/>
        <v>2.0002579535683616</v>
      </c>
      <c r="G22" s="37">
        <f t="shared" si="12"/>
        <v>2.2004299226139317</v>
      </c>
      <c r="H22" s="37">
        <f t="shared" si="12"/>
        <v>1.8002579535683587</v>
      </c>
      <c r="I22" s="37">
        <f t="shared" si="12"/>
        <v>1.6002579535683594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1.600257953568363</v>
      </c>
      <c r="D23" s="10">
        <f>PPRD!D23+RCV_RCY!D23+IMP!D23-EXP!D23+STK_CHG!D23</f>
        <v>2.0002579535683616</v>
      </c>
      <c r="E23" s="10">
        <f>PPRD!E23+RCV_RCY!E23+IMP!E23-EXP!E23+STK_CHG!E23</f>
        <v>2.0002579535683616</v>
      </c>
      <c r="F23" s="10">
        <f>PPRD!F23+RCV_RCY!F23+IMP!F23-EXP!F23+STK_CHG!F23</f>
        <v>2.0002579535683616</v>
      </c>
      <c r="G23" s="10">
        <f>PPRD!G23+RCV_RCY!G23+IMP!G23-EXP!G23+STK_CHG!G23</f>
        <v>2.2004299226139317</v>
      </c>
      <c r="H23" s="10">
        <f>PPRD!H23+RCV_RCY!H23+IMP!H23-EXP!H23+STK_CHG!H23</f>
        <v>1.8002579535683587</v>
      </c>
      <c r="I23" s="10">
        <f>PPRD!I23+RCV_RCY!I23+IMP!I23-EXP!I23+STK_CHG!I23</f>
        <v>1.6002579535683594</v>
      </c>
      <c r="J23" s="10">
        <f>PPRD!J23+RCV_RCY!J23+IMP!J23-EXP!J23+STK_CHG!J23</f>
        <v>0</v>
      </c>
      <c r="K23" s="10">
        <f>PPRD!K23+RCV_RCY!K23+IMP!K23-EXP!K23+STK_CHG!K23</f>
        <v>0</v>
      </c>
      <c r="L23" s="10">
        <f>PPRD!L23+RCV_RCY!L23+IMP!L23-EXP!L23+STK_CHG!L23</f>
        <v>0</v>
      </c>
      <c r="M23" s="10">
        <f>PPRD!M23+RCV_RCY!M23+IMP!M23-EXP!M23+STK_CHG!M23</f>
        <v>0</v>
      </c>
      <c r="N23" s="10">
        <f>PPRD!N23+RCV_RCY!N23+IMP!N23-EXP!N23+STK_CHG!N23</f>
        <v>0</v>
      </c>
      <c r="O23" s="10">
        <f>PPRD!O23+RCV_RCY!O23+IMP!O23-EXP!O23+STK_CHG!O23</f>
        <v>0</v>
      </c>
      <c r="P23" s="10">
        <f>PPRD!P23+RCV_RCY!P23+IMP!P23-EXP!P23+STK_CHG!P23</f>
        <v>0</v>
      </c>
      <c r="Q23" s="10">
        <f>PPRD!Q23+RCV_RCY!Q23+IMP!Q23-EXP!Q23+STK_CHG!Q23</f>
        <v>0</v>
      </c>
      <c r="R23" s="10">
        <f>PPRD!R23+RCV_RCY!R23+IMP!R23-EXP!R23+STK_CHG!R23</f>
        <v>0</v>
      </c>
      <c r="S23" s="10">
        <f>PPRD!S23+RCV_RCY!S23+IMP!S23-EXP!S23+STK_CHG!S23</f>
        <v>0</v>
      </c>
      <c r="T23" s="10">
        <f>PPRD!T23+RCV_RCY!T23+IMP!T23-EXP!T23+STK_CHG!T23</f>
        <v>0</v>
      </c>
      <c r="U23" s="10">
        <f>PPRD!U23+RCV_RCY!U23+IMP!U23-EXP!U23+STK_CHG!U23</f>
        <v>0</v>
      </c>
      <c r="V23" s="10">
        <f>PPRD!V23+RCV_RCY!V23+IMP!V23-EXP!V23+STK_CHG!V23</f>
        <v>0</v>
      </c>
      <c r="W23" s="10">
        <f>PPRD!W23+RCV_RCY!W23+IMP!W23-EXP!W23+STK_CHG!W23</f>
        <v>0</v>
      </c>
      <c r="X23" s="10">
        <f>PPRD!X23+RCV_RCY!X23+IMP!X23-EXP!X23+STK_CHG!X23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0</v>
      </c>
      <c r="M24" s="10">
        <f>PPRD!M24+RCV_RCY!M24+IMP!M24-EXP!M24+STK_CHG!M24</f>
        <v>0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0</v>
      </c>
      <c r="S24" s="10">
        <f>PPRD!S24+RCV_RCY!S24+IMP!S24-EXP!S24+STK_CHG!S24</f>
        <v>0</v>
      </c>
      <c r="T24" s="10">
        <f>PPRD!T24+RCV_RCY!T24+IMP!T24-EXP!T24+STK_CHG!T24</f>
        <v>0</v>
      </c>
      <c r="U24" s="10">
        <f>PPRD!U24+RCV_RCY!U24+IMP!U24-EXP!U24+STK_CHG!U24</f>
        <v>0</v>
      </c>
      <c r="V24" s="10">
        <f>PPRD!V24+RCV_RCY!V24+IMP!V24-EXP!V24+STK_CHG!V24</f>
        <v>0</v>
      </c>
      <c r="W24" s="10">
        <f>PPRD!W24+RCV_RCY!W24+IMP!W24-EXP!W24+STK_CHG!W24</f>
        <v>0</v>
      </c>
      <c r="X24" s="10">
        <f>PPRD!X24+RCV_RCY!X24+IMP!X24-EXP!X24+STK_CHG!X24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133275.62605331044</v>
      </c>
      <c r="D26" s="37">
        <f t="shared" si="14"/>
        <v>136043.40808254515</v>
      </c>
      <c r="E26" s="37">
        <f t="shared" si="14"/>
        <v>130951.03430782459</v>
      </c>
      <c r="F26" s="37">
        <f t="shared" si="14"/>
        <v>129572.8052450559</v>
      </c>
      <c r="G26" s="37">
        <f t="shared" si="14"/>
        <v>128523.98091143591</v>
      </c>
      <c r="H26" s="37">
        <f t="shared" si="14"/>
        <v>127076.59716251075</v>
      </c>
      <c r="I26" s="37">
        <f t="shared" si="14"/>
        <v>127451.50232158213</v>
      </c>
      <c r="J26" s="37">
        <f t="shared" si="14"/>
        <v>116140.82252794497</v>
      </c>
      <c r="K26" s="37">
        <f t="shared" si="14"/>
        <v>122182.34944110061</v>
      </c>
      <c r="L26" s="37">
        <f t="shared" si="14"/>
        <v>114639.60077386069</v>
      </c>
      <c r="M26" s="37">
        <f t="shared" si="14"/>
        <v>115961.20386930351</v>
      </c>
      <c r="N26" s="37">
        <f t="shared" si="14"/>
        <v>112131.70576096301</v>
      </c>
      <c r="O26" s="37">
        <f t="shared" si="14"/>
        <v>112094.04668959585</v>
      </c>
      <c r="P26" s="37">
        <f t="shared" si="14"/>
        <v>114384.91977644021</v>
      </c>
      <c r="Q26" s="37">
        <f t="shared" si="14"/>
        <v>112031.93404987101</v>
      </c>
      <c r="R26" s="37">
        <f t="shared" si="14"/>
        <v>112284.15786758385</v>
      </c>
      <c r="S26" s="37">
        <f t="shared" si="14"/>
        <v>113590.28349097162</v>
      </c>
      <c r="T26" s="37">
        <f t="shared" si="14"/>
        <v>115461.19656061908</v>
      </c>
      <c r="U26" s="37">
        <f t="shared" si="14"/>
        <v>110161.65546001721</v>
      </c>
      <c r="V26" s="37">
        <f t="shared" si="14"/>
        <v>111341.75124677557</v>
      </c>
      <c r="W26" s="37">
        <f t="shared" si="14"/>
        <v>100784.47171109199</v>
      </c>
      <c r="X26" s="37">
        <f t="shared" ref="X26" si="15">SUM(X27,X33)</f>
        <v>99165.827944969889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109351.33516766985</v>
      </c>
      <c r="D27" s="29">
        <f t="shared" si="16"/>
        <v>108811.11349957008</v>
      </c>
      <c r="E27" s="29">
        <f t="shared" si="16"/>
        <v>109244.83138435082</v>
      </c>
      <c r="F27" s="29">
        <f t="shared" si="16"/>
        <v>112652.10868443681</v>
      </c>
      <c r="G27" s="29">
        <f t="shared" si="16"/>
        <v>115678.11092003436</v>
      </c>
      <c r="H27" s="29">
        <f t="shared" si="16"/>
        <v>119258.76130696475</v>
      </c>
      <c r="I27" s="29">
        <f t="shared" si="16"/>
        <v>115990.46044711953</v>
      </c>
      <c r="J27" s="29">
        <f t="shared" si="16"/>
        <v>113845.78658641444</v>
      </c>
      <c r="K27" s="29">
        <f t="shared" si="16"/>
        <v>111429.48357695616</v>
      </c>
      <c r="L27" s="29">
        <f t="shared" si="16"/>
        <v>103701.65460017195</v>
      </c>
      <c r="M27" s="29">
        <f t="shared" si="16"/>
        <v>97746.670163370582</v>
      </c>
      <c r="N27" s="29">
        <f t="shared" si="16"/>
        <v>95522.850558899387</v>
      </c>
      <c r="O27" s="29">
        <f t="shared" si="16"/>
        <v>97184.807222699892</v>
      </c>
      <c r="P27" s="29">
        <f t="shared" si="16"/>
        <v>95520.921066208059</v>
      </c>
      <c r="Q27" s="29">
        <f t="shared" si="16"/>
        <v>93989.154600171969</v>
      </c>
      <c r="R27" s="29">
        <f t="shared" si="16"/>
        <v>96149.735511607927</v>
      </c>
      <c r="S27" s="29">
        <f t="shared" si="16"/>
        <v>96899.429406706782</v>
      </c>
      <c r="T27" s="29">
        <f t="shared" si="16"/>
        <v>95900.881255374028</v>
      </c>
      <c r="U27" s="29">
        <f t="shared" si="16"/>
        <v>90507.301031814277</v>
      </c>
      <c r="V27" s="29">
        <f t="shared" si="16"/>
        <v>89977.542992261384</v>
      </c>
      <c r="W27" s="29">
        <f t="shared" si="16"/>
        <v>86605.731642304367</v>
      </c>
      <c r="X27" s="29">
        <f t="shared" ref="X27" si="17">SUM(X28:X32)</f>
        <v>86190.709458297497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108158.59845227862</v>
      </c>
      <c r="D28" s="10">
        <f>PPRD!D28+RCV_RCY!D28+IMP!D28-EXP!D28+STK_CHG!D28</f>
        <v>107769.62596732589</v>
      </c>
      <c r="E28" s="10">
        <f>PPRD!E28+RCV_RCY!E28+IMP!E28-EXP!E28+STK_CHG!E28</f>
        <v>108141.42304385212</v>
      </c>
      <c r="F28" s="10">
        <f>PPRD!F28+RCV_RCY!F28+IMP!F28-EXP!F28+STK_CHG!F28</f>
        <v>111561.89656061911</v>
      </c>
      <c r="G28" s="10">
        <f>PPRD!G28+RCV_RCY!G28+IMP!G28-EXP!G28+STK_CHG!G28</f>
        <v>114372.1978503869</v>
      </c>
      <c r="H28" s="10">
        <f>PPRD!H28+RCV_RCY!H28+IMP!H28-EXP!H28+STK_CHG!H28</f>
        <v>117716.86122098022</v>
      </c>
      <c r="I28" s="10">
        <f>PPRD!I28+RCV_RCY!I28+IMP!I28-EXP!I28+STK_CHG!I28</f>
        <v>114373.15098882203</v>
      </c>
      <c r="J28" s="10">
        <f>PPRD!J28+RCV_RCY!J28+IMP!J28-EXP!J28+STK_CHG!J28</f>
        <v>112230.25150472914</v>
      </c>
      <c r="K28" s="10">
        <f>PPRD!K28+RCV_RCY!K28+IMP!K28-EXP!K28+STK_CHG!K28</f>
        <v>109734.10326741188</v>
      </c>
      <c r="L28" s="10">
        <f>PPRD!L28+RCV_RCY!L28+IMP!L28-EXP!L28+STK_CHG!L28</f>
        <v>102167.73903697333</v>
      </c>
      <c r="M28" s="10">
        <f>PPRD!M28+RCV_RCY!M28+IMP!M28-EXP!M28+STK_CHG!M28</f>
        <v>96598.673258813404</v>
      </c>
      <c r="N28" s="10">
        <f>PPRD!N28+RCV_RCY!N28+IMP!N28-EXP!N28+STK_CHG!N28</f>
        <v>94387.111177987957</v>
      </c>
      <c r="O28" s="10">
        <f>PPRD!O28+RCV_RCY!O28+IMP!O28-EXP!O28+STK_CHG!O28</f>
        <v>96094.871195184838</v>
      </c>
      <c r="P28" s="10">
        <f>PPRD!P28+RCV_RCY!P28+IMP!P28-EXP!P28+STK_CHG!P28</f>
        <v>94477.747721410124</v>
      </c>
      <c r="Q28" s="10">
        <f>PPRD!Q28+RCV_RCY!Q28+IMP!Q28-EXP!Q28+STK_CHG!Q28</f>
        <v>93026.074376612203</v>
      </c>
      <c r="R28" s="10">
        <f>PPRD!R28+RCV_RCY!R28+IMP!R28-EXP!R28+STK_CHG!R28</f>
        <v>95060.623301805696</v>
      </c>
      <c r="S28" s="10">
        <f>PPRD!S28+RCV_RCY!S28+IMP!S28-EXP!S28+STK_CHG!S28</f>
        <v>95695.132502149601</v>
      </c>
      <c r="T28" s="10">
        <f>PPRD!T28+RCV_RCY!T28+IMP!T28-EXP!T28+STK_CHG!T28</f>
        <v>94622.050730868432</v>
      </c>
      <c r="U28" s="10">
        <f>PPRD!U28+RCV_RCY!U28+IMP!U28-EXP!U28+STK_CHG!U28</f>
        <v>89117.557781599317</v>
      </c>
      <c r="V28" s="10">
        <f>PPRD!V28+RCV_RCY!V28+IMP!V28-EXP!V28+STK_CHG!V28</f>
        <v>88720.608942390361</v>
      </c>
      <c r="W28" s="10">
        <f>PPRD!W28+RCV_RCY!W28+IMP!W28-EXP!W28+STK_CHG!W28</f>
        <v>85430.298796216666</v>
      </c>
      <c r="X28" s="10">
        <f>PPRD!X28+RCV_RCY!X28+IMP!X28-EXP!X28+STK_CHG!X28</f>
        <v>85047.563026655189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0</v>
      </c>
      <c r="D29" s="10">
        <f>PPRD!D29+RCV_RCY!D29+IMP!D29-EXP!D29+STK_CHG!D29</f>
        <v>0</v>
      </c>
      <c r="E29" s="10">
        <f>PPRD!E29+RCV_RCY!E29+IMP!E29-EXP!E29+STK_CHG!E29</f>
        <v>0</v>
      </c>
      <c r="F29" s="10">
        <f>PPRD!F29+RCV_RCY!F29+IMP!F29-EXP!F29+STK_CHG!F29</f>
        <v>0</v>
      </c>
      <c r="G29" s="10">
        <f>PPRD!G29+RCV_RCY!G29+IMP!G29-EXP!G29+STK_CHG!G29</f>
        <v>0</v>
      </c>
      <c r="H29" s="10">
        <f>PPRD!H29+RCV_RCY!H29+IMP!H29-EXP!H29+STK_CHG!H29</f>
        <v>0</v>
      </c>
      <c r="I29" s="10">
        <f>PPRD!I29+RCV_RCY!I29+IMP!I29-EXP!I29+STK_CHG!I29</f>
        <v>0</v>
      </c>
      <c r="J29" s="10">
        <f>PPRD!J29+RCV_RCY!J29+IMP!J29-EXP!J29+STK_CHG!J29</f>
        <v>0</v>
      </c>
      <c r="K29" s="10">
        <f>PPRD!K29+RCV_RCY!K29+IMP!K29-EXP!K29+STK_CHG!K29</f>
        <v>0</v>
      </c>
      <c r="L29" s="10">
        <f>PPRD!L29+RCV_RCY!L29+IMP!L29-EXP!L29+STK_CHG!L29</f>
        <v>0</v>
      </c>
      <c r="M29" s="10">
        <f>PPRD!M29+RCV_RCY!M29+IMP!M29-EXP!M29+STK_CHG!M29</f>
        <v>0</v>
      </c>
      <c r="N29" s="10">
        <f>PPRD!N29+RCV_RCY!N29+IMP!N29-EXP!N29+STK_CHG!N29</f>
        <v>0</v>
      </c>
      <c r="O29" s="10">
        <f>PPRD!O29+RCV_RCY!O29+IMP!O29-EXP!O29+STK_CHG!O29</f>
        <v>0</v>
      </c>
      <c r="P29" s="10">
        <f>PPRD!P29+RCV_RCY!P29+IMP!P29-EXP!P29+STK_CHG!P29</f>
        <v>0</v>
      </c>
      <c r="Q29" s="10">
        <f>PPRD!Q29+RCV_RCY!Q29+IMP!Q29-EXP!Q29+STK_CHG!Q29</f>
        <v>0</v>
      </c>
      <c r="R29" s="10">
        <f>PPRD!R29+RCV_RCY!R29+IMP!R29-EXP!R29+STK_CHG!R29</f>
        <v>0</v>
      </c>
      <c r="S29" s="10">
        <f>PPRD!S29+RCV_RCY!S29+IMP!S29-EXP!S29+STK_CHG!S29</f>
        <v>0</v>
      </c>
      <c r="T29" s="10">
        <f>PPRD!T29+RCV_RCY!T29+IMP!T29-EXP!T29+STK_CHG!T29</f>
        <v>0</v>
      </c>
      <c r="U29" s="10">
        <f>PPRD!U29+RCV_RCY!U29+IMP!U29-EXP!U29+STK_CHG!U29</f>
        <v>0</v>
      </c>
      <c r="V29" s="10">
        <f>PPRD!V29+RCV_RCY!V29+IMP!V29-EXP!V29+STK_CHG!V29</f>
        <v>0</v>
      </c>
      <c r="W29" s="10">
        <f>PPRD!W29+RCV_RCY!W29+IMP!W29-EXP!W29+STK_CHG!W29</f>
        <v>0</v>
      </c>
      <c r="X29" s="10">
        <f>PPRD!X29+RCV_RCY!X29+IMP!X29-EXP!X29+STK_CHG!X29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0</v>
      </c>
      <c r="D30" s="10">
        <f>PPRD!D30+RCV_RCY!D30+IMP!D30-EXP!D30+STK_CHG!D30</f>
        <v>0</v>
      </c>
      <c r="E30" s="10">
        <f>PPRD!E30+RCV_RCY!E30+IMP!E30-EXP!E30+STK_CHG!E30</f>
        <v>0</v>
      </c>
      <c r="F30" s="10">
        <f>PPRD!F30+RCV_RCY!F30+IMP!F30-EXP!F30+STK_CHG!F30</f>
        <v>0</v>
      </c>
      <c r="G30" s="10">
        <f>PPRD!G30+RCV_RCY!G30+IMP!G30-EXP!G30+STK_CHG!G30</f>
        <v>0</v>
      </c>
      <c r="H30" s="10">
        <f>PPRD!H30+RCV_RCY!H30+IMP!H30-EXP!H30+STK_CHG!H30</f>
        <v>0</v>
      </c>
      <c r="I30" s="10">
        <f>PPRD!I30+RCV_RCY!I30+IMP!I30-EXP!I30+STK_CHG!I30</f>
        <v>0</v>
      </c>
      <c r="J30" s="10">
        <f>PPRD!J30+RCV_RCY!J30+IMP!J30-EXP!J30+STK_CHG!J30</f>
        <v>0</v>
      </c>
      <c r="K30" s="10">
        <f>PPRD!K30+RCV_RCY!K30+IMP!K30-EXP!K30+STK_CHG!K30</f>
        <v>0</v>
      </c>
      <c r="L30" s="10">
        <f>PPRD!L30+RCV_RCY!L30+IMP!L30-EXP!L30+STK_CHG!L30</f>
        <v>0</v>
      </c>
      <c r="M30" s="10">
        <f>PPRD!M30+RCV_RCY!M30+IMP!M30-EXP!M30+STK_CHG!M30</f>
        <v>0</v>
      </c>
      <c r="N30" s="10">
        <f>PPRD!N30+RCV_RCY!N30+IMP!N30-EXP!N30+STK_CHG!N30</f>
        <v>0</v>
      </c>
      <c r="O30" s="10">
        <f>PPRD!O30+RCV_RCY!O30+IMP!O30-EXP!O30+STK_CHG!O30</f>
        <v>0</v>
      </c>
      <c r="P30" s="10">
        <f>PPRD!P30+RCV_RCY!P30+IMP!P30-EXP!P30+STK_CHG!P30</f>
        <v>0</v>
      </c>
      <c r="Q30" s="10">
        <f>PPRD!Q30+RCV_RCY!Q30+IMP!Q30-EXP!Q30+STK_CHG!Q30</f>
        <v>0</v>
      </c>
      <c r="R30" s="10">
        <f>PPRD!R30+RCV_RCY!R30+IMP!R30-EXP!R30+STK_CHG!R30</f>
        <v>0</v>
      </c>
      <c r="S30" s="10">
        <f>PPRD!S30+RCV_RCY!S30+IMP!S30-EXP!S30+STK_CHG!S30</f>
        <v>0</v>
      </c>
      <c r="T30" s="10">
        <f>PPRD!T30+RCV_RCY!T30+IMP!T30-EXP!T30+STK_CHG!T30</f>
        <v>0</v>
      </c>
      <c r="U30" s="10">
        <f>PPRD!U30+RCV_RCY!U30+IMP!U30-EXP!U30+STK_CHG!U30</f>
        <v>0</v>
      </c>
      <c r="V30" s="10">
        <f>PPRD!V30+RCV_RCY!V30+IMP!V30-EXP!V30+STK_CHG!V30</f>
        <v>0</v>
      </c>
      <c r="W30" s="10">
        <f>PPRD!W30+RCV_RCY!W30+IMP!W30-EXP!W30+STK_CHG!W30</f>
        <v>0</v>
      </c>
      <c r="X30" s="10">
        <f>PPRD!X30+RCV_RCY!X30+IMP!X30-EXP!X30+STK_CHG!X30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1192.7367153912301</v>
      </c>
      <c r="D31" s="10">
        <f>PPRD!D31+RCV_RCY!D31+IMP!D31-EXP!D31+STK_CHG!D31</f>
        <v>1041.487532244196</v>
      </c>
      <c r="E31" s="10">
        <f>PPRD!E31+RCV_RCY!E31+IMP!E31-EXP!E31+STK_CHG!E31</f>
        <v>1103.40834049871</v>
      </c>
      <c r="F31" s="10">
        <f>PPRD!F31+RCV_RCY!F31+IMP!F31-EXP!F31+STK_CHG!F31</f>
        <v>1090.2121238177131</v>
      </c>
      <c r="G31" s="10">
        <f>PPRD!G31+RCV_RCY!G31+IMP!G31-EXP!G31+STK_CHG!G31</f>
        <v>1305.9130696474631</v>
      </c>
      <c r="H31" s="10">
        <f>PPRD!H31+RCV_RCY!H31+IMP!H31-EXP!H31+STK_CHG!H31</f>
        <v>1541.900085984523</v>
      </c>
      <c r="I31" s="10">
        <f>PPRD!I31+RCV_RCY!I31+IMP!I31-EXP!I31+STK_CHG!I31</f>
        <v>1617.3094582975059</v>
      </c>
      <c r="J31" s="10">
        <f>PPRD!J31+RCV_RCY!J31+IMP!J31-EXP!J31+STK_CHG!J31</f>
        <v>1615.535081685297</v>
      </c>
      <c r="K31" s="10">
        <f>PPRD!K31+RCV_RCY!K31+IMP!K31-EXP!K31+STK_CHG!K31</f>
        <v>1695.380309544282</v>
      </c>
      <c r="L31" s="10">
        <f>PPRD!L31+RCV_RCY!L31+IMP!L31-EXP!L31+STK_CHG!L31</f>
        <v>1533.9155631986241</v>
      </c>
      <c r="M31" s="10">
        <f>PPRD!M31+RCV_RCY!M31+IMP!M31-EXP!M31+STK_CHG!M31</f>
        <v>1147.99690455718</v>
      </c>
      <c r="N31" s="10">
        <f>PPRD!N31+RCV_RCY!N31+IMP!N31-EXP!N31+STK_CHG!N31</f>
        <v>1135.739380911436</v>
      </c>
      <c r="O31" s="10">
        <f>PPRD!O31+RCV_RCY!O31+IMP!O31-EXP!O31+STK_CHG!O31</f>
        <v>1089.936027515047</v>
      </c>
      <c r="P31" s="10">
        <f>PPRD!P31+RCV_RCY!P31+IMP!P31-EXP!P31+STK_CHG!P31</f>
        <v>1043.1733447979359</v>
      </c>
      <c r="Q31" s="10">
        <f>PPRD!Q31+RCV_RCY!Q31+IMP!Q31-EXP!Q31+STK_CHG!Q31</f>
        <v>963.08022355975913</v>
      </c>
      <c r="R31" s="10">
        <f>PPRD!R31+RCV_RCY!R31+IMP!R31-EXP!R31+STK_CHG!R31</f>
        <v>1089.1122098022361</v>
      </c>
      <c r="S31" s="10">
        <f>PPRD!S31+RCV_RCY!S31+IMP!S31-EXP!S31+STK_CHG!S31</f>
        <v>1204.2969045571799</v>
      </c>
      <c r="T31" s="10">
        <f>PPRD!T31+RCV_RCY!T31+IMP!T31-EXP!T31+STK_CHG!T31</f>
        <v>1278.830524505589</v>
      </c>
      <c r="U31" s="10">
        <f>PPRD!U31+RCV_RCY!U31+IMP!U31-EXP!U31+STK_CHG!U31</f>
        <v>1389.7432502149611</v>
      </c>
      <c r="V31" s="10">
        <f>PPRD!V31+RCV_RCY!V31+IMP!V31-EXP!V31+STK_CHG!V31</f>
        <v>1256.934049871023</v>
      </c>
      <c r="W31" s="10">
        <f>PPRD!W31+RCV_RCY!W31+IMP!W31-EXP!W31+STK_CHG!W31</f>
        <v>1175.4328460877041</v>
      </c>
      <c r="X31" s="10">
        <f>PPRD!X31+RCV_RCY!X31+IMP!X31-EXP!X31+STK_CHG!X31</f>
        <v>1143.1464316423039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0</v>
      </c>
      <c r="D32" s="10">
        <f>PPRD!D32+RCV_RCY!D32+IMP!D32-EXP!D32+STK_CHG!D32</f>
        <v>0</v>
      </c>
      <c r="E32" s="10">
        <f>PPRD!E32+RCV_RCY!E32+IMP!E32-EXP!E32+STK_CHG!E32</f>
        <v>0</v>
      </c>
      <c r="F32" s="10">
        <f>PPRD!F32+RCV_RCY!F32+IMP!F32-EXP!F32+STK_CHG!F32</f>
        <v>0</v>
      </c>
      <c r="G32" s="10">
        <f>PPRD!G32+RCV_RCY!G32+IMP!G32-EXP!G32+STK_CHG!G32</f>
        <v>0</v>
      </c>
      <c r="H32" s="10">
        <f>PPRD!H32+RCV_RCY!H32+IMP!H32-EXP!H32+STK_CHG!H32</f>
        <v>0</v>
      </c>
      <c r="I32" s="10">
        <f>PPRD!I32+RCV_RCY!I32+IMP!I32-EXP!I32+STK_CHG!I32</f>
        <v>0</v>
      </c>
      <c r="J32" s="10">
        <f>PPRD!J32+RCV_RCY!J32+IMP!J32-EXP!J32+STK_CHG!J32</f>
        <v>0</v>
      </c>
      <c r="K32" s="10">
        <f>PPRD!K32+RCV_RCY!K32+IMP!K32-EXP!K32+STK_CHG!K32</f>
        <v>0</v>
      </c>
      <c r="L32" s="10">
        <f>PPRD!L32+RCV_RCY!L32+IMP!L32-EXP!L32+STK_CHG!L32</f>
        <v>0</v>
      </c>
      <c r="M32" s="10">
        <f>PPRD!M32+RCV_RCY!M32+IMP!M32-EXP!M32+STK_CHG!M32</f>
        <v>0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23924.290885640577</v>
      </c>
      <c r="D33" s="29">
        <f t="shared" si="18"/>
        <v>27232.294582975064</v>
      </c>
      <c r="E33" s="29">
        <f t="shared" si="18"/>
        <v>21706.202923473778</v>
      </c>
      <c r="F33" s="29">
        <f t="shared" si="18"/>
        <v>16920.696560619086</v>
      </c>
      <c r="G33" s="29">
        <f t="shared" si="18"/>
        <v>12845.869991401543</v>
      </c>
      <c r="H33" s="29">
        <f t="shared" si="18"/>
        <v>7817.8358555460054</v>
      </c>
      <c r="I33" s="29">
        <f t="shared" si="18"/>
        <v>11461.041874462591</v>
      </c>
      <c r="J33" s="29">
        <f t="shared" si="18"/>
        <v>2295.0359415305311</v>
      </c>
      <c r="K33" s="29">
        <f t="shared" si="18"/>
        <v>10752.865864144449</v>
      </c>
      <c r="L33" s="29">
        <f t="shared" si="18"/>
        <v>10937.946173688733</v>
      </c>
      <c r="M33" s="29">
        <f t="shared" si="18"/>
        <v>18214.533705932929</v>
      </c>
      <c r="N33" s="29">
        <f t="shared" si="18"/>
        <v>16608.855202063631</v>
      </c>
      <c r="O33" s="29">
        <f t="shared" si="18"/>
        <v>14909.239466895961</v>
      </c>
      <c r="P33" s="29">
        <f t="shared" si="18"/>
        <v>18863.99871023215</v>
      </c>
      <c r="Q33" s="29">
        <f t="shared" si="18"/>
        <v>18042.779449699039</v>
      </c>
      <c r="R33" s="29">
        <f t="shared" si="18"/>
        <v>16134.422355975919</v>
      </c>
      <c r="S33" s="29">
        <f t="shared" si="18"/>
        <v>16690.854084264833</v>
      </c>
      <c r="T33" s="29">
        <f t="shared" si="18"/>
        <v>19560.315305245051</v>
      </c>
      <c r="U33" s="29">
        <f t="shared" si="18"/>
        <v>19654.354428202925</v>
      </c>
      <c r="V33" s="29">
        <f t="shared" si="18"/>
        <v>21364.208254514186</v>
      </c>
      <c r="W33" s="29">
        <f t="shared" si="18"/>
        <v>14178.740068787625</v>
      </c>
      <c r="X33" s="29">
        <f t="shared" ref="X33" si="19">SUM(X34:X50)</f>
        <v>12975.118486672396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0</v>
      </c>
      <c r="D34" s="10">
        <f>PPRD!D34+RCV_RCY!D34+IMP!D34-EXP!D34+STK_CHG!D34</f>
        <v>0</v>
      </c>
      <c r="E34" s="10">
        <f>PPRD!E34+RCV_RCY!E34+IMP!E34-EXP!E34+STK_CHG!E34</f>
        <v>0</v>
      </c>
      <c r="F34" s="10">
        <f>PPRD!F34+RCV_RCY!F34+IMP!F34-EXP!F34+STK_CHG!F34</f>
        <v>0</v>
      </c>
      <c r="G34" s="10">
        <f>PPRD!G34+RCV_RCY!G34+IMP!G34-EXP!G34+STK_CHG!G34</f>
        <v>0</v>
      </c>
      <c r="H34" s="10">
        <f>PPRD!H34+RCV_RCY!H34+IMP!H34-EXP!H34+STK_CHG!H34</f>
        <v>0</v>
      </c>
      <c r="I34" s="10">
        <f>PPRD!I34+RCV_RCY!I34+IMP!I34-EXP!I34+STK_CHG!I34</f>
        <v>0</v>
      </c>
      <c r="J34" s="10">
        <f>PPRD!J34+RCV_RCY!J34+IMP!J34-EXP!J34+STK_CHG!J34</f>
        <v>0</v>
      </c>
      <c r="K34" s="10">
        <f>PPRD!K34+RCV_RCY!K34+IMP!K34-EXP!K34+STK_CHG!K34</f>
        <v>0</v>
      </c>
      <c r="L34" s="10">
        <f>PPRD!L34+RCV_RCY!L34+IMP!L34-EXP!L34+STK_CHG!L34</f>
        <v>0</v>
      </c>
      <c r="M34" s="10">
        <f>PPRD!M34+RCV_RCY!M34+IMP!M34-EXP!M34+STK_CHG!M34</f>
        <v>0</v>
      </c>
      <c r="N34" s="10">
        <f>PPRD!N34+RCV_RCY!N34+IMP!N34-EXP!N34+STK_CHG!N34</f>
        <v>0</v>
      </c>
      <c r="O34" s="10">
        <f>PPRD!O34+RCV_RCY!O34+IMP!O34-EXP!O34+STK_CHG!O34</f>
        <v>0</v>
      </c>
      <c r="P34" s="10">
        <f>PPRD!P34+RCV_RCY!P34+IMP!P34-EXP!P34+STK_CHG!P34</f>
        <v>0</v>
      </c>
      <c r="Q34" s="10">
        <f>PPRD!Q34+RCV_RCY!Q34+IMP!Q34-EXP!Q34+STK_CHG!Q34</f>
        <v>0</v>
      </c>
      <c r="R34" s="10">
        <f>PPRD!R34+RCV_RCY!R34+IMP!R34-EXP!R34+STK_CHG!R34</f>
        <v>0</v>
      </c>
      <c r="S34" s="10">
        <f>PPRD!S34+RCV_RCY!S34+IMP!S34-EXP!S34+STK_CHG!S34</f>
        <v>0</v>
      </c>
      <c r="T34" s="10">
        <f>PPRD!T34+RCV_RCY!T34+IMP!T34-EXP!T34+STK_CHG!T34</f>
        <v>0</v>
      </c>
      <c r="U34" s="10">
        <f>PPRD!U34+RCV_RCY!U34+IMP!U34-EXP!U34+STK_CHG!U34</f>
        <v>0</v>
      </c>
      <c r="V34" s="10">
        <f>PPRD!V34+RCV_RCY!V34+IMP!V34-EXP!V34+STK_CHG!V34</f>
        <v>0</v>
      </c>
      <c r="W34" s="10">
        <f>PPRD!W34+RCV_RCY!W34+IMP!W34-EXP!W34+STK_CHG!W34</f>
        <v>0</v>
      </c>
      <c r="X34" s="10">
        <f>PPRD!X34+RCV_RCY!X34+IMP!X34-EXP!X34+STK_CHG!X34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-145.7365434221839</v>
      </c>
      <c r="D36" s="10">
        <f>PPRD!D36+RCV_RCY!D36+IMP!D36-EXP!D36+STK_CHG!D36</f>
        <v>167.20171969045572</v>
      </c>
      <c r="E36" s="10">
        <f>PPRD!E36+RCV_RCY!E36+IMP!E36-EXP!E36+STK_CHG!E36</f>
        <v>47.449011177987963</v>
      </c>
      <c r="F36" s="10">
        <f>PPRD!F36+RCV_RCY!F36+IMP!F36-EXP!F36+STK_CHG!F36</f>
        <v>72.890283748925114</v>
      </c>
      <c r="G36" s="10">
        <f>PPRD!G36+RCV_RCY!G36+IMP!G36-EXP!G36+STK_CHG!G36</f>
        <v>48.360275150473001</v>
      </c>
      <c r="H36" s="10">
        <f>PPRD!H36+RCV_RCY!H36+IMP!H36-EXP!H36+STK_CHG!H36</f>
        <v>104.38022355975924</v>
      </c>
      <c r="I36" s="10">
        <f>PPRD!I36+RCV_RCY!I36+IMP!I36-EXP!I36+STK_CHG!I36</f>
        <v>225.079879621668</v>
      </c>
      <c r="J36" s="10">
        <f>PPRD!J36+RCV_RCY!J36+IMP!J36-EXP!J36+STK_CHG!J36</f>
        <v>147.72295786758383</v>
      </c>
      <c r="K36" s="10">
        <f>PPRD!K36+RCV_RCY!K36+IMP!K36-EXP!K36+STK_CHG!K36</f>
        <v>366.15047291487514</v>
      </c>
      <c r="L36" s="10">
        <f>PPRD!L36+RCV_RCY!L36+IMP!L36-EXP!L36+STK_CHG!L36</f>
        <v>524.42880481513339</v>
      </c>
      <c r="M36" s="10">
        <f>PPRD!M36+RCV_RCY!M36+IMP!M36-EXP!M36+STK_CHG!M36</f>
        <v>698.13895098882188</v>
      </c>
      <c r="N36" s="10">
        <f>PPRD!N36+RCV_RCY!N36+IMP!N36-EXP!N36+STK_CHG!N36</f>
        <v>615.68159931212358</v>
      </c>
      <c r="O36" s="10">
        <f>PPRD!O36+RCV_RCY!O36+IMP!O36-EXP!O36+STK_CHG!O36</f>
        <v>897.13611349956989</v>
      </c>
      <c r="P36" s="10">
        <f>PPRD!P36+RCV_RCY!P36+IMP!P36-EXP!P36+STK_CHG!P36</f>
        <v>789.39183147033532</v>
      </c>
      <c r="Q36" s="10">
        <f>PPRD!Q36+RCV_RCY!Q36+IMP!Q36-EXP!Q36+STK_CHG!Q36</f>
        <v>450.25769561478921</v>
      </c>
      <c r="R36" s="10">
        <f>PPRD!R36+RCV_RCY!R36+IMP!R36-EXP!R36+STK_CHG!R36</f>
        <v>515.76895958727425</v>
      </c>
      <c r="S36" s="10">
        <f>PPRD!S36+RCV_RCY!S36+IMP!S36-EXP!S36+STK_CHG!S36</f>
        <v>625.51332760103185</v>
      </c>
      <c r="T36" s="10">
        <f>PPRD!T36+RCV_RCY!T36+IMP!T36-EXP!T36+STK_CHG!T36</f>
        <v>763.37317282889057</v>
      </c>
      <c r="U36" s="10">
        <f>PPRD!U36+RCV_RCY!U36+IMP!U36-EXP!U36+STK_CHG!U36</f>
        <v>932.09716251074803</v>
      </c>
      <c r="V36" s="10">
        <f>PPRD!V36+RCV_RCY!V36+IMP!V36-EXP!V36+STK_CHG!V36</f>
        <v>997.94067067927801</v>
      </c>
      <c r="W36" s="10">
        <f>PPRD!W36+RCV_RCY!W36+IMP!W36-EXP!W36+STK_CHG!W36</f>
        <v>1040.1216680997418</v>
      </c>
      <c r="X36" s="10">
        <f>PPRD!X36+RCV_RCY!X36+IMP!X36-EXP!X36+STK_CHG!X36</f>
        <v>1215.0184866723985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3436.6675838349101</v>
      </c>
      <c r="D37" s="10">
        <f>PPRD!D37+RCV_RCY!D37+IMP!D37-EXP!D37+STK_CHG!D37</f>
        <v>3238.8053310404125</v>
      </c>
      <c r="E37" s="10">
        <f>PPRD!E37+RCV_RCY!E37+IMP!E37-EXP!E37+STK_CHG!E37</f>
        <v>2213.5186586414447</v>
      </c>
      <c r="F37" s="10">
        <f>PPRD!F37+RCV_RCY!F37+IMP!F37-EXP!F37+STK_CHG!F37</f>
        <v>422.24273430782443</v>
      </c>
      <c r="G37" s="10">
        <f>PPRD!G37+RCV_RCY!G37+IMP!G37-EXP!G37+STK_CHG!G37</f>
        <v>-492.96311263972552</v>
      </c>
      <c r="H37" s="10">
        <f>PPRD!H37+RCV_RCY!H37+IMP!H37-EXP!H37+STK_CHG!H37</f>
        <v>-2936.9788478073947</v>
      </c>
      <c r="I37" s="10">
        <f>PPRD!I37+RCV_RCY!I37+IMP!I37-EXP!I37+STK_CHG!I37</f>
        <v>-3151.2202923473783</v>
      </c>
      <c r="J37" s="10">
        <f>PPRD!J37+RCV_RCY!J37+IMP!J37-EXP!J37+STK_CHG!J37</f>
        <v>-3459.0622527944965</v>
      </c>
      <c r="K37" s="10">
        <f>PPRD!K37+RCV_RCY!K37+IMP!K37-EXP!K37+STK_CHG!K37</f>
        <v>-3541.2227858985384</v>
      </c>
      <c r="L37" s="10">
        <f>PPRD!L37+RCV_RCY!L37+IMP!L37-EXP!L37+STK_CHG!L37</f>
        <v>-4109.0663800515904</v>
      </c>
      <c r="M37" s="10">
        <f>PPRD!M37+RCV_RCY!M37+IMP!M37-EXP!M37+STK_CHG!M37</f>
        <v>-3050.3396388650044</v>
      </c>
      <c r="N37" s="10">
        <f>PPRD!N37+RCV_RCY!N37+IMP!N37-EXP!N37+STK_CHG!N37</f>
        <v>-2851.6983662940665</v>
      </c>
      <c r="O37" s="10">
        <f>PPRD!O37+RCV_RCY!O37+IMP!O37-EXP!O37+STK_CHG!O37</f>
        <v>-3517.3026655202061</v>
      </c>
      <c r="P37" s="10">
        <f>PPRD!P37+RCV_RCY!P37+IMP!P37-EXP!P37+STK_CHG!P37</f>
        <v>-3265.6210662080821</v>
      </c>
      <c r="Q37" s="10">
        <f>PPRD!Q37+RCV_RCY!Q37+IMP!Q37-EXP!Q37+STK_CHG!Q37</f>
        <v>-3103.379965606191</v>
      </c>
      <c r="R37" s="10">
        <f>PPRD!R37+RCV_RCY!R37+IMP!R37-EXP!R37+STK_CHG!R37</f>
        <v>-2577.1737747205498</v>
      </c>
      <c r="S37" s="10">
        <f>PPRD!S37+RCV_RCY!S37+IMP!S37-EXP!S37+STK_CHG!S37</f>
        <v>-3640.5608770421322</v>
      </c>
      <c r="T37" s="10">
        <f>PPRD!T37+RCV_RCY!T37+IMP!T37-EXP!T37+STK_CHG!T37</f>
        <v>-3372.9468615649193</v>
      </c>
      <c r="U37" s="10">
        <f>PPRD!U37+RCV_RCY!U37+IMP!U37-EXP!U37+STK_CHG!U37</f>
        <v>-2604.4400687876164</v>
      </c>
      <c r="V37" s="10">
        <f>PPRD!V37+RCV_RCY!V37+IMP!V37-EXP!V37+STK_CHG!V37</f>
        <v>-1819.775580395529</v>
      </c>
      <c r="W37" s="10">
        <f>PPRD!W37+RCV_RCY!W37+IMP!W37-EXP!W37+STK_CHG!W37</f>
        <v>-3481.0023215821147</v>
      </c>
      <c r="X37" s="10">
        <f>PPRD!X37+RCV_RCY!X37+IMP!X37-EXP!X37+STK_CHG!X37</f>
        <v>-3549.6731728288901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21.161736887360274</v>
      </c>
      <c r="D38" s="10">
        <f>PPRD!D38+RCV_RCY!D38+IMP!D38-EXP!D38+STK_CHG!D38</f>
        <v>22.219862424763541</v>
      </c>
      <c r="E38" s="10">
        <f>PPRD!E38+RCV_RCY!E38+IMP!E38-EXP!E38+STK_CHG!E38</f>
        <v>20.103697334479786</v>
      </c>
      <c r="F38" s="10">
        <f>PPRD!F38+RCV_RCY!F38+IMP!F38-EXP!F38+STK_CHG!F38</f>
        <v>19.747807394668957</v>
      </c>
      <c r="G38" s="10">
        <f>PPRD!G38+RCV_RCY!G38+IMP!G38-EXP!G38+STK_CHG!G38</f>
        <v>17.669131556319861</v>
      </c>
      <c r="H38" s="10">
        <f>PPRD!H38+RCV_RCY!H38+IMP!H38-EXP!H38+STK_CHG!H38</f>
        <v>16.629750644883917</v>
      </c>
      <c r="I38" s="10">
        <f>PPRD!I38+RCV_RCY!I38+IMP!I38-EXP!I38+STK_CHG!I38</f>
        <v>15.590369733447979</v>
      </c>
      <c r="J38" s="10">
        <f>PPRD!J38+RCV_RCY!J38+IMP!J38-EXP!J38+STK_CHG!J38</f>
        <v>13.511693895098878</v>
      </c>
      <c r="K38" s="10">
        <f>PPRD!K38+RCV_RCY!K38+IMP!K38-EXP!K38+STK_CHG!K38</f>
        <v>16.62975064488392</v>
      </c>
      <c r="L38" s="10">
        <f>PPRD!L38+RCV_RCY!L38+IMP!L38-EXP!L38+STK_CHG!L38</f>
        <v>15.590455717970761</v>
      </c>
      <c r="M38" s="10">
        <f>PPRD!M38+RCV_RCY!M38+IMP!M38-EXP!M38+STK_CHG!M38</f>
        <v>13.511693895098878</v>
      </c>
      <c r="N38" s="10">
        <f>PPRD!N38+RCV_RCY!N38+IMP!N38-EXP!N38+STK_CHG!N38</f>
        <v>15.590369733447975</v>
      </c>
      <c r="O38" s="10">
        <f>PPRD!O38+RCV_RCY!O38+IMP!O38-EXP!O38+STK_CHG!O38</f>
        <v>15.590455717970761</v>
      </c>
      <c r="P38" s="10">
        <f>PPRD!P38+RCV_RCY!P38+IMP!P38-EXP!P38+STK_CHG!P38</f>
        <v>12.47231298366294</v>
      </c>
      <c r="Q38" s="10">
        <f>PPRD!Q38+RCV_RCY!Q38+IMP!Q38-EXP!Q38+STK_CHG!Q38</f>
        <v>12.472312983662938</v>
      </c>
      <c r="R38" s="10">
        <f>PPRD!R38+RCV_RCY!R38+IMP!R38-EXP!R38+STK_CHG!R38</f>
        <v>9.3542562338778978</v>
      </c>
      <c r="S38" s="10">
        <f>PPRD!S38+RCV_RCY!S38+IMP!S38-EXP!S38+STK_CHG!S38</f>
        <v>10.393637145313839</v>
      </c>
      <c r="T38" s="10">
        <f>PPRD!T38+RCV_RCY!T38+IMP!T38-EXP!T38+STK_CHG!T38</f>
        <v>9.3542562338778978</v>
      </c>
      <c r="U38" s="10">
        <f>PPRD!U38+RCV_RCY!U38+IMP!U38-EXP!U38+STK_CHG!U38</f>
        <v>9.3542562338778978</v>
      </c>
      <c r="V38" s="10">
        <f>PPRD!V38+RCV_RCY!V38+IMP!V38-EXP!V38+STK_CHG!V38</f>
        <v>8.3148753224419565</v>
      </c>
      <c r="W38" s="10">
        <f>PPRD!W38+RCV_RCY!W38+IMP!W38-EXP!W38+STK_CHG!W38</f>
        <v>5.1968185726569214</v>
      </c>
      <c r="X38" s="10">
        <f>PPRD!X38+RCV_RCY!X38+IMP!X38-EXP!X38+STK_CHG!X38</f>
        <v>4.15743766122098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2972.4419604471195</v>
      </c>
      <c r="D40" s="10">
        <f>PPRD!D40+RCV_RCY!D40+IMP!D40-EXP!D40+STK_CHG!D40</f>
        <v>2941.8959587274285</v>
      </c>
      <c r="E40" s="10">
        <f>PPRD!E40+RCV_RCY!E40+IMP!E40-EXP!E40+STK_CHG!E40</f>
        <v>2946.109200343938</v>
      </c>
      <c r="F40" s="10">
        <f>PPRD!F40+RCV_RCY!F40+IMP!F40-EXP!F40+STK_CHG!F40</f>
        <v>3080.0706792777296</v>
      </c>
      <c r="G40" s="10">
        <f>PPRD!G40+RCV_RCY!G40+IMP!G40-EXP!G40+STK_CHG!G40</f>
        <v>3471.5963886500431</v>
      </c>
      <c r="H40" s="10">
        <f>PPRD!H40+RCV_RCY!H40+IMP!H40-EXP!H40+STK_CHG!H40</f>
        <v>4051.218142734308</v>
      </c>
      <c r="I40" s="10">
        <f>PPRD!I40+RCV_RCY!I40+IMP!I40-EXP!I40+STK_CHG!I40</f>
        <v>4070.6410146173689</v>
      </c>
      <c r="J40" s="10">
        <f>PPRD!J40+RCV_RCY!J40+IMP!J40-EXP!J40+STK_CHG!J40</f>
        <v>4213.7575236457442</v>
      </c>
      <c r="K40" s="10">
        <f>PPRD!K40+RCV_RCY!K40+IMP!K40-EXP!K40+STK_CHG!K40</f>
        <v>4265.8928632846073</v>
      </c>
      <c r="L40" s="10">
        <f>PPRD!L40+RCV_RCY!L40+IMP!L40-EXP!L40+STK_CHG!L40</f>
        <v>4068.5965606190885</v>
      </c>
      <c r="M40" s="10">
        <f>PPRD!M40+RCV_RCY!M40+IMP!M40-EXP!M40+STK_CHG!M40</f>
        <v>4034.861908856406</v>
      </c>
      <c r="N40" s="10">
        <f>PPRD!N40+RCV_RCY!N40+IMP!N40-EXP!N40+STK_CHG!N40</f>
        <v>3501.2420464316424</v>
      </c>
      <c r="O40" s="10">
        <f>PPRD!O40+RCV_RCY!O40+IMP!O40-EXP!O40+STK_CHG!O40</f>
        <v>3699.5605331040415</v>
      </c>
      <c r="P40" s="10">
        <f>PPRD!P40+RCV_RCY!P40+IMP!P40-EXP!P40+STK_CHG!P40</f>
        <v>4074.7300945829747</v>
      </c>
      <c r="Q40" s="10">
        <f>PPRD!Q40+RCV_RCY!Q40+IMP!Q40-EXP!Q40+STK_CHG!Q40</f>
        <v>4066.5520206362849</v>
      </c>
      <c r="R40" s="10">
        <f>PPRD!R40+RCV_RCY!R40+IMP!R40-EXP!R40+STK_CHG!R40</f>
        <v>3774.1854686156489</v>
      </c>
      <c r="S40" s="10">
        <f>PPRD!S40+RCV_RCY!S40+IMP!S40-EXP!S40+STK_CHG!S40</f>
        <v>4195.3568357695603</v>
      </c>
      <c r="T40" s="10">
        <f>PPRD!T40+RCV_RCY!T40+IMP!T40-EXP!T40+STK_CHG!T40</f>
        <v>4815.8689595872738</v>
      </c>
      <c r="U40" s="10">
        <f>PPRD!U40+RCV_RCY!U40+IMP!U40-EXP!U40+STK_CHG!U40</f>
        <v>5368.9117798796206</v>
      </c>
      <c r="V40" s="10">
        <f>PPRD!V40+RCV_RCY!V40+IMP!V40-EXP!V40+STK_CHG!V40</f>
        <v>5385.2679277730003</v>
      </c>
      <c r="W40" s="10">
        <f>PPRD!W40+RCV_RCY!W40+IMP!W40-EXP!W40+STK_CHG!W40</f>
        <v>2373.6887360275155</v>
      </c>
      <c r="X40" s="10">
        <f>PPRD!X40+RCV_RCY!X40+IMP!X40-EXP!X40+STK_CHG!X40</f>
        <v>3339.7247635425624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3.1384350816852908</v>
      </c>
      <c r="D41" s="10">
        <f>PPRD!D41+RCV_RCY!D41+IMP!D41-EXP!D41+STK_CHG!D41</f>
        <v>27.199742046431645</v>
      </c>
      <c r="E41" s="10">
        <f>PPRD!E41+RCV_RCY!E41+IMP!E41-EXP!E41+STK_CHG!E41</f>
        <v>21.969045571797082</v>
      </c>
      <c r="F41" s="10">
        <f>PPRD!F41+RCV_RCY!F41+IMP!F41-EXP!F41+STK_CHG!F41</f>
        <v>9.2003439380911445</v>
      </c>
      <c r="G41" s="10">
        <f>PPRD!G41+RCV_RCY!G41+IMP!G41-EXP!G41+STK_CHG!G41</f>
        <v>10.222527944969897</v>
      </c>
      <c r="H41" s="10">
        <f>PPRD!H41+RCV_RCY!H41+IMP!H41-EXP!H41+STK_CHG!H41</f>
        <v>9.2003439380911374</v>
      </c>
      <c r="I41" s="10">
        <f>PPRD!I41+RCV_RCY!I41+IMP!I41-EXP!I41+STK_CHG!I41</f>
        <v>12.267067927772999</v>
      </c>
      <c r="J41" s="10">
        <f>PPRD!J41+RCV_RCY!J41+IMP!J41-EXP!J41+STK_CHG!J41</f>
        <v>15.333877901977644</v>
      </c>
      <c r="K41" s="10">
        <f>PPRD!K41+RCV_RCY!K41+IMP!K41-EXP!K41+STK_CHG!K41</f>
        <v>18.400687876182285</v>
      </c>
      <c r="L41" s="10">
        <f>PPRD!L41+RCV_RCY!L41+IMP!L41-EXP!L41+STK_CHG!L41</f>
        <v>11.244797936371448</v>
      </c>
      <c r="M41" s="10">
        <f>PPRD!M41+RCV_RCY!M41+IMP!M41-EXP!M41+STK_CHG!M41</f>
        <v>20.445227858985383</v>
      </c>
      <c r="N41" s="10">
        <f>PPRD!N41+RCV_RCY!N41+IMP!N41-EXP!N41+STK_CHG!N41</f>
        <v>18.400687876182289</v>
      </c>
      <c r="O41" s="10">
        <f>PPRD!O41+RCV_RCY!O41+IMP!O41-EXP!O41+STK_CHG!O41</f>
        <v>12.26715391229579</v>
      </c>
      <c r="P41" s="10">
        <f>PPRD!P41+RCV_RCY!P41+IMP!P41-EXP!P41+STK_CHG!P41</f>
        <v>8.1780739466895938</v>
      </c>
      <c r="Q41" s="10">
        <f>PPRD!Q41+RCV_RCY!Q41+IMP!Q41-EXP!Q41+STK_CHG!Q41</f>
        <v>11.244883920894237</v>
      </c>
      <c r="R41" s="10">
        <f>PPRD!R41+RCV_RCY!R41+IMP!R41-EXP!R41+STK_CHG!R41</f>
        <v>11.244883920894241</v>
      </c>
      <c r="S41" s="10">
        <f>PPRD!S41+RCV_RCY!S41+IMP!S41-EXP!S41+STK_CHG!S41</f>
        <v>19.422957867583836</v>
      </c>
      <c r="T41" s="10">
        <f>PPRD!T41+RCV_RCY!T41+IMP!T41-EXP!T41+STK_CHG!T41</f>
        <v>17.378503869303518</v>
      </c>
      <c r="U41" s="10">
        <f>PPRD!U41+RCV_RCY!U41+IMP!U41-EXP!U41+STK_CHG!U41</f>
        <v>26.578847807394659</v>
      </c>
      <c r="V41" s="10">
        <f>PPRD!V41+RCV_RCY!V41+IMP!V41-EXP!V41+STK_CHG!V41</f>
        <v>21.467497850386934</v>
      </c>
      <c r="W41" s="10">
        <f>PPRD!W41+RCV_RCY!W41+IMP!W41-EXP!W41+STK_CHG!W41</f>
        <v>21.467497850386927</v>
      </c>
      <c r="X41" s="10">
        <f>PPRD!X41+RCV_RCY!X41+IMP!X41-EXP!X41+STK_CHG!X41</f>
        <v>15.333877901977647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7070.1730008598443</v>
      </c>
      <c r="D42" s="10">
        <f>PPRD!D42+RCV_RCY!D42+IMP!D42-EXP!D42+STK_CHG!D42</f>
        <v>6986.2067067927774</v>
      </c>
      <c r="E42" s="10">
        <f>PPRD!E42+RCV_RCY!E42+IMP!E42-EXP!E42+STK_CHG!E42</f>
        <v>6453.7116938950985</v>
      </c>
      <c r="F42" s="10">
        <f>PPRD!F42+RCV_RCY!F42+IMP!F42-EXP!F42+STK_CHG!F42</f>
        <v>6208.8468615649172</v>
      </c>
      <c r="G42" s="10">
        <f>PPRD!G42+RCV_RCY!G42+IMP!G42-EXP!G42+STK_CHG!G42</f>
        <v>6180.4718830610491</v>
      </c>
      <c r="H42" s="10">
        <f>PPRD!H42+RCV_RCY!H42+IMP!H42-EXP!H42+STK_CHG!H42</f>
        <v>6586.1277730008587</v>
      </c>
      <c r="I42" s="10">
        <f>PPRD!I42+RCV_RCY!I42+IMP!I42-EXP!I42+STK_CHG!I42</f>
        <v>6190.981169389509</v>
      </c>
      <c r="J42" s="10">
        <f>PPRD!J42+RCV_RCY!J42+IMP!J42-EXP!J42+STK_CHG!J42</f>
        <v>6111.1110920034389</v>
      </c>
      <c r="K42" s="10">
        <f>PPRD!K42+RCV_RCY!K42+IMP!K42-EXP!K42+STK_CHG!K42</f>
        <v>5301.9012037833199</v>
      </c>
      <c r="L42" s="10">
        <f>PPRD!L42+RCV_RCY!L42+IMP!L42-EXP!L42+STK_CHG!L42</f>
        <v>5517.3402407566637</v>
      </c>
      <c r="M42" s="10">
        <f>PPRD!M42+RCV_RCY!M42+IMP!M42-EXP!M42+STK_CHG!M42</f>
        <v>6907.709974204643</v>
      </c>
      <c r="N42" s="10">
        <f>PPRD!N42+RCV_RCY!N42+IMP!N42-EXP!N42+STK_CHG!N42</f>
        <v>6344.4158211521935</v>
      </c>
      <c r="O42" s="10">
        <f>PPRD!O42+RCV_RCY!O42+IMP!O42-EXP!O42+STK_CHG!O42</f>
        <v>5992.3569217540844</v>
      </c>
      <c r="P42" s="10">
        <f>PPRD!P42+RCV_RCY!P42+IMP!P42-EXP!P42+STK_CHG!P42</f>
        <v>6630.2664660361124</v>
      </c>
      <c r="Q42" s="10">
        <f>PPRD!Q42+RCV_RCY!Q42+IMP!Q42-EXP!Q42+STK_CHG!Q42</f>
        <v>7604.4711951848658</v>
      </c>
      <c r="R42" s="10">
        <f>PPRD!R42+RCV_RCY!R42+IMP!R42-EXP!R42+STK_CHG!R42</f>
        <v>6685.9653482373169</v>
      </c>
      <c r="S42" s="10">
        <f>PPRD!S42+RCV_RCY!S42+IMP!S42-EXP!S42+STK_CHG!S42</f>
        <v>7048.5335339638859</v>
      </c>
      <c r="T42" s="10">
        <f>PPRD!T42+RCV_RCY!T42+IMP!T42-EXP!T42+STK_CHG!T42</f>
        <v>7783.1279449699059</v>
      </c>
      <c r="U42" s="10">
        <f>PPRD!U42+RCV_RCY!U42+IMP!U42-EXP!U42+STK_CHG!U42</f>
        <v>7018.0567497850388</v>
      </c>
      <c r="V42" s="10">
        <f>PPRD!V42+RCV_RCY!V42+IMP!V42-EXP!V42+STK_CHG!V42</f>
        <v>6774.2428202923475</v>
      </c>
      <c r="W42" s="10">
        <f>PPRD!W42+RCV_RCY!W42+IMP!W42-EXP!W42+STK_CHG!W42</f>
        <v>7265.0233877901965</v>
      </c>
      <c r="X42" s="10">
        <f>PPRD!X42+RCV_RCY!X42+IMP!X42-EXP!X42+STK_CHG!X42</f>
        <v>8801.471281169388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11133.084952708508</v>
      </c>
      <c r="D43" s="10">
        <f>PPRD!D43+RCV_RCY!D43+IMP!D43-EXP!D43+STK_CHG!D43</f>
        <v>14943.393551160791</v>
      </c>
      <c r="E43" s="10">
        <f>PPRD!E43+RCV_RCY!E43+IMP!E43-EXP!E43+STK_CHG!E43</f>
        <v>10306.319862424767</v>
      </c>
      <c r="F43" s="10">
        <f>PPRD!F43+RCV_RCY!F43+IMP!F43-EXP!F43+STK_CHG!F43</f>
        <v>7936.95649183147</v>
      </c>
      <c r="G43" s="10">
        <f>PPRD!G43+RCV_RCY!G43+IMP!G43-EXP!G43+STK_CHG!G43</f>
        <v>5839.5517626827141</v>
      </c>
      <c r="H43" s="10">
        <f>PPRD!H43+RCV_RCY!H43+IMP!H43-EXP!H43+STK_CHG!H43</f>
        <v>2477.2967325881391</v>
      </c>
      <c r="I43" s="10">
        <f>PPRD!I43+RCV_RCY!I43+IMP!I43-EXP!I43+STK_CHG!I43</f>
        <v>6086.7914015477154</v>
      </c>
      <c r="J43" s="10">
        <f>PPRD!J43+RCV_RCY!J43+IMP!J43-EXP!J43+STK_CHG!J43</f>
        <v>-2241.7748925193405</v>
      </c>
      <c r="K43" s="10">
        <f>PPRD!K43+RCV_RCY!K43+IMP!K43-EXP!K43+STK_CHG!K43</f>
        <v>5918.213241616505</v>
      </c>
      <c r="L43" s="10">
        <f>PPRD!L43+RCV_RCY!L43+IMP!L43-EXP!L43+STK_CHG!L43</f>
        <v>5392.9974204643149</v>
      </c>
      <c r="M43" s="10">
        <f>PPRD!M43+RCV_RCY!M43+IMP!M43-EXP!M43+STK_CHG!M43</f>
        <v>9001.5159931212347</v>
      </c>
      <c r="N43" s="10">
        <f>PPRD!N43+RCV_RCY!N43+IMP!N43-EXP!N43+STK_CHG!N43</f>
        <v>7800.8338779019796</v>
      </c>
      <c r="O43" s="10">
        <f>PPRD!O43+RCV_RCY!O43+IMP!O43-EXP!O43+STK_CHG!O43</f>
        <v>8143.5296646603638</v>
      </c>
      <c r="P43" s="10">
        <f>PPRD!P43+RCV_RCY!P43+IMP!P43-EXP!P43+STK_CHG!P43</f>
        <v>11218.357695614781</v>
      </c>
      <c r="Q43" s="10">
        <f>PPRD!Q43+RCV_RCY!Q43+IMP!Q43-EXP!Q43+STK_CHG!Q43</f>
        <v>10297.839638865</v>
      </c>
      <c r="R43" s="10">
        <f>PPRD!R43+RCV_RCY!R43+IMP!R43-EXP!R43+STK_CHG!R43</f>
        <v>9973.3672398968156</v>
      </c>
      <c r="S43" s="10">
        <f>PPRD!S43+RCV_RCY!S43+IMP!S43-EXP!S43+STK_CHG!S43</f>
        <v>9722.2895098882236</v>
      </c>
      <c r="T43" s="10">
        <f>PPRD!T43+RCV_RCY!T43+IMP!T43-EXP!T43+STK_CHG!T43</f>
        <v>11046.27566638005</v>
      </c>
      <c r="U43" s="10">
        <f>PPRD!U43+RCV_RCY!U43+IMP!U43-EXP!U43+STK_CHG!U43</f>
        <v>11104.199656061912</v>
      </c>
      <c r="V43" s="10">
        <f>PPRD!V43+RCV_RCY!V43+IMP!V43-EXP!V43+STK_CHG!V43</f>
        <v>12677.757609630266</v>
      </c>
      <c r="W43" s="10">
        <f>PPRD!W43+RCV_RCY!W43+IMP!W43-EXP!W43+STK_CHG!W43</f>
        <v>9976.5731728288956</v>
      </c>
      <c r="X43" s="10">
        <f>PPRD!X43+RCV_RCY!X43+IMP!X43-EXP!X43+STK_CHG!X43</f>
        <v>7973.5848667239934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-1294.9460017196905</v>
      </c>
      <c r="D44" s="10">
        <f>PPRD!D44+RCV_RCY!D44+IMP!D44-EXP!D44+STK_CHG!D44</f>
        <v>-1380.8254514187445</v>
      </c>
      <c r="E44" s="10">
        <f>PPRD!E44+RCV_RCY!E44+IMP!E44-EXP!E44+STK_CHG!E44</f>
        <v>-688.96526225279342</v>
      </c>
      <c r="F44" s="10">
        <f>PPRD!F44+RCV_RCY!F44+IMP!F44-EXP!F44+STK_CHG!F44</f>
        <v>-588.70868443680138</v>
      </c>
      <c r="G44" s="10">
        <f>PPRD!G44+RCV_RCY!G44+IMP!G44-EXP!G44+STK_CHG!G44</f>
        <v>-2117.1084264832334</v>
      </c>
      <c r="H44" s="10">
        <f>PPRD!H44+RCV_RCY!H44+IMP!H44-EXP!H44+STK_CHG!H44</f>
        <v>-2287.7507308684435</v>
      </c>
      <c r="I44" s="10">
        <f>PPRD!I44+RCV_RCY!I44+IMP!I44-EXP!I44+STK_CHG!I44</f>
        <v>-2206.4248495270849</v>
      </c>
      <c r="J44" s="10">
        <f>PPRD!J44+RCV_RCY!J44+IMP!J44-EXP!J44+STK_CHG!J44</f>
        <v>-2529.950816852966</v>
      </c>
      <c r="K44" s="10">
        <f>PPRD!K44+RCV_RCY!K44+IMP!K44-EXP!K44+STK_CHG!K44</f>
        <v>-1250.3982803095448</v>
      </c>
      <c r="L44" s="10">
        <f>PPRD!L44+RCV_RCY!L44+IMP!L44-EXP!L44+STK_CHG!L44</f>
        <v>246.70610490111756</v>
      </c>
      <c r="M44" s="10">
        <f>PPRD!M44+RCV_RCY!M44+IMP!M44-EXP!M44+STK_CHG!M44</f>
        <v>928.03869303525357</v>
      </c>
      <c r="N44" s="10">
        <f>PPRD!N44+RCV_RCY!N44+IMP!N44-EXP!N44+STK_CHG!N44</f>
        <v>1226.7842648323308</v>
      </c>
      <c r="O44" s="10">
        <f>PPRD!O44+RCV_RCY!O44+IMP!O44-EXP!O44+STK_CHG!O44</f>
        <v>377.76861564918318</v>
      </c>
      <c r="P44" s="10">
        <f>PPRD!P44+RCV_RCY!P44+IMP!P44-EXP!P44+STK_CHG!P44</f>
        <v>29.874462596732258</v>
      </c>
      <c r="Q44" s="10">
        <f>PPRD!Q44+RCV_RCY!Q44+IMP!Q44-EXP!Q44+STK_CHG!Q44</f>
        <v>-284.24075666380128</v>
      </c>
      <c r="R44" s="10">
        <f>PPRD!R44+RCV_RCY!R44+IMP!R44-EXP!R44+STK_CHG!R44</f>
        <v>-782.24273430782478</v>
      </c>
      <c r="S44" s="10">
        <f>PPRD!S44+RCV_RCY!S44+IMP!S44-EXP!S44+STK_CHG!S44</f>
        <v>379.64892519346517</v>
      </c>
      <c r="T44" s="10">
        <f>PPRD!T44+RCV_RCY!T44+IMP!T44-EXP!T44+STK_CHG!T44</f>
        <v>579.1092003439386</v>
      </c>
      <c r="U44" s="10">
        <f>PPRD!U44+RCV_RCY!U44+IMP!U44-EXP!U44+STK_CHG!U44</f>
        <v>-343.033104041272</v>
      </c>
      <c r="V44" s="10">
        <f>PPRD!V44+RCV_RCY!V44+IMP!V44-EXP!V44+STK_CHG!V44</f>
        <v>-781.46018916595017</v>
      </c>
      <c r="W44" s="10">
        <f>PPRD!W44+RCV_RCY!W44+IMP!W44-EXP!W44+STK_CHG!W44</f>
        <v>-1145.6918314703344</v>
      </c>
      <c r="X44" s="10">
        <f>PPRD!X44+RCV_RCY!X44+IMP!X44-EXP!X44+STK_CHG!X44</f>
        <v>-2345.3439380911432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99.856749785038744</v>
      </c>
      <c r="D45" s="10">
        <f>PPRD!D45+RCV_RCY!D45+IMP!D45-EXP!D45+STK_CHG!D45</f>
        <v>104.65743766122094</v>
      </c>
      <c r="E45" s="10">
        <f>PPRD!E45+RCV_RCY!E45+IMP!E45-EXP!E45+STK_CHG!E45</f>
        <v>78.733190025795423</v>
      </c>
      <c r="F45" s="10">
        <f>PPRD!F45+RCV_RCY!F45+IMP!F45-EXP!F45+STK_CHG!F45</f>
        <v>-5.1590713671538557</v>
      </c>
      <c r="G45" s="10">
        <f>PPRD!G45+RCV_RCY!G45+IMP!G45-EXP!G45+STK_CHG!G45</f>
        <v>-23.731728288907917</v>
      </c>
      <c r="H45" s="10">
        <f>PPRD!H45+RCV_RCY!H45+IMP!H45-EXP!H45+STK_CHG!H45</f>
        <v>9.2863284608770442</v>
      </c>
      <c r="I45" s="10">
        <f>PPRD!I45+RCV_RCY!I45+IMP!I45-EXP!I45+STK_CHG!I45</f>
        <v>-5.1590713671539135</v>
      </c>
      <c r="J45" s="10">
        <f>PPRD!J45+RCV_RCY!J45+IMP!J45-EXP!J45+STK_CHG!J45</f>
        <v>-12.381771281169378</v>
      </c>
      <c r="K45" s="10">
        <f>PPRD!K45+RCV_RCY!K45+IMP!K45-EXP!K45+STK_CHG!K45</f>
        <v>45.399828030954382</v>
      </c>
      <c r="L45" s="10">
        <f>PPRD!L45+RCV_RCY!L45+IMP!L45-EXP!L45+STK_CHG!L45</f>
        <v>17.540842648323306</v>
      </c>
      <c r="M45" s="10">
        <f>PPRD!M45+RCV_RCY!M45+IMP!M45-EXP!M45+STK_CHG!M45</f>
        <v>7.2226999140155081</v>
      </c>
      <c r="N45" s="10">
        <f>PPRD!N45+RCV_RCY!N45+IMP!N45-EXP!N45+STK_CHG!N45</f>
        <v>20.636285468615625</v>
      </c>
      <c r="O45" s="10">
        <f>PPRD!O45+RCV_RCY!O45+IMP!O45-EXP!O45+STK_CHG!O45</f>
        <v>11.349957007738567</v>
      </c>
      <c r="P45" s="10">
        <f>PPRD!P45+RCV_RCY!P45+IMP!P45-EXP!P45+STK_CHG!P45</f>
        <v>29.922613929492684</v>
      </c>
      <c r="Q45" s="10">
        <f>PPRD!Q45+RCV_RCY!Q45+IMP!Q45-EXP!Q45+STK_CHG!Q45</f>
        <v>19.604471195184829</v>
      </c>
      <c r="R45" s="10">
        <f>PPRD!R45+RCV_RCY!R45+IMP!R45-EXP!R45+STK_CHG!R45</f>
        <v>-108.34049871023215</v>
      </c>
      <c r="S45" s="10">
        <f>PPRD!S45+RCV_RCY!S45+IMP!S45-EXP!S45+STK_CHG!S45</f>
        <v>-242.47635425623398</v>
      </c>
      <c r="T45" s="10">
        <f>PPRD!T45+RCV_RCY!T45+IMP!T45-EXP!T45+STK_CHG!T45</f>
        <v>-77.386070507308744</v>
      </c>
      <c r="U45" s="10">
        <f>PPRD!U45+RCV_RCY!U45+IMP!U45-EXP!U45+STK_CHG!U45</f>
        <v>5.1590713671539561</v>
      </c>
      <c r="V45" s="10">
        <f>PPRD!V45+RCV_RCY!V45+IMP!V45-EXP!V45+STK_CHG!V45</f>
        <v>-101.11779879621663</v>
      </c>
      <c r="W45" s="10">
        <f>PPRD!W45+RCV_RCY!W45+IMP!W45-EXP!W45+STK_CHG!W45</f>
        <v>6.1908856405847539</v>
      </c>
      <c r="X45" s="10">
        <f>PPRD!X45+RCV_RCY!X45+IMP!X45-EXP!X45+STK_CHG!X45</f>
        <v>-100.08598452278594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286.12785898538283</v>
      </c>
      <c r="D46" s="10">
        <f>PPRD!D46+RCV_RCY!D46+IMP!D46-EXP!D46+STK_CHG!D46</f>
        <v>95.055975924333623</v>
      </c>
      <c r="E46" s="10">
        <f>PPRD!E46+RCV_RCY!E46+IMP!E46-EXP!E46+STK_CHG!E46</f>
        <v>156.50610490111782</v>
      </c>
      <c r="F46" s="10">
        <f>PPRD!F46+RCV_RCY!F46+IMP!F46-EXP!F46+STK_CHG!F46</f>
        <v>53.935511607910612</v>
      </c>
      <c r="G46" s="10">
        <f>PPRD!G46+RCV_RCY!G46+IMP!G46-EXP!G46+STK_CHG!G46</f>
        <v>80.903267411865841</v>
      </c>
      <c r="H46" s="10">
        <f>PPRD!H46+RCV_RCY!H46+IMP!H46-EXP!H46+STK_CHG!H46</f>
        <v>25.968959587274313</v>
      </c>
      <c r="I46" s="10">
        <f>PPRD!I46+RCV_RCY!I46+IMP!I46-EXP!I46+STK_CHG!I46</f>
        <v>138.83396388650044</v>
      </c>
      <c r="J46" s="10">
        <f>PPRD!J46+RCV_RCY!J46+IMP!J46-EXP!J46+STK_CHG!J46</f>
        <v>260.68830610490107</v>
      </c>
      <c r="K46" s="10">
        <f>PPRD!K46+RCV_RCY!K46+IMP!K46-EXP!K46+STK_CHG!K46</f>
        <v>105.87334479793645</v>
      </c>
      <c r="L46" s="10">
        <f>PPRD!L46+RCV_RCY!L46+IMP!L46-EXP!L46+STK_CHG!L46</f>
        <v>-83.899742046431498</v>
      </c>
      <c r="M46" s="10">
        <f>PPRD!M46+RCV_RCY!M46+IMP!M46-EXP!M46+STK_CHG!M46</f>
        <v>-58.929492691315346</v>
      </c>
      <c r="N46" s="10">
        <f>PPRD!N46+RCV_RCY!N46+IMP!N46-EXP!N46+STK_CHG!N46</f>
        <v>-7.9904557179711375</v>
      </c>
      <c r="O46" s="10">
        <f>PPRD!O46+RCV_RCY!O46+IMP!O46-EXP!O46+STK_CHG!O46</f>
        <v>-100.87936371453114</v>
      </c>
      <c r="P46" s="10">
        <f>PPRD!P46+RCV_RCY!P46+IMP!P46-EXP!P46+STK_CHG!P46</f>
        <v>26.967841788477692</v>
      </c>
      <c r="Q46" s="10">
        <f>PPRD!Q46+RCV_RCY!Q46+IMP!Q46-EXP!Q46+STK_CHG!Q46</f>
        <v>-145.8257093723127</v>
      </c>
      <c r="R46" s="10">
        <f>PPRD!R46+RCV_RCY!R46+IMP!R46-EXP!R46+STK_CHG!R46</f>
        <v>42.948581255373782</v>
      </c>
      <c r="S46" s="10">
        <f>PPRD!S46+RCV_RCY!S46+IMP!S46-EXP!S46+STK_CHG!S46</f>
        <v>63.923559759243645</v>
      </c>
      <c r="T46" s="10">
        <f>PPRD!T46+RCV_RCY!T46+IMP!T46-EXP!T46+STK_CHG!T46</f>
        <v>-274.67162510748091</v>
      </c>
      <c r="U46" s="10">
        <f>PPRD!U46+RCV_RCY!U46+IMP!U46-EXP!U46+STK_CHG!U46</f>
        <v>-332.60232158211483</v>
      </c>
      <c r="V46" s="10">
        <f>PPRD!V46+RCV_RCY!V46+IMP!V46-EXP!V46+STK_CHG!V46</f>
        <v>-266.68108340498742</v>
      </c>
      <c r="W46" s="10">
        <f>PPRD!W46+RCV_RCY!W46+IMP!W46-EXP!W46+STK_CHG!W46</f>
        <v>-335.598710232158</v>
      </c>
      <c r="X46" s="10">
        <f>PPRD!X46+RCV_RCY!X46+IMP!X46-EXP!X46+STK_CHG!X46</f>
        <v>-455.45546001719714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-200.673516766982</v>
      </c>
      <c r="D47" s="10">
        <f>PPRD!D47+RCV_RCY!D47+IMP!D47-EXP!D47+STK_CHG!D47</f>
        <v>-256.36285468615648</v>
      </c>
      <c r="E47" s="10">
        <f>PPRD!E47+RCV_RCY!E47+IMP!E47-EXP!E47+STK_CHG!E47</f>
        <v>-322.61392949269117</v>
      </c>
      <c r="F47" s="10">
        <f>PPRD!F47+RCV_RCY!F47+IMP!F47-EXP!F47+STK_CHG!F47</f>
        <v>-434.20094582975065</v>
      </c>
      <c r="G47" s="10">
        <f>PPRD!G47+RCV_RCY!G47+IMP!G47-EXP!G47+STK_CHG!G47</f>
        <v>-453.76801375752359</v>
      </c>
      <c r="H47" s="10">
        <f>PPRD!H47+RCV_RCY!H47+IMP!H47-EXP!H47+STK_CHG!H47</f>
        <v>-434.20103181427339</v>
      </c>
      <c r="I47" s="10">
        <f>PPRD!I47+RCV_RCY!I47+IMP!I47-EXP!I47+STK_CHG!I47</f>
        <v>-274.86964746345649</v>
      </c>
      <c r="J47" s="10">
        <f>PPRD!J47+RCV_RCY!J47+IMP!J47-EXP!J47+STK_CHG!J47</f>
        <v>-431.40567497850378</v>
      </c>
      <c r="K47" s="10">
        <f>PPRD!K47+RCV_RCY!K47+IMP!K47-EXP!K47+STK_CHG!K47</f>
        <v>-578.62407566638024</v>
      </c>
      <c r="L47" s="10">
        <f>PPRD!L47+RCV_RCY!L47+IMP!L47-EXP!L47+STK_CHG!L47</f>
        <v>-568.37463456577814</v>
      </c>
      <c r="M47" s="10">
        <f>PPRD!M47+RCV_RCY!M47+IMP!M47-EXP!M47+STK_CHG!M47</f>
        <v>-616.82622527944966</v>
      </c>
      <c r="N47" s="10">
        <f>PPRD!N47+RCV_RCY!N47+IMP!N47-EXP!N47+STK_CHG!N47</f>
        <v>-706.2754084264833</v>
      </c>
      <c r="O47" s="10">
        <f>PPRD!O47+RCV_RCY!O47+IMP!O47-EXP!O47+STK_CHG!O47</f>
        <v>-1024.0061049011176</v>
      </c>
      <c r="P47" s="10">
        <f>PPRD!P47+RCV_RCY!P47+IMP!P47-EXP!P47+STK_CHG!P47</f>
        <v>-964.37343078245885</v>
      </c>
      <c r="Q47" s="10">
        <f>PPRD!Q47+RCV_RCY!Q47+IMP!Q47-EXP!Q47+STK_CHG!Q47</f>
        <v>-999.7803095442822</v>
      </c>
      <c r="R47" s="10">
        <f>PPRD!R47+RCV_RCY!R47+IMP!R47-EXP!R47+STK_CHG!R47</f>
        <v>-1046.3684436801373</v>
      </c>
      <c r="S47" s="10">
        <f>PPRD!S47+RCV_RCY!S47+IMP!S47-EXP!S47+STK_CHG!S47</f>
        <v>-1604.4937231298363</v>
      </c>
      <c r="T47" s="10">
        <f>PPRD!T47+RCV_RCY!T47+IMP!T47-EXP!T47+STK_CHG!T47</f>
        <v>-1873.7728288907997</v>
      </c>
      <c r="U47" s="10">
        <f>PPRD!U47+RCV_RCY!U47+IMP!U47-EXP!U47+STK_CHG!U47</f>
        <v>-1657.6041272570933</v>
      </c>
      <c r="V47" s="10">
        <f>PPRD!V47+RCV_RCY!V47+IMP!V47-EXP!V47+STK_CHG!V47</f>
        <v>-1600.7666380051594</v>
      </c>
      <c r="W47" s="10">
        <f>PPRD!W47+RCV_RCY!W47+IMP!W47-EXP!W47+STK_CHG!W47</f>
        <v>-1535.5433361994837</v>
      </c>
      <c r="X47" s="10">
        <f>PPRD!X47+RCV_RCY!X47+IMP!X47-EXP!X47+STK_CHG!X47</f>
        <v>-1709.7828030954433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415.29337919174554</v>
      </c>
      <c r="D48" s="10">
        <f>PPRD!D48+RCV_RCY!D48+IMP!D48-EXP!D48+STK_CHG!D48</f>
        <v>190.18099742046417</v>
      </c>
      <c r="E48" s="10">
        <f>PPRD!E48+RCV_RCY!E48+IMP!E48-EXP!E48+STK_CHG!E48</f>
        <v>275.56852966466028</v>
      </c>
      <c r="F48" s="10">
        <f>PPRD!F48+RCV_RCY!F48+IMP!F48-EXP!F48+STK_CHG!F48</f>
        <v>101.2757523645743</v>
      </c>
      <c r="G48" s="10">
        <f>PPRD!G48+RCV_RCY!G48+IMP!G48-EXP!G48+STK_CHG!G48</f>
        <v>168.0428202923473</v>
      </c>
      <c r="H48" s="10">
        <f>PPRD!H48+RCV_RCY!H48+IMP!H48-EXP!H48+STK_CHG!H48</f>
        <v>58.514875322441995</v>
      </c>
      <c r="I48" s="10">
        <f>PPRD!I48+RCV_RCY!I48+IMP!I48-EXP!I48+STK_CHG!I48</f>
        <v>222.05666380051593</v>
      </c>
      <c r="J48" s="10">
        <f>PPRD!J48+RCV_RCY!J48+IMP!J48-EXP!J48+STK_CHG!J48</f>
        <v>81.020636285468569</v>
      </c>
      <c r="K48" s="10">
        <f>PPRD!K48+RCV_RCY!K48+IMP!K48-EXP!K48+STK_CHG!K48</f>
        <v>177.04514187446259</v>
      </c>
      <c r="L48" s="10">
        <f>PPRD!L48+RCV_RCY!L48+IMP!L48-EXP!L48+STK_CHG!L48</f>
        <v>-75.769389509888242</v>
      </c>
      <c r="M48" s="10">
        <f>PPRD!M48+RCV_RCY!M48+IMP!M48-EXP!M48+STK_CHG!M48</f>
        <v>231.05881341358543</v>
      </c>
      <c r="N48" s="10">
        <f>PPRD!N48+RCV_RCY!N48+IMP!N48-EXP!N48+STK_CHG!N48</f>
        <v>438.11160791057608</v>
      </c>
      <c r="O48" s="10">
        <f>PPRD!O48+RCV_RCY!O48+IMP!O48-EXP!O48+STK_CHG!O48</f>
        <v>312.82966466036106</v>
      </c>
      <c r="P48" s="10">
        <f>PPRD!P48+RCV_RCY!P48+IMP!P48-EXP!P48+STK_CHG!P48</f>
        <v>225.80756663800503</v>
      </c>
      <c r="Q48" s="10">
        <f>PPRD!Q48+RCV_RCY!Q48+IMP!Q48-EXP!Q48+STK_CHG!Q48</f>
        <v>57.836371453138561</v>
      </c>
      <c r="R48" s="10">
        <f>PPRD!R48+RCV_RCY!R48+IMP!R48-EXP!R48+STK_CHG!R48</f>
        <v>-191.84101461736881</v>
      </c>
      <c r="S48" s="10">
        <f>PPRD!S48+RCV_RCY!S48+IMP!S48-EXP!S48+STK_CHG!S48</f>
        <v>-150.56844368013762</v>
      </c>
      <c r="T48" s="10">
        <f>PPRD!T48+RCV_RCY!T48+IMP!T48-EXP!T48+STK_CHG!T48</f>
        <v>-126.87489251934645</v>
      </c>
      <c r="U48" s="10">
        <f>PPRD!U48+RCV_RCY!U48+IMP!U48-EXP!U48+STK_CHG!U48</f>
        <v>-94.009716251074806</v>
      </c>
      <c r="V48" s="10">
        <f>PPRD!V48+RCV_RCY!V48+IMP!V48-EXP!V48+STK_CHG!V48</f>
        <v>-103.18142734307824</v>
      </c>
      <c r="W48" s="10">
        <f>PPRD!W48+RCV_RCY!W48+IMP!W48-EXP!W48+STK_CHG!W48</f>
        <v>-94.774032674118743</v>
      </c>
      <c r="X48" s="10">
        <f>PPRD!X48+RCV_RCY!X48+IMP!X48-EXP!X48+STK_CHG!X48</f>
        <v>-236.17085124677561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123.86070507308681</v>
      </c>
      <c r="D49" s="10">
        <f>PPRD!D49+RCV_RCY!D49+IMP!D49-EXP!D49+STK_CHG!D49</f>
        <v>116.17944969905422</v>
      </c>
      <c r="E49" s="10">
        <f>PPRD!E49+RCV_RCY!E49+IMP!E49-EXP!E49+STK_CHG!E49</f>
        <v>131.54196044711949</v>
      </c>
      <c r="F49" s="10">
        <f>PPRD!F49+RCV_RCY!F49+IMP!F49-EXP!F49+STK_CHG!F49</f>
        <v>124.1760103181427</v>
      </c>
      <c r="G49" s="10">
        <f>PPRD!G49+RCV_RCY!G49+IMP!G49-EXP!G49+STK_CHG!G49</f>
        <v>152.1155631986243</v>
      </c>
      <c r="H49" s="10">
        <f>PPRD!H49+RCV_RCY!H49+IMP!H49-EXP!H49+STK_CHG!H49</f>
        <v>223.51676698194322</v>
      </c>
      <c r="I49" s="10">
        <f>PPRD!I49+RCV_RCY!I49+IMP!I49-EXP!I49+STK_CHG!I49</f>
        <v>240.07360275150467</v>
      </c>
      <c r="J49" s="10">
        <f>PPRD!J49+RCV_RCY!J49+IMP!J49-EXP!J49+STK_CHG!J49</f>
        <v>168.67231298366289</v>
      </c>
      <c r="K49" s="10">
        <f>PPRD!K49+RCV_RCY!K49+IMP!K49-EXP!K49+STK_CHG!K49</f>
        <v>166.6027515047291</v>
      </c>
      <c r="L49" s="10">
        <f>PPRD!L49+RCV_RCY!L49+IMP!L49-EXP!L49+STK_CHG!L49</f>
        <v>10.347979363714572</v>
      </c>
      <c r="M49" s="10">
        <f>PPRD!M49+RCV_RCY!M49+IMP!M49-EXP!M49+STK_CHG!M49</f>
        <v>122.10644883920901</v>
      </c>
      <c r="N49" s="10">
        <f>PPRD!N49+RCV_RCY!N49+IMP!N49-EXP!N49+STK_CHG!N49</f>
        <v>227.65597592433357</v>
      </c>
      <c r="O49" s="10">
        <f>PPRD!O49+RCV_RCY!O49+IMP!O49-EXP!O49+STK_CHG!O49</f>
        <v>115.89759243336212</v>
      </c>
      <c r="P49" s="10">
        <f>PPRD!P49+RCV_RCY!P49+IMP!P49-EXP!P49+STK_CHG!P49</f>
        <v>79.679621668099685</v>
      </c>
      <c r="Q49" s="10">
        <f>PPRD!Q49+RCV_RCY!Q49+IMP!Q49-EXP!Q49+STK_CHG!Q49</f>
        <v>171.77669819432498</v>
      </c>
      <c r="R49" s="10">
        <f>PPRD!R49+RCV_RCY!R49+IMP!R49-EXP!R49+STK_CHG!R49</f>
        <v>173.8464316423044</v>
      </c>
      <c r="S49" s="10">
        <f>PPRD!S49+RCV_RCY!S49+IMP!S49-EXP!S49+STK_CHG!S49</f>
        <v>167.63766122098022</v>
      </c>
      <c r="T49" s="10">
        <f>PPRD!T49+RCV_RCY!T49+IMP!T49-EXP!T49+STK_CHG!T49</f>
        <v>179.02029234737748</v>
      </c>
      <c r="U49" s="10">
        <f>PPRD!U49+RCV_RCY!U49+IMP!U49-EXP!U49+STK_CHG!U49</f>
        <v>74.505588993981192</v>
      </c>
      <c r="V49" s="10">
        <f>PPRD!V49+RCV_RCY!V49+IMP!V49-EXP!V49+STK_CHG!V49</f>
        <v>58.983662940670662</v>
      </c>
      <c r="W49" s="10">
        <f>PPRD!W49+RCV_RCY!W49+IMP!W49-EXP!W49+STK_CHG!W49</f>
        <v>75.540412725709373</v>
      </c>
      <c r="X49" s="10">
        <f>PPRD!X49+RCV_RCY!X49+IMP!X49-EXP!X49+STK_CHG!X49</f>
        <v>39.322441960447094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3.840584694754881</v>
      </c>
      <c r="D50" s="10">
        <f>PPRD!D50+RCV_RCY!D50+IMP!D50-EXP!D50+STK_CHG!D50</f>
        <v>36.486156491831466</v>
      </c>
      <c r="E50" s="10">
        <f>PPRD!E50+RCV_RCY!E50+IMP!E50-EXP!E50+STK_CHG!E50</f>
        <v>66.2511607910576</v>
      </c>
      <c r="F50" s="10">
        <f>PPRD!F50+RCV_RCY!F50+IMP!F50-EXP!F50+STK_CHG!F50</f>
        <v>-80.577214101461735</v>
      </c>
      <c r="G50" s="10">
        <f>PPRD!G50+RCV_RCY!G50+IMP!G50-EXP!G50+STK_CHG!G50</f>
        <v>-35.492347377472051</v>
      </c>
      <c r="H50" s="10">
        <f>PPRD!H50+RCV_RCY!H50+IMP!H50-EXP!H50+STK_CHG!H50</f>
        <v>-85.373430782459153</v>
      </c>
      <c r="I50" s="10">
        <f>PPRD!I50+RCV_RCY!I50+IMP!I50-EXP!I50+STK_CHG!I50</f>
        <v>-103.59939810834057</v>
      </c>
      <c r="J50" s="10">
        <f>PPRD!J50+RCV_RCY!J50+IMP!J50-EXP!J50+STK_CHG!J50</f>
        <v>-42.207050730868424</v>
      </c>
      <c r="K50" s="10">
        <f>PPRD!K50+RCV_RCY!K50+IMP!K50-EXP!K50+STK_CHG!K50</f>
        <v>-258.99828030954433</v>
      </c>
      <c r="L50" s="10">
        <f>PPRD!L50+RCV_RCY!L50+IMP!L50-EXP!L50+STK_CHG!L50</f>
        <v>-29.736887360275148</v>
      </c>
      <c r="M50" s="10">
        <f>PPRD!M50+RCV_RCY!M50+IMP!M50-EXP!M50+STK_CHG!M50</f>
        <v>-23.98134135855544</v>
      </c>
      <c r="N50" s="10">
        <f>PPRD!N50+RCV_RCY!N50+IMP!N50-EXP!N50+STK_CHG!N50</f>
        <v>-34.533104041272573</v>
      </c>
      <c r="O50" s="10">
        <f>PPRD!O50+RCV_RCY!O50+IMP!O50-EXP!O50+STK_CHG!O50</f>
        <v>-26.859071367153895</v>
      </c>
      <c r="P50" s="10">
        <f>PPRD!P50+RCV_RCY!P50+IMP!P50-EXP!P50+STK_CHG!P50</f>
        <v>-31.655374032674118</v>
      </c>
      <c r="Q50" s="10">
        <f>PPRD!Q50+RCV_RCY!Q50+IMP!Q50-EXP!Q50+STK_CHG!Q50</f>
        <v>-116.04909716251075</v>
      </c>
      <c r="R50" s="10">
        <f>PPRD!R50+RCV_RCY!R50+IMP!R50-EXP!R50+STK_CHG!R50</f>
        <v>-346.29234737747214</v>
      </c>
      <c r="S50" s="10">
        <f>PPRD!S50+RCV_RCY!S50+IMP!S50-EXP!S50+STK_CHG!S50</f>
        <v>96.233533963886529</v>
      </c>
      <c r="T50" s="10">
        <f>PPRD!T50+RCV_RCY!T50+IMP!T50-EXP!T50+STK_CHG!T50</f>
        <v>92.459587274290612</v>
      </c>
      <c r="U50" s="10">
        <f>PPRD!U50+RCV_RCY!U50+IMP!U50-EXP!U50+STK_CHG!U50</f>
        <v>147.1806534823732</v>
      </c>
      <c r="V50" s="10">
        <f>PPRD!V50+RCV_RCY!V50+IMP!V50-EXP!V50+STK_CHG!V50</f>
        <v>113.21590713671543</v>
      </c>
      <c r="W50" s="10">
        <f>PPRD!W50+RCV_RCY!W50+IMP!W50-EXP!W50+STK_CHG!W50</f>
        <v>7.5477214101462025</v>
      </c>
      <c r="X50" s="10">
        <f>PPRD!X50+RCV_RCY!X50+IMP!X50-EXP!X50+STK_CHG!X50</f>
        <v>-16.982459157351698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71853.159931212387</v>
      </c>
      <c r="D51" s="37">
        <f>PPRD!D51+RCV_RCY!D51+IMP!D51-EXP!D51+STK_CHG!D51</f>
        <v>75590.95012897678</v>
      </c>
      <c r="E51" s="37">
        <f>PPRD!E51+RCV_RCY!E51+IMP!E51-EXP!E51+STK_CHG!E51</f>
        <v>75570.679277730014</v>
      </c>
      <c r="F51" s="37">
        <f>PPRD!F51+RCV_RCY!F51+IMP!F51-EXP!F51+STK_CHG!F51</f>
        <v>75875.15571797076</v>
      </c>
      <c r="G51" s="37">
        <f>PPRD!G51+RCV_RCY!G51+IMP!G51-EXP!G51+STK_CHG!G51</f>
        <v>76185.390885640576</v>
      </c>
      <c r="H51" s="37">
        <f>PPRD!H51+RCV_RCY!H51+IMP!H51-EXP!H51+STK_CHG!H51</f>
        <v>77781.813155631986</v>
      </c>
      <c r="I51" s="37">
        <f>PPRD!I51+RCV_RCY!I51+IMP!I51-EXP!I51+STK_CHG!I51</f>
        <v>79295.860705073093</v>
      </c>
      <c r="J51" s="37">
        <f>PPRD!J51+RCV_RCY!J51+IMP!J51-EXP!J51+STK_CHG!J51</f>
        <v>76495.034049871028</v>
      </c>
      <c r="K51" s="37">
        <f>PPRD!K51+RCV_RCY!K51+IMP!K51-EXP!K51+STK_CHG!K51</f>
        <v>77161.91031814272</v>
      </c>
      <c r="L51" s="37">
        <f>PPRD!L51+RCV_RCY!L51+IMP!L51-EXP!L51+STK_CHG!L51</f>
        <v>72731.084866723977</v>
      </c>
      <c r="M51" s="37">
        <f>PPRD!M51+RCV_RCY!M51+IMP!M51-EXP!M51+STK_CHG!M51</f>
        <v>75904.419862424736</v>
      </c>
      <c r="N51" s="37">
        <f>PPRD!N51+RCV_RCY!N51+IMP!N51-EXP!N51+STK_CHG!N51</f>
        <v>69595.685468615644</v>
      </c>
      <c r="O51" s="37">
        <f>PPRD!O51+RCV_RCY!O51+IMP!O51-EXP!O51+STK_CHG!O51</f>
        <v>69819.017712811692</v>
      </c>
      <c r="P51" s="37">
        <f>PPRD!P51+RCV_RCY!P51+IMP!P51-EXP!P51+STK_CHG!P51</f>
        <v>73101.739294926912</v>
      </c>
      <c r="Q51" s="37">
        <f>PPRD!Q51+RCV_RCY!Q51+IMP!Q51-EXP!Q51+STK_CHG!Q51</f>
        <v>63374.142734307832</v>
      </c>
      <c r="R51" s="37">
        <f>PPRD!R51+RCV_RCY!R51+IMP!R51-EXP!R51+STK_CHG!R51</f>
        <v>65154.093293207217</v>
      </c>
      <c r="S51" s="37">
        <f>PPRD!S51+RCV_RCY!S51+IMP!S51-EXP!S51+STK_CHG!S51</f>
        <v>70329.902837489251</v>
      </c>
      <c r="T51" s="37">
        <f>PPRD!T51+RCV_RCY!T51+IMP!T51-EXP!T51+STK_CHG!T51</f>
        <v>75341.893637145287</v>
      </c>
      <c r="U51" s="37">
        <f>PPRD!U51+RCV_RCY!U51+IMP!U51-EXP!U51+STK_CHG!U51</f>
        <v>73552.197420464319</v>
      </c>
      <c r="V51" s="37">
        <f>PPRD!V51+RCV_RCY!V51+IMP!V51-EXP!V51+STK_CHG!V51</f>
        <v>75620.410404127251</v>
      </c>
      <c r="W51" s="37">
        <f>PPRD!W51+RCV_RCY!W51+IMP!W51-EXP!W51+STK_CHG!W51</f>
        <v>74599.949785038683</v>
      </c>
      <c r="X51" s="37">
        <f>PPRD!X51+RCV_RCY!X51+IMP!X51-EXP!X51+STK_CHG!X51</f>
        <v>77181.739638865009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8983.3046431642306</v>
      </c>
      <c r="D52" s="37">
        <f t="shared" si="20"/>
        <v>9636.3722269991413</v>
      </c>
      <c r="E52" s="37">
        <f t="shared" si="20"/>
        <v>10782.731212381774</v>
      </c>
      <c r="F52" s="37">
        <f t="shared" si="20"/>
        <v>13938.171109200342</v>
      </c>
      <c r="G52" s="37">
        <f t="shared" si="20"/>
        <v>16190.594325021497</v>
      </c>
      <c r="H52" s="37">
        <f t="shared" si="20"/>
        <v>18756.96526225279</v>
      </c>
      <c r="I52" s="37">
        <f t="shared" si="20"/>
        <v>22887.09587274291</v>
      </c>
      <c r="J52" s="37">
        <f t="shared" si="20"/>
        <v>26482.788993981074</v>
      </c>
      <c r="K52" s="37">
        <f t="shared" si="20"/>
        <v>27567.430266552019</v>
      </c>
      <c r="L52" s="37">
        <f t="shared" si="20"/>
        <v>27522.863026655195</v>
      </c>
      <c r="M52" s="37">
        <f t="shared" si="20"/>
        <v>31267.61521926053</v>
      </c>
      <c r="N52" s="37">
        <f t="shared" si="20"/>
        <v>32438.431986242471</v>
      </c>
      <c r="O52" s="37">
        <f t="shared" si="20"/>
        <v>36452.879621668108</v>
      </c>
      <c r="P52" s="37">
        <f t="shared" si="20"/>
        <v>37632.135941530505</v>
      </c>
      <c r="Q52" s="37">
        <f t="shared" si="20"/>
        <v>37454.52734307824</v>
      </c>
      <c r="R52" s="37">
        <f t="shared" si="20"/>
        <v>39929.125107480664</v>
      </c>
      <c r="S52" s="37">
        <f t="shared" si="20"/>
        <v>39834.02115219261</v>
      </c>
      <c r="T52" s="37">
        <f t="shared" si="20"/>
        <v>42513.943594153061</v>
      </c>
      <c r="U52" s="37">
        <f t="shared" si="20"/>
        <v>43509.159157351678</v>
      </c>
      <c r="V52" s="37">
        <f t="shared" si="20"/>
        <v>45314.506104901113</v>
      </c>
      <c r="W52" s="37">
        <f t="shared" si="20"/>
        <v>47025.918830610484</v>
      </c>
      <c r="X52" s="37">
        <f t="shared" ref="X52" si="21">SUM(X53:X70)</f>
        <v>47045.90533104042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1868.6156491831471</v>
      </c>
      <c r="D53" s="10">
        <f>PPRD!D53+RCV_RCY!D53+IMP!D53-EXP!D53+STK_CHG!D53</f>
        <v>1954.6861564918311</v>
      </c>
      <c r="E53" s="10">
        <f>PPRD!E53+RCV_RCY!E53+IMP!E53-EXP!E53+STK_CHG!E53</f>
        <v>1988.306104901118</v>
      </c>
      <c r="F53" s="10">
        <f>PPRD!F53+RCV_RCY!F53+IMP!F53-EXP!F53+STK_CHG!F53</f>
        <v>1575.3224419604469</v>
      </c>
      <c r="G53" s="10">
        <f>PPRD!G53+RCV_RCY!G53+IMP!G53-EXP!G53+STK_CHG!G53</f>
        <v>1783.8349097162511</v>
      </c>
      <c r="H53" s="10">
        <f>PPRD!H53+RCV_RCY!H53+IMP!H53-EXP!H53+STK_CHG!H53</f>
        <v>1688.564058469475</v>
      </c>
      <c r="I53" s="10">
        <f>PPRD!I53+RCV_RCY!I53+IMP!I53-EXP!I53+STK_CHG!I53</f>
        <v>1722.355975924334</v>
      </c>
      <c r="J53" s="10">
        <f>PPRD!J53+RCV_RCY!J53+IMP!J53-EXP!J53+STK_CHG!J53</f>
        <v>1820.2063628546859</v>
      </c>
      <c r="K53" s="10">
        <f>PPRD!K53+RCV_RCY!K53+IMP!K53-EXP!K53+STK_CHG!K53</f>
        <v>1757.7815993121239</v>
      </c>
      <c r="L53" s="10">
        <f>PPRD!L53+RCV_RCY!L53+IMP!L53-EXP!L53+STK_CHG!L53</f>
        <v>1636.3714531384351</v>
      </c>
      <c r="M53" s="10">
        <f>PPRD!M53+RCV_RCY!M53+IMP!M53-EXP!M53+STK_CHG!M53</f>
        <v>1801.6337059329319</v>
      </c>
      <c r="N53" s="10">
        <f>PPRD!N53+RCV_RCY!N53+IMP!N53-EXP!N53+STK_CHG!N53</f>
        <v>1519.5184866723989</v>
      </c>
      <c r="O53" s="10">
        <f>PPRD!O53+RCV_RCY!O53+IMP!O53-EXP!O53+STK_CHG!O53</f>
        <v>1870.593293207223</v>
      </c>
      <c r="P53" s="10">
        <f>PPRD!P53+RCV_RCY!P53+IMP!P53-EXP!P53+STK_CHG!P53</f>
        <v>1977.472055030094</v>
      </c>
      <c r="Q53" s="10">
        <f>PPRD!Q53+RCV_RCY!Q53+IMP!Q53-EXP!Q53+STK_CHG!Q53</f>
        <v>1684.178847807395</v>
      </c>
      <c r="R53" s="10">
        <f>PPRD!R53+RCV_RCY!R53+IMP!R53-EXP!R53+STK_CHG!R53</f>
        <v>1631.642304385211</v>
      </c>
      <c r="S53" s="10">
        <f>PPRD!S53+RCV_RCY!S53+IMP!S53-EXP!S53+STK_CHG!S53</f>
        <v>1766.6380051590711</v>
      </c>
      <c r="T53" s="10">
        <f>PPRD!T53+RCV_RCY!T53+IMP!T53-EXP!T53+STK_CHG!T53</f>
        <v>1732.5881341358549</v>
      </c>
      <c r="U53" s="10">
        <f>PPRD!U53+RCV_RCY!U53+IMP!U53-EXP!U53+STK_CHG!U53</f>
        <v>1521.3241616509031</v>
      </c>
      <c r="V53" s="10">
        <f>PPRD!V53+RCV_RCY!V53+IMP!V53-EXP!V53+STK_CHG!V53</f>
        <v>1696.560619088564</v>
      </c>
      <c r="W53" s="10">
        <f>PPRD!W53+RCV_RCY!W53+IMP!W53-EXP!W53+STK_CHG!W53</f>
        <v>1609.716251074806</v>
      </c>
      <c r="X53" s="10">
        <f>PPRD!X53+RCV_RCY!X53+IMP!X53-EXP!X53+STK_CHG!X53</f>
        <v>1690.197764402408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804.12725709372307</v>
      </c>
      <c r="D55" s="10">
        <f>PPRD!D55+RCV_RCY!D55+IMP!D55-EXP!D55+STK_CHG!D55</f>
        <v>899.05417024935502</v>
      </c>
      <c r="E55" s="10">
        <f>PPRD!E55+RCV_RCY!E55+IMP!E55-EXP!E55+STK_CHG!E55</f>
        <v>1363.3705932932071</v>
      </c>
      <c r="F55" s="10">
        <f>PPRD!F55+RCV_RCY!F55+IMP!F55-EXP!F55+STK_CHG!F55</f>
        <v>1641.1865864144449</v>
      </c>
      <c r="G55" s="10">
        <f>PPRD!G55+RCV_RCY!G55+IMP!G55-EXP!G55+STK_CHG!G55</f>
        <v>2237.2312983662941</v>
      </c>
      <c r="H55" s="10">
        <f>PPRD!H55+RCV_RCY!H55+IMP!H55-EXP!H55+STK_CHG!H55</f>
        <v>2388.134135855546</v>
      </c>
      <c r="I55" s="10">
        <f>PPRD!I55+RCV_RCY!I55+IMP!I55-EXP!I55+STK_CHG!I55</f>
        <v>2693.379191745486</v>
      </c>
      <c r="J55" s="10">
        <f>PPRD!J55+RCV_RCY!J55+IMP!J55-EXP!J55+STK_CHG!J55</f>
        <v>3482.975064488392</v>
      </c>
      <c r="K55" s="10">
        <f>PPRD!K55+RCV_RCY!K55+IMP!K55-EXP!K55+STK_CHG!K55</f>
        <v>3558.4694754944112</v>
      </c>
      <c r="L55" s="10">
        <f>PPRD!L55+RCV_RCY!L55+IMP!L55-EXP!L55+STK_CHG!L55</f>
        <v>3389.50988822012</v>
      </c>
      <c r="M55" s="10">
        <f>PPRD!M55+RCV_RCY!M55+IMP!M55-EXP!M55+STK_CHG!M55</f>
        <v>3314.445399828031</v>
      </c>
      <c r="N55" s="10">
        <f>PPRD!N55+RCV_RCY!N55+IMP!N55-EXP!N55+STK_CHG!N55</f>
        <v>4287.0163370593291</v>
      </c>
      <c r="O55" s="10">
        <f>PPRD!O55+RCV_RCY!O55+IMP!O55-EXP!O55+STK_CHG!O55</f>
        <v>4443.6801375752366</v>
      </c>
      <c r="P55" s="10">
        <f>PPRD!P55+RCV_RCY!P55+IMP!P55-EXP!P55+STK_CHG!P55</f>
        <v>4534.5657781599311</v>
      </c>
      <c r="Q55" s="10">
        <f>PPRD!Q55+RCV_RCY!Q55+IMP!Q55-EXP!Q55+STK_CHG!Q55</f>
        <v>5029.8366294067064</v>
      </c>
      <c r="R55" s="10">
        <f>PPRD!R55+RCV_RCY!R55+IMP!R55-EXP!R55+STK_CHG!R55</f>
        <v>6932.4161650902834</v>
      </c>
      <c r="S55" s="10">
        <f>PPRD!S55+RCV_RCY!S55+IMP!S55-EXP!S55+STK_CHG!S55</f>
        <v>6872.2269991401536</v>
      </c>
      <c r="T55" s="10">
        <f>PPRD!T55+RCV_RCY!T55+IMP!T55-EXP!T55+STK_CHG!T55</f>
        <v>9087.9621668099735</v>
      </c>
      <c r="U55" s="10">
        <f>PPRD!U55+RCV_RCY!U55+IMP!U55-EXP!U55+STK_CHG!U55</f>
        <v>9454.0842648323287</v>
      </c>
      <c r="V55" s="10">
        <f>PPRD!V55+RCV_RCY!V55+IMP!V55-EXP!V55+STK_CHG!V55</f>
        <v>10824.93551160791</v>
      </c>
      <c r="W55" s="10">
        <f>PPRD!W55+RCV_RCY!W55+IMP!W55-EXP!W55+STK_CHG!W55</f>
        <v>11358.72742906277</v>
      </c>
      <c r="X55" s="10">
        <f>PPRD!X55+RCV_RCY!X55+IMP!X55-EXP!X55+STK_CHG!X55</f>
        <v>9816.7669819432504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5.1590713671539117</v>
      </c>
      <c r="D56" s="10">
        <f>PPRD!D56+RCV_RCY!D56+IMP!D56-EXP!D56+STK_CHG!D56</f>
        <v>9.9742046431642297</v>
      </c>
      <c r="E56" s="10">
        <f>PPRD!E56+RCV_RCY!E56+IMP!E56-EXP!E56+STK_CHG!E56</f>
        <v>16.165090283748921</v>
      </c>
      <c r="F56" s="10">
        <f>PPRD!F56+RCV_RCY!F56+IMP!F56-EXP!F56+STK_CHG!F56</f>
        <v>26.913155631986239</v>
      </c>
      <c r="G56" s="10">
        <f>PPRD!G56+RCV_RCY!G56+IMP!G56-EXP!G56+STK_CHG!G56</f>
        <v>47.893379191745481</v>
      </c>
      <c r="H56" s="10">
        <f>PPRD!H56+RCV_RCY!H56+IMP!H56-EXP!H56+STK_CHG!H56</f>
        <v>110.23215821152191</v>
      </c>
      <c r="I56" s="10">
        <f>PPRD!I56+RCV_RCY!I56+IMP!I56-EXP!I56+STK_CHG!I56</f>
        <v>190.88564058469481</v>
      </c>
      <c r="J56" s="10">
        <f>PPRD!J56+RCV_RCY!J56+IMP!J56-EXP!J56+STK_CHG!J56</f>
        <v>264.40240756663798</v>
      </c>
      <c r="K56" s="10">
        <f>PPRD!K56+RCV_RCY!K56+IMP!K56-EXP!K56+STK_CHG!K56</f>
        <v>380.05159071367149</v>
      </c>
      <c r="L56" s="10">
        <f>PPRD!L56+RCV_RCY!L56+IMP!L56-EXP!L56+STK_CHG!L56</f>
        <v>566.03611349957009</v>
      </c>
      <c r="M56" s="10">
        <f>PPRD!M56+RCV_RCY!M56+IMP!M56-EXP!M56+STK_CHG!M56</f>
        <v>1008.512467755804</v>
      </c>
      <c r="N56" s="10">
        <f>PPRD!N56+RCV_RCY!N56+IMP!N56-EXP!N56+STK_CHG!N56</f>
        <v>1685.2106620808249</v>
      </c>
      <c r="O56" s="10">
        <f>PPRD!O56+RCV_RCY!O56+IMP!O56-EXP!O56+STK_CHG!O56</f>
        <v>2268.271711092003</v>
      </c>
      <c r="P56" s="10">
        <f>PPRD!P56+RCV_RCY!P56+IMP!P56-EXP!P56+STK_CHG!P56</f>
        <v>2666.3800515907142</v>
      </c>
      <c r="Q56" s="10">
        <f>PPRD!Q56+RCV_RCY!Q56+IMP!Q56-EXP!Q56+STK_CHG!Q56</f>
        <v>3100.2579535683581</v>
      </c>
      <c r="R56" s="10">
        <f>PPRD!R56+RCV_RCY!R56+IMP!R56-EXP!R56+STK_CHG!R56</f>
        <v>3329.8366294067059</v>
      </c>
      <c r="S56" s="10">
        <f>PPRD!S56+RCV_RCY!S56+IMP!S56-EXP!S56+STK_CHG!S56</f>
        <v>3275.8383490971619</v>
      </c>
      <c r="T56" s="10">
        <f>PPRD!T56+RCV_RCY!T56+IMP!T56-EXP!T56+STK_CHG!T56</f>
        <v>3387.8761822871879</v>
      </c>
      <c r="U56" s="10">
        <f>PPRD!U56+RCV_RCY!U56+IMP!U56-EXP!U56+STK_CHG!U56</f>
        <v>3736.801375752364</v>
      </c>
      <c r="V56" s="10">
        <f>PPRD!V56+RCV_RCY!V56+IMP!V56-EXP!V56+STK_CHG!V56</f>
        <v>3816.2510748065351</v>
      </c>
      <c r="W56" s="10">
        <f>PPRD!W56+RCV_RCY!W56+IMP!W56-EXP!W56+STK_CHG!W56</f>
        <v>4255.8899398108333</v>
      </c>
      <c r="X56" s="10">
        <f>PPRD!X56+RCV_RCY!X56+IMP!X56-EXP!X56+STK_CHG!X56</f>
        <v>4339.8108340498711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110.9200343938091</v>
      </c>
      <c r="D57" s="10">
        <f>PPRD!D57+RCV_RCY!D57+IMP!D57-EXP!D57+STK_CHG!D57</f>
        <v>139.29492691315559</v>
      </c>
      <c r="E57" s="10">
        <f>PPRD!E57+RCV_RCY!E57+IMP!E57-EXP!E57+STK_CHG!E57</f>
        <v>164.23043852106619</v>
      </c>
      <c r="F57" s="10">
        <f>PPRD!F57+RCV_RCY!F57+IMP!F57-EXP!F57+STK_CHG!F57</f>
        <v>217.32588134135861</v>
      </c>
      <c r="G57" s="10">
        <f>PPRD!G57+RCV_RCY!G57+IMP!G57-EXP!G57+STK_CHG!G57</f>
        <v>220.43086844368011</v>
      </c>
      <c r="H57" s="10">
        <f>PPRD!H57+RCV_RCY!H57+IMP!H57-EXP!H57+STK_CHG!H57</f>
        <v>260.34204643164219</v>
      </c>
      <c r="I57" s="10">
        <f>PPRD!I57+RCV_RCY!I57+IMP!I57-EXP!I57+STK_CHG!I57</f>
        <v>305.00619088564059</v>
      </c>
      <c r="J57" s="10">
        <f>PPRD!J57+RCV_RCY!J57+IMP!J57-EXP!J57+STK_CHG!J57</f>
        <v>338.30128976784181</v>
      </c>
      <c r="K57" s="10">
        <f>PPRD!K57+RCV_RCY!K57+IMP!K57-EXP!K57+STK_CHG!K57</f>
        <v>384.68521066208081</v>
      </c>
      <c r="L57" s="10">
        <f>PPRD!L57+RCV_RCY!L57+IMP!L57-EXP!L57+STK_CHG!L57</f>
        <v>451.39484092863279</v>
      </c>
      <c r="M57" s="10">
        <f>PPRD!M57+RCV_RCY!M57+IMP!M57-EXP!M57+STK_CHG!M57</f>
        <v>480.84453998280298</v>
      </c>
      <c r="N57" s="10">
        <f>PPRD!N57+RCV_RCY!N57+IMP!N57-EXP!N57+STK_CHG!N57</f>
        <v>549.36947549441095</v>
      </c>
      <c r="O57" s="10">
        <f>PPRD!O57+RCV_RCY!O57+IMP!O57-EXP!O57+STK_CHG!O57</f>
        <v>570.88942390369732</v>
      </c>
      <c r="P57" s="10">
        <f>PPRD!P57+RCV_RCY!P57+IMP!P57-EXP!P57+STK_CHG!P57</f>
        <v>576.16792777300077</v>
      </c>
      <c r="Q57" s="10">
        <f>PPRD!Q57+RCV_RCY!Q57+IMP!Q57-EXP!Q57+STK_CHG!Q57</f>
        <v>619.61401547721402</v>
      </c>
      <c r="R57" s="10">
        <f>PPRD!R57+RCV_RCY!R57+IMP!R57-EXP!R57+STK_CHG!R57</f>
        <v>662.63018056749786</v>
      </c>
      <c r="S57" s="10">
        <f>PPRD!S57+RCV_RCY!S57+IMP!S57-EXP!S57+STK_CHG!S57</f>
        <v>661.48374892519337</v>
      </c>
      <c r="T57" s="10">
        <f>PPRD!T57+RCV_RCY!T57+IMP!T57-EXP!T57+STK_CHG!T57</f>
        <v>675.28899398108331</v>
      </c>
      <c r="U57" s="10">
        <f>PPRD!U57+RCV_RCY!U57+IMP!U57-EXP!U57+STK_CHG!U57</f>
        <v>763.11263972484949</v>
      </c>
      <c r="V57" s="10">
        <f>PPRD!V57+RCV_RCY!V57+IMP!V57-EXP!V57+STK_CHG!V57</f>
        <v>729.38761822871879</v>
      </c>
      <c r="W57" s="10">
        <f>PPRD!W57+RCV_RCY!W57+IMP!W57-EXP!W57+STK_CHG!W57</f>
        <v>765.66827171109196</v>
      </c>
      <c r="X57" s="10">
        <f>PPRD!X57+RCV_RCY!X57+IMP!X57-EXP!X57+STK_CHG!X57</f>
        <v>735.26319862424771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0</v>
      </c>
      <c r="D58" s="10">
        <f>PPRD!D58+RCV_RCY!D58+IMP!D58-EXP!D58+STK_CHG!D58</f>
        <v>0</v>
      </c>
      <c r="E58" s="10">
        <f>PPRD!E58+RCV_RCY!E58+IMP!E58-EXP!E58+STK_CHG!E58</f>
        <v>0</v>
      </c>
      <c r="F58" s="10">
        <f>PPRD!F58+RCV_RCY!F58+IMP!F58-EXP!F58+STK_CHG!F58</f>
        <v>38.430266552020633</v>
      </c>
      <c r="G58" s="10">
        <f>PPRD!G58+RCV_RCY!G58+IMP!G58-EXP!G58+STK_CHG!G58</f>
        <v>41.224763542562343</v>
      </c>
      <c r="H58" s="10">
        <f>PPRD!H58+RCV_RCY!H58+IMP!H58-EXP!H58+STK_CHG!H58</f>
        <v>48.963370593293199</v>
      </c>
      <c r="I58" s="10">
        <f>PPRD!I58+RCV_RCY!I58+IMP!I58-EXP!I58+STK_CHG!I58</f>
        <v>48.8201203783319</v>
      </c>
      <c r="J58" s="10">
        <f>PPRD!J58+RCV_RCY!J58+IMP!J58-EXP!J58+STK_CHG!J58</f>
        <v>48.509630266552023</v>
      </c>
      <c r="K58" s="10">
        <f>PPRD!K58+RCV_RCY!K58+IMP!K58-EXP!K58+STK_CHG!K58</f>
        <v>68.047205503009451</v>
      </c>
      <c r="L58" s="10">
        <f>PPRD!L58+RCV_RCY!L58+IMP!L58-EXP!L58+STK_CHG!L58</f>
        <v>75.21255374032674</v>
      </c>
      <c r="M58" s="10">
        <f>PPRD!M58+RCV_RCY!M58+IMP!M58-EXP!M58+STK_CHG!M58</f>
        <v>88.420722269991401</v>
      </c>
      <c r="N58" s="10">
        <f>PPRD!N58+RCV_RCY!N58+IMP!N58-EXP!N58+STK_CHG!N58</f>
        <v>79.440154772141014</v>
      </c>
      <c r="O58" s="10">
        <f>PPRD!O58+RCV_RCY!O58+IMP!O58-EXP!O58+STK_CHG!O58</f>
        <v>93.030438521066202</v>
      </c>
      <c r="P58" s="10">
        <f>PPRD!P58+RCV_RCY!P58+IMP!P58-EXP!P58+STK_CHG!P58</f>
        <v>147.89337919174551</v>
      </c>
      <c r="Q58" s="10">
        <f>PPRD!Q58+RCV_RCY!Q58+IMP!Q58-EXP!Q58+STK_CHG!Q58</f>
        <v>182.04832330180571</v>
      </c>
      <c r="R58" s="10">
        <f>PPRD!R58+RCV_RCY!R58+IMP!R58-EXP!R58+STK_CHG!R58</f>
        <v>212.76388650042989</v>
      </c>
      <c r="S58" s="10">
        <f>PPRD!S58+RCV_RCY!S58+IMP!S58-EXP!S58+STK_CHG!S58</f>
        <v>267.77016337059331</v>
      </c>
      <c r="T58" s="10">
        <f>PPRD!T58+RCV_RCY!T58+IMP!T58-EXP!T58+STK_CHG!T58</f>
        <v>255.4695614789338</v>
      </c>
      <c r="U58" s="10">
        <f>PPRD!U58+RCV_RCY!U58+IMP!U58-EXP!U58+STK_CHG!U58</f>
        <v>301.78177128116943</v>
      </c>
      <c r="V58" s="10">
        <f>PPRD!V58+RCV_RCY!V58+IMP!V58-EXP!V58+STK_CHG!V58</f>
        <v>333.30945829750641</v>
      </c>
      <c r="W58" s="10">
        <f>PPRD!W58+RCV_RCY!W58+IMP!W58-EXP!W58+STK_CHG!W58</f>
        <v>373.02949269131551</v>
      </c>
      <c r="X58" s="10">
        <f>PPRD!X58+RCV_RCY!X58+IMP!X58-EXP!X58+STK_CHG!X58</f>
        <v>396.93800515907128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4691.7454858125539</v>
      </c>
      <c r="D59" s="10">
        <f>PPRD!D59+RCV_RCY!D59+IMP!D59-EXP!D59+STK_CHG!D59</f>
        <v>4710.0888220120378</v>
      </c>
      <c r="E59" s="10">
        <f>PPRD!E59+RCV_RCY!E59+IMP!E59-EXP!E59+STK_CHG!E59</f>
        <v>4702.2546861564924</v>
      </c>
      <c r="F59" s="10">
        <f>PPRD!F59+RCV_RCY!F59+IMP!F59-EXP!F59+STK_CHG!F59</f>
        <v>7156.7546001719684</v>
      </c>
      <c r="G59" s="10">
        <f>PPRD!G59+RCV_RCY!G59+IMP!G59-EXP!G59+STK_CHG!G59</f>
        <v>8374.4865004299209</v>
      </c>
      <c r="H59" s="10">
        <f>PPRD!H59+RCV_RCY!H59+IMP!H59-EXP!H59+STK_CHG!H59</f>
        <v>9071.70154772141</v>
      </c>
      <c r="I59" s="10">
        <f>PPRD!I59+RCV_RCY!I59+IMP!I59-EXP!I59+STK_CHG!I59</f>
        <v>10418.505760963029</v>
      </c>
      <c r="J59" s="10">
        <f>PPRD!J59+RCV_RCY!J59+IMP!J59-EXP!J59+STK_CHG!J59</f>
        <v>10916.499484092858</v>
      </c>
      <c r="K59" s="10">
        <f>PPRD!K59+RCV_RCY!K59+IMP!K59-EXP!K59+STK_CHG!K59</f>
        <v>12209.014101461738</v>
      </c>
      <c r="L59" s="10">
        <f>PPRD!L59+RCV_RCY!L59+IMP!L59-EXP!L59+STK_CHG!L59</f>
        <v>11865.505846947543</v>
      </c>
      <c r="M59" s="10">
        <f>PPRD!M59+RCV_RCY!M59+IMP!M59-EXP!M59+STK_CHG!M59</f>
        <v>13851.84393809114</v>
      </c>
      <c r="N59" s="10">
        <f>PPRD!N59+RCV_RCY!N59+IMP!N59-EXP!N59+STK_CHG!N59</f>
        <v>12921.730180567496</v>
      </c>
      <c r="O59" s="10">
        <f>PPRD!O59+RCV_RCY!O59+IMP!O59-EXP!O59+STK_CHG!O59</f>
        <v>14286.949441100604</v>
      </c>
      <c r="P59" s="10">
        <f>PPRD!P59+RCV_RCY!P59+IMP!P59-EXP!P59+STK_CHG!P59</f>
        <v>14301.781771281163</v>
      </c>
      <c r="Q59" s="10">
        <f>PPRD!Q59+RCV_RCY!Q59+IMP!Q59-EXP!Q59+STK_CHG!Q59</f>
        <v>12701.657609630267</v>
      </c>
      <c r="R59" s="10">
        <f>PPRD!R59+RCV_RCY!R59+IMP!R59-EXP!R59+STK_CHG!R59</f>
        <v>12799.178417884777</v>
      </c>
      <c r="S59" s="10">
        <f>PPRD!S59+RCV_RCY!S59+IMP!S59-EXP!S59+STK_CHG!S59</f>
        <v>12295.380739466895</v>
      </c>
      <c r="T59" s="10">
        <f>PPRD!T59+RCV_RCY!T59+IMP!T59-EXP!T59+STK_CHG!T59</f>
        <v>12382.344539982805</v>
      </c>
      <c r="U59" s="10">
        <f>PPRD!U59+RCV_RCY!U59+IMP!U59-EXP!U59+STK_CHG!U59</f>
        <v>12760.365950128975</v>
      </c>
      <c r="V59" s="10">
        <f>PPRD!V59+RCV_RCY!V59+IMP!V59-EXP!V59+STK_CHG!V59</f>
        <v>12903.840670679278</v>
      </c>
      <c r="W59" s="10">
        <f>PPRD!W59+RCV_RCY!W59+IMP!W59-EXP!W59+STK_CHG!W59</f>
        <v>12635.616680997426</v>
      </c>
      <c r="X59" s="10">
        <f>PPRD!X59+RCV_RCY!X59+IMP!X59-EXP!X59+STK_CHG!X59</f>
        <v>13972.962596732592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0</v>
      </c>
      <c r="D60" s="10">
        <f>PPRD!D60+RCV_RCY!D60+IMP!D60-EXP!D60+STK_CHG!D60</f>
        <v>0</v>
      </c>
      <c r="E60" s="10">
        <f>PPRD!E60+RCV_RCY!E60+IMP!E60-EXP!E60+STK_CHG!E60</f>
        <v>0</v>
      </c>
      <c r="F60" s="10">
        <f>PPRD!F60+RCV_RCY!F60+IMP!F60-EXP!F60+STK_CHG!F60</f>
        <v>101.65279449699055</v>
      </c>
      <c r="G60" s="10">
        <f>PPRD!G60+RCV_RCY!G60+IMP!G60-EXP!G60+STK_CHG!G60</f>
        <v>103.18142734307824</v>
      </c>
      <c r="H60" s="10">
        <f>PPRD!H60+RCV_RCY!H60+IMP!H60-EXP!H60+STK_CHG!H60</f>
        <v>112.35305245055895</v>
      </c>
      <c r="I60" s="10">
        <f>PPRD!I60+RCV_RCY!I60+IMP!I60-EXP!I60+STK_CHG!I60</f>
        <v>111.5887360275151</v>
      </c>
      <c r="J60" s="10">
        <f>PPRD!J60+RCV_RCY!J60+IMP!J60-EXP!J60+STK_CHG!J60</f>
        <v>119.99621668099742</v>
      </c>
      <c r="K60" s="10">
        <f>PPRD!K60+RCV_RCY!K60+IMP!K60-EXP!K60+STK_CHG!K60</f>
        <v>112.35305245055892</v>
      </c>
      <c r="L60" s="10">
        <f>PPRD!L60+RCV_RCY!L60+IMP!L60-EXP!L60+STK_CHG!L60</f>
        <v>142.92545141874459</v>
      </c>
      <c r="M60" s="10">
        <f>PPRD!M60+RCV_RCY!M60+IMP!M60-EXP!M60+STK_CHG!M60</f>
        <v>155.9185726569217</v>
      </c>
      <c r="N60" s="10">
        <f>PPRD!N60+RCV_RCY!N60+IMP!N60-EXP!N60+STK_CHG!N60</f>
        <v>158.97583834909719</v>
      </c>
      <c r="O60" s="10">
        <f>PPRD!O60+RCV_RCY!O60+IMP!O60-EXP!O60+STK_CHG!O60</f>
        <v>171.20481513327596</v>
      </c>
      <c r="P60" s="10">
        <f>PPRD!P60+RCV_RCY!P60+IMP!P60-EXP!P60+STK_CHG!P60</f>
        <v>163.5616509028375</v>
      </c>
      <c r="Q60" s="10">
        <f>PPRD!Q60+RCV_RCY!Q60+IMP!Q60-EXP!Q60+STK_CHG!Q60</f>
        <v>159.74015477214098</v>
      </c>
      <c r="R60" s="10">
        <f>PPRD!R60+RCV_RCY!R60+IMP!R60-EXP!R60+STK_CHG!R60</f>
        <v>162.79733447979359</v>
      </c>
      <c r="S60" s="10">
        <f>PPRD!S60+RCV_RCY!S60+IMP!S60-EXP!S60+STK_CHG!S60</f>
        <v>141.39673258813414</v>
      </c>
      <c r="T60" s="10">
        <f>PPRD!T60+RCV_RCY!T60+IMP!T60-EXP!T60+STK_CHG!T60</f>
        <v>152.86130696474635</v>
      </c>
      <c r="U60" s="10">
        <f>PPRD!U60+RCV_RCY!U60+IMP!U60-EXP!U60+STK_CHG!U60</f>
        <v>158.97583834909716</v>
      </c>
      <c r="V60" s="10">
        <f>PPRD!V60+RCV_RCY!V60+IMP!V60-EXP!V60+STK_CHG!V60</f>
        <v>146.74686156491833</v>
      </c>
      <c r="W60" s="10">
        <f>PPRD!W60+RCV_RCY!W60+IMP!W60-EXP!W60+STK_CHG!W60</f>
        <v>101.65288048151328</v>
      </c>
      <c r="X60" s="10">
        <f>PPRD!X60+RCV_RCY!X60+IMP!X60-EXP!X60+STK_CHG!X60</f>
        <v>90.188220120378304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557.49019776440241</v>
      </c>
      <c r="D61" s="10">
        <f>PPRD!D61+RCV_RCY!D61+IMP!D61-EXP!D61+STK_CHG!D61</f>
        <v>842.60051590713658</v>
      </c>
      <c r="E61" s="10">
        <f>PPRD!E61+RCV_RCY!E61+IMP!E61-EXP!E61+STK_CHG!E61</f>
        <v>1270.182459157352</v>
      </c>
      <c r="F61" s="10">
        <f>PPRD!F61+RCV_RCY!F61+IMP!F61-EXP!F61+STK_CHG!F61</f>
        <v>1018.223903697334</v>
      </c>
      <c r="G61" s="10">
        <f>PPRD!G61+RCV_RCY!G61+IMP!G61-EXP!G61+STK_CHG!G61</f>
        <v>931.33181427343061</v>
      </c>
      <c r="H61" s="10">
        <f>PPRD!H61+RCV_RCY!H61+IMP!H61-EXP!H61+STK_CHG!H61</f>
        <v>1089.6388650042991</v>
      </c>
      <c r="I61" s="10">
        <f>PPRD!I61+RCV_RCY!I61+IMP!I61-EXP!I61+STK_CHG!I61</f>
        <v>1401.0222699914009</v>
      </c>
      <c r="J61" s="10">
        <f>PPRD!J61+RCV_RCY!J61+IMP!J61-EXP!J61+STK_CHG!J61</f>
        <v>2542.8012037833191</v>
      </c>
      <c r="K61" s="10">
        <f>PPRD!K61+RCV_RCY!K61+IMP!K61-EXP!K61+STK_CHG!K61</f>
        <v>3132.9416165090279</v>
      </c>
      <c r="L61" s="10">
        <f>PPRD!L61+RCV_RCY!L61+IMP!L61-EXP!L61+STK_CHG!L61</f>
        <v>3656.4440240756662</v>
      </c>
      <c r="M61" s="10">
        <f>PPRD!M61+RCV_RCY!M61+IMP!M61-EXP!M61+STK_CHG!M61</f>
        <v>4359.8213241616504</v>
      </c>
      <c r="N61" s="10">
        <f>PPRD!N61+RCV_RCY!N61+IMP!N61-EXP!N61+STK_CHG!N61</f>
        <v>5192.1276010318143</v>
      </c>
      <c r="O61" s="10">
        <f>PPRD!O61+RCV_RCY!O61+IMP!O61-EXP!O61+STK_CHG!O61</f>
        <v>6353.4202923473777</v>
      </c>
      <c r="P61" s="10">
        <f>PPRD!P61+RCV_RCY!P61+IMP!P61-EXP!P61+STK_CHG!P61</f>
        <v>6703.1145313843499</v>
      </c>
      <c r="Q61" s="10">
        <f>PPRD!Q61+RCV_RCY!Q61+IMP!Q61-EXP!Q61+STK_CHG!Q61</f>
        <v>7124.1760103181423</v>
      </c>
      <c r="R61" s="10">
        <f>PPRD!R61+RCV_RCY!R61+IMP!R61-EXP!R61+STK_CHG!R61</f>
        <v>7509.7448839208937</v>
      </c>
      <c r="S61" s="10">
        <f>PPRD!S61+RCV_RCY!S61+IMP!S61-EXP!S61+STK_CHG!S61</f>
        <v>7666.9055030094578</v>
      </c>
      <c r="T61" s="10">
        <f>PPRD!T61+RCV_RCY!T61+IMP!T61-EXP!T61+STK_CHG!T61</f>
        <v>7720.693637145313</v>
      </c>
      <c r="U61" s="10">
        <f>PPRD!U61+RCV_RCY!U61+IMP!U61-EXP!U61+STK_CHG!U61</f>
        <v>7607.8866723989668</v>
      </c>
      <c r="V61" s="10">
        <f>PPRD!V61+RCV_RCY!V61+IMP!V61-EXP!V61+STK_CHG!V61</f>
        <v>7593.747033533964</v>
      </c>
      <c r="W61" s="10">
        <f>PPRD!W61+RCV_RCY!W61+IMP!W61-EXP!W61+STK_CHG!W61</f>
        <v>7765.2383490971624</v>
      </c>
      <c r="X61" s="10">
        <f>PPRD!X61+RCV_RCY!X61+IMP!X61-EXP!X61+STK_CHG!X61</f>
        <v>8201.3709372312987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708.7513327601032</v>
      </c>
      <c r="D62" s="10">
        <f>PPRD!D62+RCV_RCY!D62+IMP!D62-EXP!D62+STK_CHG!D62</f>
        <v>747.82648323301794</v>
      </c>
      <c r="E62" s="10">
        <f>PPRD!E62+RCV_RCY!E62+IMP!E62-EXP!E62+STK_CHG!E62</f>
        <v>762.77824591573517</v>
      </c>
      <c r="F62" s="10">
        <f>PPRD!F62+RCV_RCY!F62+IMP!F62-EXP!F62+STK_CHG!F62</f>
        <v>1232.2298366294069</v>
      </c>
      <c r="G62" s="10">
        <f>PPRD!G62+RCV_RCY!G62+IMP!G62-EXP!G62+STK_CHG!G62</f>
        <v>1266.5281169389509</v>
      </c>
      <c r="H62" s="10">
        <f>PPRD!H62+RCV_RCY!H62+IMP!H62-EXP!H62+STK_CHG!H62</f>
        <v>1844.845743766122</v>
      </c>
      <c r="I62" s="10">
        <f>PPRD!I62+RCV_RCY!I62+IMP!I62-EXP!I62+STK_CHG!I62</f>
        <v>2159.6923473774718</v>
      </c>
      <c r="J62" s="10">
        <f>PPRD!J62+RCV_RCY!J62+IMP!J62-EXP!J62+STK_CHG!J62</f>
        <v>2478.2650042992259</v>
      </c>
      <c r="K62" s="10">
        <f>PPRD!K62+RCV_RCY!K62+IMP!K62-EXP!K62+STK_CHG!K62</f>
        <v>2221.6251074806528</v>
      </c>
      <c r="L62" s="10">
        <f>PPRD!L62+RCV_RCY!L62+IMP!L62-EXP!L62+STK_CHG!L62</f>
        <v>2107.600085984523</v>
      </c>
      <c r="M62" s="10">
        <f>PPRD!M62+RCV_RCY!M62+IMP!M62-EXP!M62+STK_CHG!M62</f>
        <v>2333.5960447119519</v>
      </c>
      <c r="N62" s="10">
        <f>PPRD!N62+RCV_RCY!N62+IMP!N62-EXP!N62+STK_CHG!N62</f>
        <v>2404.4855546001718</v>
      </c>
      <c r="O62" s="10">
        <f>PPRD!O62+RCV_RCY!O62+IMP!O62-EXP!O62+STK_CHG!O62</f>
        <v>2595.9682717110918</v>
      </c>
      <c r="P62" s="10">
        <f>PPRD!P62+RCV_RCY!P62+IMP!P62-EXP!P62+STK_CHG!P62</f>
        <v>2926.578761822871</v>
      </c>
      <c r="Q62" s="10">
        <f>PPRD!Q62+RCV_RCY!Q62+IMP!Q62-EXP!Q62+STK_CHG!Q62</f>
        <v>3037.044969905417</v>
      </c>
      <c r="R62" s="10">
        <f>PPRD!R62+RCV_RCY!R62+IMP!R62-EXP!R62+STK_CHG!R62</f>
        <v>2994.172141014617</v>
      </c>
      <c r="S62" s="10">
        <f>PPRD!S62+RCV_RCY!S62+IMP!S62-EXP!S62+STK_CHG!S62</f>
        <v>3102.011092003439</v>
      </c>
      <c r="T62" s="10">
        <f>PPRD!T62+RCV_RCY!T62+IMP!T62-EXP!T62+STK_CHG!T62</f>
        <v>3216.9198624247629</v>
      </c>
      <c r="U62" s="10">
        <f>PPRD!U62+RCV_RCY!U62+IMP!U62-EXP!U62+STK_CHG!U62</f>
        <v>3102.3454858125529</v>
      </c>
      <c r="V62" s="10">
        <f>PPRD!V62+RCV_RCY!V62+IMP!V62-EXP!V62+STK_CHG!V62</f>
        <v>3091.1196904557178</v>
      </c>
      <c r="W62" s="10">
        <f>PPRD!W62+RCV_RCY!W62+IMP!W62-EXP!W62+STK_CHG!W62</f>
        <v>3113.308512467755</v>
      </c>
      <c r="X62" s="10">
        <f>PPRD!X62+RCV_RCY!X62+IMP!X62-EXP!X62+STK_CHG!X62</f>
        <v>3150.4012897678422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</v>
      </c>
      <c r="F63" s="10">
        <f>PPRD!F63+RCV_RCY!F63+IMP!F63-EXP!F63+STK_CHG!F63</f>
        <v>0</v>
      </c>
      <c r="G63" s="10">
        <f>PPRD!G63+RCV_RCY!G63+IMP!G63-EXP!G63+STK_CHG!G63</f>
        <v>41.788564058469468</v>
      </c>
      <c r="H63" s="10">
        <f>PPRD!H63+RCV_RCY!H63+IMP!H63-EXP!H63+STK_CHG!H63</f>
        <v>153.01057609630266</v>
      </c>
      <c r="I63" s="10">
        <f>PPRD!I63+RCV_RCY!I63+IMP!I63-EXP!I63+STK_CHG!I63</f>
        <v>322.09363714531378</v>
      </c>
      <c r="J63" s="10">
        <f>PPRD!J63+RCV_RCY!J63+IMP!J63-EXP!J63+STK_CHG!J63</f>
        <v>293.16302665520203</v>
      </c>
      <c r="K63" s="10">
        <f>PPRD!K63+RCV_RCY!K63+IMP!K63-EXP!K63+STK_CHG!K63</f>
        <v>403.09922613929484</v>
      </c>
      <c r="L63" s="10">
        <f>PPRD!L63+RCV_RCY!L63+IMP!L63-EXP!L63+STK_CHG!L63</f>
        <v>579.25425623387775</v>
      </c>
      <c r="M63" s="10">
        <f>PPRD!M63+RCV_RCY!M63+IMP!M63-EXP!M63+STK_CHG!M63</f>
        <v>747.05159071367166</v>
      </c>
      <c r="N63" s="10">
        <f>PPRD!N63+RCV_RCY!N63+IMP!N63-EXP!N63+STK_CHG!N63</f>
        <v>785.4280309544281</v>
      </c>
      <c r="O63" s="10">
        <f>PPRD!O63+RCV_RCY!O63+IMP!O63-EXP!O63+STK_CHG!O63</f>
        <v>801.27609630266556</v>
      </c>
      <c r="P63" s="10">
        <f>PPRD!P63+RCV_RCY!P63+IMP!P63-EXP!P63+STK_CHG!P63</f>
        <v>775.28529664660357</v>
      </c>
      <c r="Q63" s="10">
        <f>PPRD!Q63+RCV_RCY!Q63+IMP!Q63-EXP!Q63+STK_CHG!Q63</f>
        <v>789.86543422184013</v>
      </c>
      <c r="R63" s="10">
        <f>PPRD!R63+RCV_RCY!R63+IMP!R63-EXP!R63+STK_CHG!R63</f>
        <v>753.09802235597579</v>
      </c>
      <c r="S63" s="10">
        <f>PPRD!S63+RCV_RCY!S63+IMP!S63-EXP!S63+STK_CHG!S63</f>
        <v>758.80326741186582</v>
      </c>
      <c r="T63" s="10">
        <f>PPRD!T63+RCV_RCY!T63+IMP!T63-EXP!T63+STK_CHG!T63</f>
        <v>741.05356835769544</v>
      </c>
      <c r="U63" s="10">
        <f>PPRD!U63+RCV_RCY!U63+IMP!U63-EXP!U63+STK_CHG!U63</f>
        <v>763.87472055030082</v>
      </c>
      <c r="V63" s="10">
        <f>PPRD!V63+RCV_RCY!V63+IMP!V63-EXP!V63+STK_CHG!V63</f>
        <v>734.08039552880484</v>
      </c>
      <c r="W63" s="10">
        <f>PPRD!W63+RCV_RCY!W63+IMP!W63-EXP!W63+STK_CHG!W63</f>
        <v>708.72364574376616</v>
      </c>
      <c r="X63" s="10">
        <f>PPRD!X63+RCV_RCY!X63+IMP!X63-EXP!X63+STK_CHG!X63</f>
        <v>741.68753224419595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7.0718830610490109</v>
      </c>
      <c r="J64" s="10">
        <f>PPRD!J64+RCV_RCY!J64+IMP!J64-EXP!J64+STK_CHG!J64</f>
        <v>1.9287188306104897</v>
      </c>
      <c r="K64" s="10">
        <f>PPRD!K64+RCV_RCY!K64+IMP!K64-EXP!K64+STK_CHG!K64</f>
        <v>-1.2858125537403273</v>
      </c>
      <c r="L64" s="10">
        <f>PPRD!L64+RCV_RCY!L64+IMP!L64-EXP!L64+STK_CHG!L64</f>
        <v>-5.7861564918314681</v>
      </c>
      <c r="M64" s="10">
        <f>PPRD!M64+RCV_RCY!M64+IMP!M64-EXP!M64+STK_CHG!M64</f>
        <v>1.9287188306104888</v>
      </c>
      <c r="N64" s="10">
        <f>PPRD!N64+RCV_RCY!N64+IMP!N64-EXP!N64+STK_CHG!N64</f>
        <v>-3.8035253654342203</v>
      </c>
      <c r="O64" s="10">
        <f>PPRD!O64+RCV_RCY!O64+IMP!O64-EXP!O64+STK_CHG!O64</f>
        <v>-9.5088564058469487</v>
      </c>
      <c r="P64" s="10">
        <f>PPRD!P64+RCV_RCY!P64+IMP!P64-EXP!P64+STK_CHG!P64</f>
        <v>-10.142734307824584</v>
      </c>
      <c r="Q64" s="10">
        <f>PPRD!Q64+RCV_RCY!Q64+IMP!Q64-EXP!Q64+STK_CHG!Q64</f>
        <v>-10.776698194325014</v>
      </c>
      <c r="R64" s="10">
        <f>PPRD!R64+RCV_RCY!R64+IMP!R64-EXP!R64+STK_CHG!R64</f>
        <v>-8.8748925193465151</v>
      </c>
      <c r="S64" s="10">
        <f>PPRD!S64+RCV_RCY!S64+IMP!S64-EXP!S64+STK_CHG!S64</f>
        <v>-13.946259673258815</v>
      </c>
      <c r="T64" s="10">
        <f>PPRD!T64+RCV_RCY!T64+IMP!T64-EXP!T64+STK_CHG!T64</f>
        <v>-6.9731728288907995</v>
      </c>
      <c r="U64" s="10">
        <f>PPRD!U64+RCV_RCY!U64+IMP!U64-EXP!U64+STK_CHG!U64</f>
        <v>-10.77661220980224</v>
      </c>
      <c r="V64" s="10">
        <f>PPRD!V64+RCV_RCY!V64+IMP!V64-EXP!V64+STK_CHG!V64</f>
        <v>-9.5087704213241615</v>
      </c>
      <c r="W64" s="10">
        <f>PPRD!W64+RCV_RCY!W64+IMP!W64-EXP!W64+STK_CHG!W64</f>
        <v>-12.678417884780739</v>
      </c>
      <c r="X64" s="10">
        <f>PPRD!X64+RCV_RCY!X64+IMP!X64-EXP!X64+STK_CHG!X64</f>
        <v>-11.410576096302673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222.1266552020636</v>
      </c>
      <c r="D65" s="10">
        <f>PPRD!D65+RCV_RCY!D65+IMP!D65-EXP!D65+STK_CHG!D65</f>
        <v>310.97738607050729</v>
      </c>
      <c r="E65" s="10">
        <f>PPRD!E65+RCV_RCY!E65+IMP!E65-EXP!E65+STK_CHG!E65</f>
        <v>488.67867583834902</v>
      </c>
      <c r="F65" s="10">
        <f>PPRD!F65+RCV_RCY!F65+IMP!F65-EXP!F65+STK_CHG!F65</f>
        <v>709.73533963886507</v>
      </c>
      <c r="G65" s="10">
        <f>PPRD!G65+RCV_RCY!G65+IMP!G65-EXP!G65+STK_CHG!G65</f>
        <v>902.2510748065348</v>
      </c>
      <c r="H65" s="10">
        <f>PPRD!H65+RCV_RCY!H65+IMP!H65-EXP!H65+STK_CHG!H65</f>
        <v>1596.9045571797071</v>
      </c>
      <c r="I65" s="10">
        <f>PPRD!I65+RCV_RCY!I65+IMP!I65-EXP!I65+STK_CHG!I65</f>
        <v>2561.2574376612201</v>
      </c>
      <c r="J65" s="10">
        <f>PPRD!J65+RCV_RCY!J65+IMP!J65-EXP!J65+STK_CHG!J65</f>
        <v>2960.4835769561482</v>
      </c>
      <c r="K65" s="10">
        <f>PPRD!K65+RCV_RCY!K65+IMP!K65-EXP!K65+STK_CHG!K65</f>
        <v>2452.1356835769552</v>
      </c>
      <c r="L65" s="10">
        <f>PPRD!L65+RCV_RCY!L65+IMP!L65-EXP!L65+STK_CHG!L65</f>
        <v>2246.3123817712808</v>
      </c>
      <c r="M65" s="10">
        <f>PPRD!M65+RCV_RCY!M65+IMP!M65-EXP!M65+STK_CHG!M65</f>
        <v>2303.0913155631983</v>
      </c>
      <c r="N65" s="10">
        <f>PPRD!N65+RCV_RCY!N65+IMP!N65-EXP!N65+STK_CHG!N65</f>
        <v>2188.4619948409281</v>
      </c>
      <c r="O65" s="10">
        <f>PPRD!O65+RCV_RCY!O65+IMP!O65-EXP!O65+STK_CHG!O65</f>
        <v>2347.0705073086847</v>
      </c>
      <c r="P65" s="10">
        <f>PPRD!P65+RCV_RCY!P65+IMP!P65-EXP!P65+STK_CHG!P65</f>
        <v>2121.5304385210657</v>
      </c>
      <c r="Q65" s="10">
        <f>PPRD!Q65+RCV_RCY!Q65+IMP!Q65-EXP!Q65+STK_CHG!Q65</f>
        <v>2137.6570077386068</v>
      </c>
      <c r="R65" s="10">
        <f>PPRD!R65+RCV_RCY!R65+IMP!R65-EXP!R65+STK_CHG!R65</f>
        <v>1998.9466895958728</v>
      </c>
      <c r="S65" s="10">
        <f>PPRD!S65+RCV_RCY!S65+IMP!S65-EXP!S65+STK_CHG!S65</f>
        <v>2032.2511607910578</v>
      </c>
      <c r="T65" s="10">
        <f>PPRD!T65+RCV_RCY!T65+IMP!T65-EXP!T65+STK_CHG!T65</f>
        <v>2022.9667239896817</v>
      </c>
      <c r="U65" s="10">
        <f>PPRD!U65+RCV_RCY!U65+IMP!U65-EXP!U65+STK_CHG!U65</f>
        <v>2127.9889939810841</v>
      </c>
      <c r="V65" s="10">
        <f>PPRD!V65+RCV_RCY!V65+IMP!V65-EXP!V65+STK_CHG!V65</f>
        <v>2159.9358555460012</v>
      </c>
      <c r="W65" s="10">
        <f>PPRD!W65+RCV_RCY!W65+IMP!W65-EXP!W65+STK_CHG!W65</f>
        <v>2775.4304385210662</v>
      </c>
      <c r="X65" s="10">
        <f>PPRD!X65+RCV_RCY!X65+IMP!X65-EXP!X65+STK_CHG!X65</f>
        <v>2367.881427343078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-62.1018056749785</v>
      </c>
      <c r="J66" s="10">
        <f>PPRD!J66+RCV_RCY!J66+IMP!J66-EXP!J66+STK_CHG!J66</f>
        <v>-16.856233877901982</v>
      </c>
      <c r="K66" s="10">
        <f>PPRD!K66+RCV_RCY!K66+IMP!K66-EXP!K66+STK_CHG!K66</f>
        <v>-61.21461736887359</v>
      </c>
      <c r="L66" s="10">
        <f>PPRD!L66+RCV_RCY!L66+IMP!L66-EXP!L66+STK_CHG!L66</f>
        <v>-89.604041272570896</v>
      </c>
      <c r="M66" s="10">
        <f>PPRD!M66+RCV_RCY!M66+IMP!M66-EXP!M66+STK_CHG!M66</f>
        <v>-59.440326741186624</v>
      </c>
      <c r="N66" s="10">
        <f>PPRD!N66+RCV_RCY!N66+IMP!N66-EXP!N66+STK_CHG!N66</f>
        <v>-45.040928632846118</v>
      </c>
      <c r="O66" s="10">
        <f>PPRD!O66+RCV_RCY!O66+IMP!O66-EXP!O66+STK_CHG!O66</f>
        <v>-79.484006878761846</v>
      </c>
      <c r="P66" s="10">
        <f>PPRD!P66+RCV_RCY!P66+IMP!P66-EXP!P66+STK_CHG!P66</f>
        <v>-95.417798796216687</v>
      </c>
      <c r="Q66" s="10">
        <f>PPRD!Q66+RCV_RCY!Q66+IMP!Q66-EXP!Q66+STK_CHG!Q66</f>
        <v>-36.308426483232978</v>
      </c>
      <c r="R66" s="10">
        <f>PPRD!R66+RCV_RCY!R66+IMP!R66-EXP!R66+STK_CHG!R66</f>
        <v>-72.607480653482412</v>
      </c>
      <c r="S66" s="10">
        <f>PPRD!S66+RCV_RCY!S66+IMP!S66-EXP!S66+STK_CHG!S66</f>
        <v>-103.94230438521068</v>
      </c>
      <c r="T66" s="10">
        <f>PPRD!T66+RCV_RCY!T66+IMP!T66-EXP!T66+STK_CHG!T66</f>
        <v>-54.022613929492678</v>
      </c>
      <c r="U66" s="10">
        <f>PPRD!U66+RCV_RCY!U66+IMP!U66-EXP!U66+STK_CHG!U66</f>
        <v>-66.389079965606172</v>
      </c>
      <c r="V66" s="10">
        <f>PPRD!V66+RCV_RCY!V66+IMP!V66-EXP!V66+STK_CHG!V66</f>
        <v>-116.10653482373168</v>
      </c>
      <c r="W66" s="10">
        <f>PPRD!W66+RCV_RCY!W66+IMP!W66-EXP!W66+STK_CHG!W66</f>
        <v>37.460877042132495</v>
      </c>
      <c r="X66" s="10">
        <f>PPRD!X66+RCV_RCY!X66+IMP!X66-EXP!X66+STK_CHG!X66</f>
        <v>-36.26156491831469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14.36895958727429</v>
      </c>
      <c r="D69" s="10">
        <f>PPRD!D69+RCV_RCY!D69+IMP!D69-EXP!D69+STK_CHG!D69</f>
        <v>21.86956147893379</v>
      </c>
      <c r="E69" s="10">
        <f>PPRD!E69+RCV_RCY!E69+IMP!E69-EXP!E69+STK_CHG!E69</f>
        <v>26.764918314703351</v>
      </c>
      <c r="F69" s="10">
        <f>PPRD!F69+RCV_RCY!F69+IMP!F69-EXP!F69+STK_CHG!F69</f>
        <v>43.1487532244196</v>
      </c>
      <c r="G69" s="10">
        <f>PPRD!G69+RCV_RCY!G69+IMP!G69-EXP!G69+STK_CHG!G69</f>
        <v>58.052794496990543</v>
      </c>
      <c r="H69" s="10">
        <f>PPRD!H69+RCV_RCY!H69+IMP!H69-EXP!H69+STK_CHG!H69</f>
        <v>195.9676698194325</v>
      </c>
      <c r="I69" s="10">
        <f>PPRD!I69+RCV_RCY!I69+IMP!I69-EXP!I69+STK_CHG!I69</f>
        <v>771.34763542562325</v>
      </c>
      <c r="J69" s="10">
        <f>PPRD!J69+RCV_RCY!J69+IMP!J69-EXP!J69+STK_CHG!J69</f>
        <v>936.54144453998276</v>
      </c>
      <c r="K69" s="10">
        <f>PPRD!K69+RCV_RCY!K69+IMP!K69-EXP!K69+STK_CHG!K69</f>
        <v>585.74952708512467</v>
      </c>
      <c r="L69" s="10">
        <f>PPRD!L69+RCV_RCY!L69+IMP!L69-EXP!L69+STK_CHG!L69</f>
        <v>463.49965606190892</v>
      </c>
      <c r="M69" s="10">
        <f>PPRD!M69+RCV_RCY!M69+IMP!M69-EXP!M69+STK_CHG!M69</f>
        <v>369.36629406706788</v>
      </c>
      <c r="N69" s="10">
        <f>PPRD!N69+RCV_RCY!N69+IMP!N69-EXP!N69+STK_CHG!N69</f>
        <v>129.26483233018061</v>
      </c>
      <c r="O69" s="10">
        <f>PPRD!O69+RCV_RCY!O69+IMP!O69-EXP!O69+STK_CHG!O69</f>
        <v>71.752708512467748</v>
      </c>
      <c r="P69" s="10">
        <f>PPRD!P69+RCV_RCY!P69+IMP!P69-EXP!P69+STK_CHG!P69</f>
        <v>92.552794496990529</v>
      </c>
      <c r="Q69" s="10">
        <f>PPRD!Q69+RCV_RCY!Q69+IMP!Q69-EXP!Q69+STK_CHG!Q69</f>
        <v>106.40584694754943</v>
      </c>
      <c r="R69" s="10">
        <f>PPRD!R69+RCV_RCY!R69+IMP!R69-EXP!R69+STK_CHG!R69</f>
        <v>119.6595872742906</v>
      </c>
      <c r="S69" s="10">
        <f>PPRD!S69+RCV_RCY!S69+IMP!S69-EXP!S69+STK_CHG!S69</f>
        <v>130.26388650042992</v>
      </c>
      <c r="T69" s="10">
        <f>PPRD!T69+RCV_RCY!T69+IMP!T69-EXP!T69+STK_CHG!T69</f>
        <v>132.03783319002576</v>
      </c>
      <c r="U69" s="10">
        <f>PPRD!U69+RCV_RCY!U69+IMP!U69-EXP!U69+STK_CHG!U69</f>
        <v>126.65752364574377</v>
      </c>
      <c r="V69" s="10">
        <f>PPRD!V69+RCV_RCY!V69+IMP!V69-EXP!V69+STK_CHG!V69</f>
        <v>150.10343938091142</v>
      </c>
      <c r="W69" s="10">
        <f>PPRD!W69+RCV_RCY!W69+IMP!W69-EXP!W69+STK_CHG!W69</f>
        <v>158.10679277730009</v>
      </c>
      <c r="X69" s="10">
        <f>PPRD!X69+RCV_RCY!X69+IMP!X69-EXP!X69+STK_CHG!X69</f>
        <v>99.925279449699048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0</v>
      </c>
      <c r="D70" s="10">
        <f>PPRD!D70+RCV_RCY!D70+IMP!D70-EXP!D70+STK_CHG!D70</f>
        <v>0</v>
      </c>
      <c r="E70" s="10">
        <f>PPRD!E70+RCV_RCY!E70+IMP!E70-EXP!E70+STK_CHG!E70</f>
        <v>0</v>
      </c>
      <c r="F70" s="10">
        <f>PPRD!F70+RCV_RCY!F70+IMP!F70-EXP!F70+STK_CHG!F70</f>
        <v>177.2475494411006</v>
      </c>
      <c r="G70" s="10">
        <f>PPRD!G70+RCV_RCY!G70+IMP!G70-EXP!G70+STK_CHG!G70</f>
        <v>182.35881341358561</v>
      </c>
      <c r="H70" s="10">
        <f>PPRD!H70+RCV_RCY!H70+IMP!H70-EXP!H70+STK_CHG!H70</f>
        <v>196.3074806534824</v>
      </c>
      <c r="I70" s="10">
        <f>PPRD!I70+RCV_RCY!I70+IMP!I70-EXP!I70+STK_CHG!I70</f>
        <v>236.17085124677561</v>
      </c>
      <c r="J70" s="10">
        <f>PPRD!J70+RCV_RCY!J70+IMP!J70-EXP!J70+STK_CHG!J70</f>
        <v>295.5717970765262</v>
      </c>
      <c r="K70" s="10">
        <f>PPRD!K70+RCV_RCY!K70+IMP!K70-EXP!K70+STK_CHG!K70</f>
        <v>363.97730008598438</v>
      </c>
      <c r="L70" s="10">
        <f>PPRD!L70+RCV_RCY!L70+IMP!L70-EXP!L70+STK_CHG!L70</f>
        <v>438.18667239896808</v>
      </c>
      <c r="M70" s="10">
        <f>PPRD!M70+RCV_RCY!M70+IMP!M70-EXP!M70+STK_CHG!M70</f>
        <v>510.58091143594152</v>
      </c>
      <c r="N70" s="10">
        <f>PPRD!N70+RCV_RCY!N70+IMP!N70-EXP!N70+STK_CHG!N70</f>
        <v>586.24729148753215</v>
      </c>
      <c r="O70" s="10">
        <f>PPRD!O70+RCV_RCY!O70+IMP!O70-EXP!O70+STK_CHG!O70</f>
        <v>667.7653482373172</v>
      </c>
      <c r="P70" s="10">
        <f>PPRD!P70+RCV_RCY!P70+IMP!P70-EXP!P70+STK_CHG!P70</f>
        <v>750.81203783318995</v>
      </c>
      <c r="Q70" s="10">
        <f>PPRD!Q70+RCV_RCY!Q70+IMP!Q70-EXP!Q70+STK_CHG!Q70</f>
        <v>829.12966466036107</v>
      </c>
      <c r="R70" s="10">
        <f>PPRD!R70+RCV_RCY!R70+IMP!R70-EXP!R70+STK_CHG!R70</f>
        <v>903.72123817712804</v>
      </c>
      <c r="S70" s="10">
        <f>PPRD!S70+RCV_RCY!S70+IMP!S70-EXP!S70+STK_CHG!S70</f>
        <v>980.9400687876182</v>
      </c>
      <c r="T70" s="10">
        <f>PPRD!T70+RCV_RCY!T70+IMP!T70-EXP!T70+STK_CHG!T70</f>
        <v>1066.876870163371</v>
      </c>
      <c r="U70" s="10">
        <f>PPRD!U70+RCV_RCY!U70+IMP!U70-EXP!U70+STK_CHG!U70</f>
        <v>1161.125451418744</v>
      </c>
      <c r="V70" s="10">
        <f>PPRD!V70+RCV_RCY!V70+IMP!V70-EXP!V70+STK_CHG!V70</f>
        <v>1260.1031814273431</v>
      </c>
      <c r="W70" s="10">
        <f>PPRD!W70+RCV_RCY!W70+IMP!W70-EXP!W70+STK_CHG!W70</f>
        <v>1380.027687016337</v>
      </c>
      <c r="X70" s="10">
        <f>PPRD!X70+RCV_RCY!X70+IMP!X70-EXP!X70+STK_CHG!X70</f>
        <v>1490.183404987102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1681.2601891659501</v>
      </c>
      <c r="D71" s="37">
        <f t="shared" si="22"/>
        <v>2246.584522785899</v>
      </c>
      <c r="E71" s="37">
        <f t="shared" si="22"/>
        <v>2070.8177987962172</v>
      </c>
      <c r="F71" s="37">
        <f t="shared" si="22"/>
        <v>1232.2298366294069</v>
      </c>
      <c r="G71" s="37">
        <f t="shared" si="22"/>
        <v>1266.5281169389509</v>
      </c>
      <c r="H71" s="37">
        <f t="shared" si="22"/>
        <v>1844.845743766122</v>
      </c>
      <c r="I71" s="37">
        <f t="shared" si="22"/>
        <v>2159.6923473774718</v>
      </c>
      <c r="J71" s="37">
        <f t="shared" si="22"/>
        <v>2478.2650042992259</v>
      </c>
      <c r="K71" s="37">
        <f t="shared" si="22"/>
        <v>3124.9641444539975</v>
      </c>
      <c r="L71" s="37">
        <f t="shared" si="22"/>
        <v>3609.5108340498709</v>
      </c>
      <c r="M71" s="37">
        <f t="shared" si="22"/>
        <v>3906.1574376612207</v>
      </c>
      <c r="N71" s="37">
        <f t="shared" si="22"/>
        <v>3873.8655202063628</v>
      </c>
      <c r="O71" s="37">
        <f t="shared" si="22"/>
        <v>4016.4325881341356</v>
      </c>
      <c r="P71" s="37">
        <f t="shared" si="22"/>
        <v>4107.3612209802232</v>
      </c>
      <c r="Q71" s="37">
        <f t="shared" si="22"/>
        <v>4302.1638865004297</v>
      </c>
      <c r="R71" s="37">
        <f t="shared" si="22"/>
        <v>4251.9107480653474</v>
      </c>
      <c r="S71" s="37">
        <f t="shared" si="22"/>
        <v>4513.4709372312982</v>
      </c>
      <c r="T71" s="37">
        <f t="shared" si="22"/>
        <v>4514.0202923473771</v>
      </c>
      <c r="U71" s="37">
        <f t="shared" si="22"/>
        <v>4217.6363714531381</v>
      </c>
      <c r="V71" s="37">
        <f t="shared" si="22"/>
        <v>4248.0892519346517</v>
      </c>
      <c r="W71" s="37">
        <f t="shared" si="22"/>
        <v>4203.1145313843499</v>
      </c>
      <c r="X71" s="37">
        <f t="shared" ref="X71" si="23">SUM(X72:X73)</f>
        <v>4270.5168529664661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1028.1599312123819</v>
      </c>
      <c r="D72" s="10">
        <f>PPRD!D72+RCV_RCY!D72+IMP!D72-EXP!D72+STK_CHG!D72</f>
        <v>1561.263972484953</v>
      </c>
      <c r="E72" s="10">
        <f>PPRD!E72+RCV_RCY!E72+IMP!E72-EXP!E72+STK_CHG!E72</f>
        <v>1370.545485812554</v>
      </c>
      <c r="F72" s="10">
        <f>PPRD!F72+RCV_RCY!F72+IMP!F72-EXP!F72+STK_CHG!F72</f>
        <v>0</v>
      </c>
      <c r="G72" s="10">
        <f>PPRD!G72+RCV_RCY!G72+IMP!G72-EXP!G72+STK_CHG!G72</f>
        <v>0</v>
      </c>
      <c r="H72" s="10">
        <f>PPRD!H72+RCV_RCY!H72+IMP!H72-EXP!H72+STK_CHG!H72</f>
        <v>0</v>
      </c>
      <c r="I72" s="10">
        <f>PPRD!I72+RCV_RCY!I72+IMP!I72-EXP!I72+STK_CHG!I72</f>
        <v>0</v>
      </c>
      <c r="J72" s="10">
        <f>PPRD!J72+RCV_RCY!J72+IMP!J72-EXP!J72+STK_CHG!J72</f>
        <v>0</v>
      </c>
      <c r="K72" s="10">
        <f>PPRD!K72+RCV_RCY!K72+IMP!K72-EXP!K72+STK_CHG!K72</f>
        <v>903.33903697334483</v>
      </c>
      <c r="L72" s="10">
        <f>PPRD!L72+RCV_RCY!L72+IMP!L72-EXP!L72+STK_CHG!L72</f>
        <v>1501.9107480653479</v>
      </c>
      <c r="M72" s="10">
        <f>PPRD!M72+RCV_RCY!M72+IMP!M72-EXP!M72+STK_CHG!M72</f>
        <v>1572.561392949269</v>
      </c>
      <c r="N72" s="10">
        <f>PPRD!N72+RCV_RCY!N72+IMP!N72-EXP!N72+STK_CHG!N72</f>
        <v>1469.379965606191</v>
      </c>
      <c r="O72" s="10">
        <f>PPRD!O72+RCV_RCY!O72+IMP!O72-EXP!O72+STK_CHG!O72</f>
        <v>1420.464316423044</v>
      </c>
      <c r="P72" s="10">
        <f>PPRD!P72+RCV_RCY!P72+IMP!P72-EXP!P72+STK_CHG!P72</f>
        <v>1180.7824591573519</v>
      </c>
      <c r="Q72" s="10">
        <f>PPRD!Q72+RCV_RCY!Q72+IMP!Q72-EXP!Q72+STK_CHG!Q72</f>
        <v>1265.1189165950129</v>
      </c>
      <c r="R72" s="10">
        <f>PPRD!R72+RCV_RCY!R72+IMP!R72-EXP!R72+STK_CHG!R72</f>
        <v>1257.7386070507309</v>
      </c>
      <c r="S72" s="10">
        <f>PPRD!S72+RCV_RCY!S72+IMP!S72-EXP!S72+STK_CHG!S72</f>
        <v>1411.459845227859</v>
      </c>
      <c r="T72" s="10">
        <f>PPRD!T72+RCV_RCY!T72+IMP!T72-EXP!T72+STK_CHG!T72</f>
        <v>1297.100429922614</v>
      </c>
      <c r="U72" s="10">
        <f>PPRD!U72+RCV_RCY!U72+IMP!U72-EXP!U72+STK_CHG!U72</f>
        <v>1115.290885640585</v>
      </c>
      <c r="V72" s="10">
        <f>PPRD!V72+RCV_RCY!V72+IMP!V72-EXP!V72+STK_CHG!V72</f>
        <v>1156.9695614789341</v>
      </c>
      <c r="W72" s="10">
        <f>PPRD!W72+RCV_RCY!W72+IMP!W72-EXP!W72+STK_CHG!W72</f>
        <v>1089.8060189165949</v>
      </c>
      <c r="X72" s="10">
        <f>PPRD!X72+RCV_RCY!X72+IMP!X72-EXP!X72+STK_CHG!X72</f>
        <v>1120.1155631986239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653.1002579535683</v>
      </c>
      <c r="D73" s="10">
        <f>PPRD!D73+RCV_RCY!D73+IMP!D73-EXP!D73+STK_CHG!D73</f>
        <v>685.3205503009458</v>
      </c>
      <c r="E73" s="10">
        <f>PPRD!E73+RCV_RCY!E73+IMP!E73-EXP!E73+STK_CHG!E73</f>
        <v>700.27231298366291</v>
      </c>
      <c r="F73" s="10">
        <f>PPRD!F73+RCV_RCY!F73+IMP!F73-EXP!F73+STK_CHG!F73</f>
        <v>1232.2298366294069</v>
      </c>
      <c r="G73" s="10">
        <f>PPRD!G73+RCV_RCY!G73+IMP!G73-EXP!G73+STK_CHG!G73</f>
        <v>1266.5281169389509</v>
      </c>
      <c r="H73" s="10">
        <f>PPRD!H73+RCV_RCY!H73+IMP!H73-EXP!H73+STK_CHG!H73</f>
        <v>1844.845743766122</v>
      </c>
      <c r="I73" s="10">
        <f>PPRD!I73+RCV_RCY!I73+IMP!I73-EXP!I73+STK_CHG!I73</f>
        <v>2159.6923473774718</v>
      </c>
      <c r="J73" s="10">
        <f>PPRD!J73+RCV_RCY!J73+IMP!J73-EXP!J73+STK_CHG!J73</f>
        <v>2478.2650042992259</v>
      </c>
      <c r="K73" s="10">
        <f>PPRD!K73+RCV_RCY!K73+IMP!K73-EXP!K73+STK_CHG!K73</f>
        <v>2221.6251074806528</v>
      </c>
      <c r="L73" s="10">
        <f>PPRD!L73+RCV_RCY!L73+IMP!L73-EXP!L73+STK_CHG!L73</f>
        <v>2107.600085984523</v>
      </c>
      <c r="M73" s="10">
        <f>PPRD!M73+RCV_RCY!M73+IMP!M73-EXP!M73+STK_CHG!M73</f>
        <v>2333.5960447119519</v>
      </c>
      <c r="N73" s="10">
        <f>PPRD!N73+RCV_RCY!N73+IMP!N73-EXP!N73+STK_CHG!N73</f>
        <v>2404.4855546001718</v>
      </c>
      <c r="O73" s="10">
        <f>PPRD!O73+RCV_RCY!O73+IMP!O73-EXP!O73+STK_CHG!O73</f>
        <v>2595.9682717110918</v>
      </c>
      <c r="P73" s="10">
        <f>PPRD!P73+RCV_RCY!P73+IMP!P73-EXP!P73+STK_CHG!P73</f>
        <v>2926.578761822871</v>
      </c>
      <c r="Q73" s="10">
        <f>PPRD!Q73+RCV_RCY!Q73+IMP!Q73-EXP!Q73+STK_CHG!Q73</f>
        <v>3037.044969905417</v>
      </c>
      <c r="R73" s="10">
        <f>PPRD!R73+RCV_RCY!R73+IMP!R73-EXP!R73+STK_CHG!R73</f>
        <v>2994.172141014617</v>
      </c>
      <c r="S73" s="10">
        <f>PPRD!S73+RCV_RCY!S73+IMP!S73-EXP!S73+STK_CHG!S73</f>
        <v>3102.011092003439</v>
      </c>
      <c r="T73" s="10">
        <f>PPRD!T73+RCV_RCY!T73+IMP!T73-EXP!T73+STK_CHG!T73</f>
        <v>3216.9198624247629</v>
      </c>
      <c r="U73" s="10">
        <f>PPRD!U73+RCV_RCY!U73+IMP!U73-EXP!U73+STK_CHG!U73</f>
        <v>3102.3454858125529</v>
      </c>
      <c r="V73" s="10">
        <f>PPRD!V73+RCV_RCY!V73+IMP!V73-EXP!V73+STK_CHG!V73</f>
        <v>3091.1196904557178</v>
      </c>
      <c r="W73" s="10">
        <f>PPRD!W73+RCV_RCY!W73+IMP!W73-EXP!W73+STK_CHG!W73</f>
        <v>3113.308512467755</v>
      </c>
      <c r="X73" s="10">
        <f>PPRD!X73+RCV_RCY!X73+IMP!X73-EXP!X73+STK_CHG!X73</f>
        <v>3150.4012897678422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43750.472914875318</v>
      </c>
      <c r="D74" s="37">
        <f>PPRD!D74+RCV_RCY!D74+IMP!D74-EXP!D74+STK_CHG!D74</f>
        <v>44188.736027515042</v>
      </c>
      <c r="E74" s="37">
        <f>PPRD!E74+RCV_RCY!E74+IMP!E74-EXP!E74+STK_CHG!E74</f>
        <v>42521.582115219258</v>
      </c>
      <c r="F74" s="37">
        <f>PPRD!F74+RCV_RCY!F74+IMP!F74-EXP!F74+STK_CHG!F74</f>
        <v>42583.619948409287</v>
      </c>
      <c r="G74" s="37">
        <f>PPRD!G74+RCV_RCY!G74+IMP!G74-EXP!G74+STK_CHG!G74</f>
        <v>43095.012897678418</v>
      </c>
      <c r="H74" s="37">
        <f>PPRD!H74+RCV_RCY!H74+IMP!H74-EXP!H74+STK_CHG!H74</f>
        <v>42060.619088564054</v>
      </c>
      <c r="I74" s="37">
        <f>PPRD!I74+RCV_RCY!I74+IMP!I74-EXP!I74+STK_CHG!I74</f>
        <v>43147.635425623383</v>
      </c>
      <c r="J74" s="37">
        <f>PPRD!J74+RCV_RCY!J74+IMP!J74-EXP!J74+STK_CHG!J74</f>
        <v>36251.246775580403</v>
      </c>
      <c r="K74" s="37">
        <f>PPRD!K74+RCV_RCY!K74+IMP!K74-EXP!K74+STK_CHG!K74</f>
        <v>38304.81513327601</v>
      </c>
      <c r="L74" s="37">
        <f>PPRD!L74+RCV_RCY!L74+IMP!L74-EXP!L74+STK_CHG!L74</f>
        <v>34733.199999999997</v>
      </c>
      <c r="M74" s="37">
        <f>PPRD!M74+RCV_RCY!M74+IMP!M74-EXP!M74+STK_CHG!M74</f>
        <v>36200.800000000003</v>
      </c>
      <c r="N74" s="37">
        <f>PPRD!N74+RCV_RCY!N74+IMP!N74-EXP!N74+STK_CHG!N74</f>
        <v>27807.200000000001</v>
      </c>
      <c r="O74" s="37">
        <f>PPRD!O74+RCV_RCY!O74+IMP!O74-EXP!O74+STK_CHG!O74</f>
        <v>25618.6</v>
      </c>
      <c r="P74" s="37">
        <f>PPRD!P74+RCV_RCY!P74+IMP!P74-EXP!P74+STK_CHG!P74</f>
        <v>25052.2</v>
      </c>
      <c r="Q74" s="37">
        <f>PPRD!Q74+RCV_RCY!Q74+IMP!Q74-EXP!Q74+STK_CHG!Q74</f>
        <v>25010.7</v>
      </c>
      <c r="R74" s="37">
        <f>PPRD!R74+RCV_RCY!R74+IMP!R74-EXP!R74+STK_CHG!R74</f>
        <v>23636.344453998281</v>
      </c>
      <c r="S74" s="37">
        <f>PPRD!S74+RCV_RCY!S74+IMP!S74-EXP!S74+STK_CHG!S74</f>
        <v>21794.7</v>
      </c>
      <c r="T74" s="37">
        <f>PPRD!T74+RCV_RCY!T74+IMP!T74-EXP!T74+STK_CHG!T74</f>
        <v>19654.7</v>
      </c>
      <c r="U74" s="37">
        <f>PPRD!U74+RCV_RCY!U74+IMP!U74-EXP!U74+STK_CHG!U74</f>
        <v>19571</v>
      </c>
      <c r="V74" s="37">
        <f>PPRD!V74+RCV_RCY!V74+IMP!V74-EXP!V74+STK_CHG!V74</f>
        <v>19332</v>
      </c>
      <c r="W74" s="37">
        <f>PPRD!W74+RCV_RCY!W74+IMP!W74-EXP!W74+STK_CHG!W74</f>
        <v>16576.8</v>
      </c>
      <c r="X74" s="37">
        <f>PPRD!X74+RCV_RCY!X74+IMP!X74-EXP!X74+STK_CHG!X74</f>
        <v>17768.589595872741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-3.4393809114359408</v>
      </c>
      <c r="D75" s="37">
        <f>PPRD!D75+RCV_RCY!D75+IMP!D75-EXP!D75+STK_CHG!D75</f>
        <v>-3.6304385210662078</v>
      </c>
      <c r="E75" s="37">
        <f>PPRD!E75+RCV_RCY!E75+IMP!E75-EXP!E75+STK_CHG!E75</f>
        <v>-3.6304385210662078</v>
      </c>
      <c r="F75" s="37">
        <f>PPRD!F75+RCV_RCY!F75+IMP!F75-EXP!F75+STK_CHG!F75</f>
        <v>-3.6304385210662078</v>
      </c>
      <c r="G75" s="37">
        <f>PPRD!G75+RCV_RCY!G75+IMP!G75-EXP!G75+STK_CHG!G75</f>
        <v>-5.1590713671539117</v>
      </c>
      <c r="H75" s="37">
        <f>PPRD!H75+RCV_RCY!H75+IMP!H75-EXP!H75+STK_CHG!H75</f>
        <v>-6.0189165950128984</v>
      </c>
      <c r="I75" s="37">
        <f>PPRD!I75+RCV_RCY!I75+IMP!I75-EXP!I75+STK_CHG!I75</f>
        <v>-5.6845227858985394</v>
      </c>
      <c r="J75" s="37">
        <f>PPRD!J75+RCV_RCY!J75+IMP!J75-EXP!J75+STK_CHG!J75</f>
        <v>-5.2546001719690452</v>
      </c>
      <c r="K75" s="37">
        <f>PPRD!K75+RCV_RCY!K75+IMP!K75-EXP!K75+STK_CHG!K75</f>
        <v>-5.8517626827171103</v>
      </c>
      <c r="L75" s="37">
        <f>PPRD!L75+RCV_RCY!L75+IMP!L75-EXP!L75+STK_CHG!L75</f>
        <v>-5.7084264832330174</v>
      </c>
      <c r="M75" s="37">
        <f>PPRD!M75+RCV_RCY!M75+IMP!M75-EXP!M75+STK_CHG!M75</f>
        <v>-6.3533104041272566</v>
      </c>
      <c r="N75" s="37">
        <f>PPRD!N75+RCV_RCY!N75+IMP!N75-EXP!N75+STK_CHG!N75</f>
        <v>-5.6845227858985394</v>
      </c>
      <c r="O75" s="37">
        <f>PPRD!O75+RCV_RCY!O75+IMP!O75-EXP!O75+STK_CHG!O75</f>
        <v>-5.9950128976784169</v>
      </c>
      <c r="P75" s="37">
        <f>PPRD!P75+RCV_RCY!P75+IMP!P75-EXP!P75+STK_CHG!P75</f>
        <v>-3.79767841788478</v>
      </c>
      <c r="Q75" s="37">
        <f>PPRD!Q75+RCV_RCY!Q75+IMP!Q75-EXP!Q75+STK_CHG!Q75</f>
        <v>-3.367755803955288</v>
      </c>
      <c r="R75" s="37">
        <f>PPRD!R75+RCV_RCY!R75+IMP!R75-EXP!R75+STK_CHG!R75</f>
        <v>-3.463284608770421</v>
      </c>
      <c r="S75" s="37">
        <f>PPRD!S75+RCV_RCY!S75+IMP!S75-EXP!S75+STK_CHG!S75</f>
        <v>-3.1049871023215818</v>
      </c>
      <c r="T75" s="37">
        <f>PPRD!T75+RCV_RCY!T75+IMP!T75-EXP!T75+STK_CHG!T75</f>
        <v>-2.9616509028374889</v>
      </c>
      <c r="U75" s="37">
        <f>PPRD!U75+RCV_RCY!U75+IMP!U75-EXP!U75+STK_CHG!U75</f>
        <v>0</v>
      </c>
      <c r="V75" s="37">
        <f>PPRD!V75+RCV_RCY!V75+IMP!V75-EXP!V75+STK_CHG!V75</f>
        <v>0</v>
      </c>
      <c r="W75" s="37">
        <f>PPRD!W75+RCV_RCY!W75+IMP!W75-EXP!W75+STK_CHG!W75</f>
        <v>0</v>
      </c>
      <c r="X75" s="37">
        <f>PPRD!X75+RCV_RCY!X75+IMP!X75-EXP!X75+STK_CHG!X75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262.85468615649188</v>
      </c>
      <c r="D76" s="40">
        <f>PPRD!D76+RCV_RCY!D76+IMP!D76-EXP!D76+STK_CHG!D76</f>
        <v>314.44539982803099</v>
      </c>
      <c r="E76" s="40">
        <f>PPRD!E76+RCV_RCY!E76+IMP!E76-EXP!E76+STK_CHG!E76</f>
        <v>859.67325881341458</v>
      </c>
      <c r="F76" s="40">
        <f>PPRD!F76+RCV_RCY!F76+IMP!F76-EXP!F76+STK_CHG!F76</f>
        <v>-281.08340498710277</v>
      </c>
      <c r="G76" s="40">
        <f>PPRD!G76+RCV_RCY!G76+IMP!G76-EXP!G76+STK_CHG!G76</f>
        <v>-225.36543422183968</v>
      </c>
      <c r="H76" s="40">
        <f>PPRD!H76+RCV_RCY!H76+IMP!H76-EXP!H76+STK_CHG!H76</f>
        <v>-392.60533104041224</v>
      </c>
      <c r="I76" s="40">
        <f>PPRD!I76+RCV_RCY!I76+IMP!I76-EXP!I76+STK_CHG!I76</f>
        <v>-1459.7592433361988</v>
      </c>
      <c r="J76" s="40">
        <f>PPRD!J76+RCV_RCY!J76+IMP!J76-EXP!J76+STK_CHG!J76</f>
        <v>-1423.4737747205504</v>
      </c>
      <c r="K76" s="40">
        <f>PPRD!K76+RCV_RCY!K76+IMP!K76-EXP!K76+STK_CHG!K76</f>
        <v>-1728.2889079965603</v>
      </c>
      <c r="L76" s="40">
        <f>PPRD!L76+RCV_RCY!L76+IMP!L76-EXP!L76+STK_CHG!L76</f>
        <v>-1055.2880481513325</v>
      </c>
      <c r="M76" s="40">
        <f>PPRD!M76+RCV_RCY!M76+IMP!M76-EXP!M76+STK_CHG!M76</f>
        <v>-1285.8985382631122</v>
      </c>
      <c r="N76" s="40">
        <f>PPRD!N76+RCV_RCY!N76+IMP!N76-EXP!N76+STK_CHG!N76</f>
        <v>-323.73172828890711</v>
      </c>
      <c r="O76" s="40">
        <f>PPRD!O76+RCV_RCY!O76+IMP!O76-EXP!O76+STK_CHG!O76</f>
        <v>-1766.2940670679282</v>
      </c>
      <c r="P76" s="40">
        <f>PPRD!P76+RCV_RCY!P76+IMP!P76-EXP!P76+STK_CHG!P76</f>
        <v>-2768.0997420464305</v>
      </c>
      <c r="Q76" s="40">
        <f>PPRD!Q76+RCV_RCY!Q76+IMP!Q76-EXP!Q76+STK_CHG!Q76</f>
        <v>-2913.5855546001721</v>
      </c>
      <c r="R76" s="40">
        <f>PPRD!R76+RCV_RCY!R76+IMP!R76-EXP!R76+STK_CHG!R76</f>
        <v>-4151.5047291487526</v>
      </c>
      <c r="S76" s="40">
        <f>PPRD!S76+RCV_RCY!S76+IMP!S76-EXP!S76+STK_CHG!S76</f>
        <v>-4344.3680137575238</v>
      </c>
      <c r="T76" s="40">
        <f>PPRD!T76+RCV_RCY!T76+IMP!T76-EXP!T76+STK_CHG!T76</f>
        <v>-4510.6620808254502</v>
      </c>
      <c r="U76" s="40">
        <f>PPRD!U76+RCV_RCY!U76+IMP!U76-EXP!U76+STK_CHG!U76</f>
        <v>-4190.5417024935505</v>
      </c>
      <c r="V76" s="40">
        <f>PPRD!V76+RCV_RCY!V76+IMP!V76-EXP!V76+STK_CHG!V76</f>
        <v>-2808.8564058469474</v>
      </c>
      <c r="W76" s="40">
        <f>PPRD!W76+RCV_RCY!W76+IMP!W76-EXP!W76+STK_CHG!W76</f>
        <v>-1636.1994840928628</v>
      </c>
      <c r="X76" s="40">
        <f>PPRD!X76+RCV_RCY!X76+IMP!X76-EXP!X76+STK_CHG!X76</f>
        <v>-1597.162510748065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2199.1306104901114</v>
      </c>
      <c r="D2" s="31">
        <f t="shared" si="0"/>
        <v>2228.3462596732584</v>
      </c>
      <c r="E2" s="31">
        <f t="shared" si="0"/>
        <v>2388.8315563198621</v>
      </c>
      <c r="F2" s="31">
        <f t="shared" si="0"/>
        <v>2604.4023215821153</v>
      </c>
      <c r="G2" s="31">
        <f t="shared" si="0"/>
        <v>2659.9273430782459</v>
      </c>
      <c r="H2" s="31">
        <f t="shared" si="0"/>
        <v>2490.2224419604468</v>
      </c>
      <c r="I2" s="31">
        <f t="shared" si="0"/>
        <v>2576.4466895958722</v>
      </c>
      <c r="J2" s="31">
        <f t="shared" si="0"/>
        <v>3069.5150472914879</v>
      </c>
      <c r="K2" s="31">
        <f t="shared" si="0"/>
        <v>2973.0214101461729</v>
      </c>
      <c r="L2" s="31">
        <f t="shared" si="0"/>
        <v>2724.4957007738603</v>
      </c>
      <c r="M2" s="31">
        <f t="shared" si="0"/>
        <v>2774.0914875322433</v>
      </c>
      <c r="N2" s="31">
        <f t="shared" si="0"/>
        <v>2719.7284608770415</v>
      </c>
      <c r="O2" s="31">
        <f t="shared" si="0"/>
        <v>2538.7612209802228</v>
      </c>
      <c r="P2" s="31">
        <f t="shared" si="0"/>
        <v>2295.5445399828027</v>
      </c>
      <c r="Q2" s="31">
        <f t="shared" si="0"/>
        <v>2307.9137575236455</v>
      </c>
      <c r="R2" s="31">
        <f t="shared" si="0"/>
        <v>2422.5011177987958</v>
      </c>
      <c r="S2" s="31">
        <f t="shared" si="0"/>
        <v>2818.0693895098889</v>
      </c>
      <c r="T2" s="31">
        <f t="shared" si="0"/>
        <v>2289.1234737747209</v>
      </c>
      <c r="U2" s="31">
        <f t="shared" si="0"/>
        <v>1697.9214101461735</v>
      </c>
      <c r="V2" s="31">
        <f t="shared" si="0"/>
        <v>1367.5262252794496</v>
      </c>
      <c r="W2" s="31">
        <f t="shared" ref="W2:X2" si="1">SUM(W3,W17,W22,W25,W26,W51,W52,W71,W74,W75,W76)</f>
        <v>1325.0147033533963</v>
      </c>
      <c r="X2" s="31">
        <f t="shared" si="1"/>
        <v>1405.8716251074804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2199.1306104901114</v>
      </c>
      <c r="D26" s="37">
        <f t="shared" si="14"/>
        <v>2228.3462596732584</v>
      </c>
      <c r="E26" s="37">
        <f t="shared" si="14"/>
        <v>2388.8315563198621</v>
      </c>
      <c r="F26" s="37">
        <f t="shared" si="14"/>
        <v>2604.4023215821153</v>
      </c>
      <c r="G26" s="37">
        <f t="shared" si="14"/>
        <v>2659.9273430782459</v>
      </c>
      <c r="H26" s="37">
        <f t="shared" si="14"/>
        <v>2490.2224419604468</v>
      </c>
      <c r="I26" s="37">
        <f t="shared" si="14"/>
        <v>2576.4466895958722</v>
      </c>
      <c r="J26" s="37">
        <f t="shared" si="14"/>
        <v>3069.5150472914879</v>
      </c>
      <c r="K26" s="37">
        <f t="shared" si="14"/>
        <v>2973.0214101461729</v>
      </c>
      <c r="L26" s="37">
        <f t="shared" si="14"/>
        <v>2724.4957007738603</v>
      </c>
      <c r="M26" s="37">
        <f t="shared" si="14"/>
        <v>2774.0914875322433</v>
      </c>
      <c r="N26" s="37">
        <f t="shared" si="14"/>
        <v>2719.7284608770415</v>
      </c>
      <c r="O26" s="37">
        <f t="shared" si="14"/>
        <v>2538.7612209802228</v>
      </c>
      <c r="P26" s="37">
        <f t="shared" si="14"/>
        <v>2295.5445399828027</v>
      </c>
      <c r="Q26" s="37">
        <f t="shared" si="14"/>
        <v>2307.9137575236455</v>
      </c>
      <c r="R26" s="37">
        <f t="shared" si="14"/>
        <v>2422.5011177987958</v>
      </c>
      <c r="S26" s="37">
        <f t="shared" si="14"/>
        <v>2818.0693895098889</v>
      </c>
      <c r="T26" s="37">
        <f t="shared" si="14"/>
        <v>2289.1234737747209</v>
      </c>
      <c r="U26" s="37">
        <f t="shared" si="14"/>
        <v>1697.9214101461735</v>
      </c>
      <c r="V26" s="37">
        <f t="shared" si="14"/>
        <v>1367.5262252794496</v>
      </c>
      <c r="W26" s="37">
        <f t="shared" ref="W26:X26" si="15">SUM(W27,W33)</f>
        <v>1325.0147033533963</v>
      </c>
      <c r="X26" s="37">
        <f t="shared" si="15"/>
        <v>1405.8716251074804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2199.1306104901114</v>
      </c>
      <c r="D33" s="29">
        <f t="shared" si="18"/>
        <v>2228.3462596732584</v>
      </c>
      <c r="E33" s="29">
        <f t="shared" si="18"/>
        <v>2388.8315563198621</v>
      </c>
      <c r="F33" s="29">
        <f t="shared" si="18"/>
        <v>2604.4023215821153</v>
      </c>
      <c r="G33" s="29">
        <f t="shared" si="18"/>
        <v>2659.9273430782459</v>
      </c>
      <c r="H33" s="29">
        <f t="shared" si="18"/>
        <v>2490.2224419604468</v>
      </c>
      <c r="I33" s="29">
        <f t="shared" si="18"/>
        <v>2576.4466895958722</v>
      </c>
      <c r="J33" s="29">
        <f t="shared" si="18"/>
        <v>3069.5150472914879</v>
      </c>
      <c r="K33" s="29">
        <f t="shared" si="18"/>
        <v>2973.0214101461729</v>
      </c>
      <c r="L33" s="29">
        <f t="shared" si="18"/>
        <v>2724.4957007738603</v>
      </c>
      <c r="M33" s="29">
        <f t="shared" si="18"/>
        <v>2774.0914875322433</v>
      </c>
      <c r="N33" s="29">
        <f t="shared" si="18"/>
        <v>2719.7284608770415</v>
      </c>
      <c r="O33" s="29">
        <f t="shared" si="18"/>
        <v>2538.7612209802228</v>
      </c>
      <c r="P33" s="29">
        <f t="shared" si="18"/>
        <v>2295.5445399828027</v>
      </c>
      <c r="Q33" s="29">
        <f t="shared" si="18"/>
        <v>2307.9137575236455</v>
      </c>
      <c r="R33" s="29">
        <f t="shared" si="18"/>
        <v>2422.5011177987958</v>
      </c>
      <c r="S33" s="29">
        <f t="shared" si="18"/>
        <v>2818.0693895098889</v>
      </c>
      <c r="T33" s="29">
        <f t="shared" si="18"/>
        <v>2289.1234737747209</v>
      </c>
      <c r="U33" s="29">
        <f t="shared" si="18"/>
        <v>1697.9214101461735</v>
      </c>
      <c r="V33" s="29">
        <f t="shared" si="18"/>
        <v>1367.5262252794496</v>
      </c>
      <c r="W33" s="29">
        <f t="shared" ref="W33:X33" si="19">SUM(W34:W50)</f>
        <v>1325.0147033533963</v>
      </c>
      <c r="X33" s="29">
        <f t="shared" si="19"/>
        <v>1405.8716251074804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514.54574376612209</v>
      </c>
      <c r="D43" s="10">
        <f>INTMARB_IN!D43+INTMARB_EX!D43</f>
        <v>470.38314703353387</v>
      </c>
      <c r="E43" s="10">
        <f>INTMARB_IN!E43+INTMARB_EX!E43</f>
        <v>491.95090283748925</v>
      </c>
      <c r="F43" s="10">
        <f>INTMARB_IN!F43+INTMARB_EX!F43</f>
        <v>513.08581255374031</v>
      </c>
      <c r="G43" s="10">
        <f>INTMARB_IN!G43+INTMARB_EX!G43</f>
        <v>452.66259673258821</v>
      </c>
      <c r="H43" s="10">
        <f>INTMARB_IN!H43+INTMARB_EX!H43</f>
        <v>444.45924333619939</v>
      </c>
      <c r="I43" s="10">
        <f>INTMARB_IN!I43+INTMARB_EX!I43</f>
        <v>533.60567497850377</v>
      </c>
      <c r="J43" s="10">
        <f>INTMARB_IN!J43+INTMARB_EX!J43</f>
        <v>582.98443680137575</v>
      </c>
      <c r="K43" s="10">
        <f>INTMARB_IN!K43+INTMARB_EX!K43</f>
        <v>484.4781599312123</v>
      </c>
      <c r="L43" s="10">
        <f>INTMARB_IN!L43+INTMARB_EX!L43</f>
        <v>494.83619948409279</v>
      </c>
      <c r="M43" s="10">
        <f>INTMARB_IN!M43+INTMARB_EX!M43</f>
        <v>535.82889079965594</v>
      </c>
      <c r="N43" s="10">
        <f>INTMARB_IN!N43+INTMARB_EX!N43</f>
        <v>502.08968185726565</v>
      </c>
      <c r="O43" s="10">
        <f>INTMARB_IN!O43+INTMARB_EX!O43</f>
        <v>443.65227858985378</v>
      </c>
      <c r="P43" s="10">
        <f>INTMARB_IN!P43+INTMARB_EX!P43</f>
        <v>437.5046431642304</v>
      </c>
      <c r="Q43" s="10">
        <f>INTMARB_IN!Q43+INTMARB_EX!Q43</f>
        <v>508.9712811693895</v>
      </c>
      <c r="R43" s="10">
        <f>INTMARB_IN!R43+INTMARB_EX!R43</f>
        <v>1038.9563198624251</v>
      </c>
      <c r="S43" s="10">
        <f>INTMARB_IN!S43+INTMARB_EX!S43</f>
        <v>1029.637145313844</v>
      </c>
      <c r="T43" s="10">
        <f>INTMARB_IN!T43+INTMARB_EX!T43</f>
        <v>884.19441100601887</v>
      </c>
      <c r="U43" s="10">
        <f>INTMARB_IN!U43+INTMARB_EX!U43</f>
        <v>752.65331040412718</v>
      </c>
      <c r="V43" s="10">
        <f>INTMARB_IN!V43+INTMARB_EX!V43</f>
        <v>723.85743766122084</v>
      </c>
      <c r="W43" s="10">
        <f>INTMARB_IN!W43+INTMARB_EX!W43</f>
        <v>545.48168529664667</v>
      </c>
      <c r="X43" s="10">
        <f>INTMARB_IN!X43+INTMARB_EX!X43</f>
        <v>726.55055889939797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1645.2183147033529</v>
      </c>
      <c r="D44" s="10">
        <f>INTMARB_IN!D44+INTMARB_EX!D44</f>
        <v>1727.238005159071</v>
      </c>
      <c r="E44" s="10">
        <f>INTMARB_IN!E44+INTMARB_EX!E44</f>
        <v>1859.434393809114</v>
      </c>
      <c r="F44" s="10">
        <f>INTMARB_IN!F44+INTMARB_EX!F44</f>
        <v>2079.3308684436802</v>
      </c>
      <c r="G44" s="10">
        <f>INTMARB_IN!G44+INTMARB_EX!G44</f>
        <v>2198.2754944110061</v>
      </c>
      <c r="H44" s="10">
        <f>INTMARB_IN!H44+INTMARB_EX!H44</f>
        <v>2036.7739466895957</v>
      </c>
      <c r="I44" s="10">
        <f>INTMARB_IN!I44+INTMARB_EX!I44</f>
        <v>2036.8481513327597</v>
      </c>
      <c r="J44" s="10">
        <f>INTMARB_IN!J44+INTMARB_EX!J44</f>
        <v>2485.5318142734309</v>
      </c>
      <c r="K44" s="10">
        <f>INTMARB_IN!K44+INTMARB_EX!K44</f>
        <v>2479.5539982803089</v>
      </c>
      <c r="L44" s="10">
        <f>INTMARB_IN!L44+INTMARB_EX!L44</f>
        <v>2211.6809974204639</v>
      </c>
      <c r="M44" s="10">
        <f>INTMARB_IN!M44+INTMARB_EX!M44</f>
        <v>2222.2816852966462</v>
      </c>
      <c r="N44" s="10">
        <f>INTMARB_IN!N44+INTMARB_EX!N44</f>
        <v>2212.644711951848</v>
      </c>
      <c r="O44" s="10">
        <f>INTMARB_IN!O44+INTMARB_EX!O44</f>
        <v>2094.110146173688</v>
      </c>
      <c r="P44" s="10">
        <f>INTMARB_IN!P44+INTMARB_EX!P44</f>
        <v>1857.041100601891</v>
      </c>
      <c r="Q44" s="10">
        <f>INTMARB_IN!Q44+INTMARB_EX!Q44</f>
        <v>1797.943680137575</v>
      </c>
      <c r="R44" s="10">
        <f>INTMARB_IN!R44+INTMARB_EX!R44</f>
        <v>1382.5460017196899</v>
      </c>
      <c r="S44" s="10">
        <f>INTMARB_IN!S44+INTMARB_EX!S44</f>
        <v>1787.433447979364</v>
      </c>
      <c r="T44" s="10">
        <f>INTMARB_IN!T44+INTMARB_EX!T44</f>
        <v>1403.9302665520211</v>
      </c>
      <c r="U44" s="10">
        <f>INTMARB_IN!U44+INTMARB_EX!U44</f>
        <v>945.26809974204639</v>
      </c>
      <c r="V44" s="10">
        <f>INTMARB_IN!V44+INTMARB_EX!V44</f>
        <v>643.66878761822875</v>
      </c>
      <c r="W44" s="10">
        <f>INTMARB_IN!W44+INTMARB_EX!W44</f>
        <v>779.53301805674971</v>
      </c>
      <c r="X44" s="10">
        <f>INTMARB_IN!X44+INTMARB_EX!X44</f>
        <v>679.32106620808247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39.366552020636277</v>
      </c>
      <c r="D46" s="10">
        <f>INTMARB_IN!D46+INTMARB_EX!D46</f>
        <v>30.725107480653485</v>
      </c>
      <c r="E46" s="10">
        <f>INTMARB_IN!E46+INTMARB_EX!E46</f>
        <v>37.446259673258808</v>
      </c>
      <c r="F46" s="10">
        <f>INTMARB_IN!F46+INTMARB_EX!F46</f>
        <v>11.98564058469475</v>
      </c>
      <c r="G46" s="10">
        <f>INTMARB_IN!G46+INTMARB_EX!G46</f>
        <v>8.9892519346517616</v>
      </c>
      <c r="H46" s="10">
        <f>INTMARB_IN!H46+INTMARB_EX!H46</f>
        <v>8.9892519346517616</v>
      </c>
      <c r="I46" s="10">
        <f>INTMARB_IN!I46+INTMARB_EX!I46</f>
        <v>5.9928632846087702</v>
      </c>
      <c r="J46" s="10">
        <f>INTMARB_IN!J46+INTMARB_EX!J46</f>
        <v>0.99879621668099727</v>
      </c>
      <c r="K46" s="10">
        <f>INTMARB_IN!K46+INTMARB_EX!K46</f>
        <v>8.9892519346517616</v>
      </c>
      <c r="L46" s="10">
        <f>INTMARB_IN!L46+INTMARB_EX!L46</f>
        <v>17.97850386930352</v>
      </c>
      <c r="M46" s="10">
        <f>INTMARB_IN!M46+INTMARB_EX!M46</f>
        <v>15.980911435941529</v>
      </c>
      <c r="N46" s="10">
        <f>INTMARB_IN!N46+INTMARB_EX!N46</f>
        <v>4.994067067927773</v>
      </c>
      <c r="O46" s="10">
        <f>INTMARB_IN!O46+INTMARB_EX!O46</f>
        <v>0.99879621668099716</v>
      </c>
      <c r="P46" s="10">
        <f>INTMARB_IN!P46+INTMARB_EX!P46</f>
        <v>0.99879621668099738</v>
      </c>
      <c r="Q46" s="10">
        <f>INTMARB_IN!Q46+INTMARB_EX!Q46</f>
        <v>0.99879621668099727</v>
      </c>
      <c r="R46" s="10">
        <f>INTMARB_IN!R46+INTMARB_EX!R46</f>
        <v>0.99879621668099716</v>
      </c>
      <c r="S46" s="10">
        <f>INTMARB_IN!S46+INTMARB_EX!S46</f>
        <v>0.99879621668099727</v>
      </c>
      <c r="T46" s="10">
        <f>INTMARB_IN!T46+INTMARB_EX!T46</f>
        <v>0.99879621668099716</v>
      </c>
      <c r="U46" s="10">
        <f>INTMARB_IN!U46+INTMARB_EX!U46</f>
        <v>0</v>
      </c>
      <c r="V46" s="10">
        <f>INTMARB_IN!V46+INTMARB_EX!V46</f>
        <v>0</v>
      </c>
      <c r="W46" s="10">
        <f>INTMARB_IN!W46+INTMARB_EX!W46</f>
        <v>0</v>
      </c>
      <c r="X46" s="10">
        <f>INTMARB_IN!X46+INTMARB_EX!X46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</v>
      </c>
      <c r="Q51" s="37">
        <f>INTMARB_IN!Q51+INTMARB_EX!Q51</f>
        <v>0</v>
      </c>
      <c r="R51" s="37">
        <f>INTMARB_IN!R51+INTMARB_EX!R51</f>
        <v>0</v>
      </c>
      <c r="S51" s="37">
        <f>INTMARB_IN!S51+INTMARB_EX!S51</f>
        <v>0</v>
      </c>
      <c r="T51" s="37">
        <f>INTMARB_IN!T51+INTMARB_EX!T51</f>
        <v>0</v>
      </c>
      <c r="U51" s="37">
        <f>INTMARB_IN!U51+INTMARB_EX!U51</f>
        <v>0</v>
      </c>
      <c r="V51" s="37">
        <f>INTMARB_IN!V51+INTMARB_EX!V51</f>
        <v>0</v>
      </c>
      <c r="W51" s="37">
        <f>INTMARB_IN!W51+INTMARB_EX!W51</f>
        <v>0</v>
      </c>
      <c r="X51" s="37">
        <f>INTMARB_IN!X51+INTMARB_EX!X51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0</v>
      </c>
      <c r="V66" s="10">
        <f>INTMARB_IN!V66+INTMARB_EX!V66</f>
        <v>0</v>
      </c>
      <c r="W66" s="10">
        <f>INTMARB_IN!W66+INTMARB_EX!W66</f>
        <v>0</v>
      </c>
      <c r="X66" s="10">
        <f>INTMARB_IN!X66+INTMARB_EX!X66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650.61853060425994</v>
      </c>
      <c r="D2" s="31">
        <f t="shared" si="0"/>
        <v>656.66870155531069</v>
      </c>
      <c r="E2" s="31">
        <f t="shared" si="0"/>
        <v>680.94341613240124</v>
      </c>
      <c r="F2" s="31">
        <f t="shared" si="0"/>
        <v>728.88037803102873</v>
      </c>
      <c r="G2" s="31">
        <f t="shared" si="0"/>
        <v>751.90191668454656</v>
      </c>
      <c r="H2" s="31">
        <f t="shared" si="0"/>
        <v>657.07519836326969</v>
      </c>
      <c r="I2" s="31">
        <f t="shared" si="0"/>
        <v>652.22130092960208</v>
      </c>
      <c r="J2" s="31">
        <f t="shared" si="0"/>
        <v>762.76417209568001</v>
      </c>
      <c r="K2" s="31">
        <f t="shared" si="0"/>
        <v>703.37953827904505</v>
      </c>
      <c r="L2" s="31">
        <f t="shared" si="0"/>
        <v>628.9248095257999</v>
      </c>
      <c r="M2" s="31">
        <f t="shared" si="0"/>
        <v>625.94856430124503</v>
      </c>
      <c r="N2" s="31">
        <f t="shared" si="0"/>
        <v>607.66707348031525</v>
      </c>
      <c r="O2" s="31">
        <f t="shared" si="0"/>
        <v>567.43548291072057</v>
      </c>
      <c r="P2" s="31">
        <f t="shared" si="0"/>
        <v>510.74379039284275</v>
      </c>
      <c r="Q2" s="31">
        <f t="shared" si="0"/>
        <v>513.78130674549652</v>
      </c>
      <c r="R2" s="31">
        <f t="shared" si="0"/>
        <v>553.72130271418291</v>
      </c>
      <c r="S2" s="31">
        <f t="shared" si="0"/>
        <v>664.90042342774723</v>
      </c>
      <c r="T2" s="31">
        <f t="shared" si="0"/>
        <v>543.15866030885252</v>
      </c>
      <c r="U2" s="31">
        <f t="shared" si="0"/>
        <v>416.0549407215243</v>
      </c>
      <c r="V2" s="31">
        <f t="shared" si="0"/>
        <v>327.53844343297061</v>
      </c>
      <c r="W2" s="31">
        <f t="shared" si="0"/>
        <v>271.51571901248781</v>
      </c>
      <c r="X2" s="31">
        <f t="shared" ref="X2" si="1">SUM(X3,X17,X22,X25,X26,X51,X52,X71,X74,X75,X76)</f>
        <v>313.65485163561539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650.61853060425994</v>
      </c>
      <c r="D26" s="37">
        <f t="shared" si="14"/>
        <v>656.66870155531069</v>
      </c>
      <c r="E26" s="37">
        <f t="shared" si="14"/>
        <v>680.94341613240124</v>
      </c>
      <c r="F26" s="37">
        <f t="shared" si="14"/>
        <v>728.88037803102873</v>
      </c>
      <c r="G26" s="37">
        <f t="shared" si="14"/>
        <v>751.90191668454656</v>
      </c>
      <c r="H26" s="37">
        <f t="shared" si="14"/>
        <v>657.07519836326969</v>
      </c>
      <c r="I26" s="37">
        <f t="shared" si="14"/>
        <v>652.22130092960208</v>
      </c>
      <c r="J26" s="37">
        <f t="shared" si="14"/>
        <v>762.76417209568001</v>
      </c>
      <c r="K26" s="37">
        <f t="shared" si="14"/>
        <v>703.37953827904505</v>
      </c>
      <c r="L26" s="37">
        <f t="shared" si="14"/>
        <v>628.9248095257999</v>
      </c>
      <c r="M26" s="37">
        <f t="shared" si="14"/>
        <v>625.94856430124503</v>
      </c>
      <c r="N26" s="37">
        <f t="shared" si="14"/>
        <v>607.66707348031525</v>
      </c>
      <c r="O26" s="37">
        <f t="shared" si="14"/>
        <v>567.43548291072057</v>
      </c>
      <c r="P26" s="37">
        <f t="shared" si="14"/>
        <v>510.74379039284275</v>
      </c>
      <c r="Q26" s="37">
        <f t="shared" si="14"/>
        <v>513.78130674549652</v>
      </c>
      <c r="R26" s="37">
        <f t="shared" si="14"/>
        <v>553.72130271418291</v>
      </c>
      <c r="S26" s="37">
        <f t="shared" si="14"/>
        <v>664.90042342774723</v>
      </c>
      <c r="T26" s="37">
        <f t="shared" si="14"/>
        <v>543.15866030885252</v>
      </c>
      <c r="U26" s="37">
        <f t="shared" si="14"/>
        <v>416.0549407215243</v>
      </c>
      <c r="V26" s="37">
        <f t="shared" si="14"/>
        <v>327.53844343297061</v>
      </c>
      <c r="W26" s="37">
        <f t="shared" si="14"/>
        <v>271.51571901248781</v>
      </c>
      <c r="X26" s="37">
        <f t="shared" ref="X26" si="15">SUM(X27,X33)</f>
        <v>313.65485163561539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650.61853060425994</v>
      </c>
      <c r="D33" s="29">
        <f t="shared" si="18"/>
        <v>656.66870155531069</v>
      </c>
      <c r="E33" s="29">
        <f t="shared" si="18"/>
        <v>680.94341613240124</v>
      </c>
      <c r="F33" s="29">
        <f t="shared" si="18"/>
        <v>728.88037803102873</v>
      </c>
      <c r="G33" s="29">
        <f t="shared" si="18"/>
        <v>751.90191668454656</v>
      </c>
      <c r="H33" s="29">
        <f t="shared" si="18"/>
        <v>657.07519836326969</v>
      </c>
      <c r="I33" s="29">
        <f t="shared" si="18"/>
        <v>652.22130092960208</v>
      </c>
      <c r="J33" s="29">
        <f t="shared" si="18"/>
        <v>762.76417209568001</v>
      </c>
      <c r="K33" s="29">
        <f t="shared" si="18"/>
        <v>703.37953827904505</v>
      </c>
      <c r="L33" s="29">
        <f t="shared" si="18"/>
        <v>628.9248095257999</v>
      </c>
      <c r="M33" s="29">
        <f t="shared" si="18"/>
        <v>625.94856430124503</v>
      </c>
      <c r="N33" s="29">
        <f t="shared" si="18"/>
        <v>607.66707348031525</v>
      </c>
      <c r="O33" s="29">
        <f t="shared" si="18"/>
        <v>567.43548291072057</v>
      </c>
      <c r="P33" s="29">
        <f t="shared" si="18"/>
        <v>510.74379039284275</v>
      </c>
      <c r="Q33" s="29">
        <f t="shared" si="18"/>
        <v>513.78130674549652</v>
      </c>
      <c r="R33" s="29">
        <f t="shared" si="18"/>
        <v>553.72130271418291</v>
      </c>
      <c r="S33" s="29">
        <f t="shared" si="18"/>
        <v>664.90042342774723</v>
      </c>
      <c r="T33" s="29">
        <f t="shared" si="18"/>
        <v>543.15866030885252</v>
      </c>
      <c r="U33" s="29">
        <f t="shared" si="18"/>
        <v>416.0549407215243</v>
      </c>
      <c r="V33" s="29">
        <f t="shared" si="18"/>
        <v>327.53844343297061</v>
      </c>
      <c r="W33" s="29">
        <f t="shared" si="18"/>
        <v>271.51571901248781</v>
      </c>
      <c r="X33" s="29">
        <f t="shared" ref="X33" si="19">SUM(X34:X50)</f>
        <v>313.65485163561539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357.91116215490808</v>
      </c>
      <c r="D43" s="10">
        <v>327.4515415270431</v>
      </c>
      <c r="E43" s="10">
        <v>337.42574671188038</v>
      </c>
      <c r="F43" s="10">
        <v>349.90625536258318</v>
      </c>
      <c r="G43" s="10">
        <v>309.72696263138852</v>
      </c>
      <c r="H43" s="10">
        <v>294.54247984498352</v>
      </c>
      <c r="I43" s="10">
        <v>344.79542346686725</v>
      </c>
      <c r="J43" s="10">
        <v>374.68261299548391</v>
      </c>
      <c r="K43" s="10">
        <v>304.13269552208311</v>
      </c>
      <c r="L43" s="10">
        <v>306.88189517815005</v>
      </c>
      <c r="M43" s="10">
        <v>328.17799123084762</v>
      </c>
      <c r="N43" s="10">
        <v>305.62727207193524</v>
      </c>
      <c r="O43" s="10">
        <v>270.94286958666078</v>
      </c>
      <c r="P43" s="10">
        <v>266.49070675292398</v>
      </c>
      <c r="Q43" s="10">
        <v>310.16073738051989</v>
      </c>
      <c r="R43" s="10">
        <v>553.72130271418291</v>
      </c>
      <c r="S43" s="10">
        <v>643.96646513244559</v>
      </c>
      <c r="T43" s="10">
        <v>532.54613213393122</v>
      </c>
      <c r="U43" s="10">
        <v>416.0549407215243</v>
      </c>
      <c r="V43" s="10">
        <v>327.53844343297061</v>
      </c>
      <c r="W43" s="10">
        <v>271.51571901248781</v>
      </c>
      <c r="X43" s="10">
        <v>313.65485163561539</v>
      </c>
    </row>
    <row r="44" spans="1:24" ht="11.25" customHeight="1" x14ac:dyDescent="0.2">
      <c r="A44" s="41" t="s">
        <v>75</v>
      </c>
      <c r="B44" s="9" t="s">
        <v>76</v>
      </c>
      <c r="C44" s="10">
        <v>285.86717887238296</v>
      </c>
      <c r="D44" s="10">
        <v>323.46320958777454</v>
      </c>
      <c r="E44" s="10">
        <v>336.73629821097319</v>
      </c>
      <c r="F44" s="10">
        <v>376.8021665797354</v>
      </c>
      <c r="G44" s="10">
        <v>440.37416324736199</v>
      </c>
      <c r="H44" s="10">
        <v>360.93971990363389</v>
      </c>
      <c r="I44" s="10">
        <v>306.52401518338854</v>
      </c>
      <c r="J44" s="10">
        <v>387.92567346928615</v>
      </c>
      <c r="K44" s="10">
        <v>397.80466149153818</v>
      </c>
      <c r="L44" s="10">
        <v>319.44617265757034</v>
      </c>
      <c r="M44" s="10">
        <v>295.64452889514547</v>
      </c>
      <c r="N44" s="10">
        <v>301.35961532952547</v>
      </c>
      <c r="O44" s="10">
        <v>296.35126711791736</v>
      </c>
      <c r="P44" s="10">
        <v>244.12178449167664</v>
      </c>
      <c r="Q44" s="10">
        <v>203.50751658147004</v>
      </c>
      <c r="R44" s="10">
        <v>0</v>
      </c>
      <c r="S44" s="10">
        <v>20.922267185161175</v>
      </c>
      <c r="T44" s="10">
        <v>10.604983485818179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6.840189576968891</v>
      </c>
      <c r="D46" s="10">
        <v>5.7539504404931332</v>
      </c>
      <c r="E46" s="10">
        <v>6.7813712095477596</v>
      </c>
      <c r="F46" s="10">
        <v>2.1719560887100413</v>
      </c>
      <c r="G46" s="10">
        <v>1.8007908057960016</v>
      </c>
      <c r="H46" s="10">
        <v>1.5929986146522912</v>
      </c>
      <c r="I46" s="10">
        <v>0.90186227934636387</v>
      </c>
      <c r="J46" s="10">
        <v>0.15588563090986329</v>
      </c>
      <c r="K46" s="10">
        <v>1.4421812654237034</v>
      </c>
      <c r="L46" s="10">
        <v>2.5967416900794995</v>
      </c>
      <c r="M46" s="10">
        <v>2.1260441752519297</v>
      </c>
      <c r="N46" s="10">
        <v>0.68018607885445148</v>
      </c>
      <c r="O46" s="10">
        <v>0.14134620614241813</v>
      </c>
      <c r="P46" s="10">
        <v>0.13129914824215394</v>
      </c>
      <c r="Q46" s="10">
        <v>0.11305278350663595</v>
      </c>
      <c r="R46" s="10">
        <v>0</v>
      </c>
      <c r="S46" s="10">
        <v>1.1691110140381133E-2</v>
      </c>
      <c r="T46" s="10">
        <v>7.5446891031230355E-3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1548.5120798858516</v>
      </c>
      <c r="D2" s="31">
        <f t="shared" si="0"/>
        <v>1571.6775581179475</v>
      </c>
      <c r="E2" s="31">
        <f t="shared" si="0"/>
        <v>1707.8881401874607</v>
      </c>
      <c r="F2" s="31">
        <f t="shared" si="0"/>
        <v>1875.5219435510867</v>
      </c>
      <c r="G2" s="31">
        <f t="shared" si="0"/>
        <v>1908.0254263936995</v>
      </c>
      <c r="H2" s="31">
        <f t="shared" si="0"/>
        <v>1833.1472435971771</v>
      </c>
      <c r="I2" s="31">
        <f t="shared" si="0"/>
        <v>1924.2253886662702</v>
      </c>
      <c r="J2" s="31">
        <f t="shared" si="0"/>
        <v>2306.7508751958076</v>
      </c>
      <c r="K2" s="31">
        <f t="shared" si="0"/>
        <v>2269.641871867128</v>
      </c>
      <c r="L2" s="31">
        <f t="shared" si="0"/>
        <v>2095.5708912480604</v>
      </c>
      <c r="M2" s="31">
        <f t="shared" si="0"/>
        <v>2148.1429232309983</v>
      </c>
      <c r="N2" s="31">
        <f t="shared" si="0"/>
        <v>2112.0613873967263</v>
      </c>
      <c r="O2" s="31">
        <f t="shared" si="0"/>
        <v>1971.3257380695022</v>
      </c>
      <c r="P2" s="31">
        <f t="shared" si="0"/>
        <v>1784.8007495899597</v>
      </c>
      <c r="Q2" s="31">
        <f t="shared" si="0"/>
        <v>1794.132450778149</v>
      </c>
      <c r="R2" s="31">
        <f t="shared" si="0"/>
        <v>1868.7798150846131</v>
      </c>
      <c r="S2" s="31">
        <f t="shared" si="0"/>
        <v>2153.1689660821417</v>
      </c>
      <c r="T2" s="31">
        <f t="shared" si="0"/>
        <v>1745.9648134658682</v>
      </c>
      <c r="U2" s="31">
        <f t="shared" si="0"/>
        <v>1281.8664694246493</v>
      </c>
      <c r="V2" s="31">
        <f t="shared" si="0"/>
        <v>1039.987781846479</v>
      </c>
      <c r="W2" s="31">
        <f t="shared" si="0"/>
        <v>1053.4989843409085</v>
      </c>
      <c r="X2" s="31">
        <f t="shared" ref="X2" si="1">SUM(X3,X17,X22,X25,X26,X51,X52,X71,X74,X75,X76)</f>
        <v>1092.2167734718651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1548.5120798858516</v>
      </c>
      <c r="D26" s="37">
        <f t="shared" si="14"/>
        <v>1571.6775581179475</v>
      </c>
      <c r="E26" s="37">
        <f t="shared" si="14"/>
        <v>1707.8881401874607</v>
      </c>
      <c r="F26" s="37">
        <f t="shared" si="14"/>
        <v>1875.5219435510867</v>
      </c>
      <c r="G26" s="37">
        <f t="shared" si="14"/>
        <v>1908.0254263936995</v>
      </c>
      <c r="H26" s="37">
        <f t="shared" si="14"/>
        <v>1833.1472435971771</v>
      </c>
      <c r="I26" s="37">
        <f t="shared" si="14"/>
        <v>1924.2253886662702</v>
      </c>
      <c r="J26" s="37">
        <f t="shared" si="14"/>
        <v>2306.7508751958076</v>
      </c>
      <c r="K26" s="37">
        <f t="shared" si="14"/>
        <v>2269.641871867128</v>
      </c>
      <c r="L26" s="37">
        <f t="shared" si="14"/>
        <v>2095.5708912480604</v>
      </c>
      <c r="M26" s="37">
        <f t="shared" si="14"/>
        <v>2148.1429232309983</v>
      </c>
      <c r="N26" s="37">
        <f t="shared" si="14"/>
        <v>2112.0613873967263</v>
      </c>
      <c r="O26" s="37">
        <f t="shared" si="14"/>
        <v>1971.3257380695022</v>
      </c>
      <c r="P26" s="37">
        <f t="shared" si="14"/>
        <v>1784.8007495899597</v>
      </c>
      <c r="Q26" s="37">
        <f t="shared" si="14"/>
        <v>1794.132450778149</v>
      </c>
      <c r="R26" s="37">
        <f t="shared" si="14"/>
        <v>1868.7798150846131</v>
      </c>
      <c r="S26" s="37">
        <f t="shared" si="14"/>
        <v>2153.1689660821417</v>
      </c>
      <c r="T26" s="37">
        <f t="shared" si="14"/>
        <v>1745.9648134658682</v>
      </c>
      <c r="U26" s="37">
        <f t="shared" si="14"/>
        <v>1281.8664694246493</v>
      </c>
      <c r="V26" s="37">
        <f t="shared" si="14"/>
        <v>1039.987781846479</v>
      </c>
      <c r="W26" s="37">
        <f t="shared" si="14"/>
        <v>1053.4989843409085</v>
      </c>
      <c r="X26" s="37">
        <f t="shared" ref="X26" si="15">SUM(X27,X33)</f>
        <v>1092.2167734718651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1548.5120798858516</v>
      </c>
      <c r="D33" s="29">
        <f t="shared" si="18"/>
        <v>1571.6775581179475</v>
      </c>
      <c r="E33" s="29">
        <f t="shared" si="18"/>
        <v>1707.8881401874607</v>
      </c>
      <c r="F33" s="29">
        <f t="shared" si="18"/>
        <v>1875.5219435510867</v>
      </c>
      <c r="G33" s="29">
        <f t="shared" si="18"/>
        <v>1908.0254263936995</v>
      </c>
      <c r="H33" s="29">
        <f t="shared" si="18"/>
        <v>1833.1472435971771</v>
      </c>
      <c r="I33" s="29">
        <f t="shared" si="18"/>
        <v>1924.2253886662702</v>
      </c>
      <c r="J33" s="29">
        <f t="shared" si="18"/>
        <v>2306.7508751958076</v>
      </c>
      <c r="K33" s="29">
        <f t="shared" si="18"/>
        <v>2269.641871867128</v>
      </c>
      <c r="L33" s="29">
        <f t="shared" si="18"/>
        <v>2095.5708912480604</v>
      </c>
      <c r="M33" s="29">
        <f t="shared" si="18"/>
        <v>2148.1429232309983</v>
      </c>
      <c r="N33" s="29">
        <f t="shared" si="18"/>
        <v>2112.0613873967263</v>
      </c>
      <c r="O33" s="29">
        <f t="shared" si="18"/>
        <v>1971.3257380695022</v>
      </c>
      <c r="P33" s="29">
        <f t="shared" si="18"/>
        <v>1784.8007495899597</v>
      </c>
      <c r="Q33" s="29">
        <f t="shared" si="18"/>
        <v>1794.132450778149</v>
      </c>
      <c r="R33" s="29">
        <f t="shared" si="18"/>
        <v>1868.7798150846131</v>
      </c>
      <c r="S33" s="29">
        <f t="shared" si="18"/>
        <v>2153.1689660821417</v>
      </c>
      <c r="T33" s="29">
        <f t="shared" si="18"/>
        <v>1745.9648134658682</v>
      </c>
      <c r="U33" s="29">
        <f t="shared" si="18"/>
        <v>1281.8664694246493</v>
      </c>
      <c r="V33" s="29">
        <f t="shared" si="18"/>
        <v>1039.987781846479</v>
      </c>
      <c r="W33" s="29">
        <f t="shared" si="18"/>
        <v>1053.4989843409085</v>
      </c>
      <c r="X33" s="29">
        <f t="shared" ref="X33" si="19">SUM(X34:X50)</f>
        <v>1092.2167734718651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156.634581611214</v>
      </c>
      <c r="D43" s="10">
        <v>142.93160550649074</v>
      </c>
      <c r="E43" s="10">
        <v>154.5251561256089</v>
      </c>
      <c r="F43" s="10">
        <v>163.17955719115713</v>
      </c>
      <c r="G43" s="10">
        <v>142.93563410119967</v>
      </c>
      <c r="H43" s="10">
        <v>149.91676349121587</v>
      </c>
      <c r="I43" s="10">
        <v>188.81025151163649</v>
      </c>
      <c r="J43" s="10">
        <v>208.30182380589184</v>
      </c>
      <c r="K43" s="10">
        <v>180.34546440912919</v>
      </c>
      <c r="L43" s="10">
        <v>187.95430430594274</v>
      </c>
      <c r="M43" s="10">
        <v>207.65089956880834</v>
      </c>
      <c r="N43" s="10">
        <v>196.46240978533038</v>
      </c>
      <c r="O43" s="10">
        <v>172.709409003193</v>
      </c>
      <c r="P43" s="10">
        <v>171.01393641130642</v>
      </c>
      <c r="Q43" s="10">
        <v>198.81054378886961</v>
      </c>
      <c r="R43" s="10">
        <v>485.23501714824209</v>
      </c>
      <c r="S43" s="10">
        <v>385.67068018139844</v>
      </c>
      <c r="T43" s="10">
        <v>351.64827887208764</v>
      </c>
      <c r="U43" s="10">
        <v>336.59836968260288</v>
      </c>
      <c r="V43" s="10">
        <v>396.31899422825023</v>
      </c>
      <c r="W43" s="10">
        <v>273.96596628415881</v>
      </c>
      <c r="X43" s="10">
        <v>412.89570726378258</v>
      </c>
    </row>
    <row r="44" spans="1:24" ht="11.25" customHeight="1" x14ac:dyDescent="0.2">
      <c r="A44" s="41" t="s">
        <v>75</v>
      </c>
      <c r="B44" s="9" t="s">
        <v>76</v>
      </c>
      <c r="C44" s="10">
        <v>1359.35113583097</v>
      </c>
      <c r="D44" s="10">
        <v>1403.7747955712964</v>
      </c>
      <c r="E44" s="10">
        <v>1522.6980955981408</v>
      </c>
      <c r="F44" s="10">
        <v>1702.5287018639449</v>
      </c>
      <c r="G44" s="10">
        <v>1757.901331163644</v>
      </c>
      <c r="H44" s="10">
        <v>1675.8342267859618</v>
      </c>
      <c r="I44" s="10">
        <v>1730.3241361493713</v>
      </c>
      <c r="J44" s="10">
        <v>2097.6061408041446</v>
      </c>
      <c r="K44" s="10">
        <v>2081.7493367887705</v>
      </c>
      <c r="L44" s="10">
        <v>1892.2348247628934</v>
      </c>
      <c r="M44" s="10">
        <v>1926.6371564015008</v>
      </c>
      <c r="N44" s="10">
        <v>1911.2850966223225</v>
      </c>
      <c r="O44" s="10">
        <v>1797.7588790557706</v>
      </c>
      <c r="P44" s="10">
        <v>1612.9193161102144</v>
      </c>
      <c r="Q44" s="10">
        <v>1594.4361635561049</v>
      </c>
      <c r="R44" s="10">
        <v>1382.5460017196899</v>
      </c>
      <c r="S44" s="10">
        <v>1766.5111807942028</v>
      </c>
      <c r="T44" s="10">
        <v>1393.3252830662029</v>
      </c>
      <c r="U44" s="10">
        <v>945.26809974204639</v>
      </c>
      <c r="V44" s="10">
        <v>643.66878761822875</v>
      </c>
      <c r="W44" s="10">
        <v>779.53301805674971</v>
      </c>
      <c r="X44" s="10">
        <v>679.32106620808247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32.526362443667388</v>
      </c>
      <c r="D46" s="10">
        <v>24.97115704016035</v>
      </c>
      <c r="E46" s="10">
        <v>30.664888463711048</v>
      </c>
      <c r="F46" s="10">
        <v>9.8136844959847078</v>
      </c>
      <c r="G46" s="10">
        <v>7.1884611288557601</v>
      </c>
      <c r="H46" s="10">
        <v>7.3962533199994711</v>
      </c>
      <c r="I46" s="10">
        <v>5.091001005262406</v>
      </c>
      <c r="J46" s="10">
        <v>0.84291058577113398</v>
      </c>
      <c r="K46" s="10">
        <v>7.5470706692280576</v>
      </c>
      <c r="L46" s="10">
        <v>15.381762179224019</v>
      </c>
      <c r="M46" s="10">
        <v>13.8548672606896</v>
      </c>
      <c r="N46" s="10">
        <v>4.3138809890733212</v>
      </c>
      <c r="O46" s="10">
        <v>0.85745001053857905</v>
      </c>
      <c r="P46" s="10">
        <v>0.86749706843884344</v>
      </c>
      <c r="Q46" s="10">
        <v>0.88574343317436133</v>
      </c>
      <c r="R46" s="10">
        <v>0.99879621668099716</v>
      </c>
      <c r="S46" s="10">
        <v>0.98710510654061612</v>
      </c>
      <c r="T46" s="10">
        <v>0.99125152757787416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342433.56199484091</v>
      </c>
      <c r="D2" s="31">
        <f t="shared" si="0"/>
        <v>352295.19613069645</v>
      </c>
      <c r="E2" s="31">
        <f t="shared" si="0"/>
        <v>344470.63052450563</v>
      </c>
      <c r="F2" s="31">
        <f t="shared" si="0"/>
        <v>345304.90911435941</v>
      </c>
      <c r="G2" s="31">
        <f t="shared" si="0"/>
        <v>347795.57007738593</v>
      </c>
      <c r="H2" s="31">
        <f t="shared" si="0"/>
        <v>346475.26036113501</v>
      </c>
      <c r="I2" s="31">
        <f t="shared" si="0"/>
        <v>357047.17858985387</v>
      </c>
      <c r="J2" s="31">
        <f t="shared" si="0"/>
        <v>339459.00455717969</v>
      </c>
      <c r="K2" s="31">
        <f t="shared" si="0"/>
        <v>343742.31668099744</v>
      </c>
      <c r="L2" s="31">
        <f t="shared" si="0"/>
        <v>321522.3652622528</v>
      </c>
      <c r="M2" s="31">
        <f t="shared" si="0"/>
        <v>338249.58091143583</v>
      </c>
      <c r="N2" s="31">
        <f t="shared" si="0"/>
        <v>320763.61504729139</v>
      </c>
      <c r="O2" s="31">
        <f t="shared" si="0"/>
        <v>323608.55932932068</v>
      </c>
      <c r="P2" s="31">
        <f t="shared" si="0"/>
        <v>330772.04101461737</v>
      </c>
      <c r="Q2" s="31">
        <f t="shared" si="0"/>
        <v>316553.35348237312</v>
      </c>
      <c r="R2" s="31">
        <f t="shared" si="0"/>
        <v>318092.89578675834</v>
      </c>
      <c r="S2" s="31">
        <f t="shared" si="0"/>
        <v>320027.67162510753</v>
      </c>
      <c r="T2" s="31">
        <f t="shared" si="0"/>
        <v>321991.50447119516</v>
      </c>
      <c r="U2" s="31">
        <f t="shared" si="0"/>
        <v>314861.67824591574</v>
      </c>
      <c r="V2" s="31">
        <f t="shared" si="0"/>
        <v>308145.40937231301</v>
      </c>
      <c r="W2" s="31">
        <f t="shared" si="0"/>
        <v>284884.04247635423</v>
      </c>
      <c r="X2" s="31">
        <f t="shared" ref="X2" si="1">SUM(X3,X17,X22,X25,X26,X51,X52,X71,X74,X75,X76)</f>
        <v>296344.99681857263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84827.853310404098</v>
      </c>
      <c r="D3" s="34">
        <f t="shared" si="2"/>
        <v>86504.676182287178</v>
      </c>
      <c r="E3" s="34">
        <f t="shared" si="2"/>
        <v>84104.574290627686</v>
      </c>
      <c r="F3" s="34">
        <f t="shared" si="2"/>
        <v>84990.043164230447</v>
      </c>
      <c r="G3" s="34">
        <f t="shared" si="2"/>
        <v>85422.314359415293</v>
      </c>
      <c r="H3" s="34">
        <f t="shared" si="2"/>
        <v>81841.466380051599</v>
      </c>
      <c r="I3" s="34">
        <f t="shared" si="2"/>
        <v>86145.682115219257</v>
      </c>
      <c r="J3" s="34">
        <f t="shared" si="2"/>
        <v>86109.090627687008</v>
      </c>
      <c r="K3" s="34">
        <f t="shared" si="2"/>
        <v>80108.009458297529</v>
      </c>
      <c r="L3" s="34">
        <f t="shared" si="2"/>
        <v>72071.597936371458</v>
      </c>
      <c r="M3" s="34">
        <f t="shared" si="2"/>
        <v>79075.727858985381</v>
      </c>
      <c r="N3" s="34">
        <f t="shared" si="2"/>
        <v>77965.871023215805</v>
      </c>
      <c r="O3" s="34">
        <f t="shared" si="2"/>
        <v>79918.633018056746</v>
      </c>
      <c r="P3" s="34">
        <f t="shared" si="2"/>
        <v>81561.126741186599</v>
      </c>
      <c r="Q3" s="34">
        <f t="shared" si="2"/>
        <v>79604.752536543412</v>
      </c>
      <c r="R3" s="34">
        <f t="shared" si="2"/>
        <v>79414.73344797935</v>
      </c>
      <c r="S3" s="34">
        <f t="shared" si="2"/>
        <v>77130.835597592435</v>
      </c>
      <c r="T3" s="34">
        <f t="shared" si="2"/>
        <v>71308.497592433356</v>
      </c>
      <c r="U3" s="34">
        <f t="shared" si="2"/>
        <v>69738.492949269115</v>
      </c>
      <c r="V3" s="34">
        <f t="shared" si="2"/>
        <v>56465.034995700771</v>
      </c>
      <c r="W3" s="34">
        <f t="shared" si="2"/>
        <v>44655.001805674983</v>
      </c>
      <c r="X3" s="34">
        <f t="shared" ref="X3" si="3">SUM(X4,X8,X11)</f>
        <v>53915.451590713667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43812.531986242473</v>
      </c>
      <c r="D4" s="29">
        <f t="shared" si="4"/>
        <v>42427.329320722267</v>
      </c>
      <c r="E4" s="29">
        <f t="shared" si="4"/>
        <v>39892.661564918308</v>
      </c>
      <c r="F4" s="29">
        <f t="shared" si="4"/>
        <v>42070.476268271712</v>
      </c>
      <c r="G4" s="29">
        <f t="shared" si="4"/>
        <v>43144.084436801371</v>
      </c>
      <c r="H4" s="29">
        <f t="shared" si="4"/>
        <v>41208.985124677551</v>
      </c>
      <c r="I4" s="29">
        <f t="shared" si="4"/>
        <v>45549.114875322441</v>
      </c>
      <c r="J4" s="29">
        <f t="shared" si="4"/>
        <v>44436.131556319859</v>
      </c>
      <c r="K4" s="29">
        <f t="shared" si="4"/>
        <v>40241.338349097161</v>
      </c>
      <c r="L4" s="29">
        <f t="shared" si="4"/>
        <v>34389.869131556319</v>
      </c>
      <c r="M4" s="29">
        <f t="shared" si="4"/>
        <v>39824.84858125537</v>
      </c>
      <c r="N4" s="29">
        <f t="shared" si="4"/>
        <v>37886.963714531383</v>
      </c>
      <c r="O4" s="29">
        <f t="shared" si="4"/>
        <v>38369.565520206357</v>
      </c>
      <c r="P4" s="29">
        <f t="shared" si="4"/>
        <v>40390.203611349949</v>
      </c>
      <c r="Q4" s="29">
        <f t="shared" si="4"/>
        <v>39905.650730868445</v>
      </c>
      <c r="R4" s="29">
        <f t="shared" si="4"/>
        <v>40187.782373172828</v>
      </c>
      <c r="S4" s="29">
        <f t="shared" si="4"/>
        <v>39799.19148753224</v>
      </c>
      <c r="T4" s="29">
        <f t="shared" si="4"/>
        <v>34244.410232158203</v>
      </c>
      <c r="U4" s="29">
        <f t="shared" si="4"/>
        <v>33221.661822871873</v>
      </c>
      <c r="V4" s="29">
        <f t="shared" si="4"/>
        <v>27845.893379191744</v>
      </c>
      <c r="W4" s="29">
        <f t="shared" si="4"/>
        <v>21060.936543422187</v>
      </c>
      <c r="X4" s="29">
        <f t="shared" ref="X4" si="5">SUM(X5:X7)</f>
        <v>25793.183147033538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2485.7386930352541</v>
      </c>
      <c r="G5" s="10">
        <f>PPRD!G5+RCV_RCY!G5+IMP!G5-EXP!G5+STK_CHG!G5-INTMARB!G5</f>
        <v>2057.7899398108343</v>
      </c>
      <c r="H5" s="10">
        <f>PPRD!H5+RCV_RCY!H5+IMP!H5-EXP!H5+STK_CHG!H5-INTMARB!H5</f>
        <v>1968.2877901977645</v>
      </c>
      <c r="I5" s="10">
        <f>PPRD!I5+RCV_RCY!I5+IMP!I5-EXP!I5+STK_CHG!I5-INTMARB!I5</f>
        <v>1786.1079965606191</v>
      </c>
      <c r="J5" s="10">
        <f>PPRD!J5+RCV_RCY!J5+IMP!J5-EXP!J5+STK_CHG!J5-INTMARB!J5</f>
        <v>1943.0426483233016</v>
      </c>
      <c r="K5" s="10">
        <f>PPRD!K5+RCV_RCY!K5+IMP!K5-EXP!K5+STK_CHG!K5-INTMARB!K5</f>
        <v>2250.6919174548575</v>
      </c>
      <c r="L5" s="10">
        <f>PPRD!L5+RCV_RCY!L5+IMP!L5-EXP!L5+STK_CHG!L5-INTMARB!L5</f>
        <v>1962.9055030094578</v>
      </c>
      <c r="M5" s="10">
        <f>PPRD!M5+RCV_RCY!M5+IMP!M5-EXP!M5+STK_CHG!M5-INTMARB!M5</f>
        <v>2062.9405846947543</v>
      </c>
      <c r="N5" s="10">
        <f>PPRD!N5+RCV_RCY!N5+IMP!N5-EXP!N5+STK_CHG!N5-INTMARB!N5</f>
        <v>2475.1989681857262</v>
      </c>
      <c r="O5" s="10">
        <f>PPRD!O5+RCV_RCY!O5+IMP!O5-EXP!O5+STK_CHG!O5-INTMARB!O5</f>
        <v>2479.7721410146169</v>
      </c>
      <c r="P5" s="10">
        <f>PPRD!P5+RCV_RCY!P5+IMP!P5-EXP!P5+STK_CHG!P5-INTMARB!P5</f>
        <v>2406.8701633705928</v>
      </c>
      <c r="Q5" s="10">
        <f>PPRD!Q5+RCV_RCY!Q5+IMP!Q5-EXP!Q5+STK_CHG!Q5-INTMARB!Q5</f>
        <v>2494.8624247635421</v>
      </c>
      <c r="R5" s="10">
        <f>PPRD!R5+RCV_RCY!R5+IMP!R5-EXP!R5+STK_CHG!R5-INTMARB!R5</f>
        <v>2496.9905417024929</v>
      </c>
      <c r="S5" s="10">
        <f>PPRD!S5+RCV_RCY!S5+IMP!S5-EXP!S5+STK_CHG!S5-INTMARB!S5</f>
        <v>1220.1203783319002</v>
      </c>
      <c r="T5" s="10">
        <f>PPRD!T5+RCV_RCY!T5+IMP!T5-EXP!T5+STK_CHG!T5-INTMARB!T5</f>
        <v>1110.1676698194321</v>
      </c>
      <c r="U5" s="10">
        <f>PPRD!U5+RCV_RCY!U5+IMP!U5-EXP!U5+STK_CHG!U5-INTMARB!U5</f>
        <v>1219.4110060189164</v>
      </c>
      <c r="V5" s="10">
        <f>PPRD!V5+RCV_RCY!V5+IMP!V5-EXP!V5+STK_CHG!V5-INTMARB!V5</f>
        <v>600.97239896818564</v>
      </c>
      <c r="W5" s="10">
        <f>PPRD!W5+RCV_RCY!W5+IMP!W5-EXP!W5+STK_CHG!W5-INTMARB!W5</f>
        <v>482.65262252794491</v>
      </c>
      <c r="X5" s="10">
        <f>PPRD!X5+RCV_RCY!X5+IMP!X5-EXP!X5+STK_CHG!X5-INTMARB!X5</f>
        <v>599.01951848667227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16943.680137575237</v>
      </c>
      <c r="D6" s="10">
        <f>PPRD!D6+RCV_RCY!D6+IMP!D6-EXP!D6+STK_CHG!D6-INTMARB!D6</f>
        <v>14674.548581255374</v>
      </c>
      <c r="E6" s="10">
        <f>PPRD!E6+RCV_RCY!E6+IMP!E6-EXP!E6+STK_CHG!E6-INTMARB!E6</f>
        <v>15181.570593293207</v>
      </c>
      <c r="F6" s="10">
        <f>PPRD!F6+RCV_RCY!F6+IMP!F6-EXP!F6+STK_CHG!F6-INTMARB!F6</f>
        <v>15843.054428202919</v>
      </c>
      <c r="G6" s="10">
        <f>PPRD!G6+RCV_RCY!G6+IMP!G6-EXP!G6+STK_CHG!G6-INTMARB!G6</f>
        <v>16593.352966466031</v>
      </c>
      <c r="H6" s="10">
        <f>PPRD!H6+RCV_RCY!H6+IMP!H6-EXP!H6+STK_CHG!H6-INTMARB!H6</f>
        <v>15571.602149613069</v>
      </c>
      <c r="I6" s="10">
        <f>PPRD!I6+RCV_RCY!I6+IMP!I6-EXP!I6+STK_CHG!I6-INTMARB!I6</f>
        <v>15289.379965606189</v>
      </c>
      <c r="J6" s="10">
        <f>PPRD!J6+RCV_RCY!J6+IMP!J6-EXP!J6+STK_CHG!J6-INTMARB!J6</f>
        <v>15931.021324161647</v>
      </c>
      <c r="K6" s="10">
        <f>PPRD!K6+RCV_RCY!K6+IMP!K6-EXP!K6+STK_CHG!K6-INTMARB!K6</f>
        <v>13861.373860705071</v>
      </c>
      <c r="L6" s="10">
        <f>PPRD!L6+RCV_RCY!L6+IMP!L6-EXP!L6+STK_CHG!L6-INTMARB!L6</f>
        <v>10716.728804815129</v>
      </c>
      <c r="M6" s="10">
        <f>PPRD!M6+RCV_RCY!M6+IMP!M6-EXP!M6+STK_CHG!M6-INTMARB!M6</f>
        <v>11063.747979363714</v>
      </c>
      <c r="N6" s="10">
        <f>PPRD!N6+RCV_RCY!N6+IMP!N6-EXP!N6+STK_CHG!N6-INTMARB!N6</f>
        <v>11414.230524505589</v>
      </c>
      <c r="O6" s="10">
        <f>PPRD!O6+RCV_RCY!O6+IMP!O6-EXP!O6+STK_CHG!O6-INTMARB!O6</f>
        <v>12730.963972484951</v>
      </c>
      <c r="P6" s="10">
        <f>PPRD!P6+RCV_RCY!P6+IMP!P6-EXP!P6+STK_CHG!P6-INTMARB!P6</f>
        <v>8654.7005159071341</v>
      </c>
      <c r="Q6" s="10">
        <f>PPRD!Q6+RCV_RCY!Q6+IMP!Q6-EXP!Q6+STK_CHG!Q6-INTMARB!Q6</f>
        <v>9895.2421324161642</v>
      </c>
      <c r="R6" s="10">
        <f>PPRD!R6+RCV_RCY!R6+IMP!R6-EXP!R6+STK_CHG!R6-INTMARB!R6</f>
        <v>8117.2016337059322</v>
      </c>
      <c r="S6" s="10">
        <f>PPRD!S6+RCV_RCY!S6+IMP!S6-EXP!S6+STK_CHG!S6-INTMARB!S6</f>
        <v>10481.226655202065</v>
      </c>
      <c r="T6" s="10">
        <f>PPRD!T6+RCV_RCY!T6+IMP!T6-EXP!T6+STK_CHG!T6-INTMARB!T6</f>
        <v>10961.23525365434</v>
      </c>
      <c r="U6" s="10">
        <f>PPRD!U6+RCV_RCY!U6+IMP!U6-EXP!U6+STK_CHG!U6-INTMARB!U6</f>
        <v>10484.690025795355</v>
      </c>
      <c r="V6" s="10">
        <f>PPRD!V6+RCV_RCY!V6+IMP!V6-EXP!V6+STK_CHG!V6-INTMARB!V6</f>
        <v>7943.3131556319868</v>
      </c>
      <c r="W6" s="10">
        <f>PPRD!W6+RCV_RCY!W6+IMP!W6-EXP!W6+STK_CHG!W6-INTMARB!W6</f>
        <v>7088.6173688736026</v>
      </c>
      <c r="X6" s="10">
        <f>PPRD!X6+RCV_RCY!X6+IMP!X6-EXP!X6+STK_CHG!X6-INTMARB!X6</f>
        <v>7426.3848667239881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26868.851848667236</v>
      </c>
      <c r="D7" s="10">
        <f>PPRD!D7+RCV_RCY!D7+IMP!D7-EXP!D7+STK_CHG!D7-INTMARB!D7</f>
        <v>27752.780739466893</v>
      </c>
      <c r="E7" s="10">
        <f>PPRD!E7+RCV_RCY!E7+IMP!E7-EXP!E7+STK_CHG!E7-INTMARB!E7</f>
        <v>24711.090971625097</v>
      </c>
      <c r="F7" s="10">
        <f>PPRD!F7+RCV_RCY!F7+IMP!F7-EXP!F7+STK_CHG!F7-INTMARB!F7</f>
        <v>23741.683147033535</v>
      </c>
      <c r="G7" s="10">
        <f>PPRD!G7+RCV_RCY!G7+IMP!G7-EXP!G7+STK_CHG!G7-INTMARB!G7</f>
        <v>24492.941530524506</v>
      </c>
      <c r="H7" s="10">
        <f>PPRD!H7+RCV_RCY!H7+IMP!H7-EXP!H7+STK_CHG!H7-INTMARB!H7</f>
        <v>23669.095184866717</v>
      </c>
      <c r="I7" s="10">
        <f>PPRD!I7+RCV_RCY!I7+IMP!I7-EXP!I7+STK_CHG!I7-INTMARB!I7</f>
        <v>28473.626913155629</v>
      </c>
      <c r="J7" s="10">
        <f>PPRD!J7+RCV_RCY!J7+IMP!J7-EXP!J7+STK_CHG!J7-INTMARB!J7</f>
        <v>26562.067583834909</v>
      </c>
      <c r="K7" s="10">
        <f>PPRD!K7+RCV_RCY!K7+IMP!K7-EXP!K7+STK_CHG!K7-INTMARB!K7</f>
        <v>24129.272570937232</v>
      </c>
      <c r="L7" s="10">
        <f>PPRD!L7+RCV_RCY!L7+IMP!L7-EXP!L7+STK_CHG!L7-INTMARB!L7</f>
        <v>21710.234823731727</v>
      </c>
      <c r="M7" s="10">
        <f>PPRD!M7+RCV_RCY!M7+IMP!M7-EXP!M7+STK_CHG!M7-INTMARB!M7</f>
        <v>26698.1600171969</v>
      </c>
      <c r="N7" s="10">
        <f>PPRD!N7+RCV_RCY!N7+IMP!N7-EXP!N7+STK_CHG!N7-INTMARB!N7</f>
        <v>23997.534221840069</v>
      </c>
      <c r="O7" s="10">
        <f>PPRD!O7+RCV_RCY!O7+IMP!O7-EXP!O7+STK_CHG!O7-INTMARB!O7</f>
        <v>23158.829406706791</v>
      </c>
      <c r="P7" s="10">
        <f>PPRD!P7+RCV_RCY!P7+IMP!P7-EXP!P7+STK_CHG!P7-INTMARB!P7</f>
        <v>29328.632932072222</v>
      </c>
      <c r="Q7" s="10">
        <f>PPRD!Q7+RCV_RCY!Q7+IMP!Q7-EXP!Q7+STK_CHG!Q7-INTMARB!Q7</f>
        <v>27515.546173688737</v>
      </c>
      <c r="R7" s="10">
        <f>PPRD!R7+RCV_RCY!R7+IMP!R7-EXP!R7+STK_CHG!R7-INTMARB!R7</f>
        <v>29573.590197764403</v>
      </c>
      <c r="S7" s="10">
        <f>PPRD!S7+RCV_RCY!S7+IMP!S7-EXP!S7+STK_CHG!S7-INTMARB!S7</f>
        <v>28097.844453998277</v>
      </c>
      <c r="T7" s="10">
        <f>PPRD!T7+RCV_RCY!T7+IMP!T7-EXP!T7+STK_CHG!T7-INTMARB!T7</f>
        <v>22173.007308684431</v>
      </c>
      <c r="U7" s="10">
        <f>PPRD!U7+RCV_RCY!U7+IMP!U7-EXP!U7+STK_CHG!U7-INTMARB!U7</f>
        <v>21517.5607910576</v>
      </c>
      <c r="V7" s="10">
        <f>PPRD!V7+RCV_RCY!V7+IMP!V7-EXP!V7+STK_CHG!V7-INTMARB!V7</f>
        <v>19301.607824591574</v>
      </c>
      <c r="W7" s="10">
        <f>PPRD!W7+RCV_RCY!W7+IMP!W7-EXP!W7+STK_CHG!W7-INTMARB!W7</f>
        <v>13489.666552020639</v>
      </c>
      <c r="X7" s="10">
        <f>PPRD!X7+RCV_RCY!X7+IMP!X7-EXP!X7+STK_CHG!X7-INTMARB!X7</f>
        <v>17767.778761822876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37183.025193465161</v>
      </c>
      <c r="D8" s="29">
        <f t="shared" si="6"/>
        <v>39198.878073946689</v>
      </c>
      <c r="E8" s="29">
        <f t="shared" si="6"/>
        <v>39827.947979363715</v>
      </c>
      <c r="F8" s="29">
        <f t="shared" si="6"/>
        <v>39315.313929492688</v>
      </c>
      <c r="G8" s="29">
        <f t="shared" si="6"/>
        <v>39608.265176268265</v>
      </c>
      <c r="H8" s="29">
        <f t="shared" si="6"/>
        <v>38420.063284608776</v>
      </c>
      <c r="I8" s="29">
        <f t="shared" si="6"/>
        <v>37993.370937231302</v>
      </c>
      <c r="J8" s="29">
        <f t="shared" si="6"/>
        <v>38898.925279449693</v>
      </c>
      <c r="K8" s="29">
        <f t="shared" si="6"/>
        <v>37544.001203783329</v>
      </c>
      <c r="L8" s="29">
        <f t="shared" si="6"/>
        <v>36514.24608770421</v>
      </c>
      <c r="M8" s="29">
        <f t="shared" si="6"/>
        <v>36736.300859845222</v>
      </c>
      <c r="N8" s="29">
        <f t="shared" si="6"/>
        <v>38052.8415305245</v>
      </c>
      <c r="O8" s="29">
        <f t="shared" si="6"/>
        <v>39974.394067067929</v>
      </c>
      <c r="P8" s="29">
        <f t="shared" si="6"/>
        <v>39534.137317282897</v>
      </c>
      <c r="Q8" s="29">
        <f t="shared" si="6"/>
        <v>38328.913671539121</v>
      </c>
      <c r="R8" s="29">
        <f t="shared" si="6"/>
        <v>38130.777042132417</v>
      </c>
      <c r="S8" s="29">
        <f t="shared" si="6"/>
        <v>36764.344883920894</v>
      </c>
      <c r="T8" s="29">
        <f t="shared" si="6"/>
        <v>36766.034737747206</v>
      </c>
      <c r="U8" s="29">
        <f t="shared" si="6"/>
        <v>36224.10343938091</v>
      </c>
      <c r="V8" s="29">
        <f t="shared" si="6"/>
        <v>28459.594668959588</v>
      </c>
      <c r="W8" s="29">
        <f t="shared" si="6"/>
        <v>23406.285640584691</v>
      </c>
      <c r="X8" s="29">
        <f t="shared" ref="X8" si="7">SUM(X9:X10)</f>
        <v>27528.629664660355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37183.025193465161</v>
      </c>
      <c r="D10" s="10">
        <f>PPRD!D10+RCV_RCY!D10+IMP!D10-EXP!D10+STK_CHG!D10-INTMARB!D10</f>
        <v>39198.878073946689</v>
      </c>
      <c r="E10" s="10">
        <f>PPRD!E10+RCV_RCY!E10+IMP!E10-EXP!E10+STK_CHG!E10-INTMARB!E10</f>
        <v>39827.947979363715</v>
      </c>
      <c r="F10" s="10">
        <f>PPRD!F10+RCV_RCY!F10+IMP!F10-EXP!F10+STK_CHG!F10-INTMARB!F10</f>
        <v>39315.313929492688</v>
      </c>
      <c r="G10" s="10">
        <f>PPRD!G10+RCV_RCY!G10+IMP!G10-EXP!G10+STK_CHG!G10-INTMARB!G10</f>
        <v>39608.265176268265</v>
      </c>
      <c r="H10" s="10">
        <f>PPRD!H10+RCV_RCY!H10+IMP!H10-EXP!H10+STK_CHG!H10-INTMARB!H10</f>
        <v>38420.063284608776</v>
      </c>
      <c r="I10" s="10">
        <f>PPRD!I10+RCV_RCY!I10+IMP!I10-EXP!I10+STK_CHG!I10-INTMARB!I10</f>
        <v>37993.370937231302</v>
      </c>
      <c r="J10" s="10">
        <f>PPRD!J10+RCV_RCY!J10+IMP!J10-EXP!J10+STK_CHG!J10-INTMARB!J10</f>
        <v>38898.925279449693</v>
      </c>
      <c r="K10" s="10">
        <f>PPRD!K10+RCV_RCY!K10+IMP!K10-EXP!K10+STK_CHG!K10-INTMARB!K10</f>
        <v>37544.001203783329</v>
      </c>
      <c r="L10" s="10">
        <f>PPRD!L10+RCV_RCY!L10+IMP!L10-EXP!L10+STK_CHG!L10-INTMARB!L10</f>
        <v>36514.24608770421</v>
      </c>
      <c r="M10" s="10">
        <f>PPRD!M10+RCV_RCY!M10+IMP!M10-EXP!M10+STK_CHG!M10-INTMARB!M10</f>
        <v>36736.300859845222</v>
      </c>
      <c r="N10" s="10">
        <f>PPRD!N10+RCV_RCY!N10+IMP!N10-EXP!N10+STK_CHG!N10-INTMARB!N10</f>
        <v>38052.8415305245</v>
      </c>
      <c r="O10" s="10">
        <f>PPRD!O10+RCV_RCY!O10+IMP!O10-EXP!O10+STK_CHG!O10-INTMARB!O10</f>
        <v>39974.394067067929</v>
      </c>
      <c r="P10" s="10">
        <f>PPRD!P10+RCV_RCY!P10+IMP!P10-EXP!P10+STK_CHG!P10-INTMARB!P10</f>
        <v>39534.137317282897</v>
      </c>
      <c r="Q10" s="10">
        <f>PPRD!Q10+RCV_RCY!Q10+IMP!Q10-EXP!Q10+STK_CHG!Q10-INTMARB!Q10</f>
        <v>38328.913671539121</v>
      </c>
      <c r="R10" s="10">
        <f>PPRD!R10+RCV_RCY!R10+IMP!R10-EXP!R10+STK_CHG!R10-INTMARB!R10</f>
        <v>38130.777042132417</v>
      </c>
      <c r="S10" s="10">
        <f>PPRD!S10+RCV_RCY!S10+IMP!S10-EXP!S10+STK_CHG!S10-INTMARB!S10</f>
        <v>36764.344883920894</v>
      </c>
      <c r="T10" s="10">
        <f>PPRD!T10+RCV_RCY!T10+IMP!T10-EXP!T10+STK_CHG!T10-INTMARB!T10</f>
        <v>36766.034737747206</v>
      </c>
      <c r="U10" s="10">
        <f>PPRD!U10+RCV_RCY!U10+IMP!U10-EXP!U10+STK_CHG!U10-INTMARB!U10</f>
        <v>36224.10343938091</v>
      </c>
      <c r="V10" s="10">
        <f>PPRD!V10+RCV_RCY!V10+IMP!V10-EXP!V10+STK_CHG!V10-INTMARB!V10</f>
        <v>28459.594668959588</v>
      </c>
      <c r="W10" s="10">
        <f>PPRD!W10+RCV_RCY!W10+IMP!W10-EXP!W10+STK_CHG!W10-INTMARB!W10</f>
        <v>23406.285640584691</v>
      </c>
      <c r="X10" s="10">
        <f>PPRD!X10+RCV_RCY!X10+IMP!X10-EXP!X10+STK_CHG!X10-INTMARB!X10</f>
        <v>27528.629664660355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3832.2961306964739</v>
      </c>
      <c r="D11" s="29">
        <f t="shared" si="8"/>
        <v>4878.4687876182279</v>
      </c>
      <c r="E11" s="29">
        <f t="shared" si="8"/>
        <v>4383.9647463456577</v>
      </c>
      <c r="F11" s="29">
        <f t="shared" si="8"/>
        <v>3604.2529664660365</v>
      </c>
      <c r="G11" s="29">
        <f t="shared" si="8"/>
        <v>2669.9647463456567</v>
      </c>
      <c r="H11" s="29">
        <f t="shared" si="8"/>
        <v>2212.417970765262</v>
      </c>
      <c r="I11" s="29">
        <f t="shared" si="8"/>
        <v>2603.1963026655194</v>
      </c>
      <c r="J11" s="29">
        <f t="shared" si="8"/>
        <v>2774.0337919174544</v>
      </c>
      <c r="K11" s="29">
        <f t="shared" si="8"/>
        <v>2322.6699054170253</v>
      </c>
      <c r="L11" s="29">
        <f t="shared" si="8"/>
        <v>1167.48271711092</v>
      </c>
      <c r="M11" s="29">
        <f t="shared" si="8"/>
        <v>2514.5784178847807</v>
      </c>
      <c r="N11" s="29">
        <f t="shared" si="8"/>
        <v>2026.0657781599307</v>
      </c>
      <c r="O11" s="29">
        <f t="shared" si="8"/>
        <v>1574.673430782459</v>
      </c>
      <c r="P11" s="29">
        <f t="shared" si="8"/>
        <v>1636.7858125537405</v>
      </c>
      <c r="Q11" s="29">
        <f t="shared" si="8"/>
        <v>1370.1881341358551</v>
      </c>
      <c r="R11" s="29">
        <f t="shared" si="8"/>
        <v>1096.1740326741187</v>
      </c>
      <c r="S11" s="29">
        <f t="shared" si="8"/>
        <v>567.299226139295</v>
      </c>
      <c r="T11" s="29">
        <f t="shared" si="8"/>
        <v>298.05262252794535</v>
      </c>
      <c r="U11" s="29">
        <f t="shared" si="8"/>
        <v>292.72768701633709</v>
      </c>
      <c r="V11" s="29">
        <f t="shared" si="8"/>
        <v>159.54694754944114</v>
      </c>
      <c r="W11" s="29">
        <f t="shared" si="8"/>
        <v>187.77962166809937</v>
      </c>
      <c r="X11" s="29">
        <f t="shared" ref="X11" si="9">SUM(X12:X16)</f>
        <v>593.63877901977605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-23.249355116079098</v>
      </c>
      <c r="D12" s="10">
        <f>PPRD!D12+RCV_RCY!D12+IMP!D12-EXP!D12+STK_CHG!D12-INTMARB!D12</f>
        <v>-37.498796216680994</v>
      </c>
      <c r="E12" s="10">
        <f>PPRD!E12+RCV_RCY!E12+IMP!E12-EXP!E12+STK_CHG!E12-INTMARB!E12</f>
        <v>-14.249613069647454</v>
      </c>
      <c r="F12" s="10">
        <f>PPRD!F12+RCV_RCY!F12+IMP!F12-EXP!F12+STK_CHG!F12-INTMARB!F12</f>
        <v>-15.749527085124672</v>
      </c>
      <c r="G12" s="10">
        <f>PPRD!G12+RCV_RCY!G12+IMP!G12-EXP!G12+STK_CHG!G12-INTMARB!G12</f>
        <v>-27.74909716251074</v>
      </c>
      <c r="H12" s="10">
        <f>PPRD!H12+RCV_RCY!H12+IMP!H12-EXP!H12+STK_CHG!H12-INTMARB!H12</f>
        <v>-33.748925193465176</v>
      </c>
      <c r="I12" s="10">
        <f>PPRD!I12+RCV_RCY!I12+IMP!I12-EXP!I12+STK_CHG!I12-INTMARB!I12</f>
        <v>-35.998882201203784</v>
      </c>
      <c r="J12" s="10">
        <f>PPRD!J12+RCV_RCY!J12+IMP!J12-EXP!J12+STK_CHG!J12-INTMARB!J12</f>
        <v>-22.499312123817717</v>
      </c>
      <c r="K12" s="10">
        <f>PPRD!K12+RCV_RCY!K12+IMP!K12-EXP!K12+STK_CHG!K12-INTMARB!K12</f>
        <v>15.749527085124674</v>
      </c>
      <c r="L12" s="10">
        <f>PPRD!L12+RCV_RCY!L12+IMP!L12-EXP!L12+STK_CHG!L12-INTMARB!L12</f>
        <v>38.248753224419602</v>
      </c>
      <c r="M12" s="10">
        <f>PPRD!M12+RCV_RCY!M12+IMP!M12-EXP!M12+STK_CHG!M12-INTMARB!M12</f>
        <v>257.99183147033528</v>
      </c>
      <c r="N12" s="10">
        <f>PPRD!N12+RCV_RCY!N12+IMP!N12-EXP!N12+STK_CHG!N12-INTMARB!N12</f>
        <v>205.49346517626819</v>
      </c>
      <c r="O12" s="10">
        <f>PPRD!O12+RCV_RCY!O12+IMP!O12-EXP!O12+STK_CHG!O12-INTMARB!O12</f>
        <v>98.996904557179704</v>
      </c>
      <c r="P12" s="10">
        <f>PPRD!P12+RCV_RCY!P12+IMP!P12-EXP!P12+STK_CHG!P12-INTMARB!P12</f>
        <v>100.49681857265689</v>
      </c>
      <c r="Q12" s="10">
        <f>PPRD!Q12+RCV_RCY!Q12+IMP!Q12-EXP!Q12+STK_CHG!Q12-INTMARB!Q12</f>
        <v>76.497592433362001</v>
      </c>
      <c r="R12" s="10">
        <f>PPRD!R12+RCV_RCY!R12+IMP!R12-EXP!R12+STK_CHG!R12-INTMARB!R12</f>
        <v>115.4963026655202</v>
      </c>
      <c r="S12" s="10">
        <f>PPRD!S12+RCV_RCY!S12+IMP!S12-EXP!S12+STK_CHG!S12-INTMARB!S12</f>
        <v>101.99673258813409</v>
      </c>
      <c r="T12" s="10">
        <f>PPRD!T12+RCV_RCY!T12+IMP!T12-EXP!T12+STK_CHG!T12-INTMARB!T12</f>
        <v>84.747291487532237</v>
      </c>
      <c r="U12" s="10">
        <f>PPRD!U12+RCV_RCY!U12+IMP!U12-EXP!U12+STK_CHG!U12-INTMARB!U12</f>
        <v>80.247463456577819</v>
      </c>
      <c r="V12" s="10">
        <f>PPRD!V12+RCV_RCY!V12+IMP!V12-EXP!V12+STK_CHG!V12-INTMARB!V12</f>
        <v>54.156491831470326</v>
      </c>
      <c r="W12" s="10">
        <f>PPRD!W12+RCV_RCY!W12+IMP!W12-EXP!W12+STK_CHG!W12-INTMARB!W12</f>
        <v>48.378761822871887</v>
      </c>
      <c r="X12" s="10">
        <f>PPRD!X12+RCV_RCY!X12+IMP!X12-EXP!X12+STK_CHG!X12-INTMARB!X12</f>
        <v>49.307996560619088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4014.749957007738</v>
      </c>
      <c r="D13" s="10">
        <f>PPRD!D13+RCV_RCY!D13+IMP!D13-EXP!D13+STK_CHG!D13-INTMARB!D13</f>
        <v>5121.9368013757512</v>
      </c>
      <c r="E13" s="10">
        <f>PPRD!E13+RCV_RCY!E13+IMP!E13-EXP!E13+STK_CHG!E13-INTMARB!E13</f>
        <v>4693.5690455717968</v>
      </c>
      <c r="F13" s="10">
        <f>PPRD!F13+RCV_RCY!F13+IMP!F13-EXP!F13+STK_CHG!F13-INTMARB!F13</f>
        <v>3818.3576096302668</v>
      </c>
      <c r="G13" s="10">
        <f>PPRD!G13+RCV_RCY!G13+IMP!G13-EXP!G13+STK_CHG!G13-INTMARB!G13</f>
        <v>2958.8850386930344</v>
      </c>
      <c r="H13" s="10">
        <f>PPRD!H13+RCV_RCY!H13+IMP!H13-EXP!H13+STK_CHG!H13-INTMARB!H13</f>
        <v>2557.2047291487529</v>
      </c>
      <c r="I13" s="10">
        <f>PPRD!I13+RCV_RCY!I13+IMP!I13-EXP!I13+STK_CHG!I13-INTMARB!I13</f>
        <v>3006.1012897678406</v>
      </c>
      <c r="J13" s="10">
        <f>PPRD!J13+RCV_RCY!J13+IMP!J13-EXP!J13+STK_CHG!J13-INTMARB!J13</f>
        <v>3191.5447979363707</v>
      </c>
      <c r="K13" s="10">
        <f>PPRD!K13+RCV_RCY!K13+IMP!K13-EXP!K13+STK_CHG!K13-INTMARB!K13</f>
        <v>2828.8693035253659</v>
      </c>
      <c r="L13" s="10">
        <f>PPRD!L13+RCV_RCY!L13+IMP!L13-EXP!L13+STK_CHG!L13-INTMARB!L13</f>
        <v>1649.147377472055</v>
      </c>
      <c r="M13" s="10">
        <f>PPRD!M13+RCV_RCY!M13+IMP!M13-EXP!M13+STK_CHG!M13-INTMARB!M13</f>
        <v>2839.1337059329317</v>
      </c>
      <c r="N13" s="10">
        <f>PPRD!N13+RCV_RCY!N13+IMP!N13-EXP!N13+STK_CHG!N13-INTMARB!N13</f>
        <v>2405.9759243336193</v>
      </c>
      <c r="O13" s="10">
        <f>PPRD!O13+RCV_RCY!O13+IMP!O13-EXP!O13+STK_CHG!O13-INTMARB!O13</f>
        <v>2160.3145313843506</v>
      </c>
      <c r="P13" s="10">
        <f>PPRD!P13+RCV_RCY!P13+IMP!P13-EXP!P13+STK_CHG!P13-INTMARB!P13</f>
        <v>2229.4282029234737</v>
      </c>
      <c r="Q13" s="10">
        <f>PPRD!Q13+RCV_RCY!Q13+IMP!Q13-EXP!Q13+STK_CHG!Q13-INTMARB!Q13</f>
        <v>2024.1400687876176</v>
      </c>
      <c r="R13" s="10">
        <f>PPRD!R13+RCV_RCY!R13+IMP!R13-EXP!R13+STK_CHG!R13-INTMARB!R13</f>
        <v>1757.9499570077387</v>
      </c>
      <c r="S13" s="10">
        <f>PPRD!S13+RCV_RCY!S13+IMP!S13-EXP!S13+STK_CHG!S13-INTMARB!S13</f>
        <v>1144.8230438521068</v>
      </c>
      <c r="T13" s="10">
        <f>PPRD!T13+RCV_RCY!T13+IMP!T13-EXP!T13+STK_CHG!T13-INTMARB!T13</f>
        <v>975.11822871883089</v>
      </c>
      <c r="U13" s="10">
        <f>PPRD!U13+RCV_RCY!U13+IMP!U13-EXP!U13+STK_CHG!U13-INTMARB!U13</f>
        <v>994.96276870163365</v>
      </c>
      <c r="V13" s="10">
        <f>PPRD!V13+RCV_RCY!V13+IMP!V13-EXP!V13+STK_CHG!V13-INTMARB!V13</f>
        <v>781.76354256233867</v>
      </c>
      <c r="W13" s="10">
        <f>PPRD!W13+RCV_RCY!W13+IMP!W13-EXP!W13+STK_CHG!W13-INTMARB!W13</f>
        <v>670.28263112639684</v>
      </c>
      <c r="X13" s="10">
        <f>PPRD!X13+RCV_RCY!X13+IMP!X13-EXP!X13+STK_CHG!X13-INTMARB!X13</f>
        <v>1157.2628546861561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-159.20447119518482</v>
      </c>
      <c r="D16" s="10">
        <f>PPRD!D16+RCV_RCY!D16+IMP!D16-EXP!D16+STK_CHG!D16-INTMARB!D16</f>
        <v>-205.96921754084261</v>
      </c>
      <c r="E16" s="10">
        <f>PPRD!E16+RCV_RCY!E16+IMP!E16-EXP!E16+STK_CHG!E16-INTMARB!E16</f>
        <v>-295.35468615649182</v>
      </c>
      <c r="F16" s="10">
        <f>PPRD!F16+RCV_RCY!F16+IMP!F16-EXP!F16+STK_CHG!F16-INTMARB!F16</f>
        <v>-198.35511607910581</v>
      </c>
      <c r="G16" s="10">
        <f>PPRD!G16+RCV_RCY!G16+IMP!G16-EXP!G16+STK_CHG!G16-INTMARB!G16</f>
        <v>-261.17119518486675</v>
      </c>
      <c r="H16" s="10">
        <f>PPRD!H16+RCV_RCY!H16+IMP!H16-EXP!H16+STK_CHG!H16-INTMARB!H16</f>
        <v>-311.03783319002582</v>
      </c>
      <c r="I16" s="10">
        <f>PPRD!I16+RCV_RCY!I16+IMP!I16-EXP!I16+STK_CHG!I16-INTMARB!I16</f>
        <v>-366.90610490111771</v>
      </c>
      <c r="J16" s="10">
        <f>PPRD!J16+RCV_RCY!J16+IMP!J16-EXP!J16+STK_CHG!J16-INTMARB!J16</f>
        <v>-395.01169389509892</v>
      </c>
      <c r="K16" s="10">
        <f>PPRD!K16+RCV_RCY!K16+IMP!K16-EXP!K16+STK_CHG!K16-INTMARB!K16</f>
        <v>-521.94892519346513</v>
      </c>
      <c r="L16" s="10">
        <f>PPRD!L16+RCV_RCY!L16+IMP!L16-EXP!L16+STK_CHG!L16-INTMARB!L16</f>
        <v>-519.91341358555474</v>
      </c>
      <c r="M16" s="10">
        <f>PPRD!M16+RCV_RCY!M16+IMP!M16-EXP!M16+STK_CHG!M16-INTMARB!M16</f>
        <v>-582.54711951848662</v>
      </c>
      <c r="N16" s="10">
        <f>PPRD!N16+RCV_RCY!N16+IMP!N16-EXP!N16+STK_CHG!N16-INTMARB!N16</f>
        <v>-585.40361134995692</v>
      </c>
      <c r="O16" s="10">
        <f>PPRD!O16+RCV_RCY!O16+IMP!O16-EXP!O16+STK_CHG!O16-INTMARB!O16</f>
        <v>-684.63800515907121</v>
      </c>
      <c r="P16" s="10">
        <f>PPRD!P16+RCV_RCY!P16+IMP!P16-EXP!P16+STK_CHG!P16-INTMARB!P16</f>
        <v>-693.13920894239027</v>
      </c>
      <c r="Q16" s="10">
        <f>PPRD!Q16+RCV_RCY!Q16+IMP!Q16-EXP!Q16+STK_CHG!Q16-INTMARB!Q16</f>
        <v>-730.4495270851246</v>
      </c>
      <c r="R16" s="10">
        <f>PPRD!R16+RCV_RCY!R16+IMP!R16-EXP!R16+STK_CHG!R16-INTMARB!R16</f>
        <v>-777.27222699914012</v>
      </c>
      <c r="S16" s="10">
        <f>PPRD!S16+RCV_RCY!S16+IMP!S16-EXP!S16+STK_CHG!S16-INTMARB!S16</f>
        <v>-679.52055030094596</v>
      </c>
      <c r="T16" s="10">
        <f>PPRD!T16+RCV_RCY!T16+IMP!T16-EXP!T16+STK_CHG!T16-INTMARB!T16</f>
        <v>-761.8128976784177</v>
      </c>
      <c r="U16" s="10">
        <f>PPRD!U16+RCV_RCY!U16+IMP!U16-EXP!U16+STK_CHG!U16-INTMARB!U16</f>
        <v>-782.48254514187443</v>
      </c>
      <c r="V16" s="10">
        <f>PPRD!V16+RCV_RCY!V16+IMP!V16-EXP!V16+STK_CHG!V16-INTMARB!V16</f>
        <v>-676.37308684436789</v>
      </c>
      <c r="W16" s="10">
        <f>PPRD!W16+RCV_RCY!W16+IMP!W16-EXP!W16+STK_CHG!W16-INTMARB!W16</f>
        <v>-530.88177128116934</v>
      </c>
      <c r="X16" s="10">
        <f>PPRD!X16+RCV_RCY!X16+IMP!X16-EXP!X16+STK_CHG!X16-INTMARB!X16</f>
        <v>-612.93207222699914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1.600257953568363</v>
      </c>
      <c r="D22" s="37">
        <f t="shared" si="12"/>
        <v>2.0002579535683616</v>
      </c>
      <c r="E22" s="37">
        <f t="shared" si="12"/>
        <v>2.0002579535683616</v>
      </c>
      <c r="F22" s="37">
        <f t="shared" si="12"/>
        <v>2.0002579535683616</v>
      </c>
      <c r="G22" s="37">
        <f t="shared" si="12"/>
        <v>2.2004299226139317</v>
      </c>
      <c r="H22" s="37">
        <f t="shared" si="12"/>
        <v>1.8002579535683587</v>
      </c>
      <c r="I22" s="37">
        <f t="shared" si="12"/>
        <v>1.6002579535683594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1.600257953568363</v>
      </c>
      <c r="D23" s="10">
        <f>PPRD!D23+RCV_RCY!D23+IMP!D23-EXP!D23+STK_CHG!D23-INTMARB!D23</f>
        <v>2.0002579535683616</v>
      </c>
      <c r="E23" s="10">
        <f>PPRD!E23+RCV_RCY!E23+IMP!E23-EXP!E23+STK_CHG!E23-INTMARB!E23</f>
        <v>2.0002579535683616</v>
      </c>
      <c r="F23" s="10">
        <f>PPRD!F23+RCV_RCY!F23+IMP!F23-EXP!F23+STK_CHG!F23-INTMARB!F23</f>
        <v>2.0002579535683616</v>
      </c>
      <c r="G23" s="10">
        <f>PPRD!G23+RCV_RCY!G23+IMP!G23-EXP!G23+STK_CHG!G23-INTMARB!G23</f>
        <v>2.2004299226139317</v>
      </c>
      <c r="H23" s="10">
        <f>PPRD!H23+RCV_RCY!H23+IMP!H23-EXP!H23+STK_CHG!H23-INTMARB!H23</f>
        <v>1.8002579535683587</v>
      </c>
      <c r="I23" s="10">
        <f>PPRD!I23+RCV_RCY!I23+IMP!I23-EXP!I23+STK_CHG!I23-INTMARB!I23</f>
        <v>1.6002579535683594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131076.49544282031</v>
      </c>
      <c r="D26" s="37">
        <f t="shared" si="14"/>
        <v>133815.06182287188</v>
      </c>
      <c r="E26" s="37">
        <f t="shared" si="14"/>
        <v>128562.20275150474</v>
      </c>
      <c r="F26" s="37">
        <f t="shared" si="14"/>
        <v>126968.40292347378</v>
      </c>
      <c r="G26" s="37">
        <f t="shared" si="14"/>
        <v>125864.05356835766</v>
      </c>
      <c r="H26" s="37">
        <f t="shared" si="14"/>
        <v>124586.37472055032</v>
      </c>
      <c r="I26" s="37">
        <f t="shared" si="14"/>
        <v>124875.05563198625</v>
      </c>
      <c r="J26" s="37">
        <f t="shared" si="14"/>
        <v>113071.30748065349</v>
      </c>
      <c r="K26" s="37">
        <f t="shared" si="14"/>
        <v>119209.32803095444</v>
      </c>
      <c r="L26" s="37">
        <f t="shared" si="14"/>
        <v>111915.10507308683</v>
      </c>
      <c r="M26" s="37">
        <f t="shared" si="14"/>
        <v>113187.11238177127</v>
      </c>
      <c r="N26" s="37">
        <f t="shared" si="14"/>
        <v>109411.97730008597</v>
      </c>
      <c r="O26" s="37">
        <f t="shared" si="14"/>
        <v>109555.28546861564</v>
      </c>
      <c r="P26" s="37">
        <f t="shared" si="14"/>
        <v>112089.3752364574</v>
      </c>
      <c r="Q26" s="37">
        <f t="shared" si="14"/>
        <v>109724.02029234737</v>
      </c>
      <c r="R26" s="37">
        <f t="shared" si="14"/>
        <v>109861.65674978506</v>
      </c>
      <c r="S26" s="37">
        <f t="shared" si="14"/>
        <v>110772.21410146172</v>
      </c>
      <c r="T26" s="37">
        <f t="shared" si="14"/>
        <v>113172.07308684436</v>
      </c>
      <c r="U26" s="37">
        <f t="shared" si="14"/>
        <v>108463.73404987103</v>
      </c>
      <c r="V26" s="37">
        <f t="shared" si="14"/>
        <v>109974.22502149612</v>
      </c>
      <c r="W26" s="37">
        <f t="shared" si="14"/>
        <v>99459.457007738602</v>
      </c>
      <c r="X26" s="37">
        <f t="shared" ref="X26" si="15">SUM(X27,X33)</f>
        <v>97759.956319862409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109351.33516766985</v>
      </c>
      <c r="D27" s="29">
        <f t="shared" si="16"/>
        <v>108811.11349957008</v>
      </c>
      <c r="E27" s="29">
        <f t="shared" si="16"/>
        <v>109244.83138435082</v>
      </c>
      <c r="F27" s="29">
        <f t="shared" si="16"/>
        <v>112652.10868443681</v>
      </c>
      <c r="G27" s="29">
        <f t="shared" si="16"/>
        <v>115678.11092003436</v>
      </c>
      <c r="H27" s="29">
        <f t="shared" si="16"/>
        <v>119258.76130696475</v>
      </c>
      <c r="I27" s="29">
        <f t="shared" si="16"/>
        <v>115990.46044711953</v>
      </c>
      <c r="J27" s="29">
        <f t="shared" si="16"/>
        <v>113845.78658641444</v>
      </c>
      <c r="K27" s="29">
        <f t="shared" si="16"/>
        <v>111429.48357695616</v>
      </c>
      <c r="L27" s="29">
        <f t="shared" si="16"/>
        <v>103701.65460017195</v>
      </c>
      <c r="M27" s="29">
        <f t="shared" si="16"/>
        <v>97746.670163370582</v>
      </c>
      <c r="N27" s="29">
        <f t="shared" si="16"/>
        <v>95522.850558899387</v>
      </c>
      <c r="O27" s="29">
        <f t="shared" si="16"/>
        <v>97184.807222699892</v>
      </c>
      <c r="P27" s="29">
        <f t="shared" si="16"/>
        <v>95520.921066208059</v>
      </c>
      <c r="Q27" s="29">
        <f t="shared" si="16"/>
        <v>93989.154600171969</v>
      </c>
      <c r="R27" s="29">
        <f t="shared" si="16"/>
        <v>96149.735511607927</v>
      </c>
      <c r="S27" s="29">
        <f t="shared" si="16"/>
        <v>96899.429406706782</v>
      </c>
      <c r="T27" s="29">
        <f t="shared" si="16"/>
        <v>95900.881255374028</v>
      </c>
      <c r="U27" s="29">
        <f t="shared" si="16"/>
        <v>90507.301031814277</v>
      </c>
      <c r="V27" s="29">
        <f t="shared" si="16"/>
        <v>89977.542992261384</v>
      </c>
      <c r="W27" s="29">
        <f t="shared" si="16"/>
        <v>86605.731642304367</v>
      </c>
      <c r="X27" s="29">
        <f t="shared" ref="X27" si="17">SUM(X28:X32)</f>
        <v>86190.709458297497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108158.59845227862</v>
      </c>
      <c r="D28" s="10">
        <f>PPRD!D28+RCV_RCY!D28+IMP!D28-EXP!D28+STK_CHG!D28-INTMARB!D28</f>
        <v>107769.62596732589</v>
      </c>
      <c r="E28" s="10">
        <f>PPRD!E28+RCV_RCY!E28+IMP!E28-EXP!E28+STK_CHG!E28-INTMARB!E28</f>
        <v>108141.42304385212</v>
      </c>
      <c r="F28" s="10">
        <f>PPRD!F28+RCV_RCY!F28+IMP!F28-EXP!F28+STK_CHG!F28-INTMARB!F28</f>
        <v>111561.89656061911</v>
      </c>
      <c r="G28" s="10">
        <f>PPRD!G28+RCV_RCY!G28+IMP!G28-EXP!G28+STK_CHG!G28-INTMARB!G28</f>
        <v>114372.1978503869</v>
      </c>
      <c r="H28" s="10">
        <f>PPRD!H28+RCV_RCY!H28+IMP!H28-EXP!H28+STK_CHG!H28-INTMARB!H28</f>
        <v>117716.86122098022</v>
      </c>
      <c r="I28" s="10">
        <f>PPRD!I28+RCV_RCY!I28+IMP!I28-EXP!I28+STK_CHG!I28-INTMARB!I28</f>
        <v>114373.15098882203</v>
      </c>
      <c r="J28" s="10">
        <f>PPRD!J28+RCV_RCY!J28+IMP!J28-EXP!J28+STK_CHG!J28-INTMARB!J28</f>
        <v>112230.25150472914</v>
      </c>
      <c r="K28" s="10">
        <f>PPRD!K28+RCV_RCY!K28+IMP!K28-EXP!K28+STK_CHG!K28-INTMARB!K28</f>
        <v>109734.10326741188</v>
      </c>
      <c r="L28" s="10">
        <f>PPRD!L28+RCV_RCY!L28+IMP!L28-EXP!L28+STK_CHG!L28-INTMARB!L28</f>
        <v>102167.73903697333</v>
      </c>
      <c r="M28" s="10">
        <f>PPRD!M28+RCV_RCY!M28+IMP!M28-EXP!M28+STK_CHG!M28-INTMARB!M28</f>
        <v>96598.673258813404</v>
      </c>
      <c r="N28" s="10">
        <f>PPRD!N28+RCV_RCY!N28+IMP!N28-EXP!N28+STK_CHG!N28-INTMARB!N28</f>
        <v>94387.111177987957</v>
      </c>
      <c r="O28" s="10">
        <f>PPRD!O28+RCV_RCY!O28+IMP!O28-EXP!O28+STK_CHG!O28-INTMARB!O28</f>
        <v>96094.871195184838</v>
      </c>
      <c r="P28" s="10">
        <f>PPRD!P28+RCV_RCY!P28+IMP!P28-EXP!P28+STK_CHG!P28-INTMARB!P28</f>
        <v>94477.747721410124</v>
      </c>
      <c r="Q28" s="10">
        <f>PPRD!Q28+RCV_RCY!Q28+IMP!Q28-EXP!Q28+STK_CHG!Q28-INTMARB!Q28</f>
        <v>93026.074376612203</v>
      </c>
      <c r="R28" s="10">
        <f>PPRD!R28+RCV_RCY!R28+IMP!R28-EXP!R28+STK_CHG!R28-INTMARB!R28</f>
        <v>95060.623301805696</v>
      </c>
      <c r="S28" s="10">
        <f>PPRD!S28+RCV_RCY!S28+IMP!S28-EXP!S28+STK_CHG!S28-INTMARB!S28</f>
        <v>95695.132502149601</v>
      </c>
      <c r="T28" s="10">
        <f>PPRD!T28+RCV_RCY!T28+IMP!T28-EXP!T28+STK_CHG!T28-INTMARB!T28</f>
        <v>94622.050730868432</v>
      </c>
      <c r="U28" s="10">
        <f>PPRD!U28+RCV_RCY!U28+IMP!U28-EXP!U28+STK_CHG!U28-INTMARB!U28</f>
        <v>89117.557781599317</v>
      </c>
      <c r="V28" s="10">
        <f>PPRD!V28+RCV_RCY!V28+IMP!V28-EXP!V28+STK_CHG!V28-INTMARB!V28</f>
        <v>88720.608942390361</v>
      </c>
      <c r="W28" s="10">
        <f>PPRD!W28+RCV_RCY!W28+IMP!W28-EXP!W28+STK_CHG!W28-INTMARB!W28</f>
        <v>85430.298796216666</v>
      </c>
      <c r="X28" s="10">
        <f>PPRD!X28+RCV_RCY!X28+IMP!X28-EXP!X28+STK_CHG!X28-INTMARB!X28</f>
        <v>85047.563026655189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0</v>
      </c>
      <c r="D30" s="10">
        <f>PPRD!D30+RCV_RCY!D30+IMP!D30-EXP!D30+STK_CHG!D30-INTMARB!D30</f>
        <v>0</v>
      </c>
      <c r="E30" s="10">
        <f>PPRD!E30+RCV_RCY!E30+IMP!E30-EXP!E30+STK_CHG!E30-INTMARB!E30</f>
        <v>0</v>
      </c>
      <c r="F30" s="10">
        <f>PPRD!F30+RCV_RCY!F30+IMP!F30-EXP!F30+STK_CHG!F30-INTMARB!F30</f>
        <v>0</v>
      </c>
      <c r="G30" s="10">
        <f>PPRD!G30+RCV_RCY!G30+IMP!G30-EXP!G30+STK_CHG!G30-INTMARB!G30</f>
        <v>0</v>
      </c>
      <c r="H30" s="10">
        <f>PPRD!H30+RCV_RCY!H30+IMP!H30-EXP!H30+STK_CHG!H30-INTMARB!H30</f>
        <v>0</v>
      </c>
      <c r="I30" s="10">
        <f>PPRD!I30+RCV_RCY!I30+IMP!I30-EXP!I30+STK_CHG!I30-INTMARB!I30</f>
        <v>0</v>
      </c>
      <c r="J30" s="10">
        <f>PPRD!J30+RCV_RCY!J30+IMP!J30-EXP!J30+STK_CHG!J30-INTMARB!J30</f>
        <v>0</v>
      </c>
      <c r="K30" s="10">
        <f>PPRD!K30+RCV_RCY!K30+IMP!K30-EXP!K30+STK_CHG!K30-INTMARB!K30</f>
        <v>0</v>
      </c>
      <c r="L30" s="10">
        <f>PPRD!L30+RCV_RCY!L30+IMP!L30-EXP!L30+STK_CHG!L30-INTMARB!L30</f>
        <v>0</v>
      </c>
      <c r="M30" s="10">
        <f>PPRD!M30+RCV_RCY!M30+IMP!M30-EXP!M30+STK_CHG!M30-INTMARB!M30</f>
        <v>0</v>
      </c>
      <c r="N30" s="10">
        <f>PPRD!N30+RCV_RCY!N30+IMP!N30-EXP!N30+STK_CHG!N30-INTMARB!N30</f>
        <v>0</v>
      </c>
      <c r="O30" s="10">
        <f>PPRD!O30+RCV_RCY!O30+IMP!O30-EXP!O30+STK_CHG!O30-INTMARB!O30</f>
        <v>0</v>
      </c>
      <c r="P30" s="10">
        <f>PPRD!P30+RCV_RCY!P30+IMP!P30-EXP!P30+STK_CHG!P30-INTMARB!P30</f>
        <v>0</v>
      </c>
      <c r="Q30" s="10">
        <f>PPRD!Q30+RCV_RCY!Q30+IMP!Q30-EXP!Q30+STK_CHG!Q30-INTMARB!Q30</f>
        <v>0</v>
      </c>
      <c r="R30" s="10">
        <f>PPRD!R30+RCV_RCY!R30+IMP!R30-EXP!R30+STK_CHG!R30-INTMARB!R30</f>
        <v>0</v>
      </c>
      <c r="S30" s="10">
        <f>PPRD!S30+RCV_RCY!S30+IMP!S30-EXP!S30+STK_CHG!S30-INTMARB!S30</f>
        <v>0</v>
      </c>
      <c r="T30" s="10">
        <f>PPRD!T30+RCV_RCY!T30+IMP!T30-EXP!T30+STK_CHG!T30-INTMARB!T30</f>
        <v>0</v>
      </c>
      <c r="U30" s="10">
        <f>PPRD!U30+RCV_RCY!U30+IMP!U30-EXP!U30+STK_CHG!U30-INTMARB!U30</f>
        <v>0</v>
      </c>
      <c r="V30" s="10">
        <f>PPRD!V30+RCV_RCY!V30+IMP!V30-EXP!V30+STK_CHG!V30-INTMARB!V30</f>
        <v>0</v>
      </c>
      <c r="W30" s="10">
        <f>PPRD!W30+RCV_RCY!W30+IMP!W30-EXP!W30+STK_CHG!W30-INTMARB!W30</f>
        <v>0</v>
      </c>
      <c r="X30" s="10">
        <f>PPRD!X30+RCV_RCY!X30+IMP!X30-EXP!X30+STK_CHG!X30-INTMARB!X30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1192.7367153912301</v>
      </c>
      <c r="D31" s="10">
        <f>PPRD!D31+RCV_RCY!D31+IMP!D31-EXP!D31+STK_CHG!D31-INTMARB!D31</f>
        <v>1041.487532244196</v>
      </c>
      <c r="E31" s="10">
        <f>PPRD!E31+RCV_RCY!E31+IMP!E31-EXP!E31+STK_CHG!E31-INTMARB!E31</f>
        <v>1103.40834049871</v>
      </c>
      <c r="F31" s="10">
        <f>PPRD!F31+RCV_RCY!F31+IMP!F31-EXP!F31+STK_CHG!F31-INTMARB!F31</f>
        <v>1090.2121238177131</v>
      </c>
      <c r="G31" s="10">
        <f>PPRD!G31+RCV_RCY!G31+IMP!G31-EXP!G31+STK_CHG!G31-INTMARB!G31</f>
        <v>1305.9130696474631</v>
      </c>
      <c r="H31" s="10">
        <f>PPRD!H31+RCV_RCY!H31+IMP!H31-EXP!H31+STK_CHG!H31-INTMARB!H31</f>
        <v>1541.900085984523</v>
      </c>
      <c r="I31" s="10">
        <f>PPRD!I31+RCV_RCY!I31+IMP!I31-EXP!I31+STK_CHG!I31-INTMARB!I31</f>
        <v>1617.3094582975059</v>
      </c>
      <c r="J31" s="10">
        <f>PPRD!J31+RCV_RCY!J31+IMP!J31-EXP!J31+STK_CHG!J31-INTMARB!J31</f>
        <v>1615.535081685297</v>
      </c>
      <c r="K31" s="10">
        <f>PPRD!K31+RCV_RCY!K31+IMP!K31-EXP!K31+STK_CHG!K31-INTMARB!K31</f>
        <v>1695.380309544282</v>
      </c>
      <c r="L31" s="10">
        <f>PPRD!L31+RCV_RCY!L31+IMP!L31-EXP!L31+STK_CHG!L31-INTMARB!L31</f>
        <v>1533.9155631986241</v>
      </c>
      <c r="M31" s="10">
        <f>PPRD!M31+RCV_RCY!M31+IMP!M31-EXP!M31+STK_CHG!M31-INTMARB!M31</f>
        <v>1147.99690455718</v>
      </c>
      <c r="N31" s="10">
        <f>PPRD!N31+RCV_RCY!N31+IMP!N31-EXP!N31+STK_CHG!N31-INTMARB!N31</f>
        <v>1135.739380911436</v>
      </c>
      <c r="O31" s="10">
        <f>PPRD!O31+RCV_RCY!O31+IMP!O31-EXP!O31+STK_CHG!O31-INTMARB!O31</f>
        <v>1089.936027515047</v>
      </c>
      <c r="P31" s="10">
        <f>PPRD!P31+RCV_RCY!P31+IMP!P31-EXP!P31+STK_CHG!P31-INTMARB!P31</f>
        <v>1043.1733447979359</v>
      </c>
      <c r="Q31" s="10">
        <f>PPRD!Q31+RCV_RCY!Q31+IMP!Q31-EXP!Q31+STK_CHG!Q31-INTMARB!Q31</f>
        <v>963.08022355975913</v>
      </c>
      <c r="R31" s="10">
        <f>PPRD!R31+RCV_RCY!R31+IMP!R31-EXP!R31+STK_CHG!R31-INTMARB!R31</f>
        <v>1089.1122098022361</v>
      </c>
      <c r="S31" s="10">
        <f>PPRD!S31+RCV_RCY!S31+IMP!S31-EXP!S31+STK_CHG!S31-INTMARB!S31</f>
        <v>1204.2969045571799</v>
      </c>
      <c r="T31" s="10">
        <f>PPRD!T31+RCV_RCY!T31+IMP!T31-EXP!T31+STK_CHG!T31-INTMARB!T31</f>
        <v>1278.830524505589</v>
      </c>
      <c r="U31" s="10">
        <f>PPRD!U31+RCV_RCY!U31+IMP!U31-EXP!U31+STK_CHG!U31-INTMARB!U31</f>
        <v>1389.7432502149611</v>
      </c>
      <c r="V31" s="10">
        <f>PPRD!V31+RCV_RCY!V31+IMP!V31-EXP!V31+STK_CHG!V31-INTMARB!V31</f>
        <v>1256.934049871023</v>
      </c>
      <c r="W31" s="10">
        <f>PPRD!W31+RCV_RCY!W31+IMP!W31-EXP!W31+STK_CHG!W31-INTMARB!W31</f>
        <v>1175.4328460877041</v>
      </c>
      <c r="X31" s="10">
        <f>PPRD!X31+RCV_RCY!X31+IMP!X31-EXP!X31+STK_CHG!X31-INTMARB!X31</f>
        <v>1143.1464316423039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21725.160275150465</v>
      </c>
      <c r="D33" s="29">
        <f t="shared" si="18"/>
        <v>25003.948323301807</v>
      </c>
      <c r="E33" s="29">
        <f t="shared" si="18"/>
        <v>19317.371367153915</v>
      </c>
      <c r="F33" s="29">
        <f t="shared" si="18"/>
        <v>14316.294239036968</v>
      </c>
      <c r="G33" s="29">
        <f t="shared" si="18"/>
        <v>10185.942648323296</v>
      </c>
      <c r="H33" s="29">
        <f t="shared" si="18"/>
        <v>5327.6134135855609</v>
      </c>
      <c r="I33" s="29">
        <f t="shared" si="18"/>
        <v>8884.5951848667173</v>
      </c>
      <c r="J33" s="29">
        <f t="shared" si="18"/>
        <v>-774.4791057609566</v>
      </c>
      <c r="K33" s="29">
        <f t="shared" si="18"/>
        <v>7779.8444539982747</v>
      </c>
      <c r="L33" s="29">
        <f t="shared" si="18"/>
        <v>8213.4504729148739</v>
      </c>
      <c r="M33" s="29">
        <f t="shared" si="18"/>
        <v>15440.442218400685</v>
      </c>
      <c r="N33" s="29">
        <f t="shared" si="18"/>
        <v>13889.12674118659</v>
      </c>
      <c r="O33" s="29">
        <f t="shared" si="18"/>
        <v>12370.478245915738</v>
      </c>
      <c r="P33" s="29">
        <f t="shared" si="18"/>
        <v>16568.454170249348</v>
      </c>
      <c r="Q33" s="29">
        <f t="shared" si="18"/>
        <v>15734.865692175397</v>
      </c>
      <c r="R33" s="29">
        <f t="shared" si="18"/>
        <v>13711.921238177129</v>
      </c>
      <c r="S33" s="29">
        <f t="shared" si="18"/>
        <v>13872.784694754944</v>
      </c>
      <c r="T33" s="29">
        <f t="shared" si="18"/>
        <v>17271.191831470333</v>
      </c>
      <c r="U33" s="29">
        <f t="shared" si="18"/>
        <v>17956.433018056752</v>
      </c>
      <c r="V33" s="29">
        <f t="shared" si="18"/>
        <v>19996.682029234737</v>
      </c>
      <c r="W33" s="29">
        <f t="shared" si="18"/>
        <v>12853.725365434229</v>
      </c>
      <c r="X33" s="29">
        <f t="shared" ref="X33" si="19">SUM(X34:X50)</f>
        <v>11569.246861564916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-145.7365434221839</v>
      </c>
      <c r="D36" s="10">
        <f>PPRD!D36+RCV_RCY!D36+IMP!D36-EXP!D36+STK_CHG!D36-INTMARB!D36</f>
        <v>167.20171969045572</v>
      </c>
      <c r="E36" s="10">
        <f>PPRD!E36+RCV_RCY!E36+IMP!E36-EXP!E36+STK_CHG!E36-INTMARB!E36</f>
        <v>47.449011177987963</v>
      </c>
      <c r="F36" s="10">
        <f>PPRD!F36+RCV_RCY!F36+IMP!F36-EXP!F36+STK_CHG!F36-INTMARB!F36</f>
        <v>72.890283748925114</v>
      </c>
      <c r="G36" s="10">
        <f>PPRD!G36+RCV_RCY!G36+IMP!G36-EXP!G36+STK_CHG!G36-INTMARB!G36</f>
        <v>48.360275150473001</v>
      </c>
      <c r="H36" s="10">
        <f>PPRD!H36+RCV_RCY!H36+IMP!H36-EXP!H36+STK_CHG!H36-INTMARB!H36</f>
        <v>104.38022355975924</v>
      </c>
      <c r="I36" s="10">
        <f>PPRD!I36+RCV_RCY!I36+IMP!I36-EXP!I36+STK_CHG!I36-INTMARB!I36</f>
        <v>225.079879621668</v>
      </c>
      <c r="J36" s="10">
        <f>PPRD!J36+RCV_RCY!J36+IMP!J36-EXP!J36+STK_CHG!J36-INTMARB!J36</f>
        <v>147.72295786758383</v>
      </c>
      <c r="K36" s="10">
        <f>PPRD!K36+RCV_RCY!K36+IMP!K36-EXP!K36+STK_CHG!K36-INTMARB!K36</f>
        <v>366.15047291487514</v>
      </c>
      <c r="L36" s="10">
        <f>PPRD!L36+RCV_RCY!L36+IMP!L36-EXP!L36+STK_CHG!L36-INTMARB!L36</f>
        <v>524.42880481513339</v>
      </c>
      <c r="M36" s="10">
        <f>PPRD!M36+RCV_RCY!M36+IMP!M36-EXP!M36+STK_CHG!M36-INTMARB!M36</f>
        <v>698.13895098882188</v>
      </c>
      <c r="N36" s="10">
        <f>PPRD!N36+RCV_RCY!N36+IMP!N36-EXP!N36+STK_CHG!N36-INTMARB!N36</f>
        <v>615.68159931212358</v>
      </c>
      <c r="O36" s="10">
        <f>PPRD!O36+RCV_RCY!O36+IMP!O36-EXP!O36+STK_CHG!O36-INTMARB!O36</f>
        <v>897.13611349956989</v>
      </c>
      <c r="P36" s="10">
        <f>PPRD!P36+RCV_RCY!P36+IMP!P36-EXP!P36+STK_CHG!P36-INTMARB!P36</f>
        <v>789.39183147033532</v>
      </c>
      <c r="Q36" s="10">
        <f>PPRD!Q36+RCV_RCY!Q36+IMP!Q36-EXP!Q36+STK_CHG!Q36-INTMARB!Q36</f>
        <v>450.25769561478921</v>
      </c>
      <c r="R36" s="10">
        <f>PPRD!R36+RCV_RCY!R36+IMP!R36-EXP!R36+STK_CHG!R36-INTMARB!R36</f>
        <v>515.76895958727425</v>
      </c>
      <c r="S36" s="10">
        <f>PPRD!S36+RCV_RCY!S36+IMP!S36-EXP!S36+STK_CHG!S36-INTMARB!S36</f>
        <v>625.51332760103185</v>
      </c>
      <c r="T36" s="10">
        <f>PPRD!T36+RCV_RCY!T36+IMP!T36-EXP!T36+STK_CHG!T36-INTMARB!T36</f>
        <v>763.37317282889057</v>
      </c>
      <c r="U36" s="10">
        <f>PPRD!U36+RCV_RCY!U36+IMP!U36-EXP!U36+STK_CHG!U36-INTMARB!U36</f>
        <v>932.09716251074803</v>
      </c>
      <c r="V36" s="10">
        <f>PPRD!V36+RCV_RCY!V36+IMP!V36-EXP!V36+STK_CHG!V36-INTMARB!V36</f>
        <v>997.94067067927801</v>
      </c>
      <c r="W36" s="10">
        <f>PPRD!W36+RCV_RCY!W36+IMP!W36-EXP!W36+STK_CHG!W36-INTMARB!W36</f>
        <v>1040.1216680997418</v>
      </c>
      <c r="X36" s="10">
        <f>PPRD!X36+RCV_RCY!X36+IMP!X36-EXP!X36+STK_CHG!X36-INTMARB!X36</f>
        <v>1215.0184866723985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3436.6675838349101</v>
      </c>
      <c r="D37" s="10">
        <f>PPRD!D37+RCV_RCY!D37+IMP!D37-EXP!D37+STK_CHG!D37-INTMARB!D37</f>
        <v>3238.8053310404125</v>
      </c>
      <c r="E37" s="10">
        <f>PPRD!E37+RCV_RCY!E37+IMP!E37-EXP!E37+STK_CHG!E37-INTMARB!E37</f>
        <v>2213.5186586414447</v>
      </c>
      <c r="F37" s="10">
        <f>PPRD!F37+RCV_RCY!F37+IMP!F37-EXP!F37+STK_CHG!F37-INTMARB!F37</f>
        <v>422.24273430782443</v>
      </c>
      <c r="G37" s="10">
        <f>PPRD!G37+RCV_RCY!G37+IMP!G37-EXP!G37+STK_CHG!G37-INTMARB!G37</f>
        <v>-492.96311263972552</v>
      </c>
      <c r="H37" s="10">
        <f>PPRD!H37+RCV_RCY!H37+IMP!H37-EXP!H37+STK_CHG!H37-INTMARB!H37</f>
        <v>-2936.9788478073947</v>
      </c>
      <c r="I37" s="10">
        <f>PPRD!I37+RCV_RCY!I37+IMP!I37-EXP!I37+STK_CHG!I37-INTMARB!I37</f>
        <v>-3151.2202923473783</v>
      </c>
      <c r="J37" s="10">
        <f>PPRD!J37+RCV_RCY!J37+IMP!J37-EXP!J37+STK_CHG!J37-INTMARB!J37</f>
        <v>-3459.0622527944965</v>
      </c>
      <c r="K37" s="10">
        <f>PPRD!K37+RCV_RCY!K37+IMP!K37-EXP!K37+STK_CHG!K37-INTMARB!K37</f>
        <v>-3541.2227858985384</v>
      </c>
      <c r="L37" s="10">
        <f>PPRD!L37+RCV_RCY!L37+IMP!L37-EXP!L37+STK_CHG!L37-INTMARB!L37</f>
        <v>-4109.0663800515904</v>
      </c>
      <c r="M37" s="10">
        <f>PPRD!M37+RCV_RCY!M37+IMP!M37-EXP!M37+STK_CHG!M37-INTMARB!M37</f>
        <v>-3050.3396388650044</v>
      </c>
      <c r="N37" s="10">
        <f>PPRD!N37+RCV_RCY!N37+IMP!N37-EXP!N37+STK_CHG!N37-INTMARB!N37</f>
        <v>-2851.6983662940665</v>
      </c>
      <c r="O37" s="10">
        <f>PPRD!O37+RCV_RCY!O37+IMP!O37-EXP!O37+STK_CHG!O37-INTMARB!O37</f>
        <v>-3517.3026655202061</v>
      </c>
      <c r="P37" s="10">
        <f>PPRD!P37+RCV_RCY!P37+IMP!P37-EXP!P37+STK_CHG!P37-INTMARB!P37</f>
        <v>-3265.6210662080821</v>
      </c>
      <c r="Q37" s="10">
        <f>PPRD!Q37+RCV_RCY!Q37+IMP!Q37-EXP!Q37+STK_CHG!Q37-INTMARB!Q37</f>
        <v>-3103.379965606191</v>
      </c>
      <c r="R37" s="10">
        <f>PPRD!R37+RCV_RCY!R37+IMP!R37-EXP!R37+STK_CHG!R37-INTMARB!R37</f>
        <v>-2577.1737747205498</v>
      </c>
      <c r="S37" s="10">
        <f>PPRD!S37+RCV_RCY!S37+IMP!S37-EXP!S37+STK_CHG!S37-INTMARB!S37</f>
        <v>-3640.5608770421322</v>
      </c>
      <c r="T37" s="10">
        <f>PPRD!T37+RCV_RCY!T37+IMP!T37-EXP!T37+STK_CHG!T37-INTMARB!T37</f>
        <v>-3372.9468615649193</v>
      </c>
      <c r="U37" s="10">
        <f>PPRD!U37+RCV_RCY!U37+IMP!U37-EXP!U37+STK_CHG!U37-INTMARB!U37</f>
        <v>-2604.4400687876164</v>
      </c>
      <c r="V37" s="10">
        <f>PPRD!V37+RCV_RCY!V37+IMP!V37-EXP!V37+STK_CHG!V37-INTMARB!V37</f>
        <v>-1819.775580395529</v>
      </c>
      <c r="W37" s="10">
        <f>PPRD!W37+RCV_RCY!W37+IMP!W37-EXP!W37+STK_CHG!W37-INTMARB!W37</f>
        <v>-3481.0023215821147</v>
      </c>
      <c r="X37" s="10">
        <f>PPRD!X37+RCV_RCY!X37+IMP!X37-EXP!X37+STK_CHG!X37-INTMARB!X37</f>
        <v>-3549.6731728288901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21.161736887360274</v>
      </c>
      <c r="D38" s="10">
        <f>PPRD!D38+RCV_RCY!D38+IMP!D38-EXP!D38+STK_CHG!D38-INTMARB!D38</f>
        <v>22.219862424763541</v>
      </c>
      <c r="E38" s="10">
        <f>PPRD!E38+RCV_RCY!E38+IMP!E38-EXP!E38+STK_CHG!E38-INTMARB!E38</f>
        <v>20.103697334479786</v>
      </c>
      <c r="F38" s="10">
        <f>PPRD!F38+RCV_RCY!F38+IMP!F38-EXP!F38+STK_CHG!F38-INTMARB!F38</f>
        <v>19.747807394668957</v>
      </c>
      <c r="G38" s="10">
        <f>PPRD!G38+RCV_RCY!G38+IMP!G38-EXP!G38+STK_CHG!G38-INTMARB!G38</f>
        <v>17.669131556319861</v>
      </c>
      <c r="H38" s="10">
        <f>PPRD!H38+RCV_RCY!H38+IMP!H38-EXP!H38+STK_CHG!H38-INTMARB!H38</f>
        <v>16.629750644883917</v>
      </c>
      <c r="I38" s="10">
        <f>PPRD!I38+RCV_RCY!I38+IMP!I38-EXP!I38+STK_CHG!I38-INTMARB!I38</f>
        <v>15.590369733447979</v>
      </c>
      <c r="J38" s="10">
        <f>PPRD!J38+RCV_RCY!J38+IMP!J38-EXP!J38+STK_CHG!J38-INTMARB!J38</f>
        <v>13.511693895098878</v>
      </c>
      <c r="K38" s="10">
        <f>PPRD!K38+RCV_RCY!K38+IMP!K38-EXP!K38+STK_CHG!K38-INTMARB!K38</f>
        <v>16.62975064488392</v>
      </c>
      <c r="L38" s="10">
        <f>PPRD!L38+RCV_RCY!L38+IMP!L38-EXP!L38+STK_CHG!L38-INTMARB!L38</f>
        <v>15.590455717970761</v>
      </c>
      <c r="M38" s="10">
        <f>PPRD!M38+RCV_RCY!M38+IMP!M38-EXP!M38+STK_CHG!M38-INTMARB!M38</f>
        <v>13.511693895098878</v>
      </c>
      <c r="N38" s="10">
        <f>PPRD!N38+RCV_RCY!N38+IMP!N38-EXP!N38+STK_CHG!N38-INTMARB!N38</f>
        <v>15.590369733447975</v>
      </c>
      <c r="O38" s="10">
        <f>PPRD!O38+RCV_RCY!O38+IMP!O38-EXP!O38+STK_CHG!O38-INTMARB!O38</f>
        <v>15.590455717970761</v>
      </c>
      <c r="P38" s="10">
        <f>PPRD!P38+RCV_RCY!P38+IMP!P38-EXP!P38+STK_CHG!P38-INTMARB!P38</f>
        <v>12.47231298366294</v>
      </c>
      <c r="Q38" s="10">
        <f>PPRD!Q38+RCV_RCY!Q38+IMP!Q38-EXP!Q38+STK_CHG!Q38-INTMARB!Q38</f>
        <v>12.472312983662938</v>
      </c>
      <c r="R38" s="10">
        <f>PPRD!R38+RCV_RCY!R38+IMP!R38-EXP!R38+STK_CHG!R38-INTMARB!R38</f>
        <v>9.3542562338778978</v>
      </c>
      <c r="S38" s="10">
        <f>PPRD!S38+RCV_RCY!S38+IMP!S38-EXP!S38+STK_CHG!S38-INTMARB!S38</f>
        <v>10.393637145313839</v>
      </c>
      <c r="T38" s="10">
        <f>PPRD!T38+RCV_RCY!T38+IMP!T38-EXP!T38+STK_CHG!T38-INTMARB!T38</f>
        <v>9.3542562338778978</v>
      </c>
      <c r="U38" s="10">
        <f>PPRD!U38+RCV_RCY!U38+IMP!U38-EXP!U38+STK_CHG!U38-INTMARB!U38</f>
        <v>9.3542562338778978</v>
      </c>
      <c r="V38" s="10">
        <f>PPRD!V38+RCV_RCY!V38+IMP!V38-EXP!V38+STK_CHG!V38-INTMARB!V38</f>
        <v>8.3148753224419565</v>
      </c>
      <c r="W38" s="10">
        <f>PPRD!W38+RCV_RCY!W38+IMP!W38-EXP!W38+STK_CHG!W38-INTMARB!W38</f>
        <v>5.1968185726569214</v>
      </c>
      <c r="X38" s="10">
        <f>PPRD!X38+RCV_RCY!X38+IMP!X38-EXP!X38+STK_CHG!X38-INTMARB!X38</f>
        <v>4.15743766122098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2972.4419604471195</v>
      </c>
      <c r="D40" s="10">
        <f>PPRD!D40+RCV_RCY!D40+IMP!D40-EXP!D40+STK_CHG!D40-INTMARB!D40</f>
        <v>2941.8959587274285</v>
      </c>
      <c r="E40" s="10">
        <f>PPRD!E40+RCV_RCY!E40+IMP!E40-EXP!E40+STK_CHG!E40-INTMARB!E40</f>
        <v>2946.109200343938</v>
      </c>
      <c r="F40" s="10">
        <f>PPRD!F40+RCV_RCY!F40+IMP!F40-EXP!F40+STK_CHG!F40-INTMARB!F40</f>
        <v>3080.0706792777296</v>
      </c>
      <c r="G40" s="10">
        <f>PPRD!G40+RCV_RCY!G40+IMP!G40-EXP!G40+STK_CHG!G40-INTMARB!G40</f>
        <v>3471.5963886500431</v>
      </c>
      <c r="H40" s="10">
        <f>PPRD!H40+RCV_RCY!H40+IMP!H40-EXP!H40+STK_CHG!H40-INTMARB!H40</f>
        <v>4051.218142734308</v>
      </c>
      <c r="I40" s="10">
        <f>PPRD!I40+RCV_RCY!I40+IMP!I40-EXP!I40+STK_CHG!I40-INTMARB!I40</f>
        <v>4070.6410146173689</v>
      </c>
      <c r="J40" s="10">
        <f>PPRD!J40+RCV_RCY!J40+IMP!J40-EXP!J40+STK_CHG!J40-INTMARB!J40</f>
        <v>4213.7575236457442</v>
      </c>
      <c r="K40" s="10">
        <f>PPRD!K40+RCV_RCY!K40+IMP!K40-EXP!K40+STK_CHG!K40-INTMARB!K40</f>
        <v>4265.8928632846073</v>
      </c>
      <c r="L40" s="10">
        <f>PPRD!L40+RCV_RCY!L40+IMP!L40-EXP!L40+STK_CHG!L40-INTMARB!L40</f>
        <v>4068.5965606190885</v>
      </c>
      <c r="M40" s="10">
        <f>PPRD!M40+RCV_RCY!M40+IMP!M40-EXP!M40+STK_CHG!M40-INTMARB!M40</f>
        <v>4034.861908856406</v>
      </c>
      <c r="N40" s="10">
        <f>PPRD!N40+RCV_RCY!N40+IMP!N40-EXP!N40+STK_CHG!N40-INTMARB!N40</f>
        <v>3501.2420464316424</v>
      </c>
      <c r="O40" s="10">
        <f>PPRD!O40+RCV_RCY!O40+IMP!O40-EXP!O40+STK_CHG!O40-INTMARB!O40</f>
        <v>3699.5605331040415</v>
      </c>
      <c r="P40" s="10">
        <f>PPRD!P40+RCV_RCY!P40+IMP!P40-EXP!P40+STK_CHG!P40-INTMARB!P40</f>
        <v>4074.7300945829747</v>
      </c>
      <c r="Q40" s="10">
        <f>PPRD!Q40+RCV_RCY!Q40+IMP!Q40-EXP!Q40+STK_CHG!Q40-INTMARB!Q40</f>
        <v>4066.5520206362849</v>
      </c>
      <c r="R40" s="10">
        <f>PPRD!R40+RCV_RCY!R40+IMP!R40-EXP!R40+STK_CHG!R40-INTMARB!R40</f>
        <v>3774.1854686156489</v>
      </c>
      <c r="S40" s="10">
        <f>PPRD!S40+RCV_RCY!S40+IMP!S40-EXP!S40+STK_CHG!S40-INTMARB!S40</f>
        <v>4195.3568357695603</v>
      </c>
      <c r="T40" s="10">
        <f>PPRD!T40+RCV_RCY!T40+IMP!T40-EXP!T40+STK_CHG!T40-INTMARB!T40</f>
        <v>4815.8689595872738</v>
      </c>
      <c r="U40" s="10">
        <f>PPRD!U40+RCV_RCY!U40+IMP!U40-EXP!U40+STK_CHG!U40-INTMARB!U40</f>
        <v>5368.9117798796206</v>
      </c>
      <c r="V40" s="10">
        <f>PPRD!V40+RCV_RCY!V40+IMP!V40-EXP!V40+STK_CHG!V40-INTMARB!V40</f>
        <v>5385.2679277730003</v>
      </c>
      <c r="W40" s="10">
        <f>PPRD!W40+RCV_RCY!W40+IMP!W40-EXP!W40+STK_CHG!W40-INTMARB!W40</f>
        <v>2373.6887360275155</v>
      </c>
      <c r="X40" s="10">
        <f>PPRD!X40+RCV_RCY!X40+IMP!X40-EXP!X40+STK_CHG!X40-INTMARB!X40</f>
        <v>3339.7247635425624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3.1384350816852908</v>
      </c>
      <c r="D41" s="10">
        <f>PPRD!D41+RCV_RCY!D41+IMP!D41-EXP!D41+STK_CHG!D41-INTMARB!D41</f>
        <v>27.199742046431645</v>
      </c>
      <c r="E41" s="10">
        <f>PPRD!E41+RCV_RCY!E41+IMP!E41-EXP!E41+STK_CHG!E41-INTMARB!E41</f>
        <v>21.969045571797082</v>
      </c>
      <c r="F41" s="10">
        <f>PPRD!F41+RCV_RCY!F41+IMP!F41-EXP!F41+STK_CHG!F41-INTMARB!F41</f>
        <v>9.2003439380911445</v>
      </c>
      <c r="G41" s="10">
        <f>PPRD!G41+RCV_RCY!G41+IMP!G41-EXP!G41+STK_CHG!G41-INTMARB!G41</f>
        <v>10.222527944969897</v>
      </c>
      <c r="H41" s="10">
        <f>PPRD!H41+RCV_RCY!H41+IMP!H41-EXP!H41+STK_CHG!H41-INTMARB!H41</f>
        <v>9.2003439380911374</v>
      </c>
      <c r="I41" s="10">
        <f>PPRD!I41+RCV_RCY!I41+IMP!I41-EXP!I41+STK_CHG!I41-INTMARB!I41</f>
        <v>12.267067927772999</v>
      </c>
      <c r="J41" s="10">
        <f>PPRD!J41+RCV_RCY!J41+IMP!J41-EXP!J41+STK_CHG!J41-INTMARB!J41</f>
        <v>15.333877901977644</v>
      </c>
      <c r="K41" s="10">
        <f>PPRD!K41+RCV_RCY!K41+IMP!K41-EXP!K41+STK_CHG!K41-INTMARB!K41</f>
        <v>18.400687876182285</v>
      </c>
      <c r="L41" s="10">
        <f>PPRD!L41+RCV_RCY!L41+IMP!L41-EXP!L41+STK_CHG!L41-INTMARB!L41</f>
        <v>11.244797936371448</v>
      </c>
      <c r="M41" s="10">
        <f>PPRD!M41+RCV_RCY!M41+IMP!M41-EXP!M41+STK_CHG!M41-INTMARB!M41</f>
        <v>20.445227858985383</v>
      </c>
      <c r="N41" s="10">
        <f>PPRD!N41+RCV_RCY!N41+IMP!N41-EXP!N41+STK_CHG!N41-INTMARB!N41</f>
        <v>18.400687876182289</v>
      </c>
      <c r="O41" s="10">
        <f>PPRD!O41+RCV_RCY!O41+IMP!O41-EXP!O41+STK_CHG!O41-INTMARB!O41</f>
        <v>12.26715391229579</v>
      </c>
      <c r="P41" s="10">
        <f>PPRD!P41+RCV_RCY!P41+IMP!P41-EXP!P41+STK_CHG!P41-INTMARB!P41</f>
        <v>8.1780739466895938</v>
      </c>
      <c r="Q41" s="10">
        <f>PPRD!Q41+RCV_RCY!Q41+IMP!Q41-EXP!Q41+STK_CHG!Q41-INTMARB!Q41</f>
        <v>11.244883920894237</v>
      </c>
      <c r="R41" s="10">
        <f>PPRD!R41+RCV_RCY!R41+IMP!R41-EXP!R41+STK_CHG!R41-INTMARB!R41</f>
        <v>11.244883920894241</v>
      </c>
      <c r="S41" s="10">
        <f>PPRD!S41+RCV_RCY!S41+IMP!S41-EXP!S41+STK_CHG!S41-INTMARB!S41</f>
        <v>19.422957867583836</v>
      </c>
      <c r="T41" s="10">
        <f>PPRD!T41+RCV_RCY!T41+IMP!T41-EXP!T41+STK_CHG!T41-INTMARB!T41</f>
        <v>17.378503869303518</v>
      </c>
      <c r="U41" s="10">
        <f>PPRD!U41+RCV_RCY!U41+IMP!U41-EXP!U41+STK_CHG!U41-INTMARB!U41</f>
        <v>26.578847807394659</v>
      </c>
      <c r="V41" s="10">
        <f>PPRD!V41+RCV_RCY!V41+IMP!V41-EXP!V41+STK_CHG!V41-INTMARB!V41</f>
        <v>21.467497850386934</v>
      </c>
      <c r="W41" s="10">
        <f>PPRD!W41+RCV_RCY!W41+IMP!W41-EXP!W41+STK_CHG!W41-INTMARB!W41</f>
        <v>21.467497850386927</v>
      </c>
      <c r="X41" s="10">
        <f>PPRD!X41+RCV_RCY!X41+IMP!X41-EXP!X41+STK_CHG!X41-INTMARB!X41</f>
        <v>15.333877901977647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7070.1730008598443</v>
      </c>
      <c r="D42" s="10">
        <f>PPRD!D42+RCV_RCY!D42+IMP!D42-EXP!D42+STK_CHG!D42-INTMARB!D42</f>
        <v>6986.2067067927774</v>
      </c>
      <c r="E42" s="10">
        <f>PPRD!E42+RCV_RCY!E42+IMP!E42-EXP!E42+STK_CHG!E42-INTMARB!E42</f>
        <v>6453.7116938950985</v>
      </c>
      <c r="F42" s="10">
        <f>PPRD!F42+RCV_RCY!F42+IMP!F42-EXP!F42+STK_CHG!F42-INTMARB!F42</f>
        <v>6208.8468615649172</v>
      </c>
      <c r="G42" s="10">
        <f>PPRD!G42+RCV_RCY!G42+IMP!G42-EXP!G42+STK_CHG!G42-INTMARB!G42</f>
        <v>6180.4718830610491</v>
      </c>
      <c r="H42" s="10">
        <f>PPRD!H42+RCV_RCY!H42+IMP!H42-EXP!H42+STK_CHG!H42-INTMARB!H42</f>
        <v>6586.1277730008587</v>
      </c>
      <c r="I42" s="10">
        <f>PPRD!I42+RCV_RCY!I42+IMP!I42-EXP!I42+STK_CHG!I42-INTMARB!I42</f>
        <v>6190.981169389509</v>
      </c>
      <c r="J42" s="10">
        <f>PPRD!J42+RCV_RCY!J42+IMP!J42-EXP!J42+STK_CHG!J42-INTMARB!J42</f>
        <v>6111.1110920034389</v>
      </c>
      <c r="K42" s="10">
        <f>PPRD!K42+RCV_RCY!K42+IMP!K42-EXP!K42+STK_CHG!K42-INTMARB!K42</f>
        <v>5301.9012037833199</v>
      </c>
      <c r="L42" s="10">
        <f>PPRD!L42+RCV_RCY!L42+IMP!L42-EXP!L42+STK_CHG!L42-INTMARB!L42</f>
        <v>5517.3402407566637</v>
      </c>
      <c r="M42" s="10">
        <f>PPRD!M42+RCV_RCY!M42+IMP!M42-EXP!M42+STK_CHG!M42-INTMARB!M42</f>
        <v>6907.709974204643</v>
      </c>
      <c r="N42" s="10">
        <f>PPRD!N42+RCV_RCY!N42+IMP!N42-EXP!N42+STK_CHG!N42-INTMARB!N42</f>
        <v>6344.4158211521935</v>
      </c>
      <c r="O42" s="10">
        <f>PPRD!O42+RCV_RCY!O42+IMP!O42-EXP!O42+STK_CHG!O42-INTMARB!O42</f>
        <v>5992.3569217540844</v>
      </c>
      <c r="P42" s="10">
        <f>PPRD!P42+RCV_RCY!P42+IMP!P42-EXP!P42+STK_CHG!P42-INTMARB!P42</f>
        <v>6630.2664660361124</v>
      </c>
      <c r="Q42" s="10">
        <f>PPRD!Q42+RCV_RCY!Q42+IMP!Q42-EXP!Q42+STK_CHG!Q42-INTMARB!Q42</f>
        <v>7604.4711951848658</v>
      </c>
      <c r="R42" s="10">
        <f>PPRD!R42+RCV_RCY!R42+IMP!R42-EXP!R42+STK_CHG!R42-INTMARB!R42</f>
        <v>6685.9653482373169</v>
      </c>
      <c r="S42" s="10">
        <f>PPRD!S42+RCV_RCY!S42+IMP!S42-EXP!S42+STK_CHG!S42-INTMARB!S42</f>
        <v>7048.5335339638859</v>
      </c>
      <c r="T42" s="10">
        <f>PPRD!T42+RCV_RCY!T42+IMP!T42-EXP!T42+STK_CHG!T42-INTMARB!T42</f>
        <v>7783.1279449699059</v>
      </c>
      <c r="U42" s="10">
        <f>PPRD!U42+RCV_RCY!U42+IMP!U42-EXP!U42+STK_CHG!U42-INTMARB!U42</f>
        <v>7018.0567497850388</v>
      </c>
      <c r="V42" s="10">
        <f>PPRD!V42+RCV_RCY!V42+IMP!V42-EXP!V42+STK_CHG!V42-INTMARB!V42</f>
        <v>6774.2428202923475</v>
      </c>
      <c r="W42" s="10">
        <f>PPRD!W42+RCV_RCY!W42+IMP!W42-EXP!W42+STK_CHG!W42-INTMARB!W42</f>
        <v>7265.0233877901965</v>
      </c>
      <c r="X42" s="10">
        <f>PPRD!X42+RCV_RCY!X42+IMP!X42-EXP!X42+STK_CHG!X42-INTMARB!X42</f>
        <v>8801.471281169388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10618.539208942386</v>
      </c>
      <c r="D43" s="10">
        <f>PPRD!D43+RCV_RCY!D43+IMP!D43-EXP!D43+STK_CHG!D43-INTMARB!D43</f>
        <v>14473.010404127257</v>
      </c>
      <c r="E43" s="10">
        <f>PPRD!E43+RCV_RCY!E43+IMP!E43-EXP!E43+STK_CHG!E43-INTMARB!E43</f>
        <v>9814.3689595872784</v>
      </c>
      <c r="F43" s="10">
        <f>PPRD!F43+RCV_RCY!F43+IMP!F43-EXP!F43+STK_CHG!F43-INTMARB!F43</f>
        <v>7423.8706792777293</v>
      </c>
      <c r="G43" s="10">
        <f>PPRD!G43+RCV_RCY!G43+IMP!G43-EXP!G43+STK_CHG!G43-INTMARB!G43</f>
        <v>5386.889165950126</v>
      </c>
      <c r="H43" s="10">
        <f>PPRD!H43+RCV_RCY!H43+IMP!H43-EXP!H43+STK_CHG!H43-INTMARB!H43</f>
        <v>2032.8374892519396</v>
      </c>
      <c r="I43" s="10">
        <f>PPRD!I43+RCV_RCY!I43+IMP!I43-EXP!I43+STK_CHG!I43-INTMARB!I43</f>
        <v>5553.1857265692115</v>
      </c>
      <c r="J43" s="10">
        <f>PPRD!J43+RCV_RCY!J43+IMP!J43-EXP!J43+STK_CHG!J43-INTMARB!J43</f>
        <v>-2824.7593293207165</v>
      </c>
      <c r="K43" s="10">
        <f>PPRD!K43+RCV_RCY!K43+IMP!K43-EXP!K43+STK_CHG!K43-INTMARB!K43</f>
        <v>5433.7350816852922</v>
      </c>
      <c r="L43" s="10">
        <f>PPRD!L43+RCV_RCY!L43+IMP!L43-EXP!L43+STK_CHG!L43-INTMARB!L43</f>
        <v>4898.1612209802224</v>
      </c>
      <c r="M43" s="10">
        <f>PPRD!M43+RCV_RCY!M43+IMP!M43-EXP!M43+STK_CHG!M43-INTMARB!M43</f>
        <v>8465.687102321579</v>
      </c>
      <c r="N43" s="10">
        <f>PPRD!N43+RCV_RCY!N43+IMP!N43-EXP!N43+STK_CHG!N43-INTMARB!N43</f>
        <v>7298.744196044714</v>
      </c>
      <c r="O43" s="10">
        <f>PPRD!O43+RCV_RCY!O43+IMP!O43-EXP!O43+STK_CHG!O43-INTMARB!O43</f>
        <v>7699.8773860705096</v>
      </c>
      <c r="P43" s="10">
        <f>PPRD!P43+RCV_RCY!P43+IMP!P43-EXP!P43+STK_CHG!P43-INTMARB!P43</f>
        <v>10780.853052450551</v>
      </c>
      <c r="Q43" s="10">
        <f>PPRD!Q43+RCV_RCY!Q43+IMP!Q43-EXP!Q43+STK_CHG!Q43-INTMARB!Q43</f>
        <v>9788.86835769561</v>
      </c>
      <c r="R43" s="10">
        <f>PPRD!R43+RCV_RCY!R43+IMP!R43-EXP!R43+STK_CHG!R43-INTMARB!R43</f>
        <v>8934.4109200343901</v>
      </c>
      <c r="S43" s="10">
        <f>PPRD!S43+RCV_RCY!S43+IMP!S43-EXP!S43+STK_CHG!S43-INTMARB!S43</f>
        <v>8692.65236457438</v>
      </c>
      <c r="T43" s="10">
        <f>PPRD!T43+RCV_RCY!T43+IMP!T43-EXP!T43+STK_CHG!T43-INTMARB!T43</f>
        <v>10162.081255374031</v>
      </c>
      <c r="U43" s="10">
        <f>PPRD!U43+RCV_RCY!U43+IMP!U43-EXP!U43+STK_CHG!U43-INTMARB!U43</f>
        <v>10351.546345657785</v>
      </c>
      <c r="V43" s="10">
        <f>PPRD!V43+RCV_RCY!V43+IMP!V43-EXP!V43+STK_CHG!V43-INTMARB!V43</f>
        <v>11953.900171969044</v>
      </c>
      <c r="W43" s="10">
        <f>PPRD!W43+RCV_RCY!W43+IMP!W43-EXP!W43+STK_CHG!W43-INTMARB!W43</f>
        <v>9431.0914875322487</v>
      </c>
      <c r="X43" s="10">
        <f>PPRD!X43+RCV_RCY!X43+IMP!X43-EXP!X43+STK_CHG!X43-INTMARB!X43</f>
        <v>7247.0343078245951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-2940.1643164230436</v>
      </c>
      <c r="D44" s="10">
        <f>PPRD!D44+RCV_RCY!D44+IMP!D44-EXP!D44+STK_CHG!D44-INTMARB!D44</f>
        <v>-3108.0634565778155</v>
      </c>
      <c r="E44" s="10">
        <f>PPRD!E44+RCV_RCY!E44+IMP!E44-EXP!E44+STK_CHG!E44-INTMARB!E44</f>
        <v>-2548.3996560619075</v>
      </c>
      <c r="F44" s="10">
        <f>PPRD!F44+RCV_RCY!F44+IMP!F44-EXP!F44+STK_CHG!F44-INTMARB!F44</f>
        <v>-2668.0395528804816</v>
      </c>
      <c r="G44" s="10">
        <f>PPRD!G44+RCV_RCY!G44+IMP!G44-EXP!G44+STK_CHG!G44-INTMARB!G44</f>
        <v>-4315.3839208942391</v>
      </c>
      <c r="H44" s="10">
        <f>PPRD!H44+RCV_RCY!H44+IMP!H44-EXP!H44+STK_CHG!H44-INTMARB!H44</f>
        <v>-4324.524677558039</v>
      </c>
      <c r="I44" s="10">
        <f>PPRD!I44+RCV_RCY!I44+IMP!I44-EXP!I44+STK_CHG!I44-INTMARB!I44</f>
        <v>-4243.2730008598446</v>
      </c>
      <c r="J44" s="10">
        <f>PPRD!J44+RCV_RCY!J44+IMP!J44-EXP!J44+STK_CHG!J44-INTMARB!J44</f>
        <v>-5015.4826311263969</v>
      </c>
      <c r="K44" s="10">
        <f>PPRD!K44+RCV_RCY!K44+IMP!K44-EXP!K44+STK_CHG!K44-INTMARB!K44</f>
        <v>-3729.9522785898534</v>
      </c>
      <c r="L44" s="10">
        <f>PPRD!L44+RCV_RCY!L44+IMP!L44-EXP!L44+STK_CHG!L44-INTMARB!L44</f>
        <v>-1964.9748925193462</v>
      </c>
      <c r="M44" s="10">
        <f>PPRD!M44+RCV_RCY!M44+IMP!M44-EXP!M44+STK_CHG!M44-INTMARB!M44</f>
        <v>-1294.2429922613926</v>
      </c>
      <c r="N44" s="10">
        <f>PPRD!N44+RCV_RCY!N44+IMP!N44-EXP!N44+STK_CHG!N44-INTMARB!N44</f>
        <v>-985.86044711951718</v>
      </c>
      <c r="O44" s="10">
        <f>PPRD!O44+RCV_RCY!O44+IMP!O44-EXP!O44+STK_CHG!O44-INTMARB!O44</f>
        <v>-1716.3415305245048</v>
      </c>
      <c r="P44" s="10">
        <f>PPRD!P44+RCV_RCY!P44+IMP!P44-EXP!P44+STK_CHG!P44-INTMARB!P44</f>
        <v>-1827.1666380051588</v>
      </c>
      <c r="Q44" s="10">
        <f>PPRD!Q44+RCV_RCY!Q44+IMP!Q44-EXP!Q44+STK_CHG!Q44-INTMARB!Q44</f>
        <v>-2082.1844368013763</v>
      </c>
      <c r="R44" s="10">
        <f>PPRD!R44+RCV_RCY!R44+IMP!R44-EXP!R44+STK_CHG!R44-INTMARB!R44</f>
        <v>-2164.7887360275145</v>
      </c>
      <c r="S44" s="10">
        <f>PPRD!S44+RCV_RCY!S44+IMP!S44-EXP!S44+STK_CHG!S44-INTMARB!S44</f>
        <v>-1407.7845227858988</v>
      </c>
      <c r="T44" s="10">
        <f>PPRD!T44+RCV_RCY!T44+IMP!T44-EXP!T44+STK_CHG!T44-INTMARB!T44</f>
        <v>-824.82106620808247</v>
      </c>
      <c r="U44" s="10">
        <f>PPRD!U44+RCV_RCY!U44+IMP!U44-EXP!U44+STK_CHG!U44-INTMARB!U44</f>
        <v>-1288.3012037833184</v>
      </c>
      <c r="V44" s="10">
        <f>PPRD!V44+RCV_RCY!V44+IMP!V44-EXP!V44+STK_CHG!V44-INTMARB!V44</f>
        <v>-1425.128976784179</v>
      </c>
      <c r="W44" s="10">
        <f>PPRD!W44+RCV_RCY!W44+IMP!W44-EXP!W44+STK_CHG!W44-INTMARB!W44</f>
        <v>-1925.2248495270842</v>
      </c>
      <c r="X44" s="10">
        <f>PPRD!X44+RCV_RCY!X44+IMP!X44-EXP!X44+STK_CHG!X44-INTMARB!X44</f>
        <v>-3024.6650042992255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99.856749785038744</v>
      </c>
      <c r="D45" s="10">
        <f>PPRD!D45+RCV_RCY!D45+IMP!D45-EXP!D45+STK_CHG!D45-INTMARB!D45</f>
        <v>104.65743766122094</v>
      </c>
      <c r="E45" s="10">
        <f>PPRD!E45+RCV_RCY!E45+IMP!E45-EXP!E45+STK_CHG!E45-INTMARB!E45</f>
        <v>78.733190025795423</v>
      </c>
      <c r="F45" s="10">
        <f>PPRD!F45+RCV_RCY!F45+IMP!F45-EXP!F45+STK_CHG!F45-INTMARB!F45</f>
        <v>-5.1590713671538557</v>
      </c>
      <c r="G45" s="10">
        <f>PPRD!G45+RCV_RCY!G45+IMP!G45-EXP!G45+STK_CHG!G45-INTMARB!G45</f>
        <v>-23.731728288907917</v>
      </c>
      <c r="H45" s="10">
        <f>PPRD!H45+RCV_RCY!H45+IMP!H45-EXP!H45+STK_CHG!H45-INTMARB!H45</f>
        <v>9.2863284608770442</v>
      </c>
      <c r="I45" s="10">
        <f>PPRD!I45+RCV_RCY!I45+IMP!I45-EXP!I45+STK_CHG!I45-INTMARB!I45</f>
        <v>-5.1590713671539135</v>
      </c>
      <c r="J45" s="10">
        <f>PPRD!J45+RCV_RCY!J45+IMP!J45-EXP!J45+STK_CHG!J45-INTMARB!J45</f>
        <v>-12.381771281169378</v>
      </c>
      <c r="K45" s="10">
        <f>PPRD!K45+RCV_RCY!K45+IMP!K45-EXP!K45+STK_CHG!K45-INTMARB!K45</f>
        <v>45.399828030954382</v>
      </c>
      <c r="L45" s="10">
        <f>PPRD!L45+RCV_RCY!L45+IMP!L45-EXP!L45+STK_CHG!L45-INTMARB!L45</f>
        <v>17.540842648323306</v>
      </c>
      <c r="M45" s="10">
        <f>PPRD!M45+RCV_RCY!M45+IMP!M45-EXP!M45+STK_CHG!M45-INTMARB!M45</f>
        <v>7.2226999140155081</v>
      </c>
      <c r="N45" s="10">
        <f>PPRD!N45+RCV_RCY!N45+IMP!N45-EXP!N45+STK_CHG!N45-INTMARB!N45</f>
        <v>20.636285468615625</v>
      </c>
      <c r="O45" s="10">
        <f>PPRD!O45+RCV_RCY!O45+IMP!O45-EXP!O45+STK_CHG!O45-INTMARB!O45</f>
        <v>11.349957007738567</v>
      </c>
      <c r="P45" s="10">
        <f>PPRD!P45+RCV_RCY!P45+IMP!P45-EXP!P45+STK_CHG!P45-INTMARB!P45</f>
        <v>29.922613929492684</v>
      </c>
      <c r="Q45" s="10">
        <f>PPRD!Q45+RCV_RCY!Q45+IMP!Q45-EXP!Q45+STK_CHG!Q45-INTMARB!Q45</f>
        <v>19.604471195184829</v>
      </c>
      <c r="R45" s="10">
        <f>PPRD!R45+RCV_RCY!R45+IMP!R45-EXP!R45+STK_CHG!R45-INTMARB!R45</f>
        <v>-108.34049871023215</v>
      </c>
      <c r="S45" s="10">
        <f>PPRD!S45+RCV_RCY!S45+IMP!S45-EXP!S45+STK_CHG!S45-INTMARB!S45</f>
        <v>-242.47635425623398</v>
      </c>
      <c r="T45" s="10">
        <f>PPRD!T45+RCV_RCY!T45+IMP!T45-EXP!T45+STK_CHG!T45-INTMARB!T45</f>
        <v>-77.386070507308744</v>
      </c>
      <c r="U45" s="10">
        <f>PPRD!U45+RCV_RCY!U45+IMP!U45-EXP!U45+STK_CHG!U45-INTMARB!U45</f>
        <v>5.1590713671539561</v>
      </c>
      <c r="V45" s="10">
        <f>PPRD!V45+RCV_RCY!V45+IMP!V45-EXP!V45+STK_CHG!V45-INTMARB!V45</f>
        <v>-101.11779879621663</v>
      </c>
      <c r="W45" s="10">
        <f>PPRD!W45+RCV_RCY!W45+IMP!W45-EXP!W45+STK_CHG!W45-INTMARB!W45</f>
        <v>6.1908856405847539</v>
      </c>
      <c r="X45" s="10">
        <f>PPRD!X45+RCV_RCY!X45+IMP!X45-EXP!X45+STK_CHG!X45-INTMARB!X45</f>
        <v>-100.08598452278594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246.76130696474655</v>
      </c>
      <c r="D46" s="10">
        <f>PPRD!D46+RCV_RCY!D46+IMP!D46-EXP!D46+STK_CHG!D46-INTMARB!D46</f>
        <v>64.330868443680146</v>
      </c>
      <c r="E46" s="10">
        <f>PPRD!E46+RCV_RCY!E46+IMP!E46-EXP!E46+STK_CHG!E46-INTMARB!E46</f>
        <v>119.05984522785901</v>
      </c>
      <c r="F46" s="10">
        <f>PPRD!F46+RCV_RCY!F46+IMP!F46-EXP!F46+STK_CHG!F46-INTMARB!F46</f>
        <v>41.949871023215863</v>
      </c>
      <c r="G46" s="10">
        <f>PPRD!G46+RCV_RCY!G46+IMP!G46-EXP!G46+STK_CHG!G46-INTMARB!G46</f>
        <v>71.914015477214079</v>
      </c>
      <c r="H46" s="10">
        <f>PPRD!H46+RCV_RCY!H46+IMP!H46-EXP!H46+STK_CHG!H46-INTMARB!H46</f>
        <v>16.979707652622551</v>
      </c>
      <c r="I46" s="10">
        <f>PPRD!I46+RCV_RCY!I46+IMP!I46-EXP!I46+STK_CHG!I46-INTMARB!I46</f>
        <v>132.84110060189167</v>
      </c>
      <c r="J46" s="10">
        <f>PPRD!J46+RCV_RCY!J46+IMP!J46-EXP!J46+STK_CHG!J46-INTMARB!J46</f>
        <v>259.68950988822007</v>
      </c>
      <c r="K46" s="10">
        <f>PPRD!K46+RCV_RCY!K46+IMP!K46-EXP!K46+STK_CHG!K46-INTMARB!K46</f>
        <v>96.884092863284692</v>
      </c>
      <c r="L46" s="10">
        <f>PPRD!L46+RCV_RCY!L46+IMP!L46-EXP!L46+STK_CHG!L46-INTMARB!L46</f>
        <v>-101.87824591573502</v>
      </c>
      <c r="M46" s="10">
        <f>PPRD!M46+RCV_RCY!M46+IMP!M46-EXP!M46+STK_CHG!M46-INTMARB!M46</f>
        <v>-74.910404127256868</v>
      </c>
      <c r="N46" s="10">
        <f>PPRD!N46+RCV_RCY!N46+IMP!N46-EXP!N46+STK_CHG!N46-INTMARB!N46</f>
        <v>-12.984522785898911</v>
      </c>
      <c r="O46" s="10">
        <f>PPRD!O46+RCV_RCY!O46+IMP!O46-EXP!O46+STK_CHG!O46-INTMARB!O46</f>
        <v>-101.87815993121214</v>
      </c>
      <c r="P46" s="10">
        <f>PPRD!P46+RCV_RCY!P46+IMP!P46-EXP!P46+STK_CHG!P46-INTMARB!P46</f>
        <v>25.969045571796695</v>
      </c>
      <c r="Q46" s="10">
        <f>PPRD!Q46+RCV_RCY!Q46+IMP!Q46-EXP!Q46+STK_CHG!Q46-INTMARB!Q46</f>
        <v>-146.8245055889937</v>
      </c>
      <c r="R46" s="10">
        <f>PPRD!R46+RCV_RCY!R46+IMP!R46-EXP!R46+STK_CHG!R46-INTMARB!R46</f>
        <v>41.949785038692781</v>
      </c>
      <c r="S46" s="10">
        <f>PPRD!S46+RCV_RCY!S46+IMP!S46-EXP!S46+STK_CHG!S46-INTMARB!S46</f>
        <v>62.924763542562644</v>
      </c>
      <c r="T46" s="10">
        <f>PPRD!T46+RCV_RCY!T46+IMP!T46-EXP!T46+STK_CHG!T46-INTMARB!T46</f>
        <v>-275.67042132416191</v>
      </c>
      <c r="U46" s="10">
        <f>PPRD!U46+RCV_RCY!U46+IMP!U46-EXP!U46+STK_CHG!U46-INTMARB!U46</f>
        <v>-332.60232158211483</v>
      </c>
      <c r="V46" s="10">
        <f>PPRD!V46+RCV_RCY!V46+IMP!V46-EXP!V46+STK_CHG!V46-INTMARB!V46</f>
        <v>-266.68108340498742</v>
      </c>
      <c r="W46" s="10">
        <f>PPRD!W46+RCV_RCY!W46+IMP!W46-EXP!W46+STK_CHG!W46-INTMARB!W46</f>
        <v>-335.598710232158</v>
      </c>
      <c r="X46" s="10">
        <f>PPRD!X46+RCV_RCY!X46+IMP!X46-EXP!X46+STK_CHG!X46-INTMARB!X46</f>
        <v>-455.45546001719714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-200.673516766982</v>
      </c>
      <c r="D47" s="10">
        <f>PPRD!D47+RCV_RCY!D47+IMP!D47-EXP!D47+STK_CHG!D47-INTMARB!D47</f>
        <v>-256.36285468615648</v>
      </c>
      <c r="E47" s="10">
        <f>PPRD!E47+RCV_RCY!E47+IMP!E47-EXP!E47+STK_CHG!E47-INTMARB!E47</f>
        <v>-322.61392949269117</v>
      </c>
      <c r="F47" s="10">
        <f>PPRD!F47+RCV_RCY!F47+IMP!F47-EXP!F47+STK_CHG!F47-INTMARB!F47</f>
        <v>-434.20094582975065</v>
      </c>
      <c r="G47" s="10">
        <f>PPRD!G47+RCV_RCY!G47+IMP!G47-EXP!G47+STK_CHG!G47-INTMARB!G47</f>
        <v>-453.76801375752359</v>
      </c>
      <c r="H47" s="10">
        <f>PPRD!H47+RCV_RCY!H47+IMP!H47-EXP!H47+STK_CHG!H47-INTMARB!H47</f>
        <v>-434.20103181427339</v>
      </c>
      <c r="I47" s="10">
        <f>PPRD!I47+RCV_RCY!I47+IMP!I47-EXP!I47+STK_CHG!I47-INTMARB!I47</f>
        <v>-274.86964746345649</v>
      </c>
      <c r="J47" s="10">
        <f>PPRD!J47+RCV_RCY!J47+IMP!J47-EXP!J47+STK_CHG!J47-INTMARB!J47</f>
        <v>-431.40567497850378</v>
      </c>
      <c r="K47" s="10">
        <f>PPRD!K47+RCV_RCY!K47+IMP!K47-EXP!K47+STK_CHG!K47-INTMARB!K47</f>
        <v>-578.62407566638024</v>
      </c>
      <c r="L47" s="10">
        <f>PPRD!L47+RCV_RCY!L47+IMP!L47-EXP!L47+STK_CHG!L47-INTMARB!L47</f>
        <v>-568.37463456577814</v>
      </c>
      <c r="M47" s="10">
        <f>PPRD!M47+RCV_RCY!M47+IMP!M47-EXP!M47+STK_CHG!M47-INTMARB!M47</f>
        <v>-616.82622527944966</v>
      </c>
      <c r="N47" s="10">
        <f>PPRD!N47+RCV_RCY!N47+IMP!N47-EXP!N47+STK_CHG!N47-INTMARB!N47</f>
        <v>-706.2754084264833</v>
      </c>
      <c r="O47" s="10">
        <f>PPRD!O47+RCV_RCY!O47+IMP!O47-EXP!O47+STK_CHG!O47-INTMARB!O47</f>
        <v>-1024.0061049011176</v>
      </c>
      <c r="P47" s="10">
        <f>PPRD!P47+RCV_RCY!P47+IMP!P47-EXP!P47+STK_CHG!P47-INTMARB!P47</f>
        <v>-964.37343078245885</v>
      </c>
      <c r="Q47" s="10">
        <f>PPRD!Q47+RCV_RCY!Q47+IMP!Q47-EXP!Q47+STK_CHG!Q47-INTMARB!Q47</f>
        <v>-999.7803095442822</v>
      </c>
      <c r="R47" s="10">
        <f>PPRD!R47+RCV_RCY!R47+IMP!R47-EXP!R47+STK_CHG!R47-INTMARB!R47</f>
        <v>-1046.3684436801373</v>
      </c>
      <c r="S47" s="10">
        <f>PPRD!S47+RCV_RCY!S47+IMP!S47-EXP!S47+STK_CHG!S47-INTMARB!S47</f>
        <v>-1604.4937231298363</v>
      </c>
      <c r="T47" s="10">
        <f>PPRD!T47+RCV_RCY!T47+IMP!T47-EXP!T47+STK_CHG!T47-INTMARB!T47</f>
        <v>-1873.7728288907997</v>
      </c>
      <c r="U47" s="10">
        <f>PPRD!U47+RCV_RCY!U47+IMP!U47-EXP!U47+STK_CHG!U47-INTMARB!U47</f>
        <v>-1657.6041272570933</v>
      </c>
      <c r="V47" s="10">
        <f>PPRD!V47+RCV_RCY!V47+IMP!V47-EXP!V47+STK_CHG!V47-INTMARB!V47</f>
        <v>-1600.7666380051594</v>
      </c>
      <c r="W47" s="10">
        <f>PPRD!W47+RCV_RCY!W47+IMP!W47-EXP!W47+STK_CHG!W47-INTMARB!W47</f>
        <v>-1535.5433361994837</v>
      </c>
      <c r="X47" s="10">
        <f>PPRD!X47+RCV_RCY!X47+IMP!X47-EXP!X47+STK_CHG!X47-INTMARB!X47</f>
        <v>-1709.7828030954433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415.29337919174554</v>
      </c>
      <c r="D48" s="10">
        <f>PPRD!D48+RCV_RCY!D48+IMP!D48-EXP!D48+STK_CHG!D48-INTMARB!D48</f>
        <v>190.18099742046417</v>
      </c>
      <c r="E48" s="10">
        <f>PPRD!E48+RCV_RCY!E48+IMP!E48-EXP!E48+STK_CHG!E48-INTMARB!E48</f>
        <v>275.56852966466028</v>
      </c>
      <c r="F48" s="10">
        <f>PPRD!F48+RCV_RCY!F48+IMP!F48-EXP!F48+STK_CHG!F48-INTMARB!F48</f>
        <v>101.2757523645743</v>
      </c>
      <c r="G48" s="10">
        <f>PPRD!G48+RCV_RCY!G48+IMP!G48-EXP!G48+STK_CHG!G48-INTMARB!G48</f>
        <v>168.0428202923473</v>
      </c>
      <c r="H48" s="10">
        <f>PPRD!H48+RCV_RCY!H48+IMP!H48-EXP!H48+STK_CHG!H48-INTMARB!H48</f>
        <v>58.514875322441995</v>
      </c>
      <c r="I48" s="10">
        <f>PPRD!I48+RCV_RCY!I48+IMP!I48-EXP!I48+STK_CHG!I48-INTMARB!I48</f>
        <v>222.05666380051593</v>
      </c>
      <c r="J48" s="10">
        <f>PPRD!J48+RCV_RCY!J48+IMP!J48-EXP!J48+STK_CHG!J48-INTMARB!J48</f>
        <v>81.020636285468569</v>
      </c>
      <c r="K48" s="10">
        <f>PPRD!K48+RCV_RCY!K48+IMP!K48-EXP!K48+STK_CHG!K48-INTMARB!K48</f>
        <v>177.04514187446259</v>
      </c>
      <c r="L48" s="10">
        <f>PPRD!L48+RCV_RCY!L48+IMP!L48-EXP!L48+STK_CHG!L48-INTMARB!L48</f>
        <v>-75.769389509888242</v>
      </c>
      <c r="M48" s="10">
        <f>PPRD!M48+RCV_RCY!M48+IMP!M48-EXP!M48+STK_CHG!M48-INTMARB!M48</f>
        <v>231.05881341358543</v>
      </c>
      <c r="N48" s="10">
        <f>PPRD!N48+RCV_RCY!N48+IMP!N48-EXP!N48+STK_CHG!N48-INTMARB!N48</f>
        <v>438.11160791057608</v>
      </c>
      <c r="O48" s="10">
        <f>PPRD!O48+RCV_RCY!O48+IMP!O48-EXP!O48+STK_CHG!O48-INTMARB!O48</f>
        <v>312.82966466036106</v>
      </c>
      <c r="P48" s="10">
        <f>PPRD!P48+RCV_RCY!P48+IMP!P48-EXP!P48+STK_CHG!P48-INTMARB!P48</f>
        <v>225.80756663800503</v>
      </c>
      <c r="Q48" s="10">
        <f>PPRD!Q48+RCV_RCY!Q48+IMP!Q48-EXP!Q48+STK_CHG!Q48-INTMARB!Q48</f>
        <v>57.836371453138561</v>
      </c>
      <c r="R48" s="10">
        <f>PPRD!R48+RCV_RCY!R48+IMP!R48-EXP!R48+STK_CHG!R48-INTMARB!R48</f>
        <v>-191.84101461736881</v>
      </c>
      <c r="S48" s="10">
        <f>PPRD!S48+RCV_RCY!S48+IMP!S48-EXP!S48+STK_CHG!S48-INTMARB!S48</f>
        <v>-150.56844368013762</v>
      </c>
      <c r="T48" s="10">
        <f>PPRD!T48+RCV_RCY!T48+IMP!T48-EXP!T48+STK_CHG!T48-INTMARB!T48</f>
        <v>-126.87489251934645</v>
      </c>
      <c r="U48" s="10">
        <f>PPRD!U48+RCV_RCY!U48+IMP!U48-EXP!U48+STK_CHG!U48-INTMARB!U48</f>
        <v>-94.009716251074806</v>
      </c>
      <c r="V48" s="10">
        <f>PPRD!V48+RCV_RCY!V48+IMP!V48-EXP!V48+STK_CHG!V48-INTMARB!V48</f>
        <v>-103.18142734307824</v>
      </c>
      <c r="W48" s="10">
        <f>PPRD!W48+RCV_RCY!W48+IMP!W48-EXP!W48+STK_CHG!W48-INTMARB!W48</f>
        <v>-94.774032674118743</v>
      </c>
      <c r="X48" s="10">
        <f>PPRD!X48+RCV_RCY!X48+IMP!X48-EXP!X48+STK_CHG!X48-INTMARB!X48</f>
        <v>-236.17085124677561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123.86070507308681</v>
      </c>
      <c r="D49" s="10">
        <f>PPRD!D49+RCV_RCY!D49+IMP!D49-EXP!D49+STK_CHG!D49-INTMARB!D49</f>
        <v>116.17944969905422</v>
      </c>
      <c r="E49" s="10">
        <f>PPRD!E49+RCV_RCY!E49+IMP!E49-EXP!E49+STK_CHG!E49-INTMARB!E49</f>
        <v>131.54196044711949</v>
      </c>
      <c r="F49" s="10">
        <f>PPRD!F49+RCV_RCY!F49+IMP!F49-EXP!F49+STK_CHG!F49-INTMARB!F49</f>
        <v>124.1760103181427</v>
      </c>
      <c r="G49" s="10">
        <f>PPRD!G49+RCV_RCY!G49+IMP!G49-EXP!G49+STK_CHG!G49-INTMARB!G49</f>
        <v>152.1155631986243</v>
      </c>
      <c r="H49" s="10">
        <f>PPRD!H49+RCV_RCY!H49+IMP!H49-EXP!H49+STK_CHG!H49-INTMARB!H49</f>
        <v>223.51676698194322</v>
      </c>
      <c r="I49" s="10">
        <f>PPRD!I49+RCV_RCY!I49+IMP!I49-EXP!I49+STK_CHG!I49-INTMARB!I49</f>
        <v>240.07360275150467</v>
      </c>
      <c r="J49" s="10">
        <f>PPRD!J49+RCV_RCY!J49+IMP!J49-EXP!J49+STK_CHG!J49-INTMARB!J49</f>
        <v>168.67231298366289</v>
      </c>
      <c r="K49" s="10">
        <f>PPRD!K49+RCV_RCY!K49+IMP!K49-EXP!K49+STK_CHG!K49-INTMARB!K49</f>
        <v>166.6027515047291</v>
      </c>
      <c r="L49" s="10">
        <f>PPRD!L49+RCV_RCY!L49+IMP!L49-EXP!L49+STK_CHG!L49-INTMARB!L49</f>
        <v>10.347979363714572</v>
      </c>
      <c r="M49" s="10">
        <f>PPRD!M49+RCV_RCY!M49+IMP!M49-EXP!M49+STK_CHG!M49-INTMARB!M49</f>
        <v>122.10644883920901</v>
      </c>
      <c r="N49" s="10">
        <f>PPRD!N49+RCV_RCY!N49+IMP!N49-EXP!N49+STK_CHG!N49-INTMARB!N49</f>
        <v>227.65597592433357</v>
      </c>
      <c r="O49" s="10">
        <f>PPRD!O49+RCV_RCY!O49+IMP!O49-EXP!O49+STK_CHG!O49-INTMARB!O49</f>
        <v>115.89759243336212</v>
      </c>
      <c r="P49" s="10">
        <f>PPRD!P49+RCV_RCY!P49+IMP!P49-EXP!P49+STK_CHG!P49-INTMARB!P49</f>
        <v>79.679621668099685</v>
      </c>
      <c r="Q49" s="10">
        <f>PPRD!Q49+RCV_RCY!Q49+IMP!Q49-EXP!Q49+STK_CHG!Q49-INTMARB!Q49</f>
        <v>171.77669819432498</v>
      </c>
      <c r="R49" s="10">
        <f>PPRD!R49+RCV_RCY!R49+IMP!R49-EXP!R49+STK_CHG!R49-INTMARB!R49</f>
        <v>173.8464316423044</v>
      </c>
      <c r="S49" s="10">
        <f>PPRD!S49+RCV_RCY!S49+IMP!S49-EXP!S49+STK_CHG!S49-INTMARB!S49</f>
        <v>167.63766122098022</v>
      </c>
      <c r="T49" s="10">
        <f>PPRD!T49+RCV_RCY!T49+IMP!T49-EXP!T49+STK_CHG!T49-INTMARB!T49</f>
        <v>179.02029234737748</v>
      </c>
      <c r="U49" s="10">
        <f>PPRD!U49+RCV_RCY!U49+IMP!U49-EXP!U49+STK_CHG!U49-INTMARB!U49</f>
        <v>74.505588993981192</v>
      </c>
      <c r="V49" s="10">
        <f>PPRD!V49+RCV_RCY!V49+IMP!V49-EXP!V49+STK_CHG!V49-INTMARB!V49</f>
        <v>58.983662940670662</v>
      </c>
      <c r="W49" s="10">
        <f>PPRD!W49+RCV_RCY!W49+IMP!W49-EXP!W49+STK_CHG!W49-INTMARB!W49</f>
        <v>75.540412725709373</v>
      </c>
      <c r="X49" s="10">
        <f>PPRD!X49+RCV_RCY!X49+IMP!X49-EXP!X49+STK_CHG!X49-INTMARB!X49</f>
        <v>39.322441960447094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3.840584694754881</v>
      </c>
      <c r="D50" s="10">
        <f>PPRD!D50+RCV_RCY!D50+IMP!D50-EXP!D50+STK_CHG!D50-INTMARB!D50</f>
        <v>36.486156491831466</v>
      </c>
      <c r="E50" s="10">
        <f>PPRD!E50+RCV_RCY!E50+IMP!E50-EXP!E50+STK_CHG!E50-INTMARB!E50</f>
        <v>66.2511607910576</v>
      </c>
      <c r="F50" s="10">
        <f>PPRD!F50+RCV_RCY!F50+IMP!F50-EXP!F50+STK_CHG!F50-INTMARB!F50</f>
        <v>-80.577214101461735</v>
      </c>
      <c r="G50" s="10">
        <f>PPRD!G50+RCV_RCY!G50+IMP!G50-EXP!G50+STK_CHG!G50-INTMARB!G50</f>
        <v>-35.492347377472051</v>
      </c>
      <c r="H50" s="10">
        <f>PPRD!H50+RCV_RCY!H50+IMP!H50-EXP!H50+STK_CHG!H50-INTMARB!H50</f>
        <v>-85.373430782459153</v>
      </c>
      <c r="I50" s="10">
        <f>PPRD!I50+RCV_RCY!I50+IMP!I50-EXP!I50+STK_CHG!I50-INTMARB!I50</f>
        <v>-103.59939810834057</v>
      </c>
      <c r="J50" s="10">
        <f>PPRD!J50+RCV_RCY!J50+IMP!J50-EXP!J50+STK_CHG!J50-INTMARB!J50</f>
        <v>-42.207050730868424</v>
      </c>
      <c r="K50" s="10">
        <f>PPRD!K50+RCV_RCY!K50+IMP!K50-EXP!K50+STK_CHG!K50-INTMARB!K50</f>
        <v>-258.99828030954433</v>
      </c>
      <c r="L50" s="10">
        <f>PPRD!L50+RCV_RCY!L50+IMP!L50-EXP!L50+STK_CHG!L50-INTMARB!L50</f>
        <v>-29.736887360275148</v>
      </c>
      <c r="M50" s="10">
        <f>PPRD!M50+RCV_RCY!M50+IMP!M50-EXP!M50+STK_CHG!M50-INTMARB!M50</f>
        <v>-23.98134135855544</v>
      </c>
      <c r="N50" s="10">
        <f>PPRD!N50+RCV_RCY!N50+IMP!N50-EXP!N50+STK_CHG!N50-INTMARB!N50</f>
        <v>-34.533104041272573</v>
      </c>
      <c r="O50" s="10">
        <f>PPRD!O50+RCV_RCY!O50+IMP!O50-EXP!O50+STK_CHG!O50-INTMARB!O50</f>
        <v>-26.859071367153895</v>
      </c>
      <c r="P50" s="10">
        <f>PPRD!P50+RCV_RCY!P50+IMP!P50-EXP!P50+STK_CHG!P50-INTMARB!P50</f>
        <v>-31.655374032674118</v>
      </c>
      <c r="Q50" s="10">
        <f>PPRD!Q50+RCV_RCY!Q50+IMP!Q50-EXP!Q50+STK_CHG!Q50-INTMARB!Q50</f>
        <v>-116.04909716251075</v>
      </c>
      <c r="R50" s="10">
        <f>PPRD!R50+RCV_RCY!R50+IMP!R50-EXP!R50+STK_CHG!R50-INTMARB!R50</f>
        <v>-346.29234737747214</v>
      </c>
      <c r="S50" s="10">
        <f>PPRD!S50+RCV_RCY!S50+IMP!S50-EXP!S50+STK_CHG!S50-INTMARB!S50</f>
        <v>96.233533963886529</v>
      </c>
      <c r="T50" s="10">
        <f>PPRD!T50+RCV_RCY!T50+IMP!T50-EXP!T50+STK_CHG!T50-INTMARB!T50</f>
        <v>92.459587274290612</v>
      </c>
      <c r="U50" s="10">
        <f>PPRD!U50+RCV_RCY!U50+IMP!U50-EXP!U50+STK_CHG!U50-INTMARB!U50</f>
        <v>147.1806534823732</v>
      </c>
      <c r="V50" s="10">
        <f>PPRD!V50+RCV_RCY!V50+IMP!V50-EXP!V50+STK_CHG!V50-INTMARB!V50</f>
        <v>113.21590713671543</v>
      </c>
      <c r="W50" s="10">
        <f>PPRD!W50+RCV_RCY!W50+IMP!W50-EXP!W50+STK_CHG!W50-INTMARB!W50</f>
        <v>7.5477214101462025</v>
      </c>
      <c r="X50" s="10">
        <f>PPRD!X50+RCV_RCY!X50+IMP!X50-EXP!X50+STK_CHG!X50-INTMARB!X50</f>
        <v>-16.982459157351698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71853.159931212387</v>
      </c>
      <c r="D51" s="37">
        <f>PPRD!D51+RCV_RCY!D51+IMP!D51-EXP!D51+STK_CHG!D51-INTMARB!D51</f>
        <v>75590.95012897678</v>
      </c>
      <c r="E51" s="37">
        <f>PPRD!E51+RCV_RCY!E51+IMP!E51-EXP!E51+STK_CHG!E51-INTMARB!E51</f>
        <v>75570.679277730014</v>
      </c>
      <c r="F51" s="37">
        <f>PPRD!F51+RCV_RCY!F51+IMP!F51-EXP!F51+STK_CHG!F51-INTMARB!F51</f>
        <v>75875.15571797076</v>
      </c>
      <c r="G51" s="37">
        <f>PPRD!G51+RCV_RCY!G51+IMP!G51-EXP!G51+STK_CHG!G51-INTMARB!G51</f>
        <v>76185.390885640576</v>
      </c>
      <c r="H51" s="37">
        <f>PPRD!H51+RCV_RCY!H51+IMP!H51-EXP!H51+STK_CHG!H51-INTMARB!H51</f>
        <v>77781.813155631986</v>
      </c>
      <c r="I51" s="37">
        <f>PPRD!I51+RCV_RCY!I51+IMP!I51-EXP!I51+STK_CHG!I51-INTMARB!I51</f>
        <v>79295.860705073093</v>
      </c>
      <c r="J51" s="37">
        <f>PPRD!J51+RCV_RCY!J51+IMP!J51-EXP!J51+STK_CHG!J51-INTMARB!J51</f>
        <v>76495.034049871028</v>
      </c>
      <c r="K51" s="37">
        <f>PPRD!K51+RCV_RCY!K51+IMP!K51-EXP!K51+STK_CHG!K51-INTMARB!K51</f>
        <v>77161.91031814272</v>
      </c>
      <c r="L51" s="37">
        <f>PPRD!L51+RCV_RCY!L51+IMP!L51-EXP!L51+STK_CHG!L51-INTMARB!L51</f>
        <v>72731.084866723977</v>
      </c>
      <c r="M51" s="37">
        <f>PPRD!M51+RCV_RCY!M51+IMP!M51-EXP!M51+STK_CHG!M51-INTMARB!M51</f>
        <v>75904.419862424736</v>
      </c>
      <c r="N51" s="37">
        <f>PPRD!N51+RCV_RCY!N51+IMP!N51-EXP!N51+STK_CHG!N51-INTMARB!N51</f>
        <v>69595.685468615644</v>
      </c>
      <c r="O51" s="37">
        <f>PPRD!O51+RCV_RCY!O51+IMP!O51-EXP!O51+STK_CHG!O51-INTMARB!O51</f>
        <v>69819.017712811692</v>
      </c>
      <c r="P51" s="37">
        <f>PPRD!P51+RCV_RCY!P51+IMP!P51-EXP!P51+STK_CHG!P51-INTMARB!P51</f>
        <v>73101.739294926912</v>
      </c>
      <c r="Q51" s="37">
        <f>PPRD!Q51+RCV_RCY!Q51+IMP!Q51-EXP!Q51+STK_CHG!Q51-INTMARB!Q51</f>
        <v>63374.142734307832</v>
      </c>
      <c r="R51" s="37">
        <f>PPRD!R51+RCV_RCY!R51+IMP!R51-EXP!R51+STK_CHG!R51-INTMARB!R51</f>
        <v>65154.093293207217</v>
      </c>
      <c r="S51" s="37">
        <f>PPRD!S51+RCV_RCY!S51+IMP!S51-EXP!S51+STK_CHG!S51-INTMARB!S51</f>
        <v>70329.902837489251</v>
      </c>
      <c r="T51" s="37">
        <f>PPRD!T51+RCV_RCY!T51+IMP!T51-EXP!T51+STK_CHG!T51-INTMARB!T51</f>
        <v>75341.893637145287</v>
      </c>
      <c r="U51" s="37">
        <f>PPRD!U51+RCV_RCY!U51+IMP!U51-EXP!U51+STK_CHG!U51-INTMARB!U51</f>
        <v>73552.197420464319</v>
      </c>
      <c r="V51" s="37">
        <f>PPRD!V51+RCV_RCY!V51+IMP!V51-EXP!V51+STK_CHG!V51-INTMARB!V51</f>
        <v>75620.410404127251</v>
      </c>
      <c r="W51" s="37">
        <f>PPRD!W51+RCV_RCY!W51+IMP!W51-EXP!W51+STK_CHG!W51-INTMARB!W51</f>
        <v>74599.949785038683</v>
      </c>
      <c r="X51" s="37">
        <f>PPRD!X51+RCV_RCY!X51+IMP!X51-EXP!X51+STK_CHG!X51-INTMARB!X51</f>
        <v>77181.739638865009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8983.3046431642306</v>
      </c>
      <c r="D52" s="37">
        <f t="shared" si="20"/>
        <v>9636.3722269991413</v>
      </c>
      <c r="E52" s="37">
        <f t="shared" si="20"/>
        <v>10782.731212381774</v>
      </c>
      <c r="F52" s="37">
        <f t="shared" si="20"/>
        <v>13938.171109200342</v>
      </c>
      <c r="G52" s="37">
        <f t="shared" si="20"/>
        <v>16190.594325021497</v>
      </c>
      <c r="H52" s="37">
        <f t="shared" si="20"/>
        <v>18756.96526225279</v>
      </c>
      <c r="I52" s="37">
        <f t="shared" si="20"/>
        <v>22887.09587274291</v>
      </c>
      <c r="J52" s="37">
        <f t="shared" si="20"/>
        <v>26482.788993981074</v>
      </c>
      <c r="K52" s="37">
        <f t="shared" si="20"/>
        <v>27567.430266552019</v>
      </c>
      <c r="L52" s="37">
        <f t="shared" si="20"/>
        <v>27522.863026655195</v>
      </c>
      <c r="M52" s="37">
        <f t="shared" si="20"/>
        <v>31267.61521926053</v>
      </c>
      <c r="N52" s="37">
        <f t="shared" si="20"/>
        <v>32438.431986242471</v>
      </c>
      <c r="O52" s="37">
        <f t="shared" si="20"/>
        <v>36452.879621668108</v>
      </c>
      <c r="P52" s="37">
        <f t="shared" si="20"/>
        <v>37632.135941530505</v>
      </c>
      <c r="Q52" s="37">
        <f t="shared" si="20"/>
        <v>37454.52734307824</v>
      </c>
      <c r="R52" s="37">
        <f t="shared" si="20"/>
        <v>39929.125107480664</v>
      </c>
      <c r="S52" s="37">
        <f t="shared" si="20"/>
        <v>39834.02115219261</v>
      </c>
      <c r="T52" s="37">
        <f t="shared" si="20"/>
        <v>42513.943594153061</v>
      </c>
      <c r="U52" s="37">
        <f t="shared" si="20"/>
        <v>43509.159157351678</v>
      </c>
      <c r="V52" s="37">
        <f t="shared" si="20"/>
        <v>45314.506104901113</v>
      </c>
      <c r="W52" s="37">
        <f t="shared" si="20"/>
        <v>47025.918830610484</v>
      </c>
      <c r="X52" s="37">
        <f t="shared" ref="X52" si="21">SUM(X53:X70)</f>
        <v>47045.90533104042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1868.6156491831471</v>
      </c>
      <c r="D53" s="10">
        <f>PPRD!D53+RCV_RCY!D53+IMP!D53-EXP!D53+STK_CHG!D53-INTMARB!D53</f>
        <v>1954.6861564918311</v>
      </c>
      <c r="E53" s="10">
        <f>PPRD!E53+RCV_RCY!E53+IMP!E53-EXP!E53+STK_CHG!E53-INTMARB!E53</f>
        <v>1988.306104901118</v>
      </c>
      <c r="F53" s="10">
        <f>PPRD!F53+RCV_RCY!F53+IMP!F53-EXP!F53+STK_CHG!F53-INTMARB!F53</f>
        <v>1575.3224419604469</v>
      </c>
      <c r="G53" s="10">
        <f>PPRD!G53+RCV_RCY!G53+IMP!G53-EXP!G53+STK_CHG!G53-INTMARB!G53</f>
        <v>1783.8349097162511</v>
      </c>
      <c r="H53" s="10">
        <f>PPRD!H53+RCV_RCY!H53+IMP!H53-EXP!H53+STK_CHG!H53-INTMARB!H53</f>
        <v>1688.564058469475</v>
      </c>
      <c r="I53" s="10">
        <f>PPRD!I53+RCV_RCY!I53+IMP!I53-EXP!I53+STK_CHG!I53-INTMARB!I53</f>
        <v>1722.355975924334</v>
      </c>
      <c r="J53" s="10">
        <f>PPRD!J53+RCV_RCY!J53+IMP!J53-EXP!J53+STK_CHG!J53-INTMARB!J53</f>
        <v>1820.2063628546859</v>
      </c>
      <c r="K53" s="10">
        <f>PPRD!K53+RCV_RCY!K53+IMP!K53-EXP!K53+STK_CHG!K53-INTMARB!K53</f>
        <v>1757.7815993121239</v>
      </c>
      <c r="L53" s="10">
        <f>PPRD!L53+RCV_RCY!L53+IMP!L53-EXP!L53+STK_CHG!L53-INTMARB!L53</f>
        <v>1636.3714531384351</v>
      </c>
      <c r="M53" s="10">
        <f>PPRD!M53+RCV_RCY!M53+IMP!M53-EXP!M53+STK_CHG!M53-INTMARB!M53</f>
        <v>1801.6337059329319</v>
      </c>
      <c r="N53" s="10">
        <f>PPRD!N53+RCV_RCY!N53+IMP!N53-EXP!N53+STK_CHG!N53-INTMARB!N53</f>
        <v>1519.5184866723989</v>
      </c>
      <c r="O53" s="10">
        <f>PPRD!O53+RCV_RCY!O53+IMP!O53-EXP!O53+STK_CHG!O53-INTMARB!O53</f>
        <v>1870.593293207223</v>
      </c>
      <c r="P53" s="10">
        <f>PPRD!P53+RCV_RCY!P53+IMP!P53-EXP!P53+STK_CHG!P53-INTMARB!P53</f>
        <v>1977.472055030094</v>
      </c>
      <c r="Q53" s="10">
        <f>PPRD!Q53+RCV_RCY!Q53+IMP!Q53-EXP!Q53+STK_CHG!Q53-INTMARB!Q53</f>
        <v>1684.178847807395</v>
      </c>
      <c r="R53" s="10">
        <f>PPRD!R53+RCV_RCY!R53+IMP!R53-EXP!R53+STK_CHG!R53-INTMARB!R53</f>
        <v>1631.642304385211</v>
      </c>
      <c r="S53" s="10">
        <f>PPRD!S53+RCV_RCY!S53+IMP!S53-EXP!S53+STK_CHG!S53-INTMARB!S53</f>
        <v>1766.6380051590711</v>
      </c>
      <c r="T53" s="10">
        <f>PPRD!T53+RCV_RCY!T53+IMP!T53-EXP!T53+STK_CHG!T53-INTMARB!T53</f>
        <v>1732.5881341358549</v>
      </c>
      <c r="U53" s="10">
        <f>PPRD!U53+RCV_RCY!U53+IMP!U53-EXP!U53+STK_CHG!U53-INTMARB!U53</f>
        <v>1521.3241616509031</v>
      </c>
      <c r="V53" s="10">
        <f>PPRD!V53+RCV_RCY!V53+IMP!V53-EXP!V53+STK_CHG!V53-INTMARB!V53</f>
        <v>1696.560619088564</v>
      </c>
      <c r="W53" s="10">
        <f>PPRD!W53+RCV_RCY!W53+IMP!W53-EXP!W53+STK_CHG!W53-INTMARB!W53</f>
        <v>1609.716251074806</v>
      </c>
      <c r="X53" s="10">
        <f>PPRD!X53+RCV_RCY!X53+IMP!X53-EXP!X53+STK_CHG!X53-INTMARB!X53</f>
        <v>1690.197764402408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804.12725709372307</v>
      </c>
      <c r="D55" s="10">
        <f>PPRD!D55+RCV_RCY!D55+IMP!D55-EXP!D55+STK_CHG!D55-INTMARB!D55</f>
        <v>899.05417024935502</v>
      </c>
      <c r="E55" s="10">
        <f>PPRD!E55+RCV_RCY!E55+IMP!E55-EXP!E55+STK_CHG!E55-INTMARB!E55</f>
        <v>1363.3705932932071</v>
      </c>
      <c r="F55" s="10">
        <f>PPRD!F55+RCV_RCY!F55+IMP!F55-EXP!F55+STK_CHG!F55-INTMARB!F55</f>
        <v>1641.1865864144449</v>
      </c>
      <c r="G55" s="10">
        <f>PPRD!G55+RCV_RCY!G55+IMP!G55-EXP!G55+STK_CHG!G55-INTMARB!G55</f>
        <v>2237.2312983662941</v>
      </c>
      <c r="H55" s="10">
        <f>PPRD!H55+RCV_RCY!H55+IMP!H55-EXP!H55+STK_CHG!H55-INTMARB!H55</f>
        <v>2388.134135855546</v>
      </c>
      <c r="I55" s="10">
        <f>PPRD!I55+RCV_RCY!I55+IMP!I55-EXP!I55+STK_CHG!I55-INTMARB!I55</f>
        <v>2693.379191745486</v>
      </c>
      <c r="J55" s="10">
        <f>PPRD!J55+RCV_RCY!J55+IMP!J55-EXP!J55+STK_CHG!J55-INTMARB!J55</f>
        <v>3482.975064488392</v>
      </c>
      <c r="K55" s="10">
        <f>PPRD!K55+RCV_RCY!K55+IMP!K55-EXP!K55+STK_CHG!K55-INTMARB!K55</f>
        <v>3558.4694754944112</v>
      </c>
      <c r="L55" s="10">
        <f>PPRD!L55+RCV_RCY!L55+IMP!L55-EXP!L55+STK_CHG!L55-INTMARB!L55</f>
        <v>3389.50988822012</v>
      </c>
      <c r="M55" s="10">
        <f>PPRD!M55+RCV_RCY!M55+IMP!M55-EXP!M55+STK_CHG!M55-INTMARB!M55</f>
        <v>3314.445399828031</v>
      </c>
      <c r="N55" s="10">
        <f>PPRD!N55+RCV_RCY!N55+IMP!N55-EXP!N55+STK_CHG!N55-INTMARB!N55</f>
        <v>4287.0163370593291</v>
      </c>
      <c r="O55" s="10">
        <f>PPRD!O55+RCV_RCY!O55+IMP!O55-EXP!O55+STK_CHG!O55-INTMARB!O55</f>
        <v>4443.6801375752366</v>
      </c>
      <c r="P55" s="10">
        <f>PPRD!P55+RCV_RCY!P55+IMP!P55-EXP!P55+STK_CHG!P55-INTMARB!P55</f>
        <v>4534.5657781599311</v>
      </c>
      <c r="Q55" s="10">
        <f>PPRD!Q55+RCV_RCY!Q55+IMP!Q55-EXP!Q55+STK_CHG!Q55-INTMARB!Q55</f>
        <v>5029.8366294067064</v>
      </c>
      <c r="R55" s="10">
        <f>PPRD!R55+RCV_RCY!R55+IMP!R55-EXP!R55+STK_CHG!R55-INTMARB!R55</f>
        <v>6932.4161650902834</v>
      </c>
      <c r="S55" s="10">
        <f>PPRD!S55+RCV_RCY!S55+IMP!S55-EXP!S55+STK_CHG!S55-INTMARB!S55</f>
        <v>6872.2269991401536</v>
      </c>
      <c r="T55" s="10">
        <f>PPRD!T55+RCV_RCY!T55+IMP!T55-EXP!T55+STK_CHG!T55-INTMARB!T55</f>
        <v>9087.9621668099735</v>
      </c>
      <c r="U55" s="10">
        <f>PPRD!U55+RCV_RCY!U55+IMP!U55-EXP!U55+STK_CHG!U55-INTMARB!U55</f>
        <v>9454.0842648323287</v>
      </c>
      <c r="V55" s="10">
        <f>PPRD!V55+RCV_RCY!V55+IMP!V55-EXP!V55+STK_CHG!V55-INTMARB!V55</f>
        <v>10824.93551160791</v>
      </c>
      <c r="W55" s="10">
        <f>PPRD!W55+RCV_RCY!W55+IMP!W55-EXP!W55+STK_CHG!W55-INTMARB!W55</f>
        <v>11358.72742906277</v>
      </c>
      <c r="X55" s="10">
        <f>PPRD!X55+RCV_RCY!X55+IMP!X55-EXP!X55+STK_CHG!X55-INTMARB!X55</f>
        <v>9816.7669819432504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5.1590713671539117</v>
      </c>
      <c r="D56" s="10">
        <f>PPRD!D56+RCV_RCY!D56+IMP!D56-EXP!D56+STK_CHG!D56-INTMARB!D56</f>
        <v>9.9742046431642297</v>
      </c>
      <c r="E56" s="10">
        <f>PPRD!E56+RCV_RCY!E56+IMP!E56-EXP!E56+STK_CHG!E56-INTMARB!E56</f>
        <v>16.165090283748921</v>
      </c>
      <c r="F56" s="10">
        <f>PPRD!F56+RCV_RCY!F56+IMP!F56-EXP!F56+STK_CHG!F56-INTMARB!F56</f>
        <v>26.913155631986239</v>
      </c>
      <c r="G56" s="10">
        <f>PPRD!G56+RCV_RCY!G56+IMP!G56-EXP!G56+STK_CHG!G56-INTMARB!G56</f>
        <v>47.893379191745481</v>
      </c>
      <c r="H56" s="10">
        <f>PPRD!H56+RCV_RCY!H56+IMP!H56-EXP!H56+STK_CHG!H56-INTMARB!H56</f>
        <v>110.23215821152191</v>
      </c>
      <c r="I56" s="10">
        <f>PPRD!I56+RCV_RCY!I56+IMP!I56-EXP!I56+STK_CHG!I56-INTMARB!I56</f>
        <v>190.88564058469481</v>
      </c>
      <c r="J56" s="10">
        <f>PPRD!J56+RCV_RCY!J56+IMP!J56-EXP!J56+STK_CHG!J56-INTMARB!J56</f>
        <v>264.40240756663798</v>
      </c>
      <c r="K56" s="10">
        <f>PPRD!K56+RCV_RCY!K56+IMP!K56-EXP!K56+STK_CHG!K56-INTMARB!K56</f>
        <v>380.05159071367149</v>
      </c>
      <c r="L56" s="10">
        <f>PPRD!L56+RCV_RCY!L56+IMP!L56-EXP!L56+STK_CHG!L56-INTMARB!L56</f>
        <v>566.03611349957009</v>
      </c>
      <c r="M56" s="10">
        <f>PPRD!M56+RCV_RCY!M56+IMP!M56-EXP!M56+STK_CHG!M56-INTMARB!M56</f>
        <v>1008.512467755804</v>
      </c>
      <c r="N56" s="10">
        <f>PPRD!N56+RCV_RCY!N56+IMP!N56-EXP!N56+STK_CHG!N56-INTMARB!N56</f>
        <v>1685.2106620808249</v>
      </c>
      <c r="O56" s="10">
        <f>PPRD!O56+RCV_RCY!O56+IMP!O56-EXP!O56+STK_CHG!O56-INTMARB!O56</f>
        <v>2268.271711092003</v>
      </c>
      <c r="P56" s="10">
        <f>PPRD!P56+RCV_RCY!P56+IMP!P56-EXP!P56+STK_CHG!P56-INTMARB!P56</f>
        <v>2666.3800515907142</v>
      </c>
      <c r="Q56" s="10">
        <f>PPRD!Q56+RCV_RCY!Q56+IMP!Q56-EXP!Q56+STK_CHG!Q56-INTMARB!Q56</f>
        <v>3100.2579535683581</v>
      </c>
      <c r="R56" s="10">
        <f>PPRD!R56+RCV_RCY!R56+IMP!R56-EXP!R56+STK_CHG!R56-INTMARB!R56</f>
        <v>3329.8366294067059</v>
      </c>
      <c r="S56" s="10">
        <f>PPRD!S56+RCV_RCY!S56+IMP!S56-EXP!S56+STK_CHG!S56-INTMARB!S56</f>
        <v>3275.8383490971619</v>
      </c>
      <c r="T56" s="10">
        <f>PPRD!T56+RCV_RCY!T56+IMP!T56-EXP!T56+STK_CHG!T56-INTMARB!T56</f>
        <v>3387.8761822871879</v>
      </c>
      <c r="U56" s="10">
        <f>PPRD!U56+RCV_RCY!U56+IMP!U56-EXP!U56+STK_CHG!U56-INTMARB!U56</f>
        <v>3736.801375752364</v>
      </c>
      <c r="V56" s="10">
        <f>PPRD!V56+RCV_RCY!V56+IMP!V56-EXP!V56+STK_CHG!V56-INTMARB!V56</f>
        <v>3816.2510748065351</v>
      </c>
      <c r="W56" s="10">
        <f>PPRD!W56+RCV_RCY!W56+IMP!W56-EXP!W56+STK_CHG!W56-INTMARB!W56</f>
        <v>4255.8899398108333</v>
      </c>
      <c r="X56" s="10">
        <f>PPRD!X56+RCV_RCY!X56+IMP!X56-EXP!X56+STK_CHG!X56-INTMARB!X56</f>
        <v>4339.8108340498711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110.9200343938091</v>
      </c>
      <c r="D57" s="10">
        <f>PPRD!D57+RCV_RCY!D57+IMP!D57-EXP!D57+STK_CHG!D57-INTMARB!D57</f>
        <v>139.29492691315559</v>
      </c>
      <c r="E57" s="10">
        <f>PPRD!E57+RCV_RCY!E57+IMP!E57-EXP!E57+STK_CHG!E57-INTMARB!E57</f>
        <v>164.23043852106619</v>
      </c>
      <c r="F57" s="10">
        <f>PPRD!F57+RCV_RCY!F57+IMP!F57-EXP!F57+STK_CHG!F57-INTMARB!F57</f>
        <v>217.32588134135861</v>
      </c>
      <c r="G57" s="10">
        <f>PPRD!G57+RCV_RCY!G57+IMP!G57-EXP!G57+STK_CHG!G57-INTMARB!G57</f>
        <v>220.43086844368011</v>
      </c>
      <c r="H57" s="10">
        <f>PPRD!H57+RCV_RCY!H57+IMP!H57-EXP!H57+STK_CHG!H57-INTMARB!H57</f>
        <v>260.34204643164219</v>
      </c>
      <c r="I57" s="10">
        <f>PPRD!I57+RCV_RCY!I57+IMP!I57-EXP!I57+STK_CHG!I57-INTMARB!I57</f>
        <v>305.00619088564059</v>
      </c>
      <c r="J57" s="10">
        <f>PPRD!J57+RCV_RCY!J57+IMP!J57-EXP!J57+STK_CHG!J57-INTMARB!J57</f>
        <v>338.30128976784181</v>
      </c>
      <c r="K57" s="10">
        <f>PPRD!K57+RCV_RCY!K57+IMP!K57-EXP!K57+STK_CHG!K57-INTMARB!K57</f>
        <v>384.68521066208081</v>
      </c>
      <c r="L57" s="10">
        <f>PPRD!L57+RCV_RCY!L57+IMP!L57-EXP!L57+STK_CHG!L57-INTMARB!L57</f>
        <v>451.39484092863279</v>
      </c>
      <c r="M57" s="10">
        <f>PPRD!M57+RCV_RCY!M57+IMP!M57-EXP!M57+STK_CHG!M57-INTMARB!M57</f>
        <v>480.84453998280298</v>
      </c>
      <c r="N57" s="10">
        <f>PPRD!N57+RCV_RCY!N57+IMP!N57-EXP!N57+STK_CHG!N57-INTMARB!N57</f>
        <v>549.36947549441095</v>
      </c>
      <c r="O57" s="10">
        <f>PPRD!O57+RCV_RCY!O57+IMP!O57-EXP!O57+STK_CHG!O57-INTMARB!O57</f>
        <v>570.88942390369732</v>
      </c>
      <c r="P57" s="10">
        <f>PPRD!P57+RCV_RCY!P57+IMP!P57-EXP!P57+STK_CHG!P57-INTMARB!P57</f>
        <v>576.16792777300077</v>
      </c>
      <c r="Q57" s="10">
        <f>PPRD!Q57+RCV_RCY!Q57+IMP!Q57-EXP!Q57+STK_CHG!Q57-INTMARB!Q57</f>
        <v>619.61401547721402</v>
      </c>
      <c r="R57" s="10">
        <f>PPRD!R57+RCV_RCY!R57+IMP!R57-EXP!R57+STK_CHG!R57-INTMARB!R57</f>
        <v>662.63018056749786</v>
      </c>
      <c r="S57" s="10">
        <f>PPRD!S57+RCV_RCY!S57+IMP!S57-EXP!S57+STK_CHG!S57-INTMARB!S57</f>
        <v>661.48374892519337</v>
      </c>
      <c r="T57" s="10">
        <f>PPRD!T57+RCV_RCY!T57+IMP!T57-EXP!T57+STK_CHG!T57-INTMARB!T57</f>
        <v>675.28899398108331</v>
      </c>
      <c r="U57" s="10">
        <f>PPRD!U57+RCV_RCY!U57+IMP!U57-EXP!U57+STK_CHG!U57-INTMARB!U57</f>
        <v>763.11263972484949</v>
      </c>
      <c r="V57" s="10">
        <f>PPRD!V57+RCV_RCY!V57+IMP!V57-EXP!V57+STK_CHG!V57-INTMARB!V57</f>
        <v>729.38761822871879</v>
      </c>
      <c r="W57" s="10">
        <f>PPRD!W57+RCV_RCY!W57+IMP!W57-EXP!W57+STK_CHG!W57-INTMARB!W57</f>
        <v>765.66827171109196</v>
      </c>
      <c r="X57" s="10">
        <f>PPRD!X57+RCV_RCY!X57+IMP!X57-EXP!X57+STK_CHG!X57-INTMARB!X57</f>
        <v>735.26319862424771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38.430266552020633</v>
      </c>
      <c r="G58" s="10">
        <f>PPRD!G58+RCV_RCY!G58+IMP!G58-EXP!G58+STK_CHG!G58-INTMARB!G58</f>
        <v>41.224763542562343</v>
      </c>
      <c r="H58" s="10">
        <f>PPRD!H58+RCV_RCY!H58+IMP!H58-EXP!H58+STK_CHG!H58-INTMARB!H58</f>
        <v>48.963370593293199</v>
      </c>
      <c r="I58" s="10">
        <f>PPRD!I58+RCV_RCY!I58+IMP!I58-EXP!I58+STK_CHG!I58-INTMARB!I58</f>
        <v>48.8201203783319</v>
      </c>
      <c r="J58" s="10">
        <f>PPRD!J58+RCV_RCY!J58+IMP!J58-EXP!J58+STK_CHG!J58-INTMARB!J58</f>
        <v>48.509630266552023</v>
      </c>
      <c r="K58" s="10">
        <f>PPRD!K58+RCV_RCY!K58+IMP!K58-EXP!K58+STK_CHG!K58-INTMARB!K58</f>
        <v>68.047205503009451</v>
      </c>
      <c r="L58" s="10">
        <f>PPRD!L58+RCV_RCY!L58+IMP!L58-EXP!L58+STK_CHG!L58-INTMARB!L58</f>
        <v>75.21255374032674</v>
      </c>
      <c r="M58" s="10">
        <f>PPRD!M58+RCV_RCY!M58+IMP!M58-EXP!M58+STK_CHG!M58-INTMARB!M58</f>
        <v>88.420722269991401</v>
      </c>
      <c r="N58" s="10">
        <f>PPRD!N58+RCV_RCY!N58+IMP!N58-EXP!N58+STK_CHG!N58-INTMARB!N58</f>
        <v>79.440154772141014</v>
      </c>
      <c r="O58" s="10">
        <f>PPRD!O58+RCV_RCY!O58+IMP!O58-EXP!O58+STK_CHG!O58-INTMARB!O58</f>
        <v>93.030438521066202</v>
      </c>
      <c r="P58" s="10">
        <f>PPRD!P58+RCV_RCY!P58+IMP!P58-EXP!P58+STK_CHG!P58-INTMARB!P58</f>
        <v>147.89337919174551</v>
      </c>
      <c r="Q58" s="10">
        <f>PPRD!Q58+RCV_RCY!Q58+IMP!Q58-EXP!Q58+STK_CHG!Q58-INTMARB!Q58</f>
        <v>182.04832330180571</v>
      </c>
      <c r="R58" s="10">
        <f>PPRD!R58+RCV_RCY!R58+IMP!R58-EXP!R58+STK_CHG!R58-INTMARB!R58</f>
        <v>212.76388650042989</v>
      </c>
      <c r="S58" s="10">
        <f>PPRD!S58+RCV_RCY!S58+IMP!S58-EXP!S58+STK_CHG!S58-INTMARB!S58</f>
        <v>267.77016337059331</v>
      </c>
      <c r="T58" s="10">
        <f>PPRD!T58+RCV_RCY!T58+IMP!T58-EXP!T58+STK_CHG!T58-INTMARB!T58</f>
        <v>255.4695614789338</v>
      </c>
      <c r="U58" s="10">
        <f>PPRD!U58+RCV_RCY!U58+IMP!U58-EXP!U58+STK_CHG!U58-INTMARB!U58</f>
        <v>301.78177128116943</v>
      </c>
      <c r="V58" s="10">
        <f>PPRD!V58+RCV_RCY!V58+IMP!V58-EXP!V58+STK_CHG!V58-INTMARB!V58</f>
        <v>333.30945829750641</v>
      </c>
      <c r="W58" s="10">
        <f>PPRD!W58+RCV_RCY!W58+IMP!W58-EXP!W58+STK_CHG!W58-INTMARB!W58</f>
        <v>373.02949269131551</v>
      </c>
      <c r="X58" s="10">
        <f>PPRD!X58+RCV_RCY!X58+IMP!X58-EXP!X58+STK_CHG!X58-INTMARB!X58</f>
        <v>396.93800515907128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4691.7454858125539</v>
      </c>
      <c r="D59" s="10">
        <f>PPRD!D59+RCV_RCY!D59+IMP!D59-EXP!D59+STK_CHG!D59-INTMARB!D59</f>
        <v>4710.0888220120378</v>
      </c>
      <c r="E59" s="10">
        <f>PPRD!E59+RCV_RCY!E59+IMP!E59-EXP!E59+STK_CHG!E59-INTMARB!E59</f>
        <v>4702.2546861564924</v>
      </c>
      <c r="F59" s="10">
        <f>PPRD!F59+RCV_RCY!F59+IMP!F59-EXP!F59+STK_CHG!F59-INTMARB!F59</f>
        <v>7156.7546001719684</v>
      </c>
      <c r="G59" s="10">
        <f>PPRD!G59+RCV_RCY!G59+IMP!G59-EXP!G59+STK_CHG!G59-INTMARB!G59</f>
        <v>8374.4865004299209</v>
      </c>
      <c r="H59" s="10">
        <f>PPRD!H59+RCV_RCY!H59+IMP!H59-EXP!H59+STK_CHG!H59-INTMARB!H59</f>
        <v>9071.70154772141</v>
      </c>
      <c r="I59" s="10">
        <f>PPRD!I59+RCV_RCY!I59+IMP!I59-EXP!I59+STK_CHG!I59-INTMARB!I59</f>
        <v>10418.505760963029</v>
      </c>
      <c r="J59" s="10">
        <f>PPRD!J59+RCV_RCY!J59+IMP!J59-EXP!J59+STK_CHG!J59-INTMARB!J59</f>
        <v>10916.499484092858</v>
      </c>
      <c r="K59" s="10">
        <f>PPRD!K59+RCV_RCY!K59+IMP!K59-EXP!K59+STK_CHG!K59-INTMARB!K59</f>
        <v>12209.014101461738</v>
      </c>
      <c r="L59" s="10">
        <f>PPRD!L59+RCV_RCY!L59+IMP!L59-EXP!L59+STK_CHG!L59-INTMARB!L59</f>
        <v>11865.505846947543</v>
      </c>
      <c r="M59" s="10">
        <f>PPRD!M59+RCV_RCY!M59+IMP!M59-EXP!M59+STK_CHG!M59-INTMARB!M59</f>
        <v>13851.84393809114</v>
      </c>
      <c r="N59" s="10">
        <f>PPRD!N59+RCV_RCY!N59+IMP!N59-EXP!N59+STK_CHG!N59-INTMARB!N59</f>
        <v>12921.730180567496</v>
      </c>
      <c r="O59" s="10">
        <f>PPRD!O59+RCV_RCY!O59+IMP!O59-EXP!O59+STK_CHG!O59-INTMARB!O59</f>
        <v>14286.949441100604</v>
      </c>
      <c r="P59" s="10">
        <f>PPRD!P59+RCV_RCY!P59+IMP!P59-EXP!P59+STK_CHG!P59-INTMARB!P59</f>
        <v>14301.781771281163</v>
      </c>
      <c r="Q59" s="10">
        <f>PPRD!Q59+RCV_RCY!Q59+IMP!Q59-EXP!Q59+STK_CHG!Q59-INTMARB!Q59</f>
        <v>12701.657609630267</v>
      </c>
      <c r="R59" s="10">
        <f>PPRD!R59+RCV_RCY!R59+IMP!R59-EXP!R59+STK_CHG!R59-INTMARB!R59</f>
        <v>12799.178417884777</v>
      </c>
      <c r="S59" s="10">
        <f>PPRD!S59+RCV_RCY!S59+IMP!S59-EXP!S59+STK_CHG!S59-INTMARB!S59</f>
        <v>12295.380739466895</v>
      </c>
      <c r="T59" s="10">
        <f>PPRD!T59+RCV_RCY!T59+IMP!T59-EXP!T59+STK_CHG!T59-INTMARB!T59</f>
        <v>12382.344539982805</v>
      </c>
      <c r="U59" s="10">
        <f>PPRD!U59+RCV_RCY!U59+IMP!U59-EXP!U59+STK_CHG!U59-INTMARB!U59</f>
        <v>12760.365950128975</v>
      </c>
      <c r="V59" s="10">
        <f>PPRD!V59+RCV_RCY!V59+IMP!V59-EXP!V59+STK_CHG!V59-INTMARB!V59</f>
        <v>12903.840670679278</v>
      </c>
      <c r="W59" s="10">
        <f>PPRD!W59+RCV_RCY!W59+IMP!W59-EXP!W59+STK_CHG!W59-INTMARB!W59</f>
        <v>12635.616680997426</v>
      </c>
      <c r="X59" s="10">
        <f>PPRD!X59+RCV_RCY!X59+IMP!X59-EXP!X59+STK_CHG!X59-INTMARB!X59</f>
        <v>13972.962596732592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101.65279449699055</v>
      </c>
      <c r="G60" s="10">
        <f>PPRD!G60+RCV_RCY!G60+IMP!G60-EXP!G60+STK_CHG!G60-INTMARB!G60</f>
        <v>103.18142734307824</v>
      </c>
      <c r="H60" s="10">
        <f>PPRD!H60+RCV_RCY!H60+IMP!H60-EXP!H60+STK_CHG!H60-INTMARB!H60</f>
        <v>112.35305245055895</v>
      </c>
      <c r="I60" s="10">
        <f>PPRD!I60+RCV_RCY!I60+IMP!I60-EXP!I60+STK_CHG!I60-INTMARB!I60</f>
        <v>111.5887360275151</v>
      </c>
      <c r="J60" s="10">
        <f>PPRD!J60+RCV_RCY!J60+IMP!J60-EXP!J60+STK_CHG!J60-INTMARB!J60</f>
        <v>119.99621668099742</v>
      </c>
      <c r="K60" s="10">
        <f>PPRD!K60+RCV_RCY!K60+IMP!K60-EXP!K60+STK_CHG!K60-INTMARB!K60</f>
        <v>112.35305245055892</v>
      </c>
      <c r="L60" s="10">
        <f>PPRD!L60+RCV_RCY!L60+IMP!L60-EXP!L60+STK_CHG!L60-INTMARB!L60</f>
        <v>142.92545141874459</v>
      </c>
      <c r="M60" s="10">
        <f>PPRD!M60+RCV_RCY!M60+IMP!M60-EXP!M60+STK_CHG!M60-INTMARB!M60</f>
        <v>155.9185726569217</v>
      </c>
      <c r="N60" s="10">
        <f>PPRD!N60+RCV_RCY!N60+IMP!N60-EXP!N60+STK_CHG!N60-INTMARB!N60</f>
        <v>158.97583834909719</v>
      </c>
      <c r="O60" s="10">
        <f>PPRD!O60+RCV_RCY!O60+IMP!O60-EXP!O60+STK_CHG!O60-INTMARB!O60</f>
        <v>171.20481513327596</v>
      </c>
      <c r="P60" s="10">
        <f>PPRD!P60+RCV_RCY!P60+IMP!P60-EXP!P60+STK_CHG!P60-INTMARB!P60</f>
        <v>163.5616509028375</v>
      </c>
      <c r="Q60" s="10">
        <f>PPRD!Q60+RCV_RCY!Q60+IMP!Q60-EXP!Q60+STK_CHG!Q60-INTMARB!Q60</f>
        <v>159.74015477214098</v>
      </c>
      <c r="R60" s="10">
        <f>PPRD!R60+RCV_RCY!R60+IMP!R60-EXP!R60+STK_CHG!R60-INTMARB!R60</f>
        <v>162.79733447979359</v>
      </c>
      <c r="S60" s="10">
        <f>PPRD!S60+RCV_RCY!S60+IMP!S60-EXP!S60+STK_CHG!S60-INTMARB!S60</f>
        <v>141.39673258813414</v>
      </c>
      <c r="T60" s="10">
        <f>PPRD!T60+RCV_RCY!T60+IMP!T60-EXP!T60+STK_CHG!T60-INTMARB!T60</f>
        <v>152.86130696474635</v>
      </c>
      <c r="U60" s="10">
        <f>PPRD!U60+RCV_RCY!U60+IMP!U60-EXP!U60+STK_CHG!U60-INTMARB!U60</f>
        <v>158.97583834909716</v>
      </c>
      <c r="V60" s="10">
        <f>PPRD!V60+RCV_RCY!V60+IMP!V60-EXP!V60+STK_CHG!V60-INTMARB!V60</f>
        <v>146.74686156491833</v>
      </c>
      <c r="W60" s="10">
        <f>PPRD!W60+RCV_RCY!W60+IMP!W60-EXP!W60+STK_CHG!W60-INTMARB!W60</f>
        <v>101.65288048151328</v>
      </c>
      <c r="X60" s="10">
        <f>PPRD!X60+RCV_RCY!X60+IMP!X60-EXP!X60+STK_CHG!X60-INTMARB!X60</f>
        <v>90.188220120378304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557.49019776440241</v>
      </c>
      <c r="D61" s="10">
        <f>PPRD!D61+RCV_RCY!D61+IMP!D61-EXP!D61+STK_CHG!D61-INTMARB!D61</f>
        <v>842.60051590713658</v>
      </c>
      <c r="E61" s="10">
        <f>PPRD!E61+RCV_RCY!E61+IMP!E61-EXP!E61+STK_CHG!E61-INTMARB!E61</f>
        <v>1270.182459157352</v>
      </c>
      <c r="F61" s="10">
        <f>PPRD!F61+RCV_RCY!F61+IMP!F61-EXP!F61+STK_CHG!F61-INTMARB!F61</f>
        <v>1018.223903697334</v>
      </c>
      <c r="G61" s="10">
        <f>PPRD!G61+RCV_RCY!G61+IMP!G61-EXP!G61+STK_CHG!G61-INTMARB!G61</f>
        <v>931.33181427343061</v>
      </c>
      <c r="H61" s="10">
        <f>PPRD!H61+RCV_RCY!H61+IMP!H61-EXP!H61+STK_CHG!H61-INTMARB!H61</f>
        <v>1089.6388650042991</v>
      </c>
      <c r="I61" s="10">
        <f>PPRD!I61+RCV_RCY!I61+IMP!I61-EXP!I61+STK_CHG!I61-INTMARB!I61</f>
        <v>1401.0222699914009</v>
      </c>
      <c r="J61" s="10">
        <f>PPRD!J61+RCV_RCY!J61+IMP!J61-EXP!J61+STK_CHG!J61-INTMARB!J61</f>
        <v>2542.8012037833191</v>
      </c>
      <c r="K61" s="10">
        <f>PPRD!K61+RCV_RCY!K61+IMP!K61-EXP!K61+STK_CHG!K61-INTMARB!K61</f>
        <v>3132.9416165090279</v>
      </c>
      <c r="L61" s="10">
        <f>PPRD!L61+RCV_RCY!L61+IMP!L61-EXP!L61+STK_CHG!L61-INTMARB!L61</f>
        <v>3656.4440240756662</v>
      </c>
      <c r="M61" s="10">
        <f>PPRD!M61+RCV_RCY!M61+IMP!M61-EXP!M61+STK_CHG!M61-INTMARB!M61</f>
        <v>4359.8213241616504</v>
      </c>
      <c r="N61" s="10">
        <f>PPRD!N61+RCV_RCY!N61+IMP!N61-EXP!N61+STK_CHG!N61-INTMARB!N61</f>
        <v>5192.1276010318143</v>
      </c>
      <c r="O61" s="10">
        <f>PPRD!O61+RCV_RCY!O61+IMP!O61-EXP!O61+STK_CHG!O61-INTMARB!O61</f>
        <v>6353.4202923473777</v>
      </c>
      <c r="P61" s="10">
        <f>PPRD!P61+RCV_RCY!P61+IMP!P61-EXP!P61+STK_CHG!P61-INTMARB!P61</f>
        <v>6703.1145313843499</v>
      </c>
      <c r="Q61" s="10">
        <f>PPRD!Q61+RCV_RCY!Q61+IMP!Q61-EXP!Q61+STK_CHG!Q61-INTMARB!Q61</f>
        <v>7124.1760103181423</v>
      </c>
      <c r="R61" s="10">
        <f>PPRD!R61+RCV_RCY!R61+IMP!R61-EXP!R61+STK_CHG!R61-INTMARB!R61</f>
        <v>7509.7448839208937</v>
      </c>
      <c r="S61" s="10">
        <f>PPRD!S61+RCV_RCY!S61+IMP!S61-EXP!S61+STK_CHG!S61-INTMARB!S61</f>
        <v>7666.9055030094578</v>
      </c>
      <c r="T61" s="10">
        <f>PPRD!T61+RCV_RCY!T61+IMP!T61-EXP!T61+STK_CHG!T61-INTMARB!T61</f>
        <v>7720.693637145313</v>
      </c>
      <c r="U61" s="10">
        <f>PPRD!U61+RCV_RCY!U61+IMP!U61-EXP!U61+STK_CHG!U61-INTMARB!U61</f>
        <v>7607.8866723989668</v>
      </c>
      <c r="V61" s="10">
        <f>PPRD!V61+RCV_RCY!V61+IMP!V61-EXP!V61+STK_CHG!V61-INTMARB!V61</f>
        <v>7593.747033533964</v>
      </c>
      <c r="W61" s="10">
        <f>PPRD!W61+RCV_RCY!W61+IMP!W61-EXP!W61+STK_CHG!W61-INTMARB!W61</f>
        <v>7765.2383490971624</v>
      </c>
      <c r="X61" s="10">
        <f>PPRD!X61+RCV_RCY!X61+IMP!X61-EXP!X61+STK_CHG!X61-INTMARB!X61</f>
        <v>8201.3709372312987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708.7513327601032</v>
      </c>
      <c r="D62" s="10">
        <f>PPRD!D62+RCV_RCY!D62+IMP!D62-EXP!D62+STK_CHG!D62-INTMARB!D62</f>
        <v>747.82648323301794</v>
      </c>
      <c r="E62" s="10">
        <f>PPRD!E62+RCV_RCY!E62+IMP!E62-EXP!E62+STK_CHG!E62-INTMARB!E62</f>
        <v>762.77824591573517</v>
      </c>
      <c r="F62" s="10">
        <f>PPRD!F62+RCV_RCY!F62+IMP!F62-EXP!F62+STK_CHG!F62-INTMARB!F62</f>
        <v>1232.2298366294069</v>
      </c>
      <c r="G62" s="10">
        <f>PPRD!G62+RCV_RCY!G62+IMP!G62-EXP!G62+STK_CHG!G62-INTMARB!G62</f>
        <v>1266.5281169389509</v>
      </c>
      <c r="H62" s="10">
        <f>PPRD!H62+RCV_RCY!H62+IMP!H62-EXP!H62+STK_CHG!H62-INTMARB!H62</f>
        <v>1844.845743766122</v>
      </c>
      <c r="I62" s="10">
        <f>PPRD!I62+RCV_RCY!I62+IMP!I62-EXP!I62+STK_CHG!I62-INTMARB!I62</f>
        <v>2159.6923473774718</v>
      </c>
      <c r="J62" s="10">
        <f>PPRD!J62+RCV_RCY!J62+IMP!J62-EXP!J62+STK_CHG!J62-INTMARB!J62</f>
        <v>2478.2650042992259</v>
      </c>
      <c r="K62" s="10">
        <f>PPRD!K62+RCV_RCY!K62+IMP!K62-EXP!K62+STK_CHG!K62-INTMARB!K62</f>
        <v>2221.6251074806528</v>
      </c>
      <c r="L62" s="10">
        <f>PPRD!L62+RCV_RCY!L62+IMP!L62-EXP!L62+STK_CHG!L62-INTMARB!L62</f>
        <v>2107.600085984523</v>
      </c>
      <c r="M62" s="10">
        <f>PPRD!M62+RCV_RCY!M62+IMP!M62-EXP!M62+STK_CHG!M62-INTMARB!M62</f>
        <v>2333.5960447119519</v>
      </c>
      <c r="N62" s="10">
        <f>PPRD!N62+RCV_RCY!N62+IMP!N62-EXP!N62+STK_CHG!N62-INTMARB!N62</f>
        <v>2404.4855546001718</v>
      </c>
      <c r="O62" s="10">
        <f>PPRD!O62+RCV_RCY!O62+IMP!O62-EXP!O62+STK_CHG!O62-INTMARB!O62</f>
        <v>2595.9682717110918</v>
      </c>
      <c r="P62" s="10">
        <f>PPRD!P62+RCV_RCY!P62+IMP!P62-EXP!P62+STK_CHG!P62-INTMARB!P62</f>
        <v>2926.578761822871</v>
      </c>
      <c r="Q62" s="10">
        <f>PPRD!Q62+RCV_RCY!Q62+IMP!Q62-EXP!Q62+STK_CHG!Q62-INTMARB!Q62</f>
        <v>3037.044969905417</v>
      </c>
      <c r="R62" s="10">
        <f>PPRD!R62+RCV_RCY!R62+IMP!R62-EXP!R62+STK_CHG!R62-INTMARB!R62</f>
        <v>2994.172141014617</v>
      </c>
      <c r="S62" s="10">
        <f>PPRD!S62+RCV_RCY!S62+IMP!S62-EXP!S62+STK_CHG!S62-INTMARB!S62</f>
        <v>3102.011092003439</v>
      </c>
      <c r="T62" s="10">
        <f>PPRD!T62+RCV_RCY!T62+IMP!T62-EXP!T62+STK_CHG!T62-INTMARB!T62</f>
        <v>3216.9198624247629</v>
      </c>
      <c r="U62" s="10">
        <f>PPRD!U62+RCV_RCY!U62+IMP!U62-EXP!U62+STK_CHG!U62-INTMARB!U62</f>
        <v>3102.3454858125529</v>
      </c>
      <c r="V62" s="10">
        <f>PPRD!V62+RCV_RCY!V62+IMP!V62-EXP!V62+STK_CHG!V62-INTMARB!V62</f>
        <v>3091.1196904557178</v>
      </c>
      <c r="W62" s="10">
        <f>PPRD!W62+RCV_RCY!W62+IMP!W62-EXP!W62+STK_CHG!W62-INTMARB!W62</f>
        <v>3113.308512467755</v>
      </c>
      <c r="X62" s="10">
        <f>PPRD!X62+RCV_RCY!X62+IMP!X62-EXP!X62+STK_CHG!X62-INTMARB!X62</f>
        <v>3150.4012897678422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41.788564058469468</v>
      </c>
      <c r="H63" s="10">
        <f>PPRD!H63+RCV_RCY!H63+IMP!H63-EXP!H63+STK_CHG!H63-INTMARB!H63</f>
        <v>153.01057609630266</v>
      </c>
      <c r="I63" s="10">
        <f>PPRD!I63+RCV_RCY!I63+IMP!I63-EXP!I63+STK_CHG!I63-INTMARB!I63</f>
        <v>322.09363714531378</v>
      </c>
      <c r="J63" s="10">
        <f>PPRD!J63+RCV_RCY!J63+IMP!J63-EXP!J63+STK_CHG!J63-INTMARB!J63</f>
        <v>293.16302665520203</v>
      </c>
      <c r="K63" s="10">
        <f>PPRD!K63+RCV_RCY!K63+IMP!K63-EXP!K63+STK_CHG!K63-INTMARB!K63</f>
        <v>403.09922613929484</v>
      </c>
      <c r="L63" s="10">
        <f>PPRD!L63+RCV_RCY!L63+IMP!L63-EXP!L63+STK_CHG!L63-INTMARB!L63</f>
        <v>579.25425623387775</v>
      </c>
      <c r="M63" s="10">
        <f>PPRD!M63+RCV_RCY!M63+IMP!M63-EXP!M63+STK_CHG!M63-INTMARB!M63</f>
        <v>747.05159071367166</v>
      </c>
      <c r="N63" s="10">
        <f>PPRD!N63+RCV_RCY!N63+IMP!N63-EXP!N63+STK_CHG!N63-INTMARB!N63</f>
        <v>785.4280309544281</v>
      </c>
      <c r="O63" s="10">
        <f>PPRD!O63+RCV_RCY!O63+IMP!O63-EXP!O63+STK_CHG!O63-INTMARB!O63</f>
        <v>801.27609630266556</v>
      </c>
      <c r="P63" s="10">
        <f>PPRD!P63+RCV_RCY!P63+IMP!P63-EXP!P63+STK_CHG!P63-INTMARB!P63</f>
        <v>775.28529664660357</v>
      </c>
      <c r="Q63" s="10">
        <f>PPRD!Q63+RCV_RCY!Q63+IMP!Q63-EXP!Q63+STK_CHG!Q63-INTMARB!Q63</f>
        <v>789.86543422184013</v>
      </c>
      <c r="R63" s="10">
        <f>PPRD!R63+RCV_RCY!R63+IMP!R63-EXP!R63+STK_CHG!R63-INTMARB!R63</f>
        <v>753.09802235597579</v>
      </c>
      <c r="S63" s="10">
        <f>PPRD!S63+RCV_RCY!S63+IMP!S63-EXP!S63+STK_CHG!S63-INTMARB!S63</f>
        <v>758.80326741186582</v>
      </c>
      <c r="T63" s="10">
        <f>PPRD!T63+RCV_RCY!T63+IMP!T63-EXP!T63+STK_CHG!T63-INTMARB!T63</f>
        <v>741.05356835769544</v>
      </c>
      <c r="U63" s="10">
        <f>PPRD!U63+RCV_RCY!U63+IMP!U63-EXP!U63+STK_CHG!U63-INTMARB!U63</f>
        <v>763.87472055030082</v>
      </c>
      <c r="V63" s="10">
        <f>PPRD!V63+RCV_RCY!V63+IMP!V63-EXP!V63+STK_CHG!V63-INTMARB!V63</f>
        <v>734.08039552880484</v>
      </c>
      <c r="W63" s="10">
        <f>PPRD!W63+RCV_RCY!W63+IMP!W63-EXP!W63+STK_CHG!W63-INTMARB!W63</f>
        <v>708.72364574376616</v>
      </c>
      <c r="X63" s="10">
        <f>PPRD!X63+RCV_RCY!X63+IMP!X63-EXP!X63+STK_CHG!X63-INTMARB!X63</f>
        <v>741.68753224419595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7.0718830610490109</v>
      </c>
      <c r="J64" s="10">
        <f>PPRD!J64+RCV_RCY!J64+IMP!J64-EXP!J64+STK_CHG!J64-INTMARB!J64</f>
        <v>1.9287188306104897</v>
      </c>
      <c r="K64" s="10">
        <f>PPRD!K64+RCV_RCY!K64+IMP!K64-EXP!K64+STK_CHG!K64-INTMARB!K64</f>
        <v>-1.2858125537403273</v>
      </c>
      <c r="L64" s="10">
        <f>PPRD!L64+RCV_RCY!L64+IMP!L64-EXP!L64+STK_CHG!L64-INTMARB!L64</f>
        <v>-5.7861564918314681</v>
      </c>
      <c r="M64" s="10">
        <f>PPRD!M64+RCV_RCY!M64+IMP!M64-EXP!M64+STK_CHG!M64-INTMARB!M64</f>
        <v>1.9287188306104888</v>
      </c>
      <c r="N64" s="10">
        <f>PPRD!N64+RCV_RCY!N64+IMP!N64-EXP!N64+STK_CHG!N64-INTMARB!N64</f>
        <v>-3.8035253654342203</v>
      </c>
      <c r="O64" s="10">
        <f>PPRD!O64+RCV_RCY!O64+IMP!O64-EXP!O64+STK_CHG!O64-INTMARB!O64</f>
        <v>-9.5088564058469487</v>
      </c>
      <c r="P64" s="10">
        <f>PPRD!P64+RCV_RCY!P64+IMP!P64-EXP!P64+STK_CHG!P64-INTMARB!P64</f>
        <v>-10.142734307824584</v>
      </c>
      <c r="Q64" s="10">
        <f>PPRD!Q64+RCV_RCY!Q64+IMP!Q64-EXP!Q64+STK_CHG!Q64-INTMARB!Q64</f>
        <v>-10.776698194325014</v>
      </c>
      <c r="R64" s="10">
        <f>PPRD!R64+RCV_RCY!R64+IMP!R64-EXP!R64+STK_CHG!R64-INTMARB!R64</f>
        <v>-8.8748925193465151</v>
      </c>
      <c r="S64" s="10">
        <f>PPRD!S64+RCV_RCY!S64+IMP!S64-EXP!S64+STK_CHG!S64-INTMARB!S64</f>
        <v>-13.946259673258815</v>
      </c>
      <c r="T64" s="10">
        <f>PPRD!T64+RCV_RCY!T64+IMP!T64-EXP!T64+STK_CHG!T64-INTMARB!T64</f>
        <v>-6.9731728288907995</v>
      </c>
      <c r="U64" s="10">
        <f>PPRD!U64+RCV_RCY!U64+IMP!U64-EXP!U64+STK_CHG!U64-INTMARB!U64</f>
        <v>-10.77661220980224</v>
      </c>
      <c r="V64" s="10">
        <f>PPRD!V64+RCV_RCY!V64+IMP!V64-EXP!V64+STK_CHG!V64-INTMARB!V64</f>
        <v>-9.5087704213241615</v>
      </c>
      <c r="W64" s="10">
        <f>PPRD!W64+RCV_RCY!W64+IMP!W64-EXP!W64+STK_CHG!W64-INTMARB!W64</f>
        <v>-12.678417884780739</v>
      </c>
      <c r="X64" s="10">
        <f>PPRD!X64+RCV_RCY!X64+IMP!X64-EXP!X64+STK_CHG!X64-INTMARB!X64</f>
        <v>-11.410576096302673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222.1266552020636</v>
      </c>
      <c r="D65" s="10">
        <f>PPRD!D65+RCV_RCY!D65+IMP!D65-EXP!D65+STK_CHG!D65-INTMARB!D65</f>
        <v>310.97738607050729</v>
      </c>
      <c r="E65" s="10">
        <f>PPRD!E65+RCV_RCY!E65+IMP!E65-EXP!E65+STK_CHG!E65-INTMARB!E65</f>
        <v>488.67867583834902</v>
      </c>
      <c r="F65" s="10">
        <f>PPRD!F65+RCV_RCY!F65+IMP!F65-EXP!F65+STK_CHG!F65-INTMARB!F65</f>
        <v>709.73533963886507</v>
      </c>
      <c r="G65" s="10">
        <f>PPRD!G65+RCV_RCY!G65+IMP!G65-EXP!G65+STK_CHG!G65-INTMARB!G65</f>
        <v>902.2510748065348</v>
      </c>
      <c r="H65" s="10">
        <f>PPRD!H65+RCV_RCY!H65+IMP!H65-EXP!H65+STK_CHG!H65-INTMARB!H65</f>
        <v>1596.9045571797071</v>
      </c>
      <c r="I65" s="10">
        <f>PPRD!I65+RCV_RCY!I65+IMP!I65-EXP!I65+STK_CHG!I65-INTMARB!I65</f>
        <v>2561.2574376612201</v>
      </c>
      <c r="J65" s="10">
        <f>PPRD!J65+RCV_RCY!J65+IMP!J65-EXP!J65+STK_CHG!J65-INTMARB!J65</f>
        <v>2960.4835769561482</v>
      </c>
      <c r="K65" s="10">
        <f>PPRD!K65+RCV_RCY!K65+IMP!K65-EXP!K65+STK_CHG!K65-INTMARB!K65</f>
        <v>2452.1356835769552</v>
      </c>
      <c r="L65" s="10">
        <f>PPRD!L65+RCV_RCY!L65+IMP!L65-EXP!L65+STK_CHG!L65-INTMARB!L65</f>
        <v>2246.3123817712808</v>
      </c>
      <c r="M65" s="10">
        <f>PPRD!M65+RCV_RCY!M65+IMP!M65-EXP!M65+STK_CHG!M65-INTMARB!M65</f>
        <v>2303.0913155631983</v>
      </c>
      <c r="N65" s="10">
        <f>PPRD!N65+RCV_RCY!N65+IMP!N65-EXP!N65+STK_CHG!N65-INTMARB!N65</f>
        <v>2188.4619948409281</v>
      </c>
      <c r="O65" s="10">
        <f>PPRD!O65+RCV_RCY!O65+IMP!O65-EXP!O65+STK_CHG!O65-INTMARB!O65</f>
        <v>2347.0705073086847</v>
      </c>
      <c r="P65" s="10">
        <f>PPRD!P65+RCV_RCY!P65+IMP!P65-EXP!P65+STK_CHG!P65-INTMARB!P65</f>
        <v>2121.5304385210657</v>
      </c>
      <c r="Q65" s="10">
        <f>PPRD!Q65+RCV_RCY!Q65+IMP!Q65-EXP!Q65+STK_CHG!Q65-INTMARB!Q65</f>
        <v>2137.6570077386068</v>
      </c>
      <c r="R65" s="10">
        <f>PPRD!R65+RCV_RCY!R65+IMP!R65-EXP!R65+STK_CHG!R65-INTMARB!R65</f>
        <v>1998.9466895958728</v>
      </c>
      <c r="S65" s="10">
        <f>PPRD!S65+RCV_RCY!S65+IMP!S65-EXP!S65+STK_CHG!S65-INTMARB!S65</f>
        <v>2032.2511607910578</v>
      </c>
      <c r="T65" s="10">
        <f>PPRD!T65+RCV_RCY!T65+IMP!T65-EXP!T65+STK_CHG!T65-INTMARB!T65</f>
        <v>2022.9667239896817</v>
      </c>
      <c r="U65" s="10">
        <f>PPRD!U65+RCV_RCY!U65+IMP!U65-EXP!U65+STK_CHG!U65-INTMARB!U65</f>
        <v>2127.9889939810841</v>
      </c>
      <c r="V65" s="10">
        <f>PPRD!V65+RCV_RCY!V65+IMP!V65-EXP!V65+STK_CHG!V65-INTMARB!V65</f>
        <v>2159.9358555460012</v>
      </c>
      <c r="W65" s="10">
        <f>PPRD!W65+RCV_RCY!W65+IMP!W65-EXP!W65+STK_CHG!W65-INTMARB!W65</f>
        <v>2775.4304385210662</v>
      </c>
      <c r="X65" s="10">
        <f>PPRD!X65+RCV_RCY!X65+IMP!X65-EXP!X65+STK_CHG!X65-INTMARB!X65</f>
        <v>2367.881427343078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-62.1018056749785</v>
      </c>
      <c r="J66" s="10">
        <f>PPRD!J66+RCV_RCY!J66+IMP!J66-EXP!J66+STK_CHG!J66-INTMARB!J66</f>
        <v>-16.856233877901982</v>
      </c>
      <c r="K66" s="10">
        <f>PPRD!K66+RCV_RCY!K66+IMP!K66-EXP!K66+STK_CHG!K66-INTMARB!K66</f>
        <v>-61.21461736887359</v>
      </c>
      <c r="L66" s="10">
        <f>PPRD!L66+RCV_RCY!L66+IMP!L66-EXP!L66+STK_CHG!L66-INTMARB!L66</f>
        <v>-89.604041272570896</v>
      </c>
      <c r="M66" s="10">
        <f>PPRD!M66+RCV_RCY!M66+IMP!M66-EXP!M66+STK_CHG!M66-INTMARB!M66</f>
        <v>-59.440326741186624</v>
      </c>
      <c r="N66" s="10">
        <f>PPRD!N66+RCV_RCY!N66+IMP!N66-EXP!N66+STK_CHG!N66-INTMARB!N66</f>
        <v>-45.040928632846118</v>
      </c>
      <c r="O66" s="10">
        <f>PPRD!O66+RCV_RCY!O66+IMP!O66-EXP!O66+STK_CHG!O66-INTMARB!O66</f>
        <v>-79.484006878761846</v>
      </c>
      <c r="P66" s="10">
        <f>PPRD!P66+RCV_RCY!P66+IMP!P66-EXP!P66+STK_CHG!P66-INTMARB!P66</f>
        <v>-95.417798796216687</v>
      </c>
      <c r="Q66" s="10">
        <f>PPRD!Q66+RCV_RCY!Q66+IMP!Q66-EXP!Q66+STK_CHG!Q66-INTMARB!Q66</f>
        <v>-36.308426483232978</v>
      </c>
      <c r="R66" s="10">
        <f>PPRD!R66+RCV_RCY!R66+IMP!R66-EXP!R66+STK_CHG!R66-INTMARB!R66</f>
        <v>-72.607480653482412</v>
      </c>
      <c r="S66" s="10">
        <f>PPRD!S66+RCV_RCY!S66+IMP!S66-EXP!S66+STK_CHG!S66-INTMARB!S66</f>
        <v>-103.94230438521068</v>
      </c>
      <c r="T66" s="10">
        <f>PPRD!T66+RCV_RCY!T66+IMP!T66-EXP!T66+STK_CHG!T66-INTMARB!T66</f>
        <v>-54.022613929492678</v>
      </c>
      <c r="U66" s="10">
        <f>PPRD!U66+RCV_RCY!U66+IMP!U66-EXP!U66+STK_CHG!U66-INTMARB!U66</f>
        <v>-66.389079965606172</v>
      </c>
      <c r="V66" s="10">
        <f>PPRD!V66+RCV_RCY!V66+IMP!V66-EXP!V66+STK_CHG!V66-INTMARB!V66</f>
        <v>-116.10653482373168</v>
      </c>
      <c r="W66" s="10">
        <f>PPRD!W66+RCV_RCY!W66+IMP!W66-EXP!W66+STK_CHG!W66-INTMARB!W66</f>
        <v>37.460877042132495</v>
      </c>
      <c r="X66" s="10">
        <f>PPRD!X66+RCV_RCY!X66+IMP!X66-EXP!X66+STK_CHG!X66-INTMARB!X66</f>
        <v>-36.26156491831469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14.36895958727429</v>
      </c>
      <c r="D69" s="10">
        <f>PPRD!D69+RCV_RCY!D69+IMP!D69-EXP!D69+STK_CHG!D69-INTMARB!D69</f>
        <v>21.86956147893379</v>
      </c>
      <c r="E69" s="10">
        <f>PPRD!E69+RCV_RCY!E69+IMP!E69-EXP!E69+STK_CHG!E69-INTMARB!E69</f>
        <v>26.764918314703351</v>
      </c>
      <c r="F69" s="10">
        <f>PPRD!F69+RCV_RCY!F69+IMP!F69-EXP!F69+STK_CHG!F69-INTMARB!F69</f>
        <v>43.1487532244196</v>
      </c>
      <c r="G69" s="10">
        <f>PPRD!G69+RCV_RCY!G69+IMP!G69-EXP!G69+STK_CHG!G69-INTMARB!G69</f>
        <v>58.052794496990543</v>
      </c>
      <c r="H69" s="10">
        <f>PPRD!H69+RCV_RCY!H69+IMP!H69-EXP!H69+STK_CHG!H69-INTMARB!H69</f>
        <v>195.9676698194325</v>
      </c>
      <c r="I69" s="10">
        <f>PPRD!I69+RCV_RCY!I69+IMP!I69-EXP!I69+STK_CHG!I69-INTMARB!I69</f>
        <v>771.34763542562325</v>
      </c>
      <c r="J69" s="10">
        <f>PPRD!J69+RCV_RCY!J69+IMP!J69-EXP!J69+STK_CHG!J69-INTMARB!J69</f>
        <v>936.54144453998276</v>
      </c>
      <c r="K69" s="10">
        <f>PPRD!K69+RCV_RCY!K69+IMP!K69-EXP!K69+STK_CHG!K69-INTMARB!K69</f>
        <v>585.74952708512467</v>
      </c>
      <c r="L69" s="10">
        <f>PPRD!L69+RCV_RCY!L69+IMP!L69-EXP!L69+STK_CHG!L69-INTMARB!L69</f>
        <v>463.49965606190892</v>
      </c>
      <c r="M69" s="10">
        <f>PPRD!M69+RCV_RCY!M69+IMP!M69-EXP!M69+STK_CHG!M69-INTMARB!M69</f>
        <v>369.36629406706788</v>
      </c>
      <c r="N69" s="10">
        <f>PPRD!N69+RCV_RCY!N69+IMP!N69-EXP!N69+STK_CHG!N69-INTMARB!N69</f>
        <v>129.26483233018061</v>
      </c>
      <c r="O69" s="10">
        <f>PPRD!O69+RCV_RCY!O69+IMP!O69-EXP!O69+STK_CHG!O69-INTMARB!O69</f>
        <v>71.752708512467748</v>
      </c>
      <c r="P69" s="10">
        <f>PPRD!P69+RCV_RCY!P69+IMP!P69-EXP!P69+STK_CHG!P69-INTMARB!P69</f>
        <v>92.552794496990529</v>
      </c>
      <c r="Q69" s="10">
        <f>PPRD!Q69+RCV_RCY!Q69+IMP!Q69-EXP!Q69+STK_CHG!Q69-INTMARB!Q69</f>
        <v>106.40584694754943</v>
      </c>
      <c r="R69" s="10">
        <f>PPRD!R69+RCV_RCY!R69+IMP!R69-EXP!R69+STK_CHG!R69-INTMARB!R69</f>
        <v>119.6595872742906</v>
      </c>
      <c r="S69" s="10">
        <f>PPRD!S69+RCV_RCY!S69+IMP!S69-EXP!S69+STK_CHG!S69-INTMARB!S69</f>
        <v>130.26388650042992</v>
      </c>
      <c r="T69" s="10">
        <f>PPRD!T69+RCV_RCY!T69+IMP!T69-EXP!T69+STK_CHG!T69-INTMARB!T69</f>
        <v>132.03783319002576</v>
      </c>
      <c r="U69" s="10">
        <f>PPRD!U69+RCV_RCY!U69+IMP!U69-EXP!U69+STK_CHG!U69-INTMARB!U69</f>
        <v>126.65752364574377</v>
      </c>
      <c r="V69" s="10">
        <f>PPRD!V69+RCV_RCY!V69+IMP!V69-EXP!V69+STK_CHG!V69-INTMARB!V69</f>
        <v>150.10343938091142</v>
      </c>
      <c r="W69" s="10">
        <f>PPRD!W69+RCV_RCY!W69+IMP!W69-EXP!W69+STK_CHG!W69-INTMARB!W69</f>
        <v>158.10679277730009</v>
      </c>
      <c r="X69" s="10">
        <f>PPRD!X69+RCV_RCY!X69+IMP!X69-EXP!X69+STK_CHG!X69-INTMARB!X69</f>
        <v>99.925279449699048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0</v>
      </c>
      <c r="D70" s="10">
        <f>PPRD!D70+RCV_RCY!D70+IMP!D70-EXP!D70+STK_CHG!D70-INTMARB!D70</f>
        <v>0</v>
      </c>
      <c r="E70" s="10">
        <f>PPRD!E70+RCV_RCY!E70+IMP!E70-EXP!E70+STK_CHG!E70-INTMARB!E70</f>
        <v>0</v>
      </c>
      <c r="F70" s="10">
        <f>PPRD!F70+RCV_RCY!F70+IMP!F70-EXP!F70+STK_CHG!F70-INTMARB!F70</f>
        <v>177.2475494411006</v>
      </c>
      <c r="G70" s="10">
        <f>PPRD!G70+RCV_RCY!G70+IMP!G70-EXP!G70+STK_CHG!G70-INTMARB!G70</f>
        <v>182.35881341358561</v>
      </c>
      <c r="H70" s="10">
        <f>PPRD!H70+RCV_RCY!H70+IMP!H70-EXP!H70+STK_CHG!H70-INTMARB!H70</f>
        <v>196.3074806534824</v>
      </c>
      <c r="I70" s="10">
        <f>PPRD!I70+RCV_RCY!I70+IMP!I70-EXP!I70+STK_CHG!I70-INTMARB!I70</f>
        <v>236.17085124677561</v>
      </c>
      <c r="J70" s="10">
        <f>PPRD!J70+RCV_RCY!J70+IMP!J70-EXP!J70+STK_CHG!J70-INTMARB!J70</f>
        <v>295.5717970765262</v>
      </c>
      <c r="K70" s="10">
        <f>PPRD!K70+RCV_RCY!K70+IMP!K70-EXP!K70+STK_CHG!K70-INTMARB!K70</f>
        <v>363.97730008598438</v>
      </c>
      <c r="L70" s="10">
        <f>PPRD!L70+RCV_RCY!L70+IMP!L70-EXP!L70+STK_CHG!L70-INTMARB!L70</f>
        <v>438.18667239896808</v>
      </c>
      <c r="M70" s="10">
        <f>PPRD!M70+RCV_RCY!M70+IMP!M70-EXP!M70+STK_CHG!M70-INTMARB!M70</f>
        <v>510.58091143594152</v>
      </c>
      <c r="N70" s="10">
        <f>PPRD!N70+RCV_RCY!N70+IMP!N70-EXP!N70+STK_CHG!N70-INTMARB!N70</f>
        <v>586.24729148753215</v>
      </c>
      <c r="O70" s="10">
        <f>PPRD!O70+RCV_RCY!O70+IMP!O70-EXP!O70+STK_CHG!O70-INTMARB!O70</f>
        <v>667.7653482373172</v>
      </c>
      <c r="P70" s="10">
        <f>PPRD!P70+RCV_RCY!P70+IMP!P70-EXP!P70+STK_CHG!P70-INTMARB!P70</f>
        <v>750.81203783318995</v>
      </c>
      <c r="Q70" s="10">
        <f>PPRD!Q70+RCV_RCY!Q70+IMP!Q70-EXP!Q70+STK_CHG!Q70-INTMARB!Q70</f>
        <v>829.12966466036107</v>
      </c>
      <c r="R70" s="10">
        <f>PPRD!R70+RCV_RCY!R70+IMP!R70-EXP!R70+STK_CHG!R70-INTMARB!R70</f>
        <v>903.72123817712804</v>
      </c>
      <c r="S70" s="10">
        <f>PPRD!S70+RCV_RCY!S70+IMP!S70-EXP!S70+STK_CHG!S70-INTMARB!S70</f>
        <v>980.9400687876182</v>
      </c>
      <c r="T70" s="10">
        <f>PPRD!T70+RCV_RCY!T70+IMP!T70-EXP!T70+STK_CHG!T70-INTMARB!T70</f>
        <v>1066.876870163371</v>
      </c>
      <c r="U70" s="10">
        <f>PPRD!U70+RCV_RCY!U70+IMP!U70-EXP!U70+STK_CHG!U70-INTMARB!U70</f>
        <v>1161.125451418744</v>
      </c>
      <c r="V70" s="10">
        <f>PPRD!V70+RCV_RCY!V70+IMP!V70-EXP!V70+STK_CHG!V70-INTMARB!V70</f>
        <v>1260.1031814273431</v>
      </c>
      <c r="W70" s="10">
        <f>PPRD!W70+RCV_RCY!W70+IMP!W70-EXP!W70+STK_CHG!W70-INTMARB!W70</f>
        <v>1380.027687016337</v>
      </c>
      <c r="X70" s="10">
        <f>PPRD!X70+RCV_RCY!X70+IMP!X70-EXP!X70+STK_CHG!X70-INTMARB!X70</f>
        <v>1490.183404987102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1681.2601891659501</v>
      </c>
      <c r="D71" s="37">
        <f t="shared" si="22"/>
        <v>2246.584522785899</v>
      </c>
      <c r="E71" s="37">
        <f t="shared" si="22"/>
        <v>2070.8177987962172</v>
      </c>
      <c r="F71" s="37">
        <f t="shared" si="22"/>
        <v>1232.2298366294069</v>
      </c>
      <c r="G71" s="37">
        <f t="shared" si="22"/>
        <v>1266.5281169389509</v>
      </c>
      <c r="H71" s="37">
        <f t="shared" si="22"/>
        <v>1844.845743766122</v>
      </c>
      <c r="I71" s="37">
        <f t="shared" si="22"/>
        <v>2159.6923473774718</v>
      </c>
      <c r="J71" s="37">
        <f t="shared" si="22"/>
        <v>2478.2650042992259</v>
      </c>
      <c r="K71" s="37">
        <f t="shared" si="22"/>
        <v>3124.9641444539975</v>
      </c>
      <c r="L71" s="37">
        <f t="shared" si="22"/>
        <v>3609.5108340498709</v>
      </c>
      <c r="M71" s="37">
        <f t="shared" si="22"/>
        <v>3906.1574376612207</v>
      </c>
      <c r="N71" s="37">
        <f t="shared" si="22"/>
        <v>3873.8655202063628</v>
      </c>
      <c r="O71" s="37">
        <f t="shared" si="22"/>
        <v>4016.4325881341356</v>
      </c>
      <c r="P71" s="37">
        <f t="shared" si="22"/>
        <v>4107.3612209802232</v>
      </c>
      <c r="Q71" s="37">
        <f t="shared" si="22"/>
        <v>4302.1638865004297</v>
      </c>
      <c r="R71" s="37">
        <f t="shared" si="22"/>
        <v>4251.9107480653474</v>
      </c>
      <c r="S71" s="37">
        <f t="shared" si="22"/>
        <v>4513.4709372312982</v>
      </c>
      <c r="T71" s="37">
        <f t="shared" si="22"/>
        <v>4514.0202923473771</v>
      </c>
      <c r="U71" s="37">
        <f t="shared" si="22"/>
        <v>4217.6363714531381</v>
      </c>
      <c r="V71" s="37">
        <f t="shared" si="22"/>
        <v>4248.0892519346517</v>
      </c>
      <c r="W71" s="37">
        <f t="shared" si="22"/>
        <v>4203.1145313843499</v>
      </c>
      <c r="X71" s="37">
        <f t="shared" ref="X71" si="23">SUM(X72:X73)</f>
        <v>4270.5168529664661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1028.1599312123819</v>
      </c>
      <c r="D72" s="10">
        <f>PPRD!D72+RCV_RCY!D72+IMP!D72-EXP!D72+STK_CHG!D72-INTMARB!D72</f>
        <v>1561.263972484953</v>
      </c>
      <c r="E72" s="10">
        <f>PPRD!E72+RCV_RCY!E72+IMP!E72-EXP!E72+STK_CHG!E72-INTMARB!E72</f>
        <v>1370.545485812554</v>
      </c>
      <c r="F72" s="10">
        <f>PPRD!F72+RCV_RCY!F72+IMP!F72-EXP!F72+STK_CHG!F72-INTMARB!F72</f>
        <v>0</v>
      </c>
      <c r="G72" s="10">
        <f>PPRD!G72+RCV_RCY!G72+IMP!G72-EXP!G72+STK_CHG!G72-INTMARB!G72</f>
        <v>0</v>
      </c>
      <c r="H72" s="10">
        <f>PPRD!H72+RCV_RCY!H72+IMP!H72-EXP!H72+STK_CHG!H72-INTMARB!H72</f>
        <v>0</v>
      </c>
      <c r="I72" s="10">
        <f>PPRD!I72+RCV_RCY!I72+IMP!I72-EXP!I72+STK_CHG!I72-INTMARB!I72</f>
        <v>0</v>
      </c>
      <c r="J72" s="10">
        <f>PPRD!J72+RCV_RCY!J72+IMP!J72-EXP!J72+STK_CHG!J72-INTMARB!J72</f>
        <v>0</v>
      </c>
      <c r="K72" s="10">
        <f>PPRD!K72+RCV_RCY!K72+IMP!K72-EXP!K72+STK_CHG!K72-INTMARB!K72</f>
        <v>903.33903697334483</v>
      </c>
      <c r="L72" s="10">
        <f>PPRD!L72+RCV_RCY!L72+IMP!L72-EXP!L72+STK_CHG!L72-INTMARB!L72</f>
        <v>1501.9107480653479</v>
      </c>
      <c r="M72" s="10">
        <f>PPRD!M72+RCV_RCY!M72+IMP!M72-EXP!M72+STK_CHG!M72-INTMARB!M72</f>
        <v>1572.561392949269</v>
      </c>
      <c r="N72" s="10">
        <f>PPRD!N72+RCV_RCY!N72+IMP!N72-EXP!N72+STK_CHG!N72-INTMARB!N72</f>
        <v>1469.379965606191</v>
      </c>
      <c r="O72" s="10">
        <f>PPRD!O72+RCV_RCY!O72+IMP!O72-EXP!O72+STK_CHG!O72-INTMARB!O72</f>
        <v>1420.464316423044</v>
      </c>
      <c r="P72" s="10">
        <f>PPRD!P72+RCV_RCY!P72+IMP!P72-EXP!P72+STK_CHG!P72-INTMARB!P72</f>
        <v>1180.7824591573519</v>
      </c>
      <c r="Q72" s="10">
        <f>PPRD!Q72+RCV_RCY!Q72+IMP!Q72-EXP!Q72+STK_CHG!Q72-INTMARB!Q72</f>
        <v>1265.1189165950129</v>
      </c>
      <c r="R72" s="10">
        <f>PPRD!R72+RCV_RCY!R72+IMP!R72-EXP!R72+STK_CHG!R72-INTMARB!R72</f>
        <v>1257.7386070507309</v>
      </c>
      <c r="S72" s="10">
        <f>PPRD!S72+RCV_RCY!S72+IMP!S72-EXP!S72+STK_CHG!S72-INTMARB!S72</f>
        <v>1411.459845227859</v>
      </c>
      <c r="T72" s="10">
        <f>PPRD!T72+RCV_RCY!T72+IMP!T72-EXP!T72+STK_CHG!T72-INTMARB!T72</f>
        <v>1297.100429922614</v>
      </c>
      <c r="U72" s="10">
        <f>PPRD!U72+RCV_RCY!U72+IMP!U72-EXP!U72+STK_CHG!U72-INTMARB!U72</f>
        <v>1115.290885640585</v>
      </c>
      <c r="V72" s="10">
        <f>PPRD!V72+RCV_RCY!V72+IMP!V72-EXP!V72+STK_CHG!V72-INTMARB!V72</f>
        <v>1156.9695614789341</v>
      </c>
      <c r="W72" s="10">
        <f>PPRD!W72+RCV_RCY!W72+IMP!W72-EXP!W72+STK_CHG!W72-INTMARB!W72</f>
        <v>1089.8060189165949</v>
      </c>
      <c r="X72" s="10">
        <f>PPRD!X72+RCV_RCY!X72+IMP!X72-EXP!X72+STK_CHG!X72-INTMARB!X72</f>
        <v>1120.1155631986239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653.1002579535683</v>
      </c>
      <c r="D73" s="10">
        <f>PPRD!D73+RCV_RCY!D73+IMP!D73-EXP!D73+STK_CHG!D73-INTMARB!D73</f>
        <v>685.3205503009458</v>
      </c>
      <c r="E73" s="10">
        <f>PPRD!E73+RCV_RCY!E73+IMP!E73-EXP!E73+STK_CHG!E73-INTMARB!E73</f>
        <v>700.27231298366291</v>
      </c>
      <c r="F73" s="10">
        <f>PPRD!F73+RCV_RCY!F73+IMP!F73-EXP!F73+STK_CHG!F73-INTMARB!F73</f>
        <v>1232.2298366294069</v>
      </c>
      <c r="G73" s="10">
        <f>PPRD!G73+RCV_RCY!G73+IMP!G73-EXP!G73+STK_CHG!G73-INTMARB!G73</f>
        <v>1266.5281169389509</v>
      </c>
      <c r="H73" s="10">
        <f>PPRD!H73+RCV_RCY!H73+IMP!H73-EXP!H73+STK_CHG!H73-INTMARB!H73</f>
        <v>1844.845743766122</v>
      </c>
      <c r="I73" s="10">
        <f>PPRD!I73+RCV_RCY!I73+IMP!I73-EXP!I73+STK_CHG!I73-INTMARB!I73</f>
        <v>2159.6923473774718</v>
      </c>
      <c r="J73" s="10">
        <f>PPRD!J73+RCV_RCY!J73+IMP!J73-EXP!J73+STK_CHG!J73-INTMARB!J73</f>
        <v>2478.2650042992259</v>
      </c>
      <c r="K73" s="10">
        <f>PPRD!K73+RCV_RCY!K73+IMP!K73-EXP!K73+STK_CHG!K73-INTMARB!K73</f>
        <v>2221.6251074806528</v>
      </c>
      <c r="L73" s="10">
        <f>PPRD!L73+RCV_RCY!L73+IMP!L73-EXP!L73+STK_CHG!L73-INTMARB!L73</f>
        <v>2107.600085984523</v>
      </c>
      <c r="M73" s="10">
        <f>PPRD!M73+RCV_RCY!M73+IMP!M73-EXP!M73+STK_CHG!M73-INTMARB!M73</f>
        <v>2333.5960447119519</v>
      </c>
      <c r="N73" s="10">
        <f>PPRD!N73+RCV_RCY!N73+IMP!N73-EXP!N73+STK_CHG!N73-INTMARB!N73</f>
        <v>2404.4855546001718</v>
      </c>
      <c r="O73" s="10">
        <f>PPRD!O73+RCV_RCY!O73+IMP!O73-EXP!O73+STK_CHG!O73-INTMARB!O73</f>
        <v>2595.9682717110918</v>
      </c>
      <c r="P73" s="10">
        <f>PPRD!P73+RCV_RCY!P73+IMP!P73-EXP!P73+STK_CHG!P73-INTMARB!P73</f>
        <v>2926.578761822871</v>
      </c>
      <c r="Q73" s="10">
        <f>PPRD!Q73+RCV_RCY!Q73+IMP!Q73-EXP!Q73+STK_CHG!Q73-INTMARB!Q73</f>
        <v>3037.044969905417</v>
      </c>
      <c r="R73" s="10">
        <f>PPRD!R73+RCV_RCY!R73+IMP!R73-EXP!R73+STK_CHG!R73-INTMARB!R73</f>
        <v>2994.172141014617</v>
      </c>
      <c r="S73" s="10">
        <f>PPRD!S73+RCV_RCY!S73+IMP!S73-EXP!S73+STK_CHG!S73-INTMARB!S73</f>
        <v>3102.011092003439</v>
      </c>
      <c r="T73" s="10">
        <f>PPRD!T73+RCV_RCY!T73+IMP!T73-EXP!T73+STK_CHG!T73-INTMARB!T73</f>
        <v>3216.9198624247629</v>
      </c>
      <c r="U73" s="10">
        <f>PPRD!U73+RCV_RCY!U73+IMP!U73-EXP!U73+STK_CHG!U73-INTMARB!U73</f>
        <v>3102.3454858125529</v>
      </c>
      <c r="V73" s="10">
        <f>PPRD!V73+RCV_RCY!V73+IMP!V73-EXP!V73+STK_CHG!V73-INTMARB!V73</f>
        <v>3091.1196904557178</v>
      </c>
      <c r="W73" s="10">
        <f>PPRD!W73+RCV_RCY!W73+IMP!W73-EXP!W73+STK_CHG!W73-INTMARB!W73</f>
        <v>3113.308512467755</v>
      </c>
      <c r="X73" s="10">
        <f>PPRD!X73+RCV_RCY!X73+IMP!X73-EXP!X73+STK_CHG!X73-INTMARB!X73</f>
        <v>3150.4012897678422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43750.472914875318</v>
      </c>
      <c r="D74" s="37">
        <f>PPRD!D74+RCV_RCY!D74+IMP!D74-EXP!D74+STK_CHG!D74-INTMARB!D74</f>
        <v>44188.736027515042</v>
      </c>
      <c r="E74" s="37">
        <f>PPRD!E74+RCV_RCY!E74+IMP!E74-EXP!E74+STK_CHG!E74-INTMARB!E74</f>
        <v>42521.582115219258</v>
      </c>
      <c r="F74" s="37">
        <f>PPRD!F74+RCV_RCY!F74+IMP!F74-EXP!F74+STK_CHG!F74-INTMARB!F74</f>
        <v>42583.619948409287</v>
      </c>
      <c r="G74" s="37">
        <f>PPRD!G74+RCV_RCY!G74+IMP!G74-EXP!G74+STK_CHG!G74-INTMARB!G74</f>
        <v>43095.012897678418</v>
      </c>
      <c r="H74" s="37">
        <f>PPRD!H74+RCV_RCY!H74+IMP!H74-EXP!H74+STK_CHG!H74-INTMARB!H74</f>
        <v>42060.619088564054</v>
      </c>
      <c r="I74" s="37">
        <f>PPRD!I74+RCV_RCY!I74+IMP!I74-EXP!I74+STK_CHG!I74-INTMARB!I74</f>
        <v>43147.635425623383</v>
      </c>
      <c r="J74" s="37">
        <f>PPRD!J74+RCV_RCY!J74+IMP!J74-EXP!J74+STK_CHG!J74-INTMARB!J74</f>
        <v>36251.246775580403</v>
      </c>
      <c r="K74" s="37">
        <f>PPRD!K74+RCV_RCY!K74+IMP!K74-EXP!K74+STK_CHG!K74-INTMARB!K74</f>
        <v>38304.81513327601</v>
      </c>
      <c r="L74" s="37">
        <f>PPRD!L74+RCV_RCY!L74+IMP!L74-EXP!L74+STK_CHG!L74-INTMARB!L74</f>
        <v>34733.199999999997</v>
      </c>
      <c r="M74" s="37">
        <f>PPRD!M74+RCV_RCY!M74+IMP!M74-EXP!M74+STK_CHG!M74-INTMARB!M74</f>
        <v>36200.800000000003</v>
      </c>
      <c r="N74" s="37">
        <f>PPRD!N74+RCV_RCY!N74+IMP!N74-EXP!N74+STK_CHG!N74-INTMARB!N74</f>
        <v>27807.200000000001</v>
      </c>
      <c r="O74" s="37">
        <f>PPRD!O74+RCV_RCY!O74+IMP!O74-EXP!O74+STK_CHG!O74-INTMARB!O74</f>
        <v>25618.6</v>
      </c>
      <c r="P74" s="37">
        <f>PPRD!P74+RCV_RCY!P74+IMP!P74-EXP!P74+STK_CHG!P74-INTMARB!P74</f>
        <v>25052.2</v>
      </c>
      <c r="Q74" s="37">
        <f>PPRD!Q74+RCV_RCY!Q74+IMP!Q74-EXP!Q74+STK_CHG!Q74-INTMARB!Q74</f>
        <v>25010.7</v>
      </c>
      <c r="R74" s="37">
        <f>PPRD!R74+RCV_RCY!R74+IMP!R74-EXP!R74+STK_CHG!R74-INTMARB!R74</f>
        <v>23636.344453998281</v>
      </c>
      <c r="S74" s="37">
        <f>PPRD!S74+RCV_RCY!S74+IMP!S74-EXP!S74+STK_CHG!S74-INTMARB!S74</f>
        <v>21794.7</v>
      </c>
      <c r="T74" s="37">
        <f>PPRD!T74+RCV_RCY!T74+IMP!T74-EXP!T74+STK_CHG!T74-INTMARB!T74</f>
        <v>19654.7</v>
      </c>
      <c r="U74" s="37">
        <f>PPRD!U74+RCV_RCY!U74+IMP!U74-EXP!U74+STK_CHG!U74-INTMARB!U74</f>
        <v>19571</v>
      </c>
      <c r="V74" s="37">
        <f>PPRD!V74+RCV_RCY!V74+IMP!V74-EXP!V74+STK_CHG!V74-INTMARB!V74</f>
        <v>19332</v>
      </c>
      <c r="W74" s="37">
        <f>PPRD!W74+RCV_RCY!W74+IMP!W74-EXP!W74+STK_CHG!W74-INTMARB!W74</f>
        <v>16576.8</v>
      </c>
      <c r="X74" s="37">
        <f>PPRD!X74+RCV_RCY!X74+IMP!X74-EXP!X74+STK_CHG!X74-INTMARB!X74</f>
        <v>17768.589595872741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-3.4393809114359408</v>
      </c>
      <c r="D75" s="37">
        <f>PPRD!D75+RCV_RCY!D75+IMP!D75-EXP!D75+STK_CHG!D75-INTMARB!D75</f>
        <v>-3.6304385210662078</v>
      </c>
      <c r="E75" s="37">
        <f>PPRD!E75+RCV_RCY!E75+IMP!E75-EXP!E75+STK_CHG!E75-INTMARB!E75</f>
        <v>-3.6304385210662078</v>
      </c>
      <c r="F75" s="37">
        <f>PPRD!F75+RCV_RCY!F75+IMP!F75-EXP!F75+STK_CHG!F75-INTMARB!F75</f>
        <v>-3.6304385210662078</v>
      </c>
      <c r="G75" s="37">
        <f>PPRD!G75+RCV_RCY!G75+IMP!G75-EXP!G75+STK_CHG!G75-INTMARB!G75</f>
        <v>-5.1590713671539117</v>
      </c>
      <c r="H75" s="37">
        <f>PPRD!H75+RCV_RCY!H75+IMP!H75-EXP!H75+STK_CHG!H75-INTMARB!H75</f>
        <v>-6.0189165950128984</v>
      </c>
      <c r="I75" s="37">
        <f>PPRD!I75+RCV_RCY!I75+IMP!I75-EXP!I75+STK_CHG!I75-INTMARB!I75</f>
        <v>-5.6845227858985394</v>
      </c>
      <c r="J75" s="37">
        <f>PPRD!J75+RCV_RCY!J75+IMP!J75-EXP!J75+STK_CHG!J75-INTMARB!J75</f>
        <v>-5.2546001719690452</v>
      </c>
      <c r="K75" s="37">
        <f>PPRD!K75+RCV_RCY!K75+IMP!K75-EXP!K75+STK_CHG!K75-INTMARB!K75</f>
        <v>-5.8517626827171103</v>
      </c>
      <c r="L75" s="37">
        <f>PPRD!L75+RCV_RCY!L75+IMP!L75-EXP!L75+STK_CHG!L75-INTMARB!L75</f>
        <v>-5.7084264832330174</v>
      </c>
      <c r="M75" s="37">
        <f>PPRD!M75+RCV_RCY!M75+IMP!M75-EXP!M75+STK_CHG!M75-INTMARB!M75</f>
        <v>-6.3533104041272566</v>
      </c>
      <c r="N75" s="37">
        <f>PPRD!N75+RCV_RCY!N75+IMP!N75-EXP!N75+STK_CHG!N75-INTMARB!N75</f>
        <v>-5.6845227858985394</v>
      </c>
      <c r="O75" s="37">
        <f>PPRD!O75+RCV_RCY!O75+IMP!O75-EXP!O75+STK_CHG!O75-INTMARB!O75</f>
        <v>-5.9950128976784169</v>
      </c>
      <c r="P75" s="37">
        <f>PPRD!P75+RCV_RCY!P75+IMP!P75-EXP!P75+STK_CHG!P75-INTMARB!P75</f>
        <v>-3.79767841788478</v>
      </c>
      <c r="Q75" s="37">
        <f>PPRD!Q75+RCV_RCY!Q75+IMP!Q75-EXP!Q75+STK_CHG!Q75-INTMARB!Q75</f>
        <v>-3.367755803955288</v>
      </c>
      <c r="R75" s="37">
        <f>PPRD!R75+RCV_RCY!R75+IMP!R75-EXP!R75+STK_CHG!R75-INTMARB!R75</f>
        <v>-3.463284608770421</v>
      </c>
      <c r="S75" s="37">
        <f>PPRD!S75+RCV_RCY!S75+IMP!S75-EXP!S75+STK_CHG!S75-INTMARB!S75</f>
        <v>-3.1049871023215818</v>
      </c>
      <c r="T75" s="37">
        <f>PPRD!T75+RCV_RCY!T75+IMP!T75-EXP!T75+STK_CHG!T75-INTMARB!T75</f>
        <v>-2.9616509028374889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262.85468615649188</v>
      </c>
      <c r="D76" s="40">
        <f>PPRD!D76+RCV_RCY!D76+IMP!D76-EXP!D76+STK_CHG!D76-INTMARB!D76</f>
        <v>314.44539982803099</v>
      </c>
      <c r="E76" s="40">
        <f>PPRD!E76+RCV_RCY!E76+IMP!E76-EXP!E76+STK_CHG!E76-INTMARB!E76</f>
        <v>859.67325881341458</v>
      </c>
      <c r="F76" s="40">
        <f>PPRD!F76+RCV_RCY!F76+IMP!F76-EXP!F76+STK_CHG!F76-INTMARB!F76</f>
        <v>-281.08340498710277</v>
      </c>
      <c r="G76" s="40">
        <f>PPRD!G76+RCV_RCY!G76+IMP!G76-EXP!G76+STK_CHG!G76-INTMARB!G76</f>
        <v>-225.36543422183968</v>
      </c>
      <c r="H76" s="40">
        <f>PPRD!H76+RCV_RCY!H76+IMP!H76-EXP!H76+STK_CHG!H76-INTMARB!H76</f>
        <v>-392.60533104041224</v>
      </c>
      <c r="I76" s="40">
        <f>PPRD!I76+RCV_RCY!I76+IMP!I76-EXP!I76+STK_CHG!I76-INTMARB!I76</f>
        <v>-1459.7592433361988</v>
      </c>
      <c r="J76" s="40">
        <f>PPRD!J76+RCV_RCY!J76+IMP!J76-EXP!J76+STK_CHG!J76-INTMARB!J76</f>
        <v>-1423.4737747205504</v>
      </c>
      <c r="K76" s="40">
        <f>PPRD!K76+RCV_RCY!K76+IMP!K76-EXP!K76+STK_CHG!K76-INTMARB!K76</f>
        <v>-1728.2889079965603</v>
      </c>
      <c r="L76" s="40">
        <f>PPRD!L76+RCV_RCY!L76+IMP!L76-EXP!L76+STK_CHG!L76-INTMARB!L76</f>
        <v>-1055.2880481513325</v>
      </c>
      <c r="M76" s="40">
        <f>PPRD!M76+RCV_RCY!M76+IMP!M76-EXP!M76+STK_CHG!M76-INTMARB!M76</f>
        <v>-1285.8985382631122</v>
      </c>
      <c r="N76" s="40">
        <f>PPRD!N76+RCV_RCY!N76+IMP!N76-EXP!N76+STK_CHG!N76-INTMARB!N76</f>
        <v>-323.73172828890711</v>
      </c>
      <c r="O76" s="40">
        <f>PPRD!O76+RCV_RCY!O76+IMP!O76-EXP!O76+STK_CHG!O76-INTMARB!O76</f>
        <v>-1766.2940670679282</v>
      </c>
      <c r="P76" s="40">
        <f>PPRD!P76+RCV_RCY!P76+IMP!P76-EXP!P76+STK_CHG!P76-INTMARB!P76</f>
        <v>-2768.0997420464305</v>
      </c>
      <c r="Q76" s="40">
        <f>PPRD!Q76+RCV_RCY!Q76+IMP!Q76-EXP!Q76+STK_CHG!Q76-INTMARB!Q76</f>
        <v>-2913.5855546001721</v>
      </c>
      <c r="R76" s="40">
        <f>PPRD!R76+RCV_RCY!R76+IMP!R76-EXP!R76+STK_CHG!R76-INTMARB!R76</f>
        <v>-4151.5047291487526</v>
      </c>
      <c r="S76" s="40">
        <f>PPRD!S76+RCV_RCY!S76+IMP!S76-EXP!S76+STK_CHG!S76-INTMARB!S76</f>
        <v>-4344.3680137575238</v>
      </c>
      <c r="T76" s="40">
        <f>PPRD!T76+RCV_RCY!T76+IMP!T76-EXP!T76+STK_CHG!T76-INTMARB!T76</f>
        <v>-4510.6620808254502</v>
      </c>
      <c r="U76" s="40">
        <f>PPRD!U76+RCV_RCY!U76+IMP!U76-EXP!U76+STK_CHG!U76-INTMARB!U76</f>
        <v>-4190.5417024935505</v>
      </c>
      <c r="V76" s="40">
        <f>PPRD!V76+RCV_RCY!V76+IMP!V76-EXP!V76+STK_CHG!V76-INTMARB!V76</f>
        <v>-2808.8564058469474</v>
      </c>
      <c r="W76" s="40">
        <f>PPRD!W76+RCV_RCY!W76+IMP!W76-EXP!W76+STK_CHG!W76-INTMARB!W76</f>
        <v>-1636.1994840928628</v>
      </c>
      <c r="X76" s="40">
        <f>PPRD!X76+RCV_RCY!X76+IMP!X76-EXP!X76+STK_CHG!X76-INTMARB!X76</f>
        <v>-1597.162510748065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6621.1092003439362</v>
      </c>
      <c r="D2" s="31">
        <f t="shared" si="0"/>
        <v>6335.662080825452</v>
      </c>
      <c r="E2" s="31">
        <f t="shared" si="0"/>
        <v>6325.1289767841781</v>
      </c>
      <c r="F2" s="31">
        <f t="shared" si="0"/>
        <v>6307.3468615649199</v>
      </c>
      <c r="G2" s="31">
        <f t="shared" si="0"/>
        <v>6885.9463456577814</v>
      </c>
      <c r="H2" s="31">
        <f t="shared" si="0"/>
        <v>7444.1005159071365</v>
      </c>
      <c r="I2" s="31">
        <f t="shared" si="0"/>
        <v>7839.7153052450558</v>
      </c>
      <c r="J2" s="31">
        <f t="shared" si="0"/>
        <v>8147.4156491831473</v>
      </c>
      <c r="K2" s="31">
        <f t="shared" si="0"/>
        <v>8268.0423903697319</v>
      </c>
      <c r="L2" s="31">
        <f t="shared" si="0"/>
        <v>8050.3009458297511</v>
      </c>
      <c r="M2" s="31">
        <f t="shared" si="0"/>
        <v>7946.0303525365434</v>
      </c>
      <c r="N2" s="31">
        <f t="shared" si="0"/>
        <v>7655.7084264832311</v>
      </c>
      <c r="O2" s="31">
        <f t="shared" si="0"/>
        <v>8167.8608770421324</v>
      </c>
      <c r="P2" s="31">
        <f t="shared" si="0"/>
        <v>8331.4225279449674</v>
      </c>
      <c r="Q2" s="31">
        <f t="shared" si="0"/>
        <v>8000.2101461736884</v>
      </c>
      <c r="R2" s="31">
        <f t="shared" si="0"/>
        <v>8010.43276010318</v>
      </c>
      <c r="S2" s="31">
        <f t="shared" si="0"/>
        <v>8616.6331900257956</v>
      </c>
      <c r="T2" s="31">
        <f t="shared" si="0"/>
        <v>9526.4450558899389</v>
      </c>
      <c r="U2" s="31">
        <f t="shared" si="0"/>
        <v>9824.9450558899371</v>
      </c>
      <c r="V2" s="31">
        <f t="shared" si="0"/>
        <v>9744.1865004299216</v>
      </c>
      <c r="W2" s="31">
        <f t="shared" si="0"/>
        <v>4553.1479793637136</v>
      </c>
      <c r="X2" s="31">
        <f t="shared" ref="X2" si="1">SUM(X3,X17,X22,X25,X26,X51,X52,X71,X74,X75,X76)</f>
        <v>6018.0472055030095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6621.1092003439362</v>
      </c>
      <c r="D26" s="37">
        <f t="shared" si="14"/>
        <v>6335.662080825452</v>
      </c>
      <c r="E26" s="37">
        <f t="shared" si="14"/>
        <v>6325.1289767841781</v>
      </c>
      <c r="F26" s="37">
        <f t="shared" si="14"/>
        <v>6307.3468615649199</v>
      </c>
      <c r="G26" s="37">
        <f t="shared" si="14"/>
        <v>6885.9463456577814</v>
      </c>
      <c r="H26" s="37">
        <f t="shared" si="14"/>
        <v>7444.1005159071365</v>
      </c>
      <c r="I26" s="37">
        <f t="shared" si="14"/>
        <v>7839.7153052450558</v>
      </c>
      <c r="J26" s="37">
        <f t="shared" si="14"/>
        <v>8147.4156491831473</v>
      </c>
      <c r="K26" s="37">
        <f t="shared" si="14"/>
        <v>8268.0423903697319</v>
      </c>
      <c r="L26" s="37">
        <f t="shared" si="14"/>
        <v>8050.3009458297511</v>
      </c>
      <c r="M26" s="37">
        <f t="shared" si="14"/>
        <v>7946.0303525365434</v>
      </c>
      <c r="N26" s="37">
        <f t="shared" si="14"/>
        <v>7655.7084264832311</v>
      </c>
      <c r="O26" s="37">
        <f t="shared" si="14"/>
        <v>8167.8608770421324</v>
      </c>
      <c r="P26" s="37">
        <f t="shared" si="14"/>
        <v>8331.4225279449674</v>
      </c>
      <c r="Q26" s="37">
        <f t="shared" si="14"/>
        <v>8000.2101461736884</v>
      </c>
      <c r="R26" s="37">
        <f t="shared" si="14"/>
        <v>8010.43276010318</v>
      </c>
      <c r="S26" s="37">
        <f t="shared" si="14"/>
        <v>8616.6331900257956</v>
      </c>
      <c r="T26" s="37">
        <f t="shared" si="14"/>
        <v>9526.4450558899389</v>
      </c>
      <c r="U26" s="37">
        <f t="shared" si="14"/>
        <v>9824.9450558899371</v>
      </c>
      <c r="V26" s="37">
        <f t="shared" si="14"/>
        <v>9744.1865004299216</v>
      </c>
      <c r="W26" s="37">
        <f t="shared" si="14"/>
        <v>4553.1479793637136</v>
      </c>
      <c r="X26" s="37">
        <f t="shared" ref="X26" si="15">SUM(X27,X33)</f>
        <v>6018.0472055030095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6621.1092003439362</v>
      </c>
      <c r="D33" s="29">
        <f t="shared" si="18"/>
        <v>6335.662080825452</v>
      </c>
      <c r="E33" s="29">
        <f t="shared" si="18"/>
        <v>6325.1289767841781</v>
      </c>
      <c r="F33" s="29">
        <f t="shared" si="18"/>
        <v>6307.3468615649199</v>
      </c>
      <c r="G33" s="29">
        <f t="shared" si="18"/>
        <v>6885.9463456577814</v>
      </c>
      <c r="H33" s="29">
        <f t="shared" si="18"/>
        <v>7444.1005159071365</v>
      </c>
      <c r="I33" s="29">
        <f t="shared" si="18"/>
        <v>7839.7153052450558</v>
      </c>
      <c r="J33" s="29">
        <f t="shared" si="18"/>
        <v>8147.4156491831473</v>
      </c>
      <c r="K33" s="29">
        <f t="shared" si="18"/>
        <v>8268.0423903697319</v>
      </c>
      <c r="L33" s="29">
        <f t="shared" si="18"/>
        <v>8050.3009458297511</v>
      </c>
      <c r="M33" s="29">
        <f t="shared" si="18"/>
        <v>7946.0303525365434</v>
      </c>
      <c r="N33" s="29">
        <f t="shared" si="18"/>
        <v>7655.7084264832311</v>
      </c>
      <c r="O33" s="29">
        <f t="shared" si="18"/>
        <v>8167.8608770421324</v>
      </c>
      <c r="P33" s="29">
        <f t="shared" si="18"/>
        <v>8331.4225279449674</v>
      </c>
      <c r="Q33" s="29">
        <f t="shared" si="18"/>
        <v>8000.2101461736884</v>
      </c>
      <c r="R33" s="29">
        <f t="shared" si="18"/>
        <v>8010.43276010318</v>
      </c>
      <c r="S33" s="29">
        <f t="shared" si="18"/>
        <v>8616.6331900257956</v>
      </c>
      <c r="T33" s="29">
        <f t="shared" si="18"/>
        <v>9526.4450558899389</v>
      </c>
      <c r="U33" s="29">
        <f t="shared" si="18"/>
        <v>9824.9450558899371</v>
      </c>
      <c r="V33" s="29">
        <f t="shared" si="18"/>
        <v>9744.1865004299216</v>
      </c>
      <c r="W33" s="29">
        <f t="shared" si="18"/>
        <v>4553.1479793637136</v>
      </c>
      <c r="X33" s="29">
        <f t="shared" ref="X33" si="19">SUM(X34:X50)</f>
        <v>6018.0472055030095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0</v>
      </c>
      <c r="D38" s="10">
        <f>INTAVI_PA_IN!D38+INTAVI_PA_EX!D38+INTAVI_FR_IN!D38+INTAVI_FR_EX!D38</f>
        <v>0</v>
      </c>
      <c r="E38" s="10">
        <f>INTAVI_PA_IN!E38+INTAVI_PA_EX!E38+INTAVI_FR_IN!E38+INTAVI_FR_EX!E38</f>
        <v>0</v>
      </c>
      <c r="F38" s="10">
        <f>INTAVI_PA_IN!F38+INTAVI_PA_EX!F38+INTAVI_FR_IN!F38+INTAVI_FR_EX!F38</f>
        <v>0</v>
      </c>
      <c r="G38" s="10">
        <f>INTAVI_PA_IN!G38+INTAVI_PA_EX!G38+INTAVI_FR_IN!G38+INTAVI_FR_EX!G38</f>
        <v>0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</v>
      </c>
      <c r="U38" s="10">
        <f>INTAVI_PA_IN!U38+INTAVI_PA_EX!U38+INTAVI_FR_IN!U38+INTAVI_FR_EX!U38</f>
        <v>0</v>
      </c>
      <c r="V38" s="10">
        <f>INTAVI_PA_IN!V38+INTAVI_PA_EX!V38+INTAVI_FR_IN!V38+INTAVI_FR_EX!V38</f>
        <v>0</v>
      </c>
      <c r="W38" s="10">
        <f>INTAVI_PA_IN!W38+INTAVI_PA_EX!W38+INTAVI_FR_IN!W38+INTAVI_FR_EX!W38</f>
        <v>0</v>
      </c>
      <c r="X38" s="10">
        <f>INTAVI_PA_IN!X38+INTAVI_PA_EX!X38+INTAVI_FR_IN!X38+INTAVI_FR_EX!X38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6621.1092003439362</v>
      </c>
      <c r="D40" s="10">
        <f>INTAVI_PA_IN!D40+INTAVI_PA_EX!D40+INTAVI_FR_IN!D40+INTAVI_FR_EX!D40</f>
        <v>6335.662080825452</v>
      </c>
      <c r="E40" s="10">
        <f>INTAVI_PA_IN!E40+INTAVI_PA_EX!E40+INTAVI_FR_IN!E40+INTAVI_FR_EX!E40</f>
        <v>6325.1289767841781</v>
      </c>
      <c r="F40" s="10">
        <f>INTAVI_PA_IN!F40+INTAVI_PA_EX!F40+INTAVI_FR_IN!F40+INTAVI_FR_EX!F40</f>
        <v>6307.3468615649199</v>
      </c>
      <c r="G40" s="10">
        <f>INTAVI_PA_IN!G40+INTAVI_PA_EX!G40+INTAVI_FR_IN!G40+INTAVI_FR_EX!G40</f>
        <v>6885.9463456577814</v>
      </c>
      <c r="H40" s="10">
        <f>INTAVI_PA_IN!H40+INTAVI_PA_EX!H40+INTAVI_FR_IN!H40+INTAVI_FR_EX!H40</f>
        <v>7444.1005159071365</v>
      </c>
      <c r="I40" s="10">
        <f>INTAVI_PA_IN!I40+INTAVI_PA_EX!I40+INTAVI_FR_IN!I40+INTAVI_FR_EX!I40</f>
        <v>7839.7153052450558</v>
      </c>
      <c r="J40" s="10">
        <f>INTAVI_PA_IN!J40+INTAVI_PA_EX!J40+INTAVI_FR_IN!J40+INTAVI_FR_EX!J40</f>
        <v>8147.4156491831473</v>
      </c>
      <c r="K40" s="10">
        <f>INTAVI_PA_IN!K40+INTAVI_PA_EX!K40+INTAVI_FR_IN!K40+INTAVI_FR_EX!K40</f>
        <v>8268.0423903697319</v>
      </c>
      <c r="L40" s="10">
        <f>INTAVI_PA_IN!L40+INTAVI_PA_EX!L40+INTAVI_FR_IN!L40+INTAVI_FR_EX!L40</f>
        <v>8050.3009458297511</v>
      </c>
      <c r="M40" s="10">
        <f>INTAVI_PA_IN!M40+INTAVI_PA_EX!M40+INTAVI_FR_IN!M40+INTAVI_FR_EX!M40</f>
        <v>7946.0303525365434</v>
      </c>
      <c r="N40" s="10">
        <f>INTAVI_PA_IN!N40+INTAVI_PA_EX!N40+INTAVI_FR_IN!N40+INTAVI_FR_EX!N40</f>
        <v>7655.7084264832311</v>
      </c>
      <c r="O40" s="10">
        <f>INTAVI_PA_IN!O40+INTAVI_PA_EX!O40+INTAVI_FR_IN!O40+INTAVI_FR_EX!O40</f>
        <v>8167.8608770421324</v>
      </c>
      <c r="P40" s="10">
        <f>INTAVI_PA_IN!P40+INTAVI_PA_EX!P40+INTAVI_FR_IN!P40+INTAVI_FR_EX!P40</f>
        <v>8331.4225279449674</v>
      </c>
      <c r="Q40" s="10">
        <f>INTAVI_PA_IN!Q40+INTAVI_PA_EX!Q40+INTAVI_FR_IN!Q40+INTAVI_FR_EX!Q40</f>
        <v>8000.2101461736884</v>
      </c>
      <c r="R40" s="10">
        <f>INTAVI_PA_IN!R40+INTAVI_PA_EX!R40+INTAVI_FR_IN!R40+INTAVI_FR_EX!R40</f>
        <v>8010.43276010318</v>
      </c>
      <c r="S40" s="10">
        <f>INTAVI_PA_IN!S40+INTAVI_PA_EX!S40+INTAVI_FR_IN!S40+INTAVI_FR_EX!S40</f>
        <v>8616.6331900257956</v>
      </c>
      <c r="T40" s="10">
        <f>INTAVI_PA_IN!T40+INTAVI_PA_EX!T40+INTAVI_FR_IN!T40+INTAVI_FR_EX!T40</f>
        <v>9526.4450558899389</v>
      </c>
      <c r="U40" s="10">
        <f>INTAVI_PA_IN!U40+INTAVI_PA_EX!U40+INTAVI_FR_IN!U40+INTAVI_FR_EX!U40</f>
        <v>9824.9450558899371</v>
      </c>
      <c r="V40" s="10">
        <f>INTAVI_PA_IN!V40+INTAVI_PA_EX!V40+INTAVI_FR_IN!V40+INTAVI_FR_EX!V40</f>
        <v>9744.1865004299216</v>
      </c>
      <c r="W40" s="10">
        <f>INTAVI_PA_IN!W40+INTAVI_PA_EX!W40+INTAVI_FR_IN!W40+INTAVI_FR_EX!W40</f>
        <v>4553.1479793637136</v>
      </c>
      <c r="X40" s="10">
        <f>INTAVI_PA_IN!X40+INTAVI_PA_EX!X40+INTAVI_FR_IN!X40+INTAVI_FR_EX!X40</f>
        <v>6018.0472055030095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1725.1837200478608</v>
      </c>
      <c r="D2" s="31">
        <f t="shared" si="0"/>
        <v>1628.5367088578596</v>
      </c>
      <c r="E2" s="31">
        <f t="shared" si="0"/>
        <v>1556.8328116205655</v>
      </c>
      <c r="F2" s="31">
        <f t="shared" si="0"/>
        <v>1621.1798086705321</v>
      </c>
      <c r="G2" s="31">
        <f t="shared" si="0"/>
        <v>1756.6601654576484</v>
      </c>
      <c r="H2" s="31">
        <f t="shared" si="0"/>
        <v>1891.182137538749</v>
      </c>
      <c r="I2" s="31">
        <f t="shared" si="0"/>
        <v>2016.1317981406241</v>
      </c>
      <c r="J2" s="31">
        <f t="shared" si="0"/>
        <v>2125.0045832629594</v>
      </c>
      <c r="K2" s="31">
        <f t="shared" si="0"/>
        <v>2103.7404618756291</v>
      </c>
      <c r="L2" s="31">
        <f t="shared" si="0"/>
        <v>1996.9264971173427</v>
      </c>
      <c r="M2" s="31">
        <f t="shared" si="0"/>
        <v>1914.4011784679783</v>
      </c>
      <c r="N2" s="31">
        <f t="shared" si="0"/>
        <v>1851.7386488515922</v>
      </c>
      <c r="O2" s="31">
        <f t="shared" si="0"/>
        <v>1973.7075597699247</v>
      </c>
      <c r="P2" s="31">
        <f t="shared" si="0"/>
        <v>1999.6736070279894</v>
      </c>
      <c r="Q2" s="31">
        <f t="shared" si="0"/>
        <v>1957.5592346380961</v>
      </c>
      <c r="R2" s="31">
        <f t="shared" si="0"/>
        <v>1971.1417735743021</v>
      </c>
      <c r="S2" s="31">
        <f t="shared" si="0"/>
        <v>2236.8687476291229</v>
      </c>
      <c r="T2" s="31">
        <f t="shared" si="0"/>
        <v>2524.3869096714548</v>
      </c>
      <c r="U2" s="31">
        <f t="shared" si="0"/>
        <v>2569.8623073704298</v>
      </c>
      <c r="V2" s="31">
        <f t="shared" si="0"/>
        <v>2474.0930433821113</v>
      </c>
      <c r="W2" s="31">
        <f t="shared" ref="W2:X2" si="1">SUM(W3,W17,W22,W25,W26,W51,W52,W71,W74,W75,W76)</f>
        <v>746.9042209815841</v>
      </c>
      <c r="X2" s="31">
        <f t="shared" si="1"/>
        <v>1156.9357703402907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1725.1837200478608</v>
      </c>
      <c r="D26" s="37">
        <f t="shared" si="14"/>
        <v>1628.5367088578596</v>
      </c>
      <c r="E26" s="37">
        <f t="shared" si="14"/>
        <v>1556.8328116205655</v>
      </c>
      <c r="F26" s="37">
        <f t="shared" si="14"/>
        <v>1621.1798086705321</v>
      </c>
      <c r="G26" s="37">
        <f t="shared" si="14"/>
        <v>1756.6601654576484</v>
      </c>
      <c r="H26" s="37">
        <f t="shared" si="14"/>
        <v>1891.182137538749</v>
      </c>
      <c r="I26" s="37">
        <f t="shared" si="14"/>
        <v>2016.1317981406241</v>
      </c>
      <c r="J26" s="37">
        <f t="shared" si="14"/>
        <v>2125.0045832629594</v>
      </c>
      <c r="K26" s="37">
        <f t="shared" si="14"/>
        <v>2103.7404618756291</v>
      </c>
      <c r="L26" s="37">
        <f t="shared" si="14"/>
        <v>1996.9264971173427</v>
      </c>
      <c r="M26" s="37">
        <f t="shared" si="14"/>
        <v>1914.4011784679783</v>
      </c>
      <c r="N26" s="37">
        <f t="shared" si="14"/>
        <v>1851.7386488515922</v>
      </c>
      <c r="O26" s="37">
        <f t="shared" si="14"/>
        <v>1973.7075597699247</v>
      </c>
      <c r="P26" s="37">
        <f t="shared" si="14"/>
        <v>1999.6736070279894</v>
      </c>
      <c r="Q26" s="37">
        <f t="shared" si="14"/>
        <v>1957.5592346380961</v>
      </c>
      <c r="R26" s="37">
        <f t="shared" si="14"/>
        <v>1971.1417735743021</v>
      </c>
      <c r="S26" s="37">
        <f t="shared" si="14"/>
        <v>2236.8687476291229</v>
      </c>
      <c r="T26" s="37">
        <f t="shared" si="14"/>
        <v>2524.3869096714548</v>
      </c>
      <c r="U26" s="37">
        <f t="shared" si="14"/>
        <v>2569.8623073704298</v>
      </c>
      <c r="V26" s="37">
        <f t="shared" si="14"/>
        <v>2474.0930433821113</v>
      </c>
      <c r="W26" s="37">
        <f t="shared" ref="W26:X26" si="15">SUM(W27,W33)</f>
        <v>746.9042209815841</v>
      </c>
      <c r="X26" s="37">
        <f t="shared" si="15"/>
        <v>1156.9357703402907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1725.1837200478608</v>
      </c>
      <c r="D33" s="29">
        <f t="shared" si="18"/>
        <v>1628.5367088578596</v>
      </c>
      <c r="E33" s="29">
        <f t="shared" si="18"/>
        <v>1556.8328116205655</v>
      </c>
      <c r="F33" s="29">
        <f t="shared" si="18"/>
        <v>1621.1798086705321</v>
      </c>
      <c r="G33" s="29">
        <f t="shared" si="18"/>
        <v>1756.6601654576484</v>
      </c>
      <c r="H33" s="29">
        <f t="shared" si="18"/>
        <v>1891.182137538749</v>
      </c>
      <c r="I33" s="29">
        <f t="shared" si="18"/>
        <v>2016.1317981406241</v>
      </c>
      <c r="J33" s="29">
        <f t="shared" si="18"/>
        <v>2125.0045832629594</v>
      </c>
      <c r="K33" s="29">
        <f t="shared" si="18"/>
        <v>2103.7404618756291</v>
      </c>
      <c r="L33" s="29">
        <f t="shared" si="18"/>
        <v>1996.9264971173427</v>
      </c>
      <c r="M33" s="29">
        <f t="shared" si="18"/>
        <v>1914.4011784679783</v>
      </c>
      <c r="N33" s="29">
        <f t="shared" si="18"/>
        <v>1851.7386488515922</v>
      </c>
      <c r="O33" s="29">
        <f t="shared" si="18"/>
        <v>1973.7075597699247</v>
      </c>
      <c r="P33" s="29">
        <f t="shared" si="18"/>
        <v>1999.6736070279894</v>
      </c>
      <c r="Q33" s="29">
        <f t="shared" si="18"/>
        <v>1957.5592346380961</v>
      </c>
      <c r="R33" s="29">
        <f t="shared" si="18"/>
        <v>1971.1417735743021</v>
      </c>
      <c r="S33" s="29">
        <f t="shared" si="18"/>
        <v>2236.8687476291229</v>
      </c>
      <c r="T33" s="29">
        <f t="shared" si="18"/>
        <v>2524.3869096714548</v>
      </c>
      <c r="U33" s="29">
        <f t="shared" si="18"/>
        <v>2569.8623073704298</v>
      </c>
      <c r="V33" s="29">
        <f t="shared" si="18"/>
        <v>2474.0930433821113</v>
      </c>
      <c r="W33" s="29">
        <f t="shared" ref="W33:X33" si="19">SUM(W34:W50)</f>
        <v>746.9042209815841</v>
      </c>
      <c r="X33" s="29">
        <f t="shared" si="19"/>
        <v>1156.9357703402907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1725.1837200478608</v>
      </c>
      <c r="D40" s="10">
        <v>1628.5367088578596</v>
      </c>
      <c r="E40" s="10">
        <v>1556.8328116205655</v>
      </c>
      <c r="F40" s="10">
        <v>1621.1798086705321</v>
      </c>
      <c r="G40" s="10">
        <v>1756.6601654576484</v>
      </c>
      <c r="H40" s="10">
        <v>1891.182137538749</v>
      </c>
      <c r="I40" s="10">
        <v>2016.1317981406241</v>
      </c>
      <c r="J40" s="10">
        <v>2125.0045832629594</v>
      </c>
      <c r="K40" s="10">
        <v>2103.7404618756291</v>
      </c>
      <c r="L40" s="10">
        <v>1996.9264971173427</v>
      </c>
      <c r="M40" s="10">
        <v>1914.4011784679783</v>
      </c>
      <c r="N40" s="10">
        <v>1851.7386488515922</v>
      </c>
      <c r="O40" s="10">
        <v>1973.7075597699247</v>
      </c>
      <c r="P40" s="10">
        <v>1999.6736070279894</v>
      </c>
      <c r="Q40" s="10">
        <v>1957.5592346380961</v>
      </c>
      <c r="R40" s="10">
        <v>1971.1417735743021</v>
      </c>
      <c r="S40" s="10">
        <v>2236.8687476291229</v>
      </c>
      <c r="T40" s="10">
        <v>2524.3869096714548</v>
      </c>
      <c r="U40" s="10">
        <v>2569.8623073704298</v>
      </c>
      <c r="V40" s="10">
        <v>2474.0930433821113</v>
      </c>
      <c r="W40" s="10">
        <v>746.9042209815841</v>
      </c>
      <c r="X40" s="10">
        <v>1156.9357703402907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4148.1946925001375</v>
      </c>
      <c r="D2" s="31">
        <f t="shared" si="0"/>
        <v>4016.364574622904</v>
      </c>
      <c r="E2" s="31">
        <f t="shared" si="0"/>
        <v>4015.9843045158832</v>
      </c>
      <c r="F2" s="31">
        <f t="shared" si="0"/>
        <v>3896.2152990001528</v>
      </c>
      <c r="G2" s="31">
        <f t="shared" si="0"/>
        <v>4234.1624009156849</v>
      </c>
      <c r="H2" s="31">
        <f t="shared" si="0"/>
        <v>4506.9642253313723</v>
      </c>
      <c r="I2" s="31">
        <f t="shared" si="0"/>
        <v>4664.9537839931909</v>
      </c>
      <c r="J2" s="31">
        <f t="shared" si="0"/>
        <v>4792.5846854826004</v>
      </c>
      <c r="K2" s="31">
        <f t="shared" si="0"/>
        <v>4883.2334832491588</v>
      </c>
      <c r="L2" s="31">
        <f t="shared" si="0"/>
        <v>4889.8333618892657</v>
      </c>
      <c r="M2" s="31">
        <f t="shared" si="0"/>
        <v>4715.3765009102062</v>
      </c>
      <c r="N2" s="31">
        <f t="shared" si="0"/>
        <v>4549.3580977692027</v>
      </c>
      <c r="O2" s="31">
        <f t="shared" si="0"/>
        <v>4956.5923134530231</v>
      </c>
      <c r="P2" s="31">
        <f t="shared" si="0"/>
        <v>5047.1581823831129</v>
      </c>
      <c r="Q2" s="31">
        <f t="shared" si="0"/>
        <v>4914.6897278465276</v>
      </c>
      <c r="R2" s="31">
        <f t="shared" si="0"/>
        <v>4907.5241981612899</v>
      </c>
      <c r="S2" s="31">
        <f t="shared" si="0"/>
        <v>5241.4082498955604</v>
      </c>
      <c r="T2" s="31">
        <f t="shared" si="0"/>
        <v>5687.9473131142695</v>
      </c>
      <c r="U2" s="31">
        <f t="shared" si="0"/>
        <v>5893.5232248046559</v>
      </c>
      <c r="V2" s="31">
        <f t="shared" si="0"/>
        <v>5990.8622889372182</v>
      </c>
      <c r="W2" s="31">
        <f t="shared" ref="W2:X2" si="1">SUM(W3,W17,W22,W25,W26,W51,W52,W71,W74,W75,W76)</f>
        <v>2227.7559926329636</v>
      </c>
      <c r="X2" s="31">
        <f t="shared" si="1"/>
        <v>2955.9558819107151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4148.1946925001375</v>
      </c>
      <c r="D26" s="37">
        <f t="shared" si="14"/>
        <v>4016.364574622904</v>
      </c>
      <c r="E26" s="37">
        <f t="shared" si="14"/>
        <v>4015.9843045158832</v>
      </c>
      <c r="F26" s="37">
        <f t="shared" si="14"/>
        <v>3896.2152990001528</v>
      </c>
      <c r="G26" s="37">
        <f t="shared" si="14"/>
        <v>4234.1624009156849</v>
      </c>
      <c r="H26" s="37">
        <f t="shared" si="14"/>
        <v>4506.9642253313723</v>
      </c>
      <c r="I26" s="37">
        <f t="shared" si="14"/>
        <v>4664.9537839931909</v>
      </c>
      <c r="J26" s="37">
        <f t="shared" si="14"/>
        <v>4792.5846854826004</v>
      </c>
      <c r="K26" s="37">
        <f t="shared" si="14"/>
        <v>4883.2334832491588</v>
      </c>
      <c r="L26" s="37">
        <f t="shared" si="14"/>
        <v>4889.8333618892657</v>
      </c>
      <c r="M26" s="37">
        <f t="shared" si="14"/>
        <v>4715.3765009102062</v>
      </c>
      <c r="N26" s="37">
        <f t="shared" si="14"/>
        <v>4549.3580977692027</v>
      </c>
      <c r="O26" s="37">
        <f t="shared" si="14"/>
        <v>4956.5923134530231</v>
      </c>
      <c r="P26" s="37">
        <f t="shared" si="14"/>
        <v>5047.1581823831129</v>
      </c>
      <c r="Q26" s="37">
        <f t="shared" si="14"/>
        <v>4914.6897278465276</v>
      </c>
      <c r="R26" s="37">
        <f t="shared" si="14"/>
        <v>4907.5241981612899</v>
      </c>
      <c r="S26" s="37">
        <f t="shared" si="14"/>
        <v>5241.4082498955604</v>
      </c>
      <c r="T26" s="37">
        <f t="shared" si="14"/>
        <v>5687.9473131142695</v>
      </c>
      <c r="U26" s="37">
        <f t="shared" si="14"/>
        <v>5893.5232248046559</v>
      </c>
      <c r="V26" s="37">
        <f t="shared" si="14"/>
        <v>5990.8622889372182</v>
      </c>
      <c r="W26" s="37">
        <f t="shared" ref="W26:X26" si="15">SUM(W27,W33)</f>
        <v>2227.7559926329636</v>
      </c>
      <c r="X26" s="37">
        <f t="shared" si="15"/>
        <v>2955.9558819107151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4148.1946925001375</v>
      </c>
      <c r="D33" s="29">
        <f t="shared" si="18"/>
        <v>4016.364574622904</v>
      </c>
      <c r="E33" s="29">
        <f t="shared" si="18"/>
        <v>4015.9843045158832</v>
      </c>
      <c r="F33" s="29">
        <f t="shared" si="18"/>
        <v>3896.2152990001528</v>
      </c>
      <c r="G33" s="29">
        <f t="shared" si="18"/>
        <v>4234.1624009156849</v>
      </c>
      <c r="H33" s="29">
        <f t="shared" si="18"/>
        <v>4506.9642253313723</v>
      </c>
      <c r="I33" s="29">
        <f t="shared" si="18"/>
        <v>4664.9537839931909</v>
      </c>
      <c r="J33" s="29">
        <f t="shared" si="18"/>
        <v>4792.5846854826004</v>
      </c>
      <c r="K33" s="29">
        <f t="shared" si="18"/>
        <v>4883.2334832491588</v>
      </c>
      <c r="L33" s="29">
        <f t="shared" si="18"/>
        <v>4889.8333618892657</v>
      </c>
      <c r="M33" s="29">
        <f t="shared" si="18"/>
        <v>4715.3765009102062</v>
      </c>
      <c r="N33" s="29">
        <f t="shared" si="18"/>
        <v>4549.3580977692027</v>
      </c>
      <c r="O33" s="29">
        <f t="shared" si="18"/>
        <v>4956.5923134530231</v>
      </c>
      <c r="P33" s="29">
        <f t="shared" si="18"/>
        <v>5047.1581823831129</v>
      </c>
      <c r="Q33" s="29">
        <f t="shared" si="18"/>
        <v>4914.6897278465276</v>
      </c>
      <c r="R33" s="29">
        <f t="shared" si="18"/>
        <v>4907.5241981612899</v>
      </c>
      <c r="S33" s="29">
        <f t="shared" si="18"/>
        <v>5241.4082498955604</v>
      </c>
      <c r="T33" s="29">
        <f t="shared" si="18"/>
        <v>5687.9473131142695</v>
      </c>
      <c r="U33" s="29">
        <f t="shared" si="18"/>
        <v>5893.5232248046559</v>
      </c>
      <c r="V33" s="29">
        <f t="shared" si="18"/>
        <v>5990.8622889372182</v>
      </c>
      <c r="W33" s="29">
        <f t="shared" ref="W33:X33" si="19">SUM(W34:W50)</f>
        <v>2227.7559926329636</v>
      </c>
      <c r="X33" s="29">
        <f t="shared" si="19"/>
        <v>2955.9558819107151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4148.1946925001375</v>
      </c>
      <c r="D40" s="10">
        <v>4016.364574622904</v>
      </c>
      <c r="E40" s="10">
        <v>4015.9843045158832</v>
      </c>
      <c r="F40" s="10">
        <v>3896.2152990001528</v>
      </c>
      <c r="G40" s="10">
        <v>4234.1624009156849</v>
      </c>
      <c r="H40" s="10">
        <v>4506.9642253313723</v>
      </c>
      <c r="I40" s="10">
        <v>4664.9537839931909</v>
      </c>
      <c r="J40" s="10">
        <v>4792.5846854826004</v>
      </c>
      <c r="K40" s="10">
        <v>4883.2334832491588</v>
      </c>
      <c r="L40" s="10">
        <v>4889.8333618892657</v>
      </c>
      <c r="M40" s="10">
        <v>4715.3765009102062</v>
      </c>
      <c r="N40" s="10">
        <v>4549.3580977692027</v>
      </c>
      <c r="O40" s="10">
        <v>4956.5923134530231</v>
      </c>
      <c r="P40" s="10">
        <v>5047.1581823831129</v>
      </c>
      <c r="Q40" s="10">
        <v>4914.6897278465276</v>
      </c>
      <c r="R40" s="10">
        <v>4907.5241981612899</v>
      </c>
      <c r="S40" s="10">
        <v>5241.4082498955604</v>
      </c>
      <c r="T40" s="10">
        <v>5687.9473131142695</v>
      </c>
      <c r="U40" s="10">
        <v>5893.5232248046559</v>
      </c>
      <c r="V40" s="10">
        <v>5990.8622889372182</v>
      </c>
      <c r="W40" s="10">
        <v>2227.7559926329636</v>
      </c>
      <c r="X40" s="10">
        <v>2955.9558819107151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66.762363567270043</v>
      </c>
      <c r="D2" s="31">
        <f t="shared" si="0"/>
        <v>63.900665650319688</v>
      </c>
      <c r="E2" s="31">
        <f t="shared" si="0"/>
        <v>66.505595290431188</v>
      </c>
      <c r="F2" s="31">
        <f t="shared" si="0"/>
        <v>63.713352973327417</v>
      </c>
      <c r="G2" s="31">
        <f t="shared" si="0"/>
        <v>76.137475564884937</v>
      </c>
      <c r="H2" s="31">
        <f t="shared" si="0"/>
        <v>85.241784865500946</v>
      </c>
      <c r="I2" s="31">
        <f t="shared" si="0"/>
        <v>99.760034856854062</v>
      </c>
      <c r="J2" s="31">
        <f t="shared" si="0"/>
        <v>111.74528302566331</v>
      </c>
      <c r="K2" s="31">
        <f t="shared" si="0"/>
        <v>126.91946705439238</v>
      </c>
      <c r="L2" s="31">
        <f t="shared" si="0"/>
        <v>130.75537721959205</v>
      </c>
      <c r="M2" s="31">
        <f t="shared" si="0"/>
        <v>132.21196035015086</v>
      </c>
      <c r="N2" s="31">
        <f t="shared" si="0"/>
        <v>120.23915501641056</v>
      </c>
      <c r="O2" s="31">
        <f t="shared" si="0"/>
        <v>126.04910947644188</v>
      </c>
      <c r="P2" s="31">
        <f t="shared" si="0"/>
        <v>128.00114453304374</v>
      </c>
      <c r="Q2" s="31">
        <f t="shared" si="0"/>
        <v>114.5168433848157</v>
      </c>
      <c r="R2" s="31">
        <f t="shared" si="0"/>
        <v>115.90737276118048</v>
      </c>
      <c r="S2" s="31">
        <f t="shared" si="0"/>
        <v>115.77232457959101</v>
      </c>
      <c r="T2" s="31">
        <f t="shared" si="0"/>
        <v>142.50175176578821</v>
      </c>
      <c r="U2" s="31">
        <f t="shared" si="0"/>
        <v>143.55652813334933</v>
      </c>
      <c r="V2" s="31">
        <f t="shared" si="0"/>
        <v>138.99490709199554</v>
      </c>
      <c r="W2" s="31">
        <f t="shared" ref="W2:X2" si="1">SUM(W3,W17,W22,W25,W26,W51,W52,W71,W74,W75,W76)</f>
        <v>128.62984013561311</v>
      </c>
      <c r="X2" s="31">
        <f t="shared" si="1"/>
        <v>208.71642499859254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66.762363567270043</v>
      </c>
      <c r="D26" s="37">
        <f t="shared" si="14"/>
        <v>63.900665650319688</v>
      </c>
      <c r="E26" s="37">
        <f t="shared" si="14"/>
        <v>66.505595290431188</v>
      </c>
      <c r="F26" s="37">
        <f t="shared" si="14"/>
        <v>63.713352973327417</v>
      </c>
      <c r="G26" s="37">
        <f t="shared" si="14"/>
        <v>76.137475564884937</v>
      </c>
      <c r="H26" s="37">
        <f t="shared" si="14"/>
        <v>85.241784865500946</v>
      </c>
      <c r="I26" s="37">
        <f t="shared" si="14"/>
        <v>99.760034856854062</v>
      </c>
      <c r="J26" s="37">
        <f t="shared" si="14"/>
        <v>111.74528302566331</v>
      </c>
      <c r="K26" s="37">
        <f t="shared" si="14"/>
        <v>126.91946705439238</v>
      </c>
      <c r="L26" s="37">
        <f t="shared" si="14"/>
        <v>130.75537721959205</v>
      </c>
      <c r="M26" s="37">
        <f t="shared" si="14"/>
        <v>132.21196035015086</v>
      </c>
      <c r="N26" s="37">
        <f t="shared" si="14"/>
        <v>120.23915501641056</v>
      </c>
      <c r="O26" s="37">
        <f t="shared" si="14"/>
        <v>126.04910947644188</v>
      </c>
      <c r="P26" s="37">
        <f t="shared" si="14"/>
        <v>128.00114453304374</v>
      </c>
      <c r="Q26" s="37">
        <f t="shared" si="14"/>
        <v>114.5168433848157</v>
      </c>
      <c r="R26" s="37">
        <f t="shared" si="14"/>
        <v>115.90737276118048</v>
      </c>
      <c r="S26" s="37">
        <f t="shared" si="14"/>
        <v>115.77232457959101</v>
      </c>
      <c r="T26" s="37">
        <f t="shared" si="14"/>
        <v>142.50175176578821</v>
      </c>
      <c r="U26" s="37">
        <f t="shared" si="14"/>
        <v>143.55652813334933</v>
      </c>
      <c r="V26" s="37">
        <f t="shared" si="14"/>
        <v>138.99490709199554</v>
      </c>
      <c r="W26" s="37">
        <f t="shared" ref="W26:X26" si="15">SUM(W27,W33)</f>
        <v>128.62984013561311</v>
      </c>
      <c r="X26" s="37">
        <f t="shared" si="15"/>
        <v>208.71642499859254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66.762363567270043</v>
      </c>
      <c r="D33" s="29">
        <f t="shared" si="18"/>
        <v>63.900665650319688</v>
      </c>
      <c r="E33" s="29">
        <f t="shared" si="18"/>
        <v>66.505595290431188</v>
      </c>
      <c r="F33" s="29">
        <f t="shared" si="18"/>
        <v>63.713352973327417</v>
      </c>
      <c r="G33" s="29">
        <f t="shared" si="18"/>
        <v>76.137475564884937</v>
      </c>
      <c r="H33" s="29">
        <f t="shared" si="18"/>
        <v>85.241784865500946</v>
      </c>
      <c r="I33" s="29">
        <f t="shared" si="18"/>
        <v>99.760034856854062</v>
      </c>
      <c r="J33" s="29">
        <f t="shared" si="18"/>
        <v>111.74528302566331</v>
      </c>
      <c r="K33" s="29">
        <f t="shared" si="18"/>
        <v>126.91946705439238</v>
      </c>
      <c r="L33" s="29">
        <f t="shared" si="18"/>
        <v>130.75537721959205</v>
      </c>
      <c r="M33" s="29">
        <f t="shared" si="18"/>
        <v>132.21196035015086</v>
      </c>
      <c r="N33" s="29">
        <f t="shared" si="18"/>
        <v>120.23915501641056</v>
      </c>
      <c r="O33" s="29">
        <f t="shared" si="18"/>
        <v>126.04910947644188</v>
      </c>
      <c r="P33" s="29">
        <f t="shared" si="18"/>
        <v>128.00114453304374</v>
      </c>
      <c r="Q33" s="29">
        <f t="shared" si="18"/>
        <v>114.5168433848157</v>
      </c>
      <c r="R33" s="29">
        <f t="shared" si="18"/>
        <v>115.90737276118048</v>
      </c>
      <c r="S33" s="29">
        <f t="shared" si="18"/>
        <v>115.77232457959101</v>
      </c>
      <c r="T33" s="29">
        <f t="shared" si="18"/>
        <v>142.50175176578821</v>
      </c>
      <c r="U33" s="29">
        <f t="shared" si="18"/>
        <v>143.55652813334933</v>
      </c>
      <c r="V33" s="29">
        <f t="shared" si="18"/>
        <v>138.99490709199554</v>
      </c>
      <c r="W33" s="29">
        <f t="shared" ref="W33:X33" si="19">SUM(W34:W50)</f>
        <v>128.62984013561311</v>
      </c>
      <c r="X33" s="29">
        <f t="shared" si="19"/>
        <v>208.71642499859254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66.762363567270043</v>
      </c>
      <c r="D40" s="10">
        <v>63.900665650319688</v>
      </c>
      <c r="E40" s="10">
        <v>66.505595290431188</v>
      </c>
      <c r="F40" s="10">
        <v>63.713352973327417</v>
      </c>
      <c r="G40" s="10">
        <v>76.137475564884937</v>
      </c>
      <c r="H40" s="10">
        <v>85.241784865500946</v>
      </c>
      <c r="I40" s="10">
        <v>99.760034856854062</v>
      </c>
      <c r="J40" s="10">
        <v>111.74528302566331</v>
      </c>
      <c r="K40" s="10">
        <v>126.91946705439238</v>
      </c>
      <c r="L40" s="10">
        <v>130.75537721959205</v>
      </c>
      <c r="M40" s="10">
        <v>132.21196035015086</v>
      </c>
      <c r="N40" s="10">
        <v>120.23915501641056</v>
      </c>
      <c r="O40" s="10">
        <v>126.04910947644188</v>
      </c>
      <c r="P40" s="10">
        <v>128.00114453304374</v>
      </c>
      <c r="Q40" s="10">
        <v>114.5168433848157</v>
      </c>
      <c r="R40" s="10">
        <v>115.90737276118048</v>
      </c>
      <c r="S40" s="10">
        <v>115.77232457959101</v>
      </c>
      <c r="T40" s="10">
        <v>142.50175176578821</v>
      </c>
      <c r="U40" s="10">
        <v>143.55652813334933</v>
      </c>
      <c r="V40" s="10">
        <v>138.99490709199554</v>
      </c>
      <c r="W40" s="10">
        <v>128.62984013561311</v>
      </c>
      <c r="X40" s="10">
        <v>208.71642499859254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680.96842422866871</v>
      </c>
      <c r="D2" s="31">
        <f t="shared" si="0"/>
        <v>626.86013169436842</v>
      </c>
      <c r="E2" s="31">
        <f t="shared" si="0"/>
        <v>685.80626535729789</v>
      </c>
      <c r="F2" s="31">
        <f t="shared" si="0"/>
        <v>726.238400920907</v>
      </c>
      <c r="G2" s="31">
        <f t="shared" si="0"/>
        <v>818.98630371956244</v>
      </c>
      <c r="H2" s="31">
        <f t="shared" si="0"/>
        <v>960.71236817151384</v>
      </c>
      <c r="I2" s="31">
        <f t="shared" si="0"/>
        <v>1058.8696882543868</v>
      </c>
      <c r="J2" s="31">
        <f t="shared" si="0"/>
        <v>1118.081097411924</v>
      </c>
      <c r="K2" s="31">
        <f t="shared" si="0"/>
        <v>1154.1489781905514</v>
      </c>
      <c r="L2" s="31">
        <f t="shared" si="0"/>
        <v>1032.7857096035505</v>
      </c>
      <c r="M2" s="31">
        <f t="shared" si="0"/>
        <v>1184.0407128082084</v>
      </c>
      <c r="N2" s="31">
        <f t="shared" si="0"/>
        <v>1134.3725248460257</v>
      </c>
      <c r="O2" s="31">
        <f t="shared" si="0"/>
        <v>1111.5118943427422</v>
      </c>
      <c r="P2" s="31">
        <f t="shared" si="0"/>
        <v>1156.589594000822</v>
      </c>
      <c r="Q2" s="31">
        <f t="shared" si="0"/>
        <v>1013.4443403042491</v>
      </c>
      <c r="R2" s="31">
        <f t="shared" si="0"/>
        <v>1015.8594156064075</v>
      </c>
      <c r="S2" s="31">
        <f t="shared" si="0"/>
        <v>1022.5838679215213</v>
      </c>
      <c r="T2" s="31">
        <f t="shared" si="0"/>
        <v>1171.6090813384258</v>
      </c>
      <c r="U2" s="31">
        <f t="shared" si="0"/>
        <v>1218.002995581503</v>
      </c>
      <c r="V2" s="31">
        <f t="shared" si="0"/>
        <v>1140.2362610185976</v>
      </c>
      <c r="W2" s="31">
        <f t="shared" ref="W2:X2" si="1">SUM(W3,W17,W22,W25,W26,W51,W52,W71,W74,W75,W76)</f>
        <v>1449.8579256135527</v>
      </c>
      <c r="X2" s="31">
        <f t="shared" si="1"/>
        <v>1696.4391282534102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680.96842422866871</v>
      </c>
      <c r="D26" s="37">
        <f t="shared" si="14"/>
        <v>626.86013169436842</v>
      </c>
      <c r="E26" s="37">
        <f t="shared" si="14"/>
        <v>685.80626535729789</v>
      </c>
      <c r="F26" s="37">
        <f t="shared" si="14"/>
        <v>726.238400920907</v>
      </c>
      <c r="G26" s="37">
        <f t="shared" si="14"/>
        <v>818.98630371956244</v>
      </c>
      <c r="H26" s="37">
        <f t="shared" si="14"/>
        <v>960.71236817151384</v>
      </c>
      <c r="I26" s="37">
        <f t="shared" si="14"/>
        <v>1058.8696882543868</v>
      </c>
      <c r="J26" s="37">
        <f t="shared" si="14"/>
        <v>1118.081097411924</v>
      </c>
      <c r="K26" s="37">
        <f t="shared" si="14"/>
        <v>1154.1489781905514</v>
      </c>
      <c r="L26" s="37">
        <f t="shared" si="14"/>
        <v>1032.7857096035505</v>
      </c>
      <c r="M26" s="37">
        <f t="shared" si="14"/>
        <v>1184.0407128082084</v>
      </c>
      <c r="N26" s="37">
        <f t="shared" si="14"/>
        <v>1134.3725248460257</v>
      </c>
      <c r="O26" s="37">
        <f t="shared" si="14"/>
        <v>1111.5118943427422</v>
      </c>
      <c r="P26" s="37">
        <f t="shared" si="14"/>
        <v>1156.589594000822</v>
      </c>
      <c r="Q26" s="37">
        <f t="shared" si="14"/>
        <v>1013.4443403042491</v>
      </c>
      <c r="R26" s="37">
        <f t="shared" si="14"/>
        <v>1015.8594156064075</v>
      </c>
      <c r="S26" s="37">
        <f t="shared" si="14"/>
        <v>1022.5838679215213</v>
      </c>
      <c r="T26" s="37">
        <f t="shared" si="14"/>
        <v>1171.6090813384258</v>
      </c>
      <c r="U26" s="37">
        <f t="shared" si="14"/>
        <v>1218.002995581503</v>
      </c>
      <c r="V26" s="37">
        <f t="shared" si="14"/>
        <v>1140.2362610185976</v>
      </c>
      <c r="W26" s="37">
        <f t="shared" ref="W26:X26" si="15">SUM(W27,W33)</f>
        <v>1449.8579256135527</v>
      </c>
      <c r="X26" s="37">
        <f t="shared" si="15"/>
        <v>1696.4391282534102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680.96842422866871</v>
      </c>
      <c r="D33" s="29">
        <f t="shared" si="18"/>
        <v>626.86013169436842</v>
      </c>
      <c r="E33" s="29">
        <f t="shared" si="18"/>
        <v>685.80626535729789</v>
      </c>
      <c r="F33" s="29">
        <f t="shared" si="18"/>
        <v>726.238400920907</v>
      </c>
      <c r="G33" s="29">
        <f t="shared" si="18"/>
        <v>818.98630371956244</v>
      </c>
      <c r="H33" s="29">
        <f t="shared" si="18"/>
        <v>960.71236817151384</v>
      </c>
      <c r="I33" s="29">
        <f t="shared" si="18"/>
        <v>1058.8696882543868</v>
      </c>
      <c r="J33" s="29">
        <f t="shared" si="18"/>
        <v>1118.081097411924</v>
      </c>
      <c r="K33" s="29">
        <f t="shared" si="18"/>
        <v>1154.1489781905514</v>
      </c>
      <c r="L33" s="29">
        <f t="shared" si="18"/>
        <v>1032.7857096035505</v>
      </c>
      <c r="M33" s="29">
        <f t="shared" si="18"/>
        <v>1184.0407128082084</v>
      </c>
      <c r="N33" s="29">
        <f t="shared" si="18"/>
        <v>1134.3725248460257</v>
      </c>
      <c r="O33" s="29">
        <f t="shared" si="18"/>
        <v>1111.5118943427422</v>
      </c>
      <c r="P33" s="29">
        <f t="shared" si="18"/>
        <v>1156.589594000822</v>
      </c>
      <c r="Q33" s="29">
        <f t="shared" si="18"/>
        <v>1013.4443403042491</v>
      </c>
      <c r="R33" s="29">
        <f t="shared" si="18"/>
        <v>1015.8594156064075</v>
      </c>
      <c r="S33" s="29">
        <f t="shared" si="18"/>
        <v>1022.5838679215213</v>
      </c>
      <c r="T33" s="29">
        <f t="shared" si="18"/>
        <v>1171.6090813384258</v>
      </c>
      <c r="U33" s="29">
        <f t="shared" si="18"/>
        <v>1218.002995581503</v>
      </c>
      <c r="V33" s="29">
        <f t="shared" si="18"/>
        <v>1140.2362610185976</v>
      </c>
      <c r="W33" s="29">
        <f t="shared" ref="W33:X33" si="19">SUM(W34:W50)</f>
        <v>1449.8579256135527</v>
      </c>
      <c r="X33" s="29">
        <f t="shared" si="19"/>
        <v>1696.4391282534102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680.96842422866871</v>
      </c>
      <c r="D40" s="10">
        <v>626.86013169436842</v>
      </c>
      <c r="E40" s="10">
        <v>685.80626535729789</v>
      </c>
      <c r="F40" s="10">
        <v>726.238400920907</v>
      </c>
      <c r="G40" s="10">
        <v>818.98630371956244</v>
      </c>
      <c r="H40" s="10">
        <v>960.71236817151384</v>
      </c>
      <c r="I40" s="10">
        <v>1058.8696882543868</v>
      </c>
      <c r="J40" s="10">
        <v>1118.081097411924</v>
      </c>
      <c r="K40" s="10">
        <v>1154.1489781905514</v>
      </c>
      <c r="L40" s="10">
        <v>1032.7857096035505</v>
      </c>
      <c r="M40" s="10">
        <v>1184.0407128082084</v>
      </c>
      <c r="N40" s="10">
        <v>1134.3725248460257</v>
      </c>
      <c r="O40" s="10">
        <v>1111.5118943427422</v>
      </c>
      <c r="P40" s="10">
        <v>1156.589594000822</v>
      </c>
      <c r="Q40" s="10">
        <v>1013.4443403042491</v>
      </c>
      <c r="R40" s="10">
        <v>1015.8594156064075</v>
      </c>
      <c r="S40" s="10">
        <v>1022.5838679215213</v>
      </c>
      <c r="T40" s="10">
        <v>1171.6090813384258</v>
      </c>
      <c r="U40" s="10">
        <v>1218.002995581503</v>
      </c>
      <c r="V40" s="10">
        <v>1140.2362610185976</v>
      </c>
      <c r="W40" s="10">
        <v>1449.8579256135527</v>
      </c>
      <c r="X40" s="10">
        <v>1696.4391282534102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335812.45279449696</v>
      </c>
      <c r="D2" s="31">
        <f t="shared" si="0"/>
        <v>345959.53404987103</v>
      </c>
      <c r="E2" s="31">
        <f t="shared" si="0"/>
        <v>338145.50154772145</v>
      </c>
      <c r="F2" s="31">
        <f t="shared" si="0"/>
        <v>338997.56225279451</v>
      </c>
      <c r="G2" s="31">
        <f t="shared" si="0"/>
        <v>340909.62373172818</v>
      </c>
      <c r="H2" s="31">
        <f t="shared" si="0"/>
        <v>339031.15984522784</v>
      </c>
      <c r="I2" s="31">
        <f t="shared" si="0"/>
        <v>349207.46328460885</v>
      </c>
      <c r="J2" s="31">
        <f t="shared" si="0"/>
        <v>331311.58890799654</v>
      </c>
      <c r="K2" s="31">
        <f t="shared" si="0"/>
        <v>335474.27429062768</v>
      </c>
      <c r="L2" s="31">
        <f t="shared" si="0"/>
        <v>313472.06431642309</v>
      </c>
      <c r="M2" s="31">
        <f t="shared" si="0"/>
        <v>330303.5505588993</v>
      </c>
      <c r="N2" s="31">
        <f t="shared" si="0"/>
        <v>313107.90662080818</v>
      </c>
      <c r="O2" s="31">
        <f t="shared" si="0"/>
        <v>315440.69845227851</v>
      </c>
      <c r="P2" s="31">
        <f t="shared" si="0"/>
        <v>322440.61848667241</v>
      </c>
      <c r="Q2" s="31">
        <f t="shared" si="0"/>
        <v>308553.14333619946</v>
      </c>
      <c r="R2" s="31">
        <f t="shared" si="0"/>
        <v>310082.4630266552</v>
      </c>
      <c r="S2" s="31">
        <f t="shared" si="0"/>
        <v>311411.03843508172</v>
      </c>
      <c r="T2" s="31">
        <f t="shared" si="0"/>
        <v>312465.05941530527</v>
      </c>
      <c r="U2" s="31">
        <f t="shared" si="0"/>
        <v>305036.73319002573</v>
      </c>
      <c r="V2" s="31">
        <f t="shared" si="0"/>
        <v>298401.22287188302</v>
      </c>
      <c r="W2" s="31">
        <f t="shared" si="0"/>
        <v>280330.89449699048</v>
      </c>
      <c r="X2" s="31">
        <f t="shared" ref="X2" si="1">SUM(X3,X17,X22,X25,X26,X51,X52,X71,X74,X75,X76)</f>
        <v>290326.94961306965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84827.853310404098</v>
      </c>
      <c r="D3" s="34">
        <f t="shared" si="2"/>
        <v>86504.676182287178</v>
      </c>
      <c r="E3" s="34">
        <f t="shared" si="2"/>
        <v>84104.574290627686</v>
      </c>
      <c r="F3" s="34">
        <f t="shared" si="2"/>
        <v>84990.043164230447</v>
      </c>
      <c r="G3" s="34">
        <f t="shared" si="2"/>
        <v>85422.314359415293</v>
      </c>
      <c r="H3" s="34">
        <f t="shared" si="2"/>
        <v>81841.466380051599</v>
      </c>
      <c r="I3" s="34">
        <f t="shared" si="2"/>
        <v>86145.682115219257</v>
      </c>
      <c r="J3" s="34">
        <f t="shared" si="2"/>
        <v>86109.090627687008</v>
      </c>
      <c r="K3" s="34">
        <f t="shared" si="2"/>
        <v>80108.009458297529</v>
      </c>
      <c r="L3" s="34">
        <f t="shared" si="2"/>
        <v>72071.597936371458</v>
      </c>
      <c r="M3" s="34">
        <f t="shared" si="2"/>
        <v>79075.727858985381</v>
      </c>
      <c r="N3" s="34">
        <f t="shared" si="2"/>
        <v>77965.871023215805</v>
      </c>
      <c r="O3" s="34">
        <f t="shared" si="2"/>
        <v>79918.633018056746</v>
      </c>
      <c r="P3" s="34">
        <f t="shared" si="2"/>
        <v>81561.126741186599</v>
      </c>
      <c r="Q3" s="34">
        <f t="shared" si="2"/>
        <v>79604.752536543412</v>
      </c>
      <c r="R3" s="34">
        <f t="shared" si="2"/>
        <v>79414.73344797935</v>
      </c>
      <c r="S3" s="34">
        <f t="shared" si="2"/>
        <v>77130.835597592435</v>
      </c>
      <c r="T3" s="34">
        <f t="shared" si="2"/>
        <v>71308.497592433356</v>
      </c>
      <c r="U3" s="34">
        <f t="shared" si="2"/>
        <v>69738.492949269115</v>
      </c>
      <c r="V3" s="34">
        <f t="shared" si="2"/>
        <v>56465.034995700771</v>
      </c>
      <c r="W3" s="34">
        <f t="shared" si="2"/>
        <v>44655.001805674983</v>
      </c>
      <c r="X3" s="34">
        <f t="shared" ref="X3" si="3">SUM(X4,X8,X11)</f>
        <v>53915.451590713667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43812.531986242473</v>
      </c>
      <c r="D4" s="29">
        <f t="shared" si="4"/>
        <v>42427.329320722267</v>
      </c>
      <c r="E4" s="29">
        <f t="shared" si="4"/>
        <v>39892.661564918308</v>
      </c>
      <c r="F4" s="29">
        <f t="shared" si="4"/>
        <v>42070.476268271712</v>
      </c>
      <c r="G4" s="29">
        <f t="shared" si="4"/>
        <v>43144.084436801371</v>
      </c>
      <c r="H4" s="29">
        <f t="shared" si="4"/>
        <v>41208.985124677551</v>
      </c>
      <c r="I4" s="29">
        <f t="shared" si="4"/>
        <v>45549.114875322441</v>
      </c>
      <c r="J4" s="29">
        <f t="shared" si="4"/>
        <v>44436.131556319859</v>
      </c>
      <c r="K4" s="29">
        <f t="shared" si="4"/>
        <v>40241.338349097161</v>
      </c>
      <c r="L4" s="29">
        <f t="shared" si="4"/>
        <v>34389.869131556319</v>
      </c>
      <c r="M4" s="29">
        <f t="shared" si="4"/>
        <v>39824.84858125537</v>
      </c>
      <c r="N4" s="29">
        <f t="shared" si="4"/>
        <v>37886.963714531383</v>
      </c>
      <c r="O4" s="29">
        <f t="shared" si="4"/>
        <v>38369.565520206357</v>
      </c>
      <c r="P4" s="29">
        <f t="shared" si="4"/>
        <v>40390.203611349949</v>
      </c>
      <c r="Q4" s="29">
        <f t="shared" si="4"/>
        <v>39905.650730868445</v>
      </c>
      <c r="R4" s="29">
        <f t="shared" si="4"/>
        <v>40187.782373172828</v>
      </c>
      <c r="S4" s="29">
        <f t="shared" si="4"/>
        <v>39799.19148753224</v>
      </c>
      <c r="T4" s="29">
        <f t="shared" si="4"/>
        <v>34244.410232158203</v>
      </c>
      <c r="U4" s="29">
        <f t="shared" si="4"/>
        <v>33221.661822871873</v>
      </c>
      <c r="V4" s="29">
        <f t="shared" si="4"/>
        <v>27845.893379191744</v>
      </c>
      <c r="W4" s="29">
        <f t="shared" si="4"/>
        <v>21060.936543422187</v>
      </c>
      <c r="X4" s="29">
        <f t="shared" ref="X4" si="5">SUM(X5:X7)</f>
        <v>25793.183147033538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0</v>
      </c>
      <c r="D5" s="10">
        <f>PPRD!D5+RCV_RCY!D5+IMP!D5-EXP!D5+STK_CHG!D5-INTMARB!D5-INTAVI!D5</f>
        <v>0</v>
      </c>
      <c r="E5" s="10">
        <f>PPRD!E5+RCV_RCY!E5+IMP!E5-EXP!E5+STK_CHG!E5-INTMARB!E5-INTAVI!E5</f>
        <v>0</v>
      </c>
      <c r="F5" s="10">
        <f>PPRD!F5+RCV_RCY!F5+IMP!F5-EXP!F5+STK_CHG!F5-INTMARB!F5-INTAVI!F5</f>
        <v>2485.7386930352541</v>
      </c>
      <c r="G5" s="10">
        <f>PPRD!G5+RCV_RCY!G5+IMP!G5-EXP!G5+STK_CHG!G5-INTMARB!G5-INTAVI!G5</f>
        <v>2057.7899398108343</v>
      </c>
      <c r="H5" s="10">
        <f>PPRD!H5+RCV_RCY!H5+IMP!H5-EXP!H5+STK_CHG!H5-INTMARB!H5-INTAVI!H5</f>
        <v>1968.2877901977645</v>
      </c>
      <c r="I5" s="10">
        <f>PPRD!I5+RCV_RCY!I5+IMP!I5-EXP!I5+STK_CHG!I5-INTMARB!I5-INTAVI!I5</f>
        <v>1786.1079965606191</v>
      </c>
      <c r="J5" s="10">
        <f>PPRD!J5+RCV_RCY!J5+IMP!J5-EXP!J5+STK_CHG!J5-INTMARB!J5-INTAVI!J5</f>
        <v>1943.0426483233016</v>
      </c>
      <c r="K5" s="10">
        <f>PPRD!K5+RCV_RCY!K5+IMP!K5-EXP!K5+STK_CHG!K5-INTMARB!K5-INTAVI!K5</f>
        <v>2250.6919174548575</v>
      </c>
      <c r="L5" s="10">
        <f>PPRD!L5+RCV_RCY!L5+IMP!L5-EXP!L5+STK_CHG!L5-INTMARB!L5-INTAVI!L5</f>
        <v>1962.9055030094578</v>
      </c>
      <c r="M5" s="10">
        <f>PPRD!M5+RCV_RCY!M5+IMP!M5-EXP!M5+STK_CHG!M5-INTMARB!M5-INTAVI!M5</f>
        <v>2062.9405846947543</v>
      </c>
      <c r="N5" s="10">
        <f>PPRD!N5+RCV_RCY!N5+IMP!N5-EXP!N5+STK_CHG!N5-INTMARB!N5-INTAVI!N5</f>
        <v>2475.1989681857262</v>
      </c>
      <c r="O5" s="10">
        <f>PPRD!O5+RCV_RCY!O5+IMP!O5-EXP!O5+STK_CHG!O5-INTMARB!O5-INTAVI!O5</f>
        <v>2479.7721410146169</v>
      </c>
      <c r="P5" s="10">
        <f>PPRD!P5+RCV_RCY!P5+IMP!P5-EXP!P5+STK_CHG!P5-INTMARB!P5-INTAVI!P5</f>
        <v>2406.8701633705928</v>
      </c>
      <c r="Q5" s="10">
        <f>PPRD!Q5+RCV_RCY!Q5+IMP!Q5-EXP!Q5+STK_CHG!Q5-INTMARB!Q5-INTAVI!Q5</f>
        <v>2494.8624247635421</v>
      </c>
      <c r="R5" s="10">
        <f>PPRD!R5+RCV_RCY!R5+IMP!R5-EXP!R5+STK_CHG!R5-INTMARB!R5-INTAVI!R5</f>
        <v>2496.9905417024929</v>
      </c>
      <c r="S5" s="10">
        <f>PPRD!S5+RCV_RCY!S5+IMP!S5-EXP!S5+STK_CHG!S5-INTMARB!S5-INTAVI!S5</f>
        <v>1220.1203783319002</v>
      </c>
      <c r="T5" s="10">
        <f>PPRD!T5+RCV_RCY!T5+IMP!T5-EXP!T5+STK_CHG!T5-INTMARB!T5-INTAVI!T5</f>
        <v>1110.1676698194321</v>
      </c>
      <c r="U5" s="10">
        <f>PPRD!U5+RCV_RCY!U5+IMP!U5-EXP!U5+STK_CHG!U5-INTMARB!U5-INTAVI!U5</f>
        <v>1219.4110060189164</v>
      </c>
      <c r="V5" s="10">
        <f>PPRD!V5+RCV_RCY!V5+IMP!V5-EXP!V5+STK_CHG!V5-INTMARB!V5-INTAVI!V5</f>
        <v>600.97239896818564</v>
      </c>
      <c r="W5" s="10">
        <f>PPRD!W5+RCV_RCY!W5+IMP!W5-EXP!W5+STK_CHG!W5-INTMARB!W5-INTAVI!W5</f>
        <v>482.65262252794491</v>
      </c>
      <c r="X5" s="10">
        <f>PPRD!X5+RCV_RCY!X5+IMP!X5-EXP!X5+STK_CHG!X5-INTMARB!X5-INTAVI!X5</f>
        <v>599.01951848667227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16943.680137575237</v>
      </c>
      <c r="D6" s="10">
        <f>PPRD!D6+RCV_RCY!D6+IMP!D6-EXP!D6+STK_CHG!D6-INTMARB!D6-INTAVI!D6</f>
        <v>14674.548581255374</v>
      </c>
      <c r="E6" s="10">
        <f>PPRD!E6+RCV_RCY!E6+IMP!E6-EXP!E6+STK_CHG!E6-INTMARB!E6-INTAVI!E6</f>
        <v>15181.570593293207</v>
      </c>
      <c r="F6" s="10">
        <f>PPRD!F6+RCV_RCY!F6+IMP!F6-EXP!F6+STK_CHG!F6-INTMARB!F6-INTAVI!F6</f>
        <v>15843.054428202919</v>
      </c>
      <c r="G6" s="10">
        <f>PPRD!G6+RCV_RCY!G6+IMP!G6-EXP!G6+STK_CHG!G6-INTMARB!G6-INTAVI!G6</f>
        <v>16593.352966466031</v>
      </c>
      <c r="H6" s="10">
        <f>PPRD!H6+RCV_RCY!H6+IMP!H6-EXP!H6+STK_CHG!H6-INTMARB!H6-INTAVI!H6</f>
        <v>15571.602149613069</v>
      </c>
      <c r="I6" s="10">
        <f>PPRD!I6+RCV_RCY!I6+IMP!I6-EXP!I6+STK_CHG!I6-INTMARB!I6-INTAVI!I6</f>
        <v>15289.379965606189</v>
      </c>
      <c r="J6" s="10">
        <f>PPRD!J6+RCV_RCY!J6+IMP!J6-EXP!J6+STK_CHG!J6-INTMARB!J6-INTAVI!J6</f>
        <v>15931.021324161647</v>
      </c>
      <c r="K6" s="10">
        <f>PPRD!K6+RCV_RCY!K6+IMP!K6-EXP!K6+STK_CHG!K6-INTMARB!K6-INTAVI!K6</f>
        <v>13861.373860705071</v>
      </c>
      <c r="L6" s="10">
        <f>PPRD!L6+RCV_RCY!L6+IMP!L6-EXP!L6+STK_CHG!L6-INTMARB!L6-INTAVI!L6</f>
        <v>10716.728804815129</v>
      </c>
      <c r="M6" s="10">
        <f>PPRD!M6+RCV_RCY!M6+IMP!M6-EXP!M6+STK_CHG!M6-INTMARB!M6-INTAVI!M6</f>
        <v>11063.747979363714</v>
      </c>
      <c r="N6" s="10">
        <f>PPRD!N6+RCV_RCY!N6+IMP!N6-EXP!N6+STK_CHG!N6-INTMARB!N6-INTAVI!N6</f>
        <v>11414.230524505589</v>
      </c>
      <c r="O6" s="10">
        <f>PPRD!O6+RCV_RCY!O6+IMP!O6-EXP!O6+STK_CHG!O6-INTMARB!O6-INTAVI!O6</f>
        <v>12730.963972484951</v>
      </c>
      <c r="P6" s="10">
        <f>PPRD!P6+RCV_RCY!P6+IMP!P6-EXP!P6+STK_CHG!P6-INTMARB!P6-INTAVI!P6</f>
        <v>8654.7005159071341</v>
      </c>
      <c r="Q6" s="10">
        <f>PPRD!Q6+RCV_RCY!Q6+IMP!Q6-EXP!Q6+STK_CHG!Q6-INTMARB!Q6-INTAVI!Q6</f>
        <v>9895.2421324161642</v>
      </c>
      <c r="R6" s="10">
        <f>PPRD!R6+RCV_RCY!R6+IMP!R6-EXP!R6+STK_CHG!R6-INTMARB!R6-INTAVI!R6</f>
        <v>8117.2016337059322</v>
      </c>
      <c r="S6" s="10">
        <f>PPRD!S6+RCV_RCY!S6+IMP!S6-EXP!S6+STK_CHG!S6-INTMARB!S6-INTAVI!S6</f>
        <v>10481.226655202065</v>
      </c>
      <c r="T6" s="10">
        <f>PPRD!T6+RCV_RCY!T6+IMP!T6-EXP!T6+STK_CHG!T6-INTMARB!T6-INTAVI!T6</f>
        <v>10961.23525365434</v>
      </c>
      <c r="U6" s="10">
        <f>PPRD!U6+RCV_RCY!U6+IMP!U6-EXP!U6+STK_CHG!U6-INTMARB!U6-INTAVI!U6</f>
        <v>10484.690025795355</v>
      </c>
      <c r="V6" s="10">
        <f>PPRD!V6+RCV_RCY!V6+IMP!V6-EXP!V6+STK_CHG!V6-INTMARB!V6-INTAVI!V6</f>
        <v>7943.3131556319868</v>
      </c>
      <c r="W6" s="10">
        <f>PPRD!W6+RCV_RCY!W6+IMP!W6-EXP!W6+STK_CHG!W6-INTMARB!W6-INTAVI!W6</f>
        <v>7088.6173688736026</v>
      </c>
      <c r="X6" s="10">
        <f>PPRD!X6+RCV_RCY!X6+IMP!X6-EXP!X6+STK_CHG!X6-INTMARB!X6-INTAVI!X6</f>
        <v>7426.3848667239881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26868.851848667236</v>
      </c>
      <c r="D7" s="10">
        <f>PPRD!D7+RCV_RCY!D7+IMP!D7-EXP!D7+STK_CHG!D7-INTMARB!D7-INTAVI!D7</f>
        <v>27752.780739466893</v>
      </c>
      <c r="E7" s="10">
        <f>PPRD!E7+RCV_RCY!E7+IMP!E7-EXP!E7+STK_CHG!E7-INTMARB!E7-INTAVI!E7</f>
        <v>24711.090971625097</v>
      </c>
      <c r="F7" s="10">
        <f>PPRD!F7+RCV_RCY!F7+IMP!F7-EXP!F7+STK_CHG!F7-INTMARB!F7-INTAVI!F7</f>
        <v>23741.683147033535</v>
      </c>
      <c r="G7" s="10">
        <f>PPRD!G7+RCV_RCY!G7+IMP!G7-EXP!G7+STK_CHG!G7-INTMARB!G7-INTAVI!G7</f>
        <v>24492.941530524506</v>
      </c>
      <c r="H7" s="10">
        <f>PPRD!H7+RCV_RCY!H7+IMP!H7-EXP!H7+STK_CHG!H7-INTMARB!H7-INTAVI!H7</f>
        <v>23669.095184866717</v>
      </c>
      <c r="I7" s="10">
        <f>PPRD!I7+RCV_RCY!I7+IMP!I7-EXP!I7+STK_CHG!I7-INTMARB!I7-INTAVI!I7</f>
        <v>28473.626913155629</v>
      </c>
      <c r="J7" s="10">
        <f>PPRD!J7+RCV_RCY!J7+IMP!J7-EXP!J7+STK_CHG!J7-INTMARB!J7-INTAVI!J7</f>
        <v>26562.067583834909</v>
      </c>
      <c r="K7" s="10">
        <f>PPRD!K7+RCV_RCY!K7+IMP!K7-EXP!K7+STK_CHG!K7-INTMARB!K7-INTAVI!K7</f>
        <v>24129.272570937232</v>
      </c>
      <c r="L7" s="10">
        <f>PPRD!L7+RCV_RCY!L7+IMP!L7-EXP!L7+STK_CHG!L7-INTMARB!L7-INTAVI!L7</f>
        <v>21710.234823731727</v>
      </c>
      <c r="M7" s="10">
        <f>PPRD!M7+RCV_RCY!M7+IMP!M7-EXP!M7+STK_CHG!M7-INTMARB!M7-INTAVI!M7</f>
        <v>26698.1600171969</v>
      </c>
      <c r="N7" s="10">
        <f>PPRD!N7+RCV_RCY!N7+IMP!N7-EXP!N7+STK_CHG!N7-INTMARB!N7-INTAVI!N7</f>
        <v>23997.534221840069</v>
      </c>
      <c r="O7" s="10">
        <f>PPRD!O7+RCV_RCY!O7+IMP!O7-EXP!O7+STK_CHG!O7-INTMARB!O7-INTAVI!O7</f>
        <v>23158.829406706791</v>
      </c>
      <c r="P7" s="10">
        <f>PPRD!P7+RCV_RCY!P7+IMP!P7-EXP!P7+STK_CHG!P7-INTMARB!P7-INTAVI!P7</f>
        <v>29328.632932072222</v>
      </c>
      <c r="Q7" s="10">
        <f>PPRD!Q7+RCV_RCY!Q7+IMP!Q7-EXP!Q7+STK_CHG!Q7-INTMARB!Q7-INTAVI!Q7</f>
        <v>27515.546173688737</v>
      </c>
      <c r="R7" s="10">
        <f>PPRD!R7+RCV_RCY!R7+IMP!R7-EXP!R7+STK_CHG!R7-INTMARB!R7-INTAVI!R7</f>
        <v>29573.590197764403</v>
      </c>
      <c r="S7" s="10">
        <f>PPRD!S7+RCV_RCY!S7+IMP!S7-EXP!S7+STK_CHG!S7-INTMARB!S7-INTAVI!S7</f>
        <v>28097.844453998277</v>
      </c>
      <c r="T7" s="10">
        <f>PPRD!T7+RCV_RCY!T7+IMP!T7-EXP!T7+STK_CHG!T7-INTMARB!T7-INTAVI!T7</f>
        <v>22173.007308684431</v>
      </c>
      <c r="U7" s="10">
        <f>PPRD!U7+RCV_RCY!U7+IMP!U7-EXP!U7+STK_CHG!U7-INTMARB!U7-INTAVI!U7</f>
        <v>21517.5607910576</v>
      </c>
      <c r="V7" s="10">
        <f>PPRD!V7+RCV_RCY!V7+IMP!V7-EXP!V7+STK_CHG!V7-INTMARB!V7-INTAVI!V7</f>
        <v>19301.607824591574</v>
      </c>
      <c r="W7" s="10">
        <f>PPRD!W7+RCV_RCY!W7+IMP!W7-EXP!W7+STK_CHG!W7-INTMARB!W7-INTAVI!W7</f>
        <v>13489.666552020639</v>
      </c>
      <c r="X7" s="10">
        <f>PPRD!X7+RCV_RCY!X7+IMP!X7-EXP!X7+STK_CHG!X7-INTMARB!X7-INTAVI!X7</f>
        <v>17767.778761822876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37183.025193465161</v>
      </c>
      <c r="D8" s="29">
        <f t="shared" si="6"/>
        <v>39198.878073946689</v>
      </c>
      <c r="E8" s="29">
        <f t="shared" si="6"/>
        <v>39827.947979363715</v>
      </c>
      <c r="F8" s="29">
        <f t="shared" si="6"/>
        <v>39315.313929492688</v>
      </c>
      <c r="G8" s="29">
        <f t="shared" si="6"/>
        <v>39608.265176268265</v>
      </c>
      <c r="H8" s="29">
        <f t="shared" si="6"/>
        <v>38420.063284608776</v>
      </c>
      <c r="I8" s="29">
        <f t="shared" si="6"/>
        <v>37993.370937231302</v>
      </c>
      <c r="J8" s="29">
        <f t="shared" si="6"/>
        <v>38898.925279449693</v>
      </c>
      <c r="K8" s="29">
        <f t="shared" si="6"/>
        <v>37544.001203783329</v>
      </c>
      <c r="L8" s="29">
        <f t="shared" si="6"/>
        <v>36514.24608770421</v>
      </c>
      <c r="M8" s="29">
        <f t="shared" si="6"/>
        <v>36736.300859845222</v>
      </c>
      <c r="N8" s="29">
        <f t="shared" si="6"/>
        <v>38052.8415305245</v>
      </c>
      <c r="O8" s="29">
        <f t="shared" si="6"/>
        <v>39974.394067067929</v>
      </c>
      <c r="P8" s="29">
        <f t="shared" si="6"/>
        <v>39534.137317282897</v>
      </c>
      <c r="Q8" s="29">
        <f t="shared" si="6"/>
        <v>38328.913671539121</v>
      </c>
      <c r="R8" s="29">
        <f t="shared" si="6"/>
        <v>38130.777042132417</v>
      </c>
      <c r="S8" s="29">
        <f t="shared" si="6"/>
        <v>36764.344883920894</v>
      </c>
      <c r="T8" s="29">
        <f t="shared" si="6"/>
        <v>36766.034737747206</v>
      </c>
      <c r="U8" s="29">
        <f t="shared" si="6"/>
        <v>36224.10343938091</v>
      </c>
      <c r="V8" s="29">
        <f t="shared" si="6"/>
        <v>28459.594668959588</v>
      </c>
      <c r="W8" s="29">
        <f t="shared" si="6"/>
        <v>23406.285640584691</v>
      </c>
      <c r="X8" s="29">
        <f t="shared" ref="X8" si="7">SUM(X9:X10)</f>
        <v>27528.629664660355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0</v>
      </c>
      <c r="D9" s="10">
        <f>PPRD!D9+RCV_RCY!D9+IMP!D9-EXP!D9+STK_CHG!D9-INTMARB!D9-INTAVI!D9</f>
        <v>0</v>
      </c>
      <c r="E9" s="10">
        <f>PPRD!E9+RCV_RCY!E9+IMP!E9-EXP!E9+STK_CHG!E9-INTMARB!E9-INTAVI!E9</f>
        <v>0</v>
      </c>
      <c r="F9" s="10">
        <f>PPRD!F9+RCV_RCY!F9+IMP!F9-EXP!F9+STK_CHG!F9-INTMARB!F9-INTAVI!F9</f>
        <v>0</v>
      </c>
      <c r="G9" s="10">
        <f>PPRD!G9+RCV_RCY!G9+IMP!G9-EXP!G9+STK_CHG!G9-INTMARB!G9-INTAVI!G9</f>
        <v>0</v>
      </c>
      <c r="H9" s="10">
        <f>PPRD!H9+RCV_RCY!H9+IMP!H9-EXP!H9+STK_CHG!H9-INTMARB!H9-INTAVI!H9</f>
        <v>0</v>
      </c>
      <c r="I9" s="10">
        <f>PPRD!I9+RCV_RCY!I9+IMP!I9-EXP!I9+STK_CHG!I9-INTMARB!I9-INTAVI!I9</f>
        <v>0</v>
      </c>
      <c r="J9" s="10">
        <f>PPRD!J9+RCV_RCY!J9+IMP!J9-EXP!J9+STK_CHG!J9-INTMARB!J9-INTAVI!J9</f>
        <v>0</v>
      </c>
      <c r="K9" s="10">
        <f>PPRD!K9+RCV_RCY!K9+IMP!K9-EXP!K9+STK_CHG!K9-INTMARB!K9-INTAVI!K9</f>
        <v>0</v>
      </c>
      <c r="L9" s="10">
        <f>PPRD!L9+RCV_RCY!L9+IMP!L9-EXP!L9+STK_CHG!L9-INTMARB!L9-INTAVI!L9</f>
        <v>0</v>
      </c>
      <c r="M9" s="10">
        <f>PPRD!M9+RCV_RCY!M9+IMP!M9-EXP!M9+STK_CHG!M9-INTMARB!M9-INTAVI!M9</f>
        <v>0</v>
      </c>
      <c r="N9" s="10">
        <f>PPRD!N9+RCV_RCY!N9+IMP!N9-EXP!N9+STK_CHG!N9-INTMARB!N9-INTAVI!N9</f>
        <v>0</v>
      </c>
      <c r="O9" s="10">
        <f>PPRD!O9+RCV_RCY!O9+IMP!O9-EXP!O9+STK_CHG!O9-INTMARB!O9-INTAVI!O9</f>
        <v>0</v>
      </c>
      <c r="P9" s="10">
        <f>PPRD!P9+RCV_RCY!P9+IMP!P9-EXP!P9+STK_CHG!P9-INTMARB!P9-INTAVI!P9</f>
        <v>0</v>
      </c>
      <c r="Q9" s="10">
        <f>PPRD!Q9+RCV_RCY!Q9+IMP!Q9-EXP!Q9+STK_CHG!Q9-INTMARB!Q9-INTAVI!Q9</f>
        <v>0</v>
      </c>
      <c r="R9" s="10">
        <f>PPRD!R9+RCV_RCY!R9+IMP!R9-EXP!R9+STK_CHG!R9-INTMARB!R9-INTAVI!R9</f>
        <v>0</v>
      </c>
      <c r="S9" s="10">
        <f>PPRD!S9+RCV_RCY!S9+IMP!S9-EXP!S9+STK_CHG!S9-INTMARB!S9-INTAVI!S9</f>
        <v>0</v>
      </c>
      <c r="T9" s="10">
        <f>PPRD!T9+RCV_RCY!T9+IMP!T9-EXP!T9+STK_CHG!T9-INTMARB!T9-INTAVI!T9</f>
        <v>0</v>
      </c>
      <c r="U9" s="10">
        <f>PPRD!U9+RCV_RCY!U9+IMP!U9-EXP!U9+STK_CHG!U9-INTMARB!U9-INTAVI!U9</f>
        <v>0</v>
      </c>
      <c r="V9" s="10">
        <f>PPRD!V9+RCV_RCY!V9+IMP!V9-EXP!V9+STK_CHG!V9-INTMARB!V9-INTAVI!V9</f>
        <v>0</v>
      </c>
      <c r="W9" s="10">
        <f>PPRD!W9+RCV_RCY!W9+IMP!W9-EXP!W9+STK_CHG!W9-INTMARB!W9-INTAVI!W9</f>
        <v>0</v>
      </c>
      <c r="X9" s="10">
        <f>PPRD!X9+RCV_RCY!X9+IMP!X9-EXP!X9+STK_CHG!X9-INTMARB!X9-INTAVI!X9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37183.025193465161</v>
      </c>
      <c r="D10" s="10">
        <f>PPRD!D10+RCV_RCY!D10+IMP!D10-EXP!D10+STK_CHG!D10-INTMARB!D10-INTAVI!D10</f>
        <v>39198.878073946689</v>
      </c>
      <c r="E10" s="10">
        <f>PPRD!E10+RCV_RCY!E10+IMP!E10-EXP!E10+STK_CHG!E10-INTMARB!E10-INTAVI!E10</f>
        <v>39827.947979363715</v>
      </c>
      <c r="F10" s="10">
        <f>PPRD!F10+RCV_RCY!F10+IMP!F10-EXP!F10+STK_CHG!F10-INTMARB!F10-INTAVI!F10</f>
        <v>39315.313929492688</v>
      </c>
      <c r="G10" s="10">
        <f>PPRD!G10+RCV_RCY!G10+IMP!G10-EXP!G10+STK_CHG!G10-INTMARB!G10-INTAVI!G10</f>
        <v>39608.265176268265</v>
      </c>
      <c r="H10" s="10">
        <f>PPRD!H10+RCV_RCY!H10+IMP!H10-EXP!H10+STK_CHG!H10-INTMARB!H10-INTAVI!H10</f>
        <v>38420.063284608776</v>
      </c>
      <c r="I10" s="10">
        <f>PPRD!I10+RCV_RCY!I10+IMP!I10-EXP!I10+STK_CHG!I10-INTMARB!I10-INTAVI!I10</f>
        <v>37993.370937231302</v>
      </c>
      <c r="J10" s="10">
        <f>PPRD!J10+RCV_RCY!J10+IMP!J10-EXP!J10+STK_CHG!J10-INTMARB!J10-INTAVI!J10</f>
        <v>38898.925279449693</v>
      </c>
      <c r="K10" s="10">
        <f>PPRD!K10+RCV_RCY!K10+IMP!K10-EXP!K10+STK_CHG!K10-INTMARB!K10-INTAVI!K10</f>
        <v>37544.001203783329</v>
      </c>
      <c r="L10" s="10">
        <f>PPRD!L10+RCV_RCY!L10+IMP!L10-EXP!L10+STK_CHG!L10-INTMARB!L10-INTAVI!L10</f>
        <v>36514.24608770421</v>
      </c>
      <c r="M10" s="10">
        <f>PPRD!M10+RCV_RCY!M10+IMP!M10-EXP!M10+STK_CHG!M10-INTMARB!M10-INTAVI!M10</f>
        <v>36736.300859845222</v>
      </c>
      <c r="N10" s="10">
        <f>PPRD!N10+RCV_RCY!N10+IMP!N10-EXP!N10+STK_CHG!N10-INTMARB!N10-INTAVI!N10</f>
        <v>38052.8415305245</v>
      </c>
      <c r="O10" s="10">
        <f>PPRD!O10+RCV_RCY!O10+IMP!O10-EXP!O10+STK_CHG!O10-INTMARB!O10-INTAVI!O10</f>
        <v>39974.394067067929</v>
      </c>
      <c r="P10" s="10">
        <f>PPRD!P10+RCV_RCY!P10+IMP!P10-EXP!P10+STK_CHG!P10-INTMARB!P10-INTAVI!P10</f>
        <v>39534.137317282897</v>
      </c>
      <c r="Q10" s="10">
        <f>PPRD!Q10+RCV_RCY!Q10+IMP!Q10-EXP!Q10+STK_CHG!Q10-INTMARB!Q10-INTAVI!Q10</f>
        <v>38328.913671539121</v>
      </c>
      <c r="R10" s="10">
        <f>PPRD!R10+RCV_RCY!R10+IMP!R10-EXP!R10+STK_CHG!R10-INTMARB!R10-INTAVI!R10</f>
        <v>38130.777042132417</v>
      </c>
      <c r="S10" s="10">
        <f>PPRD!S10+RCV_RCY!S10+IMP!S10-EXP!S10+STK_CHG!S10-INTMARB!S10-INTAVI!S10</f>
        <v>36764.344883920894</v>
      </c>
      <c r="T10" s="10">
        <f>PPRD!T10+RCV_RCY!T10+IMP!T10-EXP!T10+STK_CHG!T10-INTMARB!T10-INTAVI!T10</f>
        <v>36766.034737747206</v>
      </c>
      <c r="U10" s="10">
        <f>PPRD!U10+RCV_RCY!U10+IMP!U10-EXP!U10+STK_CHG!U10-INTMARB!U10-INTAVI!U10</f>
        <v>36224.10343938091</v>
      </c>
      <c r="V10" s="10">
        <f>PPRD!V10+RCV_RCY!V10+IMP!V10-EXP!V10+STK_CHG!V10-INTMARB!V10-INTAVI!V10</f>
        <v>28459.594668959588</v>
      </c>
      <c r="W10" s="10">
        <f>PPRD!W10+RCV_RCY!W10+IMP!W10-EXP!W10+STK_CHG!W10-INTMARB!W10-INTAVI!W10</f>
        <v>23406.285640584691</v>
      </c>
      <c r="X10" s="10">
        <f>PPRD!X10+RCV_RCY!X10+IMP!X10-EXP!X10+STK_CHG!X10-INTMARB!X10-INTAVI!X10</f>
        <v>27528.629664660355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3832.2961306964739</v>
      </c>
      <c r="D11" s="29">
        <f t="shared" si="8"/>
        <v>4878.4687876182279</v>
      </c>
      <c r="E11" s="29">
        <f t="shared" si="8"/>
        <v>4383.9647463456577</v>
      </c>
      <c r="F11" s="29">
        <f t="shared" si="8"/>
        <v>3604.2529664660365</v>
      </c>
      <c r="G11" s="29">
        <f t="shared" si="8"/>
        <v>2669.9647463456567</v>
      </c>
      <c r="H11" s="29">
        <f t="shared" si="8"/>
        <v>2212.417970765262</v>
      </c>
      <c r="I11" s="29">
        <f t="shared" si="8"/>
        <v>2603.1963026655194</v>
      </c>
      <c r="J11" s="29">
        <f t="shared" si="8"/>
        <v>2774.0337919174544</v>
      </c>
      <c r="K11" s="29">
        <f t="shared" si="8"/>
        <v>2322.6699054170253</v>
      </c>
      <c r="L11" s="29">
        <f t="shared" si="8"/>
        <v>1167.48271711092</v>
      </c>
      <c r="M11" s="29">
        <f t="shared" si="8"/>
        <v>2514.5784178847807</v>
      </c>
      <c r="N11" s="29">
        <f t="shared" si="8"/>
        <v>2026.0657781599307</v>
      </c>
      <c r="O11" s="29">
        <f t="shared" si="8"/>
        <v>1574.673430782459</v>
      </c>
      <c r="P11" s="29">
        <f t="shared" si="8"/>
        <v>1636.7858125537405</v>
      </c>
      <c r="Q11" s="29">
        <f t="shared" si="8"/>
        <v>1370.1881341358551</v>
      </c>
      <c r="R11" s="29">
        <f t="shared" si="8"/>
        <v>1096.1740326741187</v>
      </c>
      <c r="S11" s="29">
        <f t="shared" si="8"/>
        <v>567.299226139295</v>
      </c>
      <c r="T11" s="29">
        <f t="shared" si="8"/>
        <v>298.05262252794535</v>
      </c>
      <c r="U11" s="29">
        <f t="shared" si="8"/>
        <v>292.72768701633709</v>
      </c>
      <c r="V11" s="29">
        <f t="shared" si="8"/>
        <v>159.54694754944114</v>
      </c>
      <c r="W11" s="29">
        <f t="shared" si="8"/>
        <v>187.77962166809937</v>
      </c>
      <c r="X11" s="29">
        <f t="shared" ref="X11" si="9">SUM(X12:X16)</f>
        <v>593.63877901977605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-23.249355116079098</v>
      </c>
      <c r="D12" s="10">
        <f>PPRD!D12+RCV_RCY!D12+IMP!D12-EXP!D12+STK_CHG!D12-INTMARB!D12-INTAVI!D12</f>
        <v>-37.498796216680994</v>
      </c>
      <c r="E12" s="10">
        <f>PPRD!E12+RCV_RCY!E12+IMP!E12-EXP!E12+STK_CHG!E12-INTMARB!E12-INTAVI!E12</f>
        <v>-14.249613069647454</v>
      </c>
      <c r="F12" s="10">
        <f>PPRD!F12+RCV_RCY!F12+IMP!F12-EXP!F12+STK_CHG!F12-INTMARB!F12-INTAVI!F12</f>
        <v>-15.749527085124672</v>
      </c>
      <c r="G12" s="10">
        <f>PPRD!G12+RCV_RCY!G12+IMP!G12-EXP!G12+STK_CHG!G12-INTMARB!G12-INTAVI!G12</f>
        <v>-27.74909716251074</v>
      </c>
      <c r="H12" s="10">
        <f>PPRD!H12+RCV_RCY!H12+IMP!H12-EXP!H12+STK_CHG!H12-INTMARB!H12-INTAVI!H12</f>
        <v>-33.748925193465176</v>
      </c>
      <c r="I12" s="10">
        <f>PPRD!I12+RCV_RCY!I12+IMP!I12-EXP!I12+STK_CHG!I12-INTMARB!I12-INTAVI!I12</f>
        <v>-35.998882201203784</v>
      </c>
      <c r="J12" s="10">
        <f>PPRD!J12+RCV_RCY!J12+IMP!J12-EXP!J12+STK_CHG!J12-INTMARB!J12-INTAVI!J12</f>
        <v>-22.499312123817717</v>
      </c>
      <c r="K12" s="10">
        <f>PPRD!K12+RCV_RCY!K12+IMP!K12-EXP!K12+STK_CHG!K12-INTMARB!K12-INTAVI!K12</f>
        <v>15.749527085124674</v>
      </c>
      <c r="L12" s="10">
        <f>PPRD!L12+RCV_RCY!L12+IMP!L12-EXP!L12+STK_CHG!L12-INTMARB!L12-INTAVI!L12</f>
        <v>38.248753224419602</v>
      </c>
      <c r="M12" s="10">
        <f>PPRD!M12+RCV_RCY!M12+IMP!M12-EXP!M12+STK_CHG!M12-INTMARB!M12-INTAVI!M12</f>
        <v>257.99183147033528</v>
      </c>
      <c r="N12" s="10">
        <f>PPRD!N12+RCV_RCY!N12+IMP!N12-EXP!N12+STK_CHG!N12-INTMARB!N12-INTAVI!N12</f>
        <v>205.49346517626819</v>
      </c>
      <c r="O12" s="10">
        <f>PPRD!O12+RCV_RCY!O12+IMP!O12-EXP!O12+STK_CHG!O12-INTMARB!O12-INTAVI!O12</f>
        <v>98.996904557179704</v>
      </c>
      <c r="P12" s="10">
        <f>PPRD!P12+RCV_RCY!P12+IMP!P12-EXP!P12+STK_CHG!P12-INTMARB!P12-INTAVI!P12</f>
        <v>100.49681857265689</v>
      </c>
      <c r="Q12" s="10">
        <f>PPRD!Q12+RCV_RCY!Q12+IMP!Q12-EXP!Q12+STK_CHG!Q12-INTMARB!Q12-INTAVI!Q12</f>
        <v>76.497592433362001</v>
      </c>
      <c r="R12" s="10">
        <f>PPRD!R12+RCV_RCY!R12+IMP!R12-EXP!R12+STK_CHG!R12-INTMARB!R12-INTAVI!R12</f>
        <v>115.4963026655202</v>
      </c>
      <c r="S12" s="10">
        <f>PPRD!S12+RCV_RCY!S12+IMP!S12-EXP!S12+STK_CHG!S12-INTMARB!S12-INTAVI!S12</f>
        <v>101.99673258813409</v>
      </c>
      <c r="T12" s="10">
        <f>PPRD!T12+RCV_RCY!T12+IMP!T12-EXP!T12+STK_CHG!T12-INTMARB!T12-INTAVI!T12</f>
        <v>84.747291487532237</v>
      </c>
      <c r="U12" s="10">
        <f>PPRD!U12+RCV_RCY!U12+IMP!U12-EXP!U12+STK_CHG!U12-INTMARB!U12-INTAVI!U12</f>
        <v>80.247463456577819</v>
      </c>
      <c r="V12" s="10">
        <f>PPRD!V12+RCV_RCY!V12+IMP!V12-EXP!V12+STK_CHG!V12-INTMARB!V12-INTAVI!V12</f>
        <v>54.156491831470326</v>
      </c>
      <c r="W12" s="10">
        <f>PPRD!W12+RCV_RCY!W12+IMP!W12-EXP!W12+STK_CHG!W12-INTMARB!W12-INTAVI!W12</f>
        <v>48.378761822871887</v>
      </c>
      <c r="X12" s="10">
        <f>PPRD!X12+RCV_RCY!X12+IMP!X12-EXP!X12+STK_CHG!X12-INTMARB!X12-INTAVI!X12</f>
        <v>49.307996560619088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4014.749957007738</v>
      </c>
      <c r="D13" s="10">
        <f>PPRD!D13+RCV_RCY!D13+IMP!D13-EXP!D13+STK_CHG!D13-INTMARB!D13-INTAVI!D13</f>
        <v>5121.9368013757512</v>
      </c>
      <c r="E13" s="10">
        <f>PPRD!E13+RCV_RCY!E13+IMP!E13-EXP!E13+STK_CHG!E13-INTMARB!E13-INTAVI!E13</f>
        <v>4693.5690455717968</v>
      </c>
      <c r="F13" s="10">
        <f>PPRD!F13+RCV_RCY!F13+IMP!F13-EXP!F13+STK_CHG!F13-INTMARB!F13-INTAVI!F13</f>
        <v>3818.3576096302668</v>
      </c>
      <c r="G13" s="10">
        <f>PPRD!G13+RCV_RCY!G13+IMP!G13-EXP!G13+STK_CHG!G13-INTMARB!G13-INTAVI!G13</f>
        <v>2958.8850386930344</v>
      </c>
      <c r="H13" s="10">
        <f>PPRD!H13+RCV_RCY!H13+IMP!H13-EXP!H13+STK_CHG!H13-INTMARB!H13-INTAVI!H13</f>
        <v>2557.2047291487529</v>
      </c>
      <c r="I13" s="10">
        <f>PPRD!I13+RCV_RCY!I13+IMP!I13-EXP!I13+STK_CHG!I13-INTMARB!I13-INTAVI!I13</f>
        <v>3006.1012897678406</v>
      </c>
      <c r="J13" s="10">
        <f>PPRD!J13+RCV_RCY!J13+IMP!J13-EXP!J13+STK_CHG!J13-INTMARB!J13-INTAVI!J13</f>
        <v>3191.5447979363707</v>
      </c>
      <c r="K13" s="10">
        <f>PPRD!K13+RCV_RCY!K13+IMP!K13-EXP!K13+STK_CHG!K13-INTMARB!K13-INTAVI!K13</f>
        <v>2828.8693035253659</v>
      </c>
      <c r="L13" s="10">
        <f>PPRD!L13+RCV_RCY!L13+IMP!L13-EXP!L13+STK_CHG!L13-INTMARB!L13-INTAVI!L13</f>
        <v>1649.147377472055</v>
      </c>
      <c r="M13" s="10">
        <f>PPRD!M13+RCV_RCY!M13+IMP!M13-EXP!M13+STK_CHG!M13-INTMARB!M13-INTAVI!M13</f>
        <v>2839.1337059329317</v>
      </c>
      <c r="N13" s="10">
        <f>PPRD!N13+RCV_RCY!N13+IMP!N13-EXP!N13+STK_CHG!N13-INTMARB!N13-INTAVI!N13</f>
        <v>2405.9759243336193</v>
      </c>
      <c r="O13" s="10">
        <f>PPRD!O13+RCV_RCY!O13+IMP!O13-EXP!O13+STK_CHG!O13-INTMARB!O13-INTAVI!O13</f>
        <v>2160.3145313843506</v>
      </c>
      <c r="P13" s="10">
        <f>PPRD!P13+RCV_RCY!P13+IMP!P13-EXP!P13+STK_CHG!P13-INTMARB!P13-INTAVI!P13</f>
        <v>2229.4282029234737</v>
      </c>
      <c r="Q13" s="10">
        <f>PPRD!Q13+RCV_RCY!Q13+IMP!Q13-EXP!Q13+STK_CHG!Q13-INTMARB!Q13-INTAVI!Q13</f>
        <v>2024.1400687876176</v>
      </c>
      <c r="R13" s="10">
        <f>PPRD!R13+RCV_RCY!R13+IMP!R13-EXP!R13+STK_CHG!R13-INTMARB!R13-INTAVI!R13</f>
        <v>1757.9499570077387</v>
      </c>
      <c r="S13" s="10">
        <f>PPRD!S13+RCV_RCY!S13+IMP!S13-EXP!S13+STK_CHG!S13-INTMARB!S13-INTAVI!S13</f>
        <v>1144.8230438521068</v>
      </c>
      <c r="T13" s="10">
        <f>PPRD!T13+RCV_RCY!T13+IMP!T13-EXP!T13+STK_CHG!T13-INTMARB!T13-INTAVI!T13</f>
        <v>975.11822871883089</v>
      </c>
      <c r="U13" s="10">
        <f>PPRD!U13+RCV_RCY!U13+IMP!U13-EXP!U13+STK_CHG!U13-INTMARB!U13-INTAVI!U13</f>
        <v>994.96276870163365</v>
      </c>
      <c r="V13" s="10">
        <f>PPRD!V13+RCV_RCY!V13+IMP!V13-EXP!V13+STK_CHG!V13-INTMARB!V13-INTAVI!V13</f>
        <v>781.76354256233867</v>
      </c>
      <c r="W13" s="10">
        <f>PPRD!W13+RCV_RCY!W13+IMP!W13-EXP!W13+STK_CHG!W13-INTMARB!W13-INTAVI!W13</f>
        <v>670.28263112639684</v>
      </c>
      <c r="X13" s="10">
        <f>PPRD!X13+RCV_RCY!X13+IMP!X13-EXP!X13+STK_CHG!X13-INTMARB!X13-INTAVI!X13</f>
        <v>1157.2628546861561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0</v>
      </c>
      <c r="D15" s="10">
        <f>PPRD!D15+RCV_RCY!D15+IMP!D15-EXP!D15+STK_CHG!D15-INTMARB!D15-INTAVI!D15</f>
        <v>0</v>
      </c>
      <c r="E15" s="10">
        <f>PPRD!E15+RCV_RCY!E15+IMP!E15-EXP!E15+STK_CHG!E15-INTMARB!E15-INTAVI!E15</f>
        <v>0</v>
      </c>
      <c r="F15" s="10">
        <f>PPRD!F15+RCV_RCY!F15+IMP!F15-EXP!F15+STK_CHG!F15-INTMARB!F15-INTAVI!F15</f>
        <v>0</v>
      </c>
      <c r="G15" s="10">
        <f>PPRD!G15+RCV_RCY!G15+IMP!G15-EXP!G15+STK_CHG!G15-INTMARB!G15-INTAVI!G15</f>
        <v>0</v>
      </c>
      <c r="H15" s="10">
        <f>PPRD!H15+RCV_RCY!H15+IMP!H15-EXP!H15+STK_CHG!H15-INTMARB!H15-INTAVI!H15</f>
        <v>0</v>
      </c>
      <c r="I15" s="10">
        <f>PPRD!I15+RCV_RCY!I15+IMP!I15-EXP!I15+STK_CHG!I15-INTMARB!I15-INTAVI!I15</f>
        <v>0</v>
      </c>
      <c r="J15" s="10">
        <f>PPRD!J15+RCV_RCY!J15+IMP!J15-EXP!J15+STK_CHG!J15-INTMARB!J15-INTAVI!J15</f>
        <v>0</v>
      </c>
      <c r="K15" s="10">
        <f>PPRD!K15+RCV_RCY!K15+IMP!K15-EXP!K15+STK_CHG!K15-INTMARB!K15-INTAVI!K15</f>
        <v>0</v>
      </c>
      <c r="L15" s="10">
        <f>PPRD!L15+RCV_RCY!L15+IMP!L15-EXP!L15+STK_CHG!L15-INTMARB!L15-INTAVI!L15</f>
        <v>0</v>
      </c>
      <c r="M15" s="10">
        <f>PPRD!M15+RCV_RCY!M15+IMP!M15-EXP!M15+STK_CHG!M15-INTMARB!M15-INTAVI!M15</f>
        <v>0</v>
      </c>
      <c r="N15" s="10">
        <f>PPRD!N15+RCV_RCY!N15+IMP!N15-EXP!N15+STK_CHG!N15-INTMARB!N15-INTAVI!N15</f>
        <v>0</v>
      </c>
      <c r="O15" s="10">
        <f>PPRD!O15+RCV_RCY!O15+IMP!O15-EXP!O15+STK_CHG!O15-INTMARB!O15-INTAVI!O15</f>
        <v>0</v>
      </c>
      <c r="P15" s="10">
        <f>PPRD!P15+RCV_RCY!P15+IMP!P15-EXP!P15+STK_CHG!P15-INTMARB!P15-INTAVI!P15</f>
        <v>0</v>
      </c>
      <c r="Q15" s="10">
        <f>PPRD!Q15+RCV_RCY!Q15+IMP!Q15-EXP!Q15+STK_CHG!Q15-INTMARB!Q15-INTAVI!Q15</f>
        <v>0</v>
      </c>
      <c r="R15" s="10">
        <f>PPRD!R15+RCV_RCY!R15+IMP!R15-EXP!R15+STK_CHG!R15-INTMARB!R15-INTAVI!R15</f>
        <v>0</v>
      </c>
      <c r="S15" s="10">
        <f>PPRD!S15+RCV_RCY!S15+IMP!S15-EXP!S15+STK_CHG!S15-INTMARB!S15-INTAVI!S15</f>
        <v>0</v>
      </c>
      <c r="T15" s="10">
        <f>PPRD!T15+RCV_RCY!T15+IMP!T15-EXP!T15+STK_CHG!T15-INTMARB!T15-INTAVI!T15</f>
        <v>0</v>
      </c>
      <c r="U15" s="10">
        <f>PPRD!U15+RCV_RCY!U15+IMP!U15-EXP!U15+STK_CHG!U15-INTMARB!U15-INTAVI!U15</f>
        <v>0</v>
      </c>
      <c r="V15" s="10">
        <f>PPRD!V15+RCV_RCY!V15+IMP!V15-EXP!V15+STK_CHG!V15-INTMARB!V15-INTAVI!V15</f>
        <v>0</v>
      </c>
      <c r="W15" s="10">
        <f>PPRD!W15+RCV_RCY!W15+IMP!W15-EXP!W15+STK_CHG!W15-INTMARB!W15-INTAVI!W15</f>
        <v>0</v>
      </c>
      <c r="X15" s="10">
        <f>PPRD!X15+RCV_RCY!X15+IMP!X15-EXP!X15+STK_CHG!X15-INTMARB!X15-INTAVI!X15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-159.20447119518482</v>
      </c>
      <c r="D16" s="10">
        <f>PPRD!D16+RCV_RCY!D16+IMP!D16-EXP!D16+STK_CHG!D16-INTMARB!D16-INTAVI!D16</f>
        <v>-205.96921754084261</v>
      </c>
      <c r="E16" s="10">
        <f>PPRD!E16+RCV_RCY!E16+IMP!E16-EXP!E16+STK_CHG!E16-INTMARB!E16-INTAVI!E16</f>
        <v>-295.35468615649182</v>
      </c>
      <c r="F16" s="10">
        <f>PPRD!F16+RCV_RCY!F16+IMP!F16-EXP!F16+STK_CHG!F16-INTMARB!F16-INTAVI!F16</f>
        <v>-198.35511607910581</v>
      </c>
      <c r="G16" s="10">
        <f>PPRD!G16+RCV_RCY!G16+IMP!G16-EXP!G16+STK_CHG!G16-INTMARB!G16-INTAVI!G16</f>
        <v>-261.17119518486675</v>
      </c>
      <c r="H16" s="10">
        <f>PPRD!H16+RCV_RCY!H16+IMP!H16-EXP!H16+STK_CHG!H16-INTMARB!H16-INTAVI!H16</f>
        <v>-311.03783319002582</v>
      </c>
      <c r="I16" s="10">
        <f>PPRD!I16+RCV_RCY!I16+IMP!I16-EXP!I16+STK_CHG!I16-INTMARB!I16-INTAVI!I16</f>
        <v>-366.90610490111771</v>
      </c>
      <c r="J16" s="10">
        <f>PPRD!J16+RCV_RCY!J16+IMP!J16-EXP!J16+STK_CHG!J16-INTMARB!J16-INTAVI!J16</f>
        <v>-395.01169389509892</v>
      </c>
      <c r="K16" s="10">
        <f>PPRD!K16+RCV_RCY!K16+IMP!K16-EXP!K16+STK_CHG!K16-INTMARB!K16-INTAVI!K16</f>
        <v>-521.94892519346513</v>
      </c>
      <c r="L16" s="10">
        <f>PPRD!L16+RCV_RCY!L16+IMP!L16-EXP!L16+STK_CHG!L16-INTMARB!L16-INTAVI!L16</f>
        <v>-519.91341358555474</v>
      </c>
      <c r="M16" s="10">
        <f>PPRD!M16+RCV_RCY!M16+IMP!M16-EXP!M16+STK_CHG!M16-INTMARB!M16-INTAVI!M16</f>
        <v>-582.54711951848662</v>
      </c>
      <c r="N16" s="10">
        <f>PPRD!N16+RCV_RCY!N16+IMP!N16-EXP!N16+STK_CHG!N16-INTMARB!N16-INTAVI!N16</f>
        <v>-585.40361134995692</v>
      </c>
      <c r="O16" s="10">
        <f>PPRD!O16+RCV_RCY!O16+IMP!O16-EXP!O16+STK_CHG!O16-INTMARB!O16-INTAVI!O16</f>
        <v>-684.63800515907121</v>
      </c>
      <c r="P16" s="10">
        <f>PPRD!P16+RCV_RCY!P16+IMP!P16-EXP!P16+STK_CHG!P16-INTMARB!P16-INTAVI!P16</f>
        <v>-693.13920894239027</v>
      </c>
      <c r="Q16" s="10">
        <f>PPRD!Q16+RCV_RCY!Q16+IMP!Q16-EXP!Q16+STK_CHG!Q16-INTMARB!Q16-INTAVI!Q16</f>
        <v>-730.4495270851246</v>
      </c>
      <c r="R16" s="10">
        <f>PPRD!R16+RCV_RCY!R16+IMP!R16-EXP!R16+STK_CHG!R16-INTMARB!R16-INTAVI!R16</f>
        <v>-777.27222699914012</v>
      </c>
      <c r="S16" s="10">
        <f>PPRD!S16+RCV_RCY!S16+IMP!S16-EXP!S16+STK_CHG!S16-INTMARB!S16-INTAVI!S16</f>
        <v>-679.52055030094596</v>
      </c>
      <c r="T16" s="10">
        <f>PPRD!T16+RCV_RCY!T16+IMP!T16-EXP!T16+STK_CHG!T16-INTMARB!T16-INTAVI!T16</f>
        <v>-761.8128976784177</v>
      </c>
      <c r="U16" s="10">
        <f>PPRD!U16+RCV_RCY!U16+IMP!U16-EXP!U16+STK_CHG!U16-INTMARB!U16-INTAVI!U16</f>
        <v>-782.48254514187443</v>
      </c>
      <c r="V16" s="10">
        <f>PPRD!V16+RCV_RCY!V16+IMP!V16-EXP!V16+STK_CHG!V16-INTMARB!V16-INTAVI!V16</f>
        <v>-676.37308684436789</v>
      </c>
      <c r="W16" s="10">
        <f>PPRD!W16+RCV_RCY!W16+IMP!W16-EXP!W16+STK_CHG!W16-INTMARB!W16-INTAVI!W16</f>
        <v>-530.88177128116934</v>
      </c>
      <c r="X16" s="10">
        <f>PPRD!X16+RCV_RCY!X16+IMP!X16-EXP!X16+STK_CHG!X16-INTMARB!X16-INTAVI!X16</f>
        <v>-612.93207222699914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1.600257953568363</v>
      </c>
      <c r="D22" s="37">
        <f t="shared" si="12"/>
        <v>2.0002579535683616</v>
      </c>
      <c r="E22" s="37">
        <f t="shared" si="12"/>
        <v>2.0002579535683616</v>
      </c>
      <c r="F22" s="37">
        <f t="shared" si="12"/>
        <v>2.0002579535683616</v>
      </c>
      <c r="G22" s="37">
        <f t="shared" si="12"/>
        <v>2.2004299226139317</v>
      </c>
      <c r="H22" s="37">
        <f t="shared" si="12"/>
        <v>1.8002579535683587</v>
      </c>
      <c r="I22" s="37">
        <f t="shared" si="12"/>
        <v>1.6002579535683594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1.600257953568363</v>
      </c>
      <c r="D23" s="10">
        <f>PPRD!D23+RCV_RCY!D23+IMP!D23-EXP!D23+STK_CHG!D23-INTMARB!D23-INTAVI!D23</f>
        <v>2.0002579535683616</v>
      </c>
      <c r="E23" s="10">
        <f>PPRD!E23+RCV_RCY!E23+IMP!E23-EXP!E23+STK_CHG!E23-INTMARB!E23-INTAVI!E23</f>
        <v>2.0002579535683616</v>
      </c>
      <c r="F23" s="10">
        <f>PPRD!F23+RCV_RCY!F23+IMP!F23-EXP!F23+STK_CHG!F23-INTMARB!F23-INTAVI!F23</f>
        <v>2.0002579535683616</v>
      </c>
      <c r="G23" s="10">
        <f>PPRD!G23+RCV_RCY!G23+IMP!G23-EXP!G23+STK_CHG!G23-INTMARB!G23-INTAVI!G23</f>
        <v>2.2004299226139317</v>
      </c>
      <c r="H23" s="10">
        <f>PPRD!H23+RCV_RCY!H23+IMP!H23-EXP!H23+STK_CHG!H23-INTMARB!H23-INTAVI!H23</f>
        <v>1.8002579535683587</v>
      </c>
      <c r="I23" s="10">
        <f>PPRD!I23+RCV_RCY!I23+IMP!I23-EXP!I23+STK_CHG!I23-INTMARB!I23-INTAVI!I23</f>
        <v>1.6002579535683594</v>
      </c>
      <c r="J23" s="10">
        <f>PPRD!J23+RCV_RCY!J23+IMP!J23-EXP!J23+STK_CHG!J23-INTMARB!J23-INTAVI!J23</f>
        <v>0</v>
      </c>
      <c r="K23" s="10">
        <f>PPRD!K23+RCV_RCY!K23+IMP!K23-EXP!K23+STK_CHG!K23-INTMARB!K23-INTAVI!K23</f>
        <v>0</v>
      </c>
      <c r="L23" s="10">
        <f>PPRD!L23+RCV_RCY!L23+IMP!L23-EXP!L23+STK_CHG!L23-INTMARB!L23-INTAVI!L23</f>
        <v>0</v>
      </c>
      <c r="M23" s="10">
        <f>PPRD!M23+RCV_RCY!M23+IMP!M23-EXP!M23+STK_CHG!M23-INTMARB!M23-INTAVI!M23</f>
        <v>0</v>
      </c>
      <c r="N23" s="10">
        <f>PPRD!N23+RCV_RCY!N23+IMP!N23-EXP!N23+STK_CHG!N23-INTMARB!N23-INTAVI!N23</f>
        <v>0</v>
      </c>
      <c r="O23" s="10">
        <f>PPRD!O23+RCV_RCY!O23+IMP!O23-EXP!O23+STK_CHG!O23-INTMARB!O23-INTAVI!O23</f>
        <v>0</v>
      </c>
      <c r="P23" s="10">
        <f>PPRD!P23+RCV_RCY!P23+IMP!P23-EXP!P23+STK_CHG!P23-INTMARB!P23-INTAVI!P23</f>
        <v>0</v>
      </c>
      <c r="Q23" s="10">
        <f>PPRD!Q23+RCV_RCY!Q23+IMP!Q23-EXP!Q23+STK_CHG!Q23-INTMARB!Q23-INTAVI!Q23</f>
        <v>0</v>
      </c>
      <c r="R23" s="10">
        <f>PPRD!R23+RCV_RCY!R23+IMP!R23-EXP!R23+STK_CHG!R23-INTMARB!R23-INTAVI!R23</f>
        <v>0</v>
      </c>
      <c r="S23" s="10">
        <f>PPRD!S23+RCV_RCY!S23+IMP!S23-EXP!S23+STK_CHG!S23-INTMARB!S23-INTAVI!S23</f>
        <v>0</v>
      </c>
      <c r="T23" s="10">
        <f>PPRD!T23+RCV_RCY!T23+IMP!T23-EXP!T23+STK_CHG!T23-INTMARB!T23-INTAVI!T23</f>
        <v>0</v>
      </c>
      <c r="U23" s="10">
        <f>PPRD!U23+RCV_RCY!U23+IMP!U23-EXP!U23+STK_CHG!U23-INTMARB!U23-INTAVI!U23</f>
        <v>0</v>
      </c>
      <c r="V23" s="10">
        <f>PPRD!V23+RCV_RCY!V23+IMP!V23-EXP!V23+STK_CHG!V23-INTMARB!V23-INTAVI!V23</f>
        <v>0</v>
      </c>
      <c r="W23" s="10">
        <f>PPRD!W23+RCV_RCY!W23+IMP!W23-EXP!W23+STK_CHG!W23-INTMARB!W23-INTAVI!W23</f>
        <v>0</v>
      </c>
      <c r="X23" s="10">
        <f>PPRD!X23+RCV_RCY!X23+IMP!X23-EXP!X23+STK_CHG!X23-INTMARB!X23-INTAVI!X23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0</v>
      </c>
      <c r="M24" s="10">
        <f>PPRD!M24+RCV_RCY!M24+IMP!M24-EXP!M24+STK_CHG!M24-INTMARB!M24-INTAVI!M24</f>
        <v>0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</v>
      </c>
      <c r="T24" s="10">
        <f>PPRD!T24+RCV_RCY!T24+IMP!T24-EXP!T24+STK_CHG!T24-INTMARB!T24-INTAVI!T24</f>
        <v>0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</v>
      </c>
      <c r="W24" s="10">
        <f>PPRD!W24+RCV_RCY!W24+IMP!W24-EXP!W24+STK_CHG!W24-INTMARB!W24-INTAVI!W24</f>
        <v>0</v>
      </c>
      <c r="X24" s="10">
        <f>PPRD!X24+RCV_RCY!X24+IMP!X24-EXP!X24+STK_CHG!X24-INTMARB!X24-INTAVI!X24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124455.38624247638</v>
      </c>
      <c r="D26" s="37">
        <f t="shared" si="14"/>
        <v>127479.39974204644</v>
      </c>
      <c r="E26" s="37">
        <f t="shared" si="14"/>
        <v>122237.07377472057</v>
      </c>
      <c r="F26" s="37">
        <f t="shared" si="14"/>
        <v>120661.05606190886</v>
      </c>
      <c r="G26" s="37">
        <f t="shared" si="14"/>
        <v>118978.10722269988</v>
      </c>
      <c r="H26" s="37">
        <f t="shared" si="14"/>
        <v>117142.27420464317</v>
      </c>
      <c r="I26" s="37">
        <f t="shared" si="14"/>
        <v>117035.34032674119</v>
      </c>
      <c r="J26" s="37">
        <f t="shared" si="14"/>
        <v>104923.89183147033</v>
      </c>
      <c r="K26" s="37">
        <f t="shared" si="14"/>
        <v>110941.2856405847</v>
      </c>
      <c r="L26" s="37">
        <f t="shared" si="14"/>
        <v>103864.80412725708</v>
      </c>
      <c r="M26" s="37">
        <f t="shared" si="14"/>
        <v>105241.08202923472</v>
      </c>
      <c r="N26" s="37">
        <f t="shared" si="14"/>
        <v>101756.26887360275</v>
      </c>
      <c r="O26" s="37">
        <f t="shared" si="14"/>
        <v>101387.42459157349</v>
      </c>
      <c r="P26" s="37">
        <f t="shared" si="14"/>
        <v>103757.95270851244</v>
      </c>
      <c r="Q26" s="37">
        <f t="shared" si="14"/>
        <v>101723.81014617368</v>
      </c>
      <c r="R26" s="37">
        <f t="shared" si="14"/>
        <v>101851.22398968188</v>
      </c>
      <c r="S26" s="37">
        <f t="shared" si="14"/>
        <v>102155.58091143593</v>
      </c>
      <c r="T26" s="37">
        <f t="shared" si="14"/>
        <v>103645.62803095442</v>
      </c>
      <c r="U26" s="37">
        <f t="shared" si="14"/>
        <v>98638.788993981099</v>
      </c>
      <c r="V26" s="37">
        <f t="shared" si="14"/>
        <v>100230.03852106619</v>
      </c>
      <c r="W26" s="37">
        <f t="shared" si="14"/>
        <v>94906.309028374875</v>
      </c>
      <c r="X26" s="37">
        <f t="shared" ref="X26" si="15">SUM(X27,X33)</f>
        <v>91741.909114359412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109351.33516766985</v>
      </c>
      <c r="D27" s="29">
        <f t="shared" si="16"/>
        <v>108811.11349957008</v>
      </c>
      <c r="E27" s="29">
        <f t="shared" si="16"/>
        <v>109244.83138435082</v>
      </c>
      <c r="F27" s="29">
        <f t="shared" si="16"/>
        <v>112652.10868443681</v>
      </c>
      <c r="G27" s="29">
        <f t="shared" si="16"/>
        <v>115678.11092003436</v>
      </c>
      <c r="H27" s="29">
        <f t="shared" si="16"/>
        <v>119258.76130696475</v>
      </c>
      <c r="I27" s="29">
        <f t="shared" si="16"/>
        <v>115990.46044711953</v>
      </c>
      <c r="J27" s="29">
        <f t="shared" si="16"/>
        <v>113845.78658641444</v>
      </c>
      <c r="K27" s="29">
        <f t="shared" si="16"/>
        <v>111429.48357695616</v>
      </c>
      <c r="L27" s="29">
        <f t="shared" si="16"/>
        <v>103701.65460017195</v>
      </c>
      <c r="M27" s="29">
        <f t="shared" si="16"/>
        <v>97746.670163370582</v>
      </c>
      <c r="N27" s="29">
        <f t="shared" si="16"/>
        <v>95522.850558899387</v>
      </c>
      <c r="O27" s="29">
        <f t="shared" si="16"/>
        <v>97184.807222699892</v>
      </c>
      <c r="P27" s="29">
        <f t="shared" si="16"/>
        <v>95520.921066208059</v>
      </c>
      <c r="Q27" s="29">
        <f t="shared" si="16"/>
        <v>93989.154600171969</v>
      </c>
      <c r="R27" s="29">
        <f t="shared" si="16"/>
        <v>96149.735511607927</v>
      </c>
      <c r="S27" s="29">
        <f t="shared" si="16"/>
        <v>96899.429406706782</v>
      </c>
      <c r="T27" s="29">
        <f t="shared" si="16"/>
        <v>95900.881255374028</v>
      </c>
      <c r="U27" s="29">
        <f t="shared" si="16"/>
        <v>90507.301031814277</v>
      </c>
      <c r="V27" s="29">
        <f t="shared" si="16"/>
        <v>89977.542992261384</v>
      </c>
      <c r="W27" s="29">
        <f t="shared" si="16"/>
        <v>86605.731642304367</v>
      </c>
      <c r="X27" s="29">
        <f t="shared" ref="X27" si="17">SUM(X28:X32)</f>
        <v>86190.709458297497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108158.59845227862</v>
      </c>
      <c r="D28" s="10">
        <f>PPRD!D28+RCV_RCY!D28+IMP!D28-EXP!D28+STK_CHG!D28-INTMARB!D28-INTAVI!D28</f>
        <v>107769.62596732589</v>
      </c>
      <c r="E28" s="10">
        <f>PPRD!E28+RCV_RCY!E28+IMP!E28-EXP!E28+STK_CHG!E28-INTMARB!E28-INTAVI!E28</f>
        <v>108141.42304385212</v>
      </c>
      <c r="F28" s="10">
        <f>PPRD!F28+RCV_RCY!F28+IMP!F28-EXP!F28+STK_CHG!F28-INTMARB!F28-INTAVI!F28</f>
        <v>111561.89656061911</v>
      </c>
      <c r="G28" s="10">
        <f>PPRD!G28+RCV_RCY!G28+IMP!G28-EXP!G28+STK_CHG!G28-INTMARB!G28-INTAVI!G28</f>
        <v>114372.1978503869</v>
      </c>
      <c r="H28" s="10">
        <f>PPRD!H28+RCV_RCY!H28+IMP!H28-EXP!H28+STK_CHG!H28-INTMARB!H28-INTAVI!H28</f>
        <v>117716.86122098022</v>
      </c>
      <c r="I28" s="10">
        <f>PPRD!I28+RCV_RCY!I28+IMP!I28-EXP!I28+STK_CHG!I28-INTMARB!I28-INTAVI!I28</f>
        <v>114373.15098882203</v>
      </c>
      <c r="J28" s="10">
        <f>PPRD!J28+RCV_RCY!J28+IMP!J28-EXP!J28+STK_CHG!J28-INTMARB!J28-INTAVI!J28</f>
        <v>112230.25150472914</v>
      </c>
      <c r="K28" s="10">
        <f>PPRD!K28+RCV_RCY!K28+IMP!K28-EXP!K28+STK_CHG!K28-INTMARB!K28-INTAVI!K28</f>
        <v>109734.10326741188</v>
      </c>
      <c r="L28" s="10">
        <f>PPRD!L28+RCV_RCY!L28+IMP!L28-EXP!L28+STK_CHG!L28-INTMARB!L28-INTAVI!L28</f>
        <v>102167.73903697333</v>
      </c>
      <c r="M28" s="10">
        <f>PPRD!M28+RCV_RCY!M28+IMP!M28-EXP!M28+STK_CHG!M28-INTMARB!M28-INTAVI!M28</f>
        <v>96598.673258813404</v>
      </c>
      <c r="N28" s="10">
        <f>PPRD!N28+RCV_RCY!N28+IMP!N28-EXP!N28+STK_CHG!N28-INTMARB!N28-INTAVI!N28</f>
        <v>94387.111177987957</v>
      </c>
      <c r="O28" s="10">
        <f>PPRD!O28+RCV_RCY!O28+IMP!O28-EXP!O28+STK_CHG!O28-INTMARB!O28-INTAVI!O28</f>
        <v>96094.871195184838</v>
      </c>
      <c r="P28" s="10">
        <f>PPRD!P28+RCV_RCY!P28+IMP!P28-EXP!P28+STK_CHG!P28-INTMARB!P28-INTAVI!P28</f>
        <v>94477.747721410124</v>
      </c>
      <c r="Q28" s="10">
        <f>PPRD!Q28+RCV_RCY!Q28+IMP!Q28-EXP!Q28+STK_CHG!Q28-INTMARB!Q28-INTAVI!Q28</f>
        <v>93026.074376612203</v>
      </c>
      <c r="R28" s="10">
        <f>PPRD!R28+RCV_RCY!R28+IMP!R28-EXP!R28+STK_CHG!R28-INTMARB!R28-INTAVI!R28</f>
        <v>95060.623301805696</v>
      </c>
      <c r="S28" s="10">
        <f>PPRD!S28+RCV_RCY!S28+IMP!S28-EXP!S28+STK_CHG!S28-INTMARB!S28-INTAVI!S28</f>
        <v>95695.132502149601</v>
      </c>
      <c r="T28" s="10">
        <f>PPRD!T28+RCV_RCY!T28+IMP!T28-EXP!T28+STK_CHG!T28-INTMARB!T28-INTAVI!T28</f>
        <v>94622.050730868432</v>
      </c>
      <c r="U28" s="10">
        <f>PPRD!U28+RCV_RCY!U28+IMP!U28-EXP!U28+STK_CHG!U28-INTMARB!U28-INTAVI!U28</f>
        <v>89117.557781599317</v>
      </c>
      <c r="V28" s="10">
        <f>PPRD!V28+RCV_RCY!V28+IMP!V28-EXP!V28+STK_CHG!V28-INTMARB!V28-INTAVI!V28</f>
        <v>88720.608942390361</v>
      </c>
      <c r="W28" s="10">
        <f>PPRD!W28+RCV_RCY!W28+IMP!W28-EXP!W28+STK_CHG!W28-INTMARB!W28-INTAVI!W28</f>
        <v>85430.298796216666</v>
      </c>
      <c r="X28" s="10">
        <f>PPRD!X28+RCV_RCY!X28+IMP!X28-EXP!X28+STK_CHG!X28-INTMARB!X28-INTAVI!X28</f>
        <v>85047.563026655189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0</v>
      </c>
      <c r="D29" s="10">
        <f>PPRD!D29+RCV_RCY!D29+IMP!D29-EXP!D29+STK_CHG!D29-INTMARB!D29-INTAVI!D29</f>
        <v>0</v>
      </c>
      <c r="E29" s="10">
        <f>PPRD!E29+RCV_RCY!E29+IMP!E29-EXP!E29+STK_CHG!E29-INTMARB!E29-INTAVI!E29</f>
        <v>0</v>
      </c>
      <c r="F29" s="10">
        <f>PPRD!F29+RCV_RCY!F29+IMP!F29-EXP!F29+STK_CHG!F29-INTMARB!F29-INTAVI!F29</f>
        <v>0</v>
      </c>
      <c r="G29" s="10">
        <f>PPRD!G29+RCV_RCY!G29+IMP!G29-EXP!G29+STK_CHG!G29-INTMARB!G29-INTAVI!G29</f>
        <v>0</v>
      </c>
      <c r="H29" s="10">
        <f>PPRD!H29+RCV_RCY!H29+IMP!H29-EXP!H29+STK_CHG!H29-INTMARB!H29-INTAVI!H29</f>
        <v>0</v>
      </c>
      <c r="I29" s="10">
        <f>PPRD!I29+RCV_RCY!I29+IMP!I29-EXP!I29+STK_CHG!I29-INTMARB!I29-INTAVI!I29</f>
        <v>0</v>
      </c>
      <c r="J29" s="10">
        <f>PPRD!J29+RCV_RCY!J29+IMP!J29-EXP!J29+STK_CHG!J29-INTMARB!J29-INTAVI!J29</f>
        <v>0</v>
      </c>
      <c r="K29" s="10">
        <f>PPRD!K29+RCV_RCY!K29+IMP!K29-EXP!K29+STK_CHG!K29-INTMARB!K29-INTAVI!K29</f>
        <v>0</v>
      </c>
      <c r="L29" s="10">
        <f>PPRD!L29+RCV_RCY!L29+IMP!L29-EXP!L29+STK_CHG!L29-INTMARB!L29-INTAVI!L29</f>
        <v>0</v>
      </c>
      <c r="M29" s="10">
        <f>PPRD!M29+RCV_RCY!M29+IMP!M29-EXP!M29+STK_CHG!M29-INTMARB!M29-INTAVI!M29</f>
        <v>0</v>
      </c>
      <c r="N29" s="10">
        <f>PPRD!N29+RCV_RCY!N29+IMP!N29-EXP!N29+STK_CHG!N29-INTMARB!N29-INTAVI!N29</f>
        <v>0</v>
      </c>
      <c r="O29" s="10">
        <f>PPRD!O29+RCV_RCY!O29+IMP!O29-EXP!O29+STK_CHG!O29-INTMARB!O29-INTAVI!O29</f>
        <v>0</v>
      </c>
      <c r="P29" s="10">
        <f>PPRD!P29+RCV_RCY!P29+IMP!P29-EXP!P29+STK_CHG!P29-INTMARB!P29-INTAVI!P29</f>
        <v>0</v>
      </c>
      <c r="Q29" s="10">
        <f>PPRD!Q29+RCV_RCY!Q29+IMP!Q29-EXP!Q29+STK_CHG!Q29-INTMARB!Q29-INTAVI!Q29</f>
        <v>0</v>
      </c>
      <c r="R29" s="10">
        <f>PPRD!R29+RCV_RCY!R29+IMP!R29-EXP!R29+STK_CHG!R29-INTMARB!R29-INTAVI!R29</f>
        <v>0</v>
      </c>
      <c r="S29" s="10">
        <f>PPRD!S29+RCV_RCY!S29+IMP!S29-EXP!S29+STK_CHG!S29-INTMARB!S29-INTAVI!S29</f>
        <v>0</v>
      </c>
      <c r="T29" s="10">
        <f>PPRD!T29+RCV_RCY!T29+IMP!T29-EXP!T29+STK_CHG!T29-INTMARB!T29-INTAVI!T29</f>
        <v>0</v>
      </c>
      <c r="U29" s="10">
        <f>PPRD!U29+RCV_RCY!U29+IMP!U29-EXP!U29+STK_CHG!U29-INTMARB!U29-INTAVI!U29</f>
        <v>0</v>
      </c>
      <c r="V29" s="10">
        <f>PPRD!V29+RCV_RCY!V29+IMP!V29-EXP!V29+STK_CHG!V29-INTMARB!V29-INTAVI!V29</f>
        <v>0</v>
      </c>
      <c r="W29" s="10">
        <f>PPRD!W29+RCV_RCY!W29+IMP!W29-EXP!W29+STK_CHG!W29-INTMARB!W29-INTAVI!W29</f>
        <v>0</v>
      </c>
      <c r="X29" s="10">
        <f>PPRD!X29+RCV_RCY!X29+IMP!X29-EXP!X29+STK_CHG!X29-INTMARB!X29-INTAVI!X29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0</v>
      </c>
      <c r="D30" s="10">
        <f>PPRD!D30+RCV_RCY!D30+IMP!D30-EXP!D30+STK_CHG!D30-INTMARB!D30-INTAVI!D30</f>
        <v>0</v>
      </c>
      <c r="E30" s="10">
        <f>PPRD!E30+RCV_RCY!E30+IMP!E30-EXP!E30+STK_CHG!E30-INTMARB!E30-INTAVI!E30</f>
        <v>0</v>
      </c>
      <c r="F30" s="10">
        <f>PPRD!F30+RCV_RCY!F30+IMP!F30-EXP!F30+STK_CHG!F30-INTMARB!F30-INTAVI!F30</f>
        <v>0</v>
      </c>
      <c r="G30" s="10">
        <f>PPRD!G30+RCV_RCY!G30+IMP!G30-EXP!G30+STK_CHG!G30-INTMARB!G30-INTAVI!G30</f>
        <v>0</v>
      </c>
      <c r="H30" s="10">
        <f>PPRD!H30+RCV_RCY!H30+IMP!H30-EXP!H30+STK_CHG!H30-INTMARB!H30-INTAVI!H30</f>
        <v>0</v>
      </c>
      <c r="I30" s="10">
        <f>PPRD!I30+RCV_RCY!I30+IMP!I30-EXP!I30+STK_CHG!I30-INTMARB!I30-INTAVI!I30</f>
        <v>0</v>
      </c>
      <c r="J30" s="10">
        <f>PPRD!J30+RCV_RCY!J30+IMP!J30-EXP!J30+STK_CHG!J30-INTMARB!J30-INTAVI!J30</f>
        <v>0</v>
      </c>
      <c r="K30" s="10">
        <f>PPRD!K30+RCV_RCY!K30+IMP!K30-EXP!K30+STK_CHG!K30-INTMARB!K30-INTAVI!K30</f>
        <v>0</v>
      </c>
      <c r="L30" s="10">
        <f>PPRD!L30+RCV_RCY!L30+IMP!L30-EXP!L30+STK_CHG!L30-INTMARB!L30-INTAVI!L30</f>
        <v>0</v>
      </c>
      <c r="M30" s="10">
        <f>PPRD!M30+RCV_RCY!M30+IMP!M30-EXP!M30+STK_CHG!M30-INTMARB!M30-INTAVI!M30</f>
        <v>0</v>
      </c>
      <c r="N30" s="10">
        <f>PPRD!N30+RCV_RCY!N30+IMP!N30-EXP!N30+STK_CHG!N30-INTMARB!N30-INTAVI!N30</f>
        <v>0</v>
      </c>
      <c r="O30" s="10">
        <f>PPRD!O30+RCV_RCY!O30+IMP!O30-EXP!O30+STK_CHG!O30-INTMARB!O30-INTAVI!O30</f>
        <v>0</v>
      </c>
      <c r="P30" s="10">
        <f>PPRD!P30+RCV_RCY!P30+IMP!P30-EXP!P30+STK_CHG!P30-INTMARB!P30-INTAVI!P30</f>
        <v>0</v>
      </c>
      <c r="Q30" s="10">
        <f>PPRD!Q30+RCV_RCY!Q30+IMP!Q30-EXP!Q30+STK_CHG!Q30-INTMARB!Q30-INTAVI!Q30</f>
        <v>0</v>
      </c>
      <c r="R30" s="10">
        <f>PPRD!R30+RCV_RCY!R30+IMP!R30-EXP!R30+STK_CHG!R30-INTMARB!R30-INTAVI!R30</f>
        <v>0</v>
      </c>
      <c r="S30" s="10">
        <f>PPRD!S30+RCV_RCY!S30+IMP!S30-EXP!S30+STK_CHG!S30-INTMARB!S30-INTAVI!S30</f>
        <v>0</v>
      </c>
      <c r="T30" s="10">
        <f>PPRD!T30+RCV_RCY!T30+IMP!T30-EXP!T30+STK_CHG!T30-INTMARB!T30-INTAVI!T30</f>
        <v>0</v>
      </c>
      <c r="U30" s="10">
        <f>PPRD!U30+RCV_RCY!U30+IMP!U30-EXP!U30+STK_CHG!U30-INTMARB!U30-INTAVI!U30</f>
        <v>0</v>
      </c>
      <c r="V30" s="10">
        <f>PPRD!V30+RCV_RCY!V30+IMP!V30-EXP!V30+STK_CHG!V30-INTMARB!V30-INTAVI!V30</f>
        <v>0</v>
      </c>
      <c r="W30" s="10">
        <f>PPRD!W30+RCV_RCY!W30+IMP!W30-EXP!W30+STK_CHG!W30-INTMARB!W30-INTAVI!W30</f>
        <v>0</v>
      </c>
      <c r="X30" s="10">
        <f>PPRD!X30+RCV_RCY!X30+IMP!X30-EXP!X30+STK_CHG!X30-INTMARB!X30-INTAVI!X30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1192.7367153912301</v>
      </c>
      <c r="D31" s="10">
        <f>PPRD!D31+RCV_RCY!D31+IMP!D31-EXP!D31+STK_CHG!D31-INTMARB!D31-INTAVI!D31</f>
        <v>1041.487532244196</v>
      </c>
      <c r="E31" s="10">
        <f>PPRD!E31+RCV_RCY!E31+IMP!E31-EXP!E31+STK_CHG!E31-INTMARB!E31-INTAVI!E31</f>
        <v>1103.40834049871</v>
      </c>
      <c r="F31" s="10">
        <f>PPRD!F31+RCV_RCY!F31+IMP!F31-EXP!F31+STK_CHG!F31-INTMARB!F31-INTAVI!F31</f>
        <v>1090.2121238177131</v>
      </c>
      <c r="G31" s="10">
        <f>PPRD!G31+RCV_RCY!G31+IMP!G31-EXP!G31+STK_CHG!G31-INTMARB!G31-INTAVI!G31</f>
        <v>1305.9130696474631</v>
      </c>
      <c r="H31" s="10">
        <f>PPRD!H31+RCV_RCY!H31+IMP!H31-EXP!H31+STK_CHG!H31-INTMARB!H31-INTAVI!H31</f>
        <v>1541.900085984523</v>
      </c>
      <c r="I31" s="10">
        <f>PPRD!I31+RCV_RCY!I31+IMP!I31-EXP!I31+STK_CHG!I31-INTMARB!I31-INTAVI!I31</f>
        <v>1617.3094582975059</v>
      </c>
      <c r="J31" s="10">
        <f>PPRD!J31+RCV_RCY!J31+IMP!J31-EXP!J31+STK_CHG!J31-INTMARB!J31-INTAVI!J31</f>
        <v>1615.535081685297</v>
      </c>
      <c r="K31" s="10">
        <f>PPRD!K31+RCV_RCY!K31+IMP!K31-EXP!K31+STK_CHG!K31-INTMARB!K31-INTAVI!K31</f>
        <v>1695.380309544282</v>
      </c>
      <c r="L31" s="10">
        <f>PPRD!L31+RCV_RCY!L31+IMP!L31-EXP!L31+STK_CHG!L31-INTMARB!L31-INTAVI!L31</f>
        <v>1533.9155631986241</v>
      </c>
      <c r="M31" s="10">
        <f>PPRD!M31+RCV_RCY!M31+IMP!M31-EXP!M31+STK_CHG!M31-INTMARB!M31-INTAVI!M31</f>
        <v>1147.99690455718</v>
      </c>
      <c r="N31" s="10">
        <f>PPRD!N31+RCV_RCY!N31+IMP!N31-EXP!N31+STK_CHG!N31-INTMARB!N31-INTAVI!N31</f>
        <v>1135.739380911436</v>
      </c>
      <c r="O31" s="10">
        <f>PPRD!O31+RCV_RCY!O31+IMP!O31-EXP!O31+STK_CHG!O31-INTMARB!O31-INTAVI!O31</f>
        <v>1089.936027515047</v>
      </c>
      <c r="P31" s="10">
        <f>PPRD!P31+RCV_RCY!P31+IMP!P31-EXP!P31+STK_CHG!P31-INTMARB!P31-INTAVI!P31</f>
        <v>1043.1733447979359</v>
      </c>
      <c r="Q31" s="10">
        <f>PPRD!Q31+RCV_RCY!Q31+IMP!Q31-EXP!Q31+STK_CHG!Q31-INTMARB!Q31-INTAVI!Q31</f>
        <v>963.08022355975913</v>
      </c>
      <c r="R31" s="10">
        <f>PPRD!R31+RCV_RCY!R31+IMP!R31-EXP!R31+STK_CHG!R31-INTMARB!R31-INTAVI!R31</f>
        <v>1089.1122098022361</v>
      </c>
      <c r="S31" s="10">
        <f>PPRD!S31+RCV_RCY!S31+IMP!S31-EXP!S31+STK_CHG!S31-INTMARB!S31-INTAVI!S31</f>
        <v>1204.2969045571799</v>
      </c>
      <c r="T31" s="10">
        <f>PPRD!T31+RCV_RCY!T31+IMP!T31-EXP!T31+STK_CHG!T31-INTMARB!T31-INTAVI!T31</f>
        <v>1278.830524505589</v>
      </c>
      <c r="U31" s="10">
        <f>PPRD!U31+RCV_RCY!U31+IMP!U31-EXP!U31+STK_CHG!U31-INTMARB!U31-INTAVI!U31</f>
        <v>1389.7432502149611</v>
      </c>
      <c r="V31" s="10">
        <f>PPRD!V31+RCV_RCY!V31+IMP!V31-EXP!V31+STK_CHG!V31-INTMARB!V31-INTAVI!V31</f>
        <v>1256.934049871023</v>
      </c>
      <c r="W31" s="10">
        <f>PPRD!W31+RCV_RCY!W31+IMP!W31-EXP!W31+STK_CHG!W31-INTMARB!W31-INTAVI!W31</f>
        <v>1175.4328460877041</v>
      </c>
      <c r="X31" s="10">
        <f>PPRD!X31+RCV_RCY!X31+IMP!X31-EXP!X31+STK_CHG!X31-INTMARB!X31-INTAVI!X31</f>
        <v>1143.1464316423039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0</v>
      </c>
      <c r="D32" s="10">
        <f>PPRD!D32+RCV_RCY!D32+IMP!D32-EXP!D32+STK_CHG!D32-INTMARB!D32-INTAVI!D32</f>
        <v>0</v>
      </c>
      <c r="E32" s="10">
        <f>PPRD!E32+RCV_RCY!E32+IMP!E32-EXP!E32+STK_CHG!E32-INTMARB!E32-INTAVI!E32</f>
        <v>0</v>
      </c>
      <c r="F32" s="10">
        <f>PPRD!F32+RCV_RCY!F32+IMP!F32-EXP!F32+STK_CHG!F32-INTMARB!F32-INTAVI!F32</f>
        <v>0</v>
      </c>
      <c r="G32" s="10">
        <f>PPRD!G32+RCV_RCY!G32+IMP!G32-EXP!G32+STK_CHG!G32-INTMARB!G32-INTAVI!G32</f>
        <v>0</v>
      </c>
      <c r="H32" s="10">
        <f>PPRD!H32+RCV_RCY!H32+IMP!H32-EXP!H32+STK_CHG!H32-INTMARB!H32-INTAVI!H32</f>
        <v>0</v>
      </c>
      <c r="I32" s="10">
        <f>PPRD!I32+RCV_RCY!I32+IMP!I32-EXP!I32+STK_CHG!I32-INTMARB!I32-INTAVI!I32</f>
        <v>0</v>
      </c>
      <c r="J32" s="10">
        <f>PPRD!J32+RCV_RCY!J32+IMP!J32-EXP!J32+STK_CHG!J32-INTMARB!J32-INTAVI!J32</f>
        <v>0</v>
      </c>
      <c r="K32" s="10">
        <f>PPRD!K32+RCV_RCY!K32+IMP!K32-EXP!K32+STK_CHG!K32-INTMARB!K32-INTAVI!K32</f>
        <v>0</v>
      </c>
      <c r="L32" s="10">
        <f>PPRD!L32+RCV_RCY!L32+IMP!L32-EXP!L32+STK_CHG!L32-INTMARB!L32-INTAVI!L32</f>
        <v>0</v>
      </c>
      <c r="M32" s="10">
        <f>PPRD!M32+RCV_RCY!M32+IMP!M32-EXP!M32+STK_CHG!M32-INTMARB!M32-INTAVI!M32</f>
        <v>0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15104.05107480653</v>
      </c>
      <c r="D33" s="29">
        <f t="shared" si="18"/>
        <v>18668.286242476355</v>
      </c>
      <c r="E33" s="29">
        <f t="shared" si="18"/>
        <v>12992.242390369742</v>
      </c>
      <c r="F33" s="29">
        <f t="shared" si="18"/>
        <v>8008.9473774720509</v>
      </c>
      <c r="G33" s="29">
        <f t="shared" si="18"/>
        <v>3299.9963026655164</v>
      </c>
      <c r="H33" s="29">
        <f t="shared" si="18"/>
        <v>-2116.4871023215769</v>
      </c>
      <c r="I33" s="29">
        <f t="shared" si="18"/>
        <v>1044.8798796216602</v>
      </c>
      <c r="J33" s="29">
        <f t="shared" si="18"/>
        <v>-8921.8947549441036</v>
      </c>
      <c r="K33" s="29">
        <f t="shared" si="18"/>
        <v>-488.19793637145739</v>
      </c>
      <c r="L33" s="29">
        <f t="shared" si="18"/>
        <v>163.14952708512368</v>
      </c>
      <c r="M33" s="29">
        <f t="shared" si="18"/>
        <v>7494.4118658641419</v>
      </c>
      <c r="N33" s="29">
        <f t="shared" si="18"/>
        <v>6233.41831470336</v>
      </c>
      <c r="O33" s="29">
        <f t="shared" si="18"/>
        <v>4202.6173688736071</v>
      </c>
      <c r="P33" s="29">
        <f t="shared" si="18"/>
        <v>8237.0316423043805</v>
      </c>
      <c r="Q33" s="29">
        <f t="shared" si="18"/>
        <v>7734.6555460017144</v>
      </c>
      <c r="R33" s="29">
        <f t="shared" si="18"/>
        <v>5701.4884780739467</v>
      </c>
      <c r="S33" s="29">
        <f t="shared" si="18"/>
        <v>5256.1515047291523</v>
      </c>
      <c r="T33" s="29">
        <f t="shared" si="18"/>
        <v>7744.7467755803918</v>
      </c>
      <c r="U33" s="29">
        <f t="shared" si="18"/>
        <v>8131.4879621668197</v>
      </c>
      <c r="V33" s="29">
        <f t="shared" si="18"/>
        <v>10252.495528804813</v>
      </c>
      <c r="W33" s="29">
        <f t="shared" si="18"/>
        <v>8300.577386070514</v>
      </c>
      <c r="X33" s="29">
        <f t="shared" ref="X33" si="19">SUM(X34:X50)</f>
        <v>5551.1996560619109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0</v>
      </c>
      <c r="D34" s="10">
        <f>PPRD!D34+RCV_RCY!D34+IMP!D34-EXP!D34+STK_CHG!D34-INTMARB!D34-INTAVI!D34</f>
        <v>0</v>
      </c>
      <c r="E34" s="10">
        <f>PPRD!E34+RCV_RCY!E34+IMP!E34-EXP!E34+STK_CHG!E34-INTMARB!E34-INTAVI!E34</f>
        <v>0</v>
      </c>
      <c r="F34" s="10">
        <f>PPRD!F34+RCV_RCY!F34+IMP!F34-EXP!F34+STK_CHG!F34-INTMARB!F34-INTAVI!F34</f>
        <v>0</v>
      </c>
      <c r="G34" s="10">
        <f>PPRD!G34+RCV_RCY!G34+IMP!G34-EXP!G34+STK_CHG!G34-INTMARB!G34-INTAVI!G34</f>
        <v>0</v>
      </c>
      <c r="H34" s="10">
        <f>PPRD!H34+RCV_RCY!H34+IMP!H34-EXP!H34+STK_CHG!H34-INTMARB!H34-INTAVI!H34</f>
        <v>0</v>
      </c>
      <c r="I34" s="10">
        <f>PPRD!I34+RCV_RCY!I34+IMP!I34-EXP!I34+STK_CHG!I34-INTMARB!I34-INTAVI!I34</f>
        <v>0</v>
      </c>
      <c r="J34" s="10">
        <f>PPRD!J34+RCV_RCY!J34+IMP!J34-EXP!J34+STK_CHG!J34-INTMARB!J34-INTAVI!J34</f>
        <v>0</v>
      </c>
      <c r="K34" s="10">
        <f>PPRD!K34+RCV_RCY!K34+IMP!K34-EXP!K34+STK_CHG!K34-INTMARB!K34-INTAVI!K34</f>
        <v>0</v>
      </c>
      <c r="L34" s="10">
        <f>PPRD!L34+RCV_RCY!L34+IMP!L34-EXP!L34+STK_CHG!L34-INTMARB!L34-INTAVI!L34</f>
        <v>0</v>
      </c>
      <c r="M34" s="10">
        <f>PPRD!M34+RCV_RCY!M34+IMP!M34-EXP!M34+STK_CHG!M34-INTMARB!M34-INTAVI!M34</f>
        <v>0</v>
      </c>
      <c r="N34" s="10">
        <f>PPRD!N34+RCV_RCY!N34+IMP!N34-EXP!N34+STK_CHG!N34-INTMARB!N34-INTAVI!N34</f>
        <v>0</v>
      </c>
      <c r="O34" s="10">
        <f>PPRD!O34+RCV_RCY!O34+IMP!O34-EXP!O34+STK_CHG!O34-INTMARB!O34-INTAVI!O34</f>
        <v>0</v>
      </c>
      <c r="P34" s="10">
        <f>PPRD!P34+RCV_RCY!P34+IMP!P34-EXP!P34+STK_CHG!P34-INTMARB!P34-INTAVI!P34</f>
        <v>0</v>
      </c>
      <c r="Q34" s="10">
        <f>PPRD!Q34+RCV_RCY!Q34+IMP!Q34-EXP!Q34+STK_CHG!Q34-INTMARB!Q34-INTAVI!Q34</f>
        <v>0</v>
      </c>
      <c r="R34" s="10">
        <f>PPRD!R34+RCV_RCY!R34+IMP!R34-EXP!R34+STK_CHG!R34-INTMARB!R34-INTAVI!R34</f>
        <v>0</v>
      </c>
      <c r="S34" s="10">
        <f>PPRD!S34+RCV_RCY!S34+IMP!S34-EXP!S34+STK_CHG!S34-INTMARB!S34-INTAVI!S34</f>
        <v>0</v>
      </c>
      <c r="T34" s="10">
        <f>PPRD!T34+RCV_RCY!T34+IMP!T34-EXP!T34+STK_CHG!T34-INTMARB!T34-INTAVI!T34</f>
        <v>0</v>
      </c>
      <c r="U34" s="10">
        <f>PPRD!U34+RCV_RCY!U34+IMP!U34-EXP!U34+STK_CHG!U34-INTMARB!U34-INTAVI!U34</f>
        <v>0</v>
      </c>
      <c r="V34" s="10">
        <f>PPRD!V34+RCV_RCY!V34+IMP!V34-EXP!V34+STK_CHG!V34-INTMARB!V34-INTAVI!V34</f>
        <v>0</v>
      </c>
      <c r="W34" s="10">
        <f>PPRD!W34+RCV_RCY!W34+IMP!W34-EXP!W34+STK_CHG!W34-INTMARB!W34-INTAVI!W34</f>
        <v>0</v>
      </c>
      <c r="X34" s="10">
        <f>PPRD!X34+RCV_RCY!X34+IMP!X34-EXP!X34+STK_CHG!X34-INTMARB!X34-INTAVI!X34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-145.7365434221839</v>
      </c>
      <c r="D36" s="10">
        <f>PPRD!D36+RCV_RCY!D36+IMP!D36-EXP!D36+STK_CHG!D36-INTMARB!D36-INTAVI!D36</f>
        <v>167.20171969045572</v>
      </c>
      <c r="E36" s="10">
        <f>PPRD!E36+RCV_RCY!E36+IMP!E36-EXP!E36+STK_CHG!E36-INTMARB!E36-INTAVI!E36</f>
        <v>47.449011177987963</v>
      </c>
      <c r="F36" s="10">
        <f>PPRD!F36+RCV_RCY!F36+IMP!F36-EXP!F36+STK_CHG!F36-INTMARB!F36-INTAVI!F36</f>
        <v>72.890283748925114</v>
      </c>
      <c r="G36" s="10">
        <f>PPRD!G36+RCV_RCY!G36+IMP!G36-EXP!G36+STK_CHG!G36-INTMARB!G36-INTAVI!G36</f>
        <v>48.360275150473001</v>
      </c>
      <c r="H36" s="10">
        <f>PPRD!H36+RCV_RCY!H36+IMP!H36-EXP!H36+STK_CHG!H36-INTMARB!H36-INTAVI!H36</f>
        <v>104.38022355975924</v>
      </c>
      <c r="I36" s="10">
        <f>PPRD!I36+RCV_RCY!I36+IMP!I36-EXP!I36+STK_CHG!I36-INTMARB!I36-INTAVI!I36</f>
        <v>225.079879621668</v>
      </c>
      <c r="J36" s="10">
        <f>PPRD!J36+RCV_RCY!J36+IMP!J36-EXP!J36+STK_CHG!J36-INTMARB!J36-INTAVI!J36</f>
        <v>147.72295786758383</v>
      </c>
      <c r="K36" s="10">
        <f>PPRD!K36+RCV_RCY!K36+IMP!K36-EXP!K36+STK_CHG!K36-INTMARB!K36-INTAVI!K36</f>
        <v>366.15047291487514</v>
      </c>
      <c r="L36" s="10">
        <f>PPRD!L36+RCV_RCY!L36+IMP!L36-EXP!L36+STK_CHG!L36-INTMARB!L36-INTAVI!L36</f>
        <v>524.42880481513339</v>
      </c>
      <c r="M36" s="10">
        <f>PPRD!M36+RCV_RCY!M36+IMP!M36-EXP!M36+STK_CHG!M36-INTMARB!M36-INTAVI!M36</f>
        <v>698.13895098882188</v>
      </c>
      <c r="N36" s="10">
        <f>PPRD!N36+RCV_RCY!N36+IMP!N36-EXP!N36+STK_CHG!N36-INTMARB!N36-INTAVI!N36</f>
        <v>615.68159931212358</v>
      </c>
      <c r="O36" s="10">
        <f>PPRD!O36+RCV_RCY!O36+IMP!O36-EXP!O36+STK_CHG!O36-INTMARB!O36-INTAVI!O36</f>
        <v>897.13611349956989</v>
      </c>
      <c r="P36" s="10">
        <f>PPRD!P36+RCV_RCY!P36+IMP!P36-EXP!P36+STK_CHG!P36-INTMARB!P36-INTAVI!P36</f>
        <v>789.39183147033532</v>
      </c>
      <c r="Q36" s="10">
        <f>PPRD!Q36+RCV_RCY!Q36+IMP!Q36-EXP!Q36+STK_CHG!Q36-INTMARB!Q36-INTAVI!Q36</f>
        <v>450.25769561478921</v>
      </c>
      <c r="R36" s="10">
        <f>PPRD!R36+RCV_RCY!R36+IMP!R36-EXP!R36+STK_CHG!R36-INTMARB!R36-INTAVI!R36</f>
        <v>515.76895958727425</v>
      </c>
      <c r="S36" s="10">
        <f>PPRD!S36+RCV_RCY!S36+IMP!S36-EXP!S36+STK_CHG!S36-INTMARB!S36-INTAVI!S36</f>
        <v>625.51332760103185</v>
      </c>
      <c r="T36" s="10">
        <f>PPRD!T36+RCV_RCY!T36+IMP!T36-EXP!T36+STK_CHG!T36-INTMARB!T36-INTAVI!T36</f>
        <v>763.37317282889057</v>
      </c>
      <c r="U36" s="10">
        <f>PPRD!U36+RCV_RCY!U36+IMP!U36-EXP!U36+STK_CHG!U36-INTMARB!U36-INTAVI!U36</f>
        <v>932.09716251074803</v>
      </c>
      <c r="V36" s="10">
        <f>PPRD!V36+RCV_RCY!V36+IMP!V36-EXP!V36+STK_CHG!V36-INTMARB!V36-INTAVI!V36</f>
        <v>997.94067067927801</v>
      </c>
      <c r="W36" s="10">
        <f>PPRD!W36+RCV_RCY!W36+IMP!W36-EXP!W36+STK_CHG!W36-INTMARB!W36-INTAVI!W36</f>
        <v>1040.1216680997418</v>
      </c>
      <c r="X36" s="10">
        <f>PPRD!X36+RCV_RCY!X36+IMP!X36-EXP!X36+STK_CHG!X36-INTMARB!X36-INTAVI!X36</f>
        <v>1215.0184866723985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3436.6675838349101</v>
      </c>
      <c r="D37" s="10">
        <f>PPRD!D37+RCV_RCY!D37+IMP!D37-EXP!D37+STK_CHG!D37-INTMARB!D37-INTAVI!D37</f>
        <v>3238.8053310404125</v>
      </c>
      <c r="E37" s="10">
        <f>PPRD!E37+RCV_RCY!E37+IMP!E37-EXP!E37+STK_CHG!E37-INTMARB!E37-INTAVI!E37</f>
        <v>2213.5186586414447</v>
      </c>
      <c r="F37" s="10">
        <f>PPRD!F37+RCV_RCY!F37+IMP!F37-EXP!F37+STK_CHG!F37-INTMARB!F37-INTAVI!F37</f>
        <v>422.24273430782443</v>
      </c>
      <c r="G37" s="10">
        <f>PPRD!G37+RCV_RCY!G37+IMP!G37-EXP!G37+STK_CHG!G37-INTMARB!G37-INTAVI!G37</f>
        <v>-492.96311263972552</v>
      </c>
      <c r="H37" s="10">
        <f>PPRD!H37+RCV_RCY!H37+IMP!H37-EXP!H37+STK_CHG!H37-INTMARB!H37-INTAVI!H37</f>
        <v>-2936.9788478073947</v>
      </c>
      <c r="I37" s="10">
        <f>PPRD!I37+RCV_RCY!I37+IMP!I37-EXP!I37+STK_CHG!I37-INTMARB!I37-INTAVI!I37</f>
        <v>-3151.2202923473783</v>
      </c>
      <c r="J37" s="10">
        <f>PPRD!J37+RCV_RCY!J37+IMP!J37-EXP!J37+STK_CHG!J37-INTMARB!J37-INTAVI!J37</f>
        <v>-3459.0622527944965</v>
      </c>
      <c r="K37" s="10">
        <f>PPRD!K37+RCV_RCY!K37+IMP!K37-EXP!K37+STK_CHG!K37-INTMARB!K37-INTAVI!K37</f>
        <v>-3541.2227858985384</v>
      </c>
      <c r="L37" s="10">
        <f>PPRD!L37+RCV_RCY!L37+IMP!L37-EXP!L37+STK_CHG!L37-INTMARB!L37-INTAVI!L37</f>
        <v>-4109.0663800515904</v>
      </c>
      <c r="M37" s="10">
        <f>PPRD!M37+RCV_RCY!M37+IMP!M37-EXP!M37+STK_CHG!M37-INTMARB!M37-INTAVI!M37</f>
        <v>-3050.3396388650044</v>
      </c>
      <c r="N37" s="10">
        <f>PPRD!N37+RCV_RCY!N37+IMP!N37-EXP!N37+STK_CHG!N37-INTMARB!N37-INTAVI!N37</f>
        <v>-2851.6983662940665</v>
      </c>
      <c r="O37" s="10">
        <f>PPRD!O37+RCV_RCY!O37+IMP!O37-EXP!O37+STK_CHG!O37-INTMARB!O37-INTAVI!O37</f>
        <v>-3517.3026655202061</v>
      </c>
      <c r="P37" s="10">
        <f>PPRD!P37+RCV_RCY!P37+IMP!P37-EXP!P37+STK_CHG!P37-INTMARB!P37-INTAVI!P37</f>
        <v>-3265.6210662080821</v>
      </c>
      <c r="Q37" s="10">
        <f>PPRD!Q37+RCV_RCY!Q37+IMP!Q37-EXP!Q37+STK_CHG!Q37-INTMARB!Q37-INTAVI!Q37</f>
        <v>-3103.379965606191</v>
      </c>
      <c r="R37" s="10">
        <f>PPRD!R37+RCV_RCY!R37+IMP!R37-EXP!R37+STK_CHG!R37-INTMARB!R37-INTAVI!R37</f>
        <v>-2577.1737747205498</v>
      </c>
      <c r="S37" s="10">
        <f>PPRD!S37+RCV_RCY!S37+IMP!S37-EXP!S37+STK_CHG!S37-INTMARB!S37-INTAVI!S37</f>
        <v>-3640.5608770421322</v>
      </c>
      <c r="T37" s="10">
        <f>PPRD!T37+RCV_RCY!T37+IMP!T37-EXP!T37+STK_CHG!T37-INTMARB!T37-INTAVI!T37</f>
        <v>-3372.9468615649193</v>
      </c>
      <c r="U37" s="10">
        <f>PPRD!U37+RCV_RCY!U37+IMP!U37-EXP!U37+STK_CHG!U37-INTMARB!U37-INTAVI!U37</f>
        <v>-2604.4400687876164</v>
      </c>
      <c r="V37" s="10">
        <f>PPRD!V37+RCV_RCY!V37+IMP!V37-EXP!V37+STK_CHG!V37-INTMARB!V37-INTAVI!V37</f>
        <v>-1819.775580395529</v>
      </c>
      <c r="W37" s="10">
        <f>PPRD!W37+RCV_RCY!W37+IMP!W37-EXP!W37+STK_CHG!W37-INTMARB!W37-INTAVI!W37</f>
        <v>-3481.0023215821147</v>
      </c>
      <c r="X37" s="10">
        <f>PPRD!X37+RCV_RCY!X37+IMP!X37-EXP!X37+STK_CHG!X37-INTMARB!X37-INTAVI!X37</f>
        <v>-3549.6731728288901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21.161736887360274</v>
      </c>
      <c r="D38" s="10">
        <f>PPRD!D38+RCV_RCY!D38+IMP!D38-EXP!D38+STK_CHG!D38-INTMARB!D38-INTAVI!D38</f>
        <v>22.219862424763541</v>
      </c>
      <c r="E38" s="10">
        <f>PPRD!E38+RCV_RCY!E38+IMP!E38-EXP!E38+STK_CHG!E38-INTMARB!E38-INTAVI!E38</f>
        <v>20.103697334479786</v>
      </c>
      <c r="F38" s="10">
        <f>PPRD!F38+RCV_RCY!F38+IMP!F38-EXP!F38+STK_CHG!F38-INTMARB!F38-INTAVI!F38</f>
        <v>19.747807394668957</v>
      </c>
      <c r="G38" s="10">
        <f>PPRD!G38+RCV_RCY!G38+IMP!G38-EXP!G38+STK_CHG!G38-INTMARB!G38-INTAVI!G38</f>
        <v>17.669131556319861</v>
      </c>
      <c r="H38" s="10">
        <f>PPRD!H38+RCV_RCY!H38+IMP!H38-EXP!H38+STK_CHG!H38-INTMARB!H38-INTAVI!H38</f>
        <v>16.629750644883917</v>
      </c>
      <c r="I38" s="10">
        <f>PPRD!I38+RCV_RCY!I38+IMP!I38-EXP!I38+STK_CHG!I38-INTMARB!I38-INTAVI!I38</f>
        <v>15.590369733447979</v>
      </c>
      <c r="J38" s="10">
        <f>PPRD!J38+RCV_RCY!J38+IMP!J38-EXP!J38+STK_CHG!J38-INTMARB!J38-INTAVI!J38</f>
        <v>13.511693895098878</v>
      </c>
      <c r="K38" s="10">
        <f>PPRD!K38+RCV_RCY!K38+IMP!K38-EXP!K38+STK_CHG!K38-INTMARB!K38-INTAVI!K38</f>
        <v>16.62975064488392</v>
      </c>
      <c r="L38" s="10">
        <f>PPRD!L38+RCV_RCY!L38+IMP!L38-EXP!L38+STK_CHG!L38-INTMARB!L38-INTAVI!L38</f>
        <v>15.590455717970761</v>
      </c>
      <c r="M38" s="10">
        <f>PPRD!M38+RCV_RCY!M38+IMP!M38-EXP!M38+STK_CHG!M38-INTMARB!M38-INTAVI!M38</f>
        <v>13.511693895098878</v>
      </c>
      <c r="N38" s="10">
        <f>PPRD!N38+RCV_RCY!N38+IMP!N38-EXP!N38+STK_CHG!N38-INTMARB!N38-INTAVI!N38</f>
        <v>15.590369733447975</v>
      </c>
      <c r="O38" s="10">
        <f>PPRD!O38+RCV_RCY!O38+IMP!O38-EXP!O38+STK_CHG!O38-INTMARB!O38-INTAVI!O38</f>
        <v>15.590455717970761</v>
      </c>
      <c r="P38" s="10">
        <f>PPRD!P38+RCV_RCY!P38+IMP!P38-EXP!P38+STK_CHG!P38-INTMARB!P38-INTAVI!P38</f>
        <v>12.47231298366294</v>
      </c>
      <c r="Q38" s="10">
        <f>PPRD!Q38+RCV_RCY!Q38+IMP!Q38-EXP!Q38+STK_CHG!Q38-INTMARB!Q38-INTAVI!Q38</f>
        <v>12.472312983662938</v>
      </c>
      <c r="R38" s="10">
        <f>PPRD!R38+RCV_RCY!R38+IMP!R38-EXP!R38+STK_CHG!R38-INTMARB!R38-INTAVI!R38</f>
        <v>9.3542562338778978</v>
      </c>
      <c r="S38" s="10">
        <f>PPRD!S38+RCV_RCY!S38+IMP!S38-EXP!S38+STK_CHG!S38-INTMARB!S38-INTAVI!S38</f>
        <v>10.393637145313839</v>
      </c>
      <c r="T38" s="10">
        <f>PPRD!T38+RCV_RCY!T38+IMP!T38-EXP!T38+STK_CHG!T38-INTMARB!T38-INTAVI!T38</f>
        <v>9.3542562338778978</v>
      </c>
      <c r="U38" s="10">
        <f>PPRD!U38+RCV_RCY!U38+IMP!U38-EXP!U38+STK_CHG!U38-INTMARB!U38-INTAVI!U38</f>
        <v>9.3542562338778978</v>
      </c>
      <c r="V38" s="10">
        <f>PPRD!V38+RCV_RCY!V38+IMP!V38-EXP!V38+STK_CHG!V38-INTMARB!V38-INTAVI!V38</f>
        <v>8.3148753224419565</v>
      </c>
      <c r="W38" s="10">
        <f>PPRD!W38+RCV_RCY!W38+IMP!W38-EXP!W38+STK_CHG!W38-INTMARB!W38-INTAVI!W38</f>
        <v>5.1968185726569214</v>
      </c>
      <c r="X38" s="10">
        <f>PPRD!X38+RCV_RCY!X38+IMP!X38-EXP!X38+STK_CHG!X38-INTMARB!X38-INTAVI!X38</f>
        <v>4.15743766122098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-3648.6672398968167</v>
      </c>
      <c r="D40" s="10">
        <f>PPRD!D40+RCV_RCY!D40+IMP!D40-EXP!D40+STK_CHG!D40-INTMARB!D40-INTAVI!D40</f>
        <v>-3393.7661220980235</v>
      </c>
      <c r="E40" s="10">
        <f>PPRD!E40+RCV_RCY!E40+IMP!E40-EXP!E40+STK_CHG!E40-INTMARB!E40-INTAVI!E40</f>
        <v>-3379.0197764402401</v>
      </c>
      <c r="F40" s="10">
        <f>PPRD!F40+RCV_RCY!F40+IMP!F40-EXP!F40+STK_CHG!F40-INTMARB!F40-INTAVI!F40</f>
        <v>-3227.2761822871903</v>
      </c>
      <c r="G40" s="10">
        <f>PPRD!G40+RCV_RCY!G40+IMP!G40-EXP!G40+STK_CHG!G40-INTMARB!G40-INTAVI!G40</f>
        <v>-3414.3499570077383</v>
      </c>
      <c r="H40" s="10">
        <f>PPRD!H40+RCV_RCY!H40+IMP!H40-EXP!H40+STK_CHG!H40-INTMARB!H40-INTAVI!H40</f>
        <v>-3392.8823731728285</v>
      </c>
      <c r="I40" s="10">
        <f>PPRD!I40+RCV_RCY!I40+IMP!I40-EXP!I40+STK_CHG!I40-INTMARB!I40-INTAVI!I40</f>
        <v>-3769.0742906276869</v>
      </c>
      <c r="J40" s="10">
        <f>PPRD!J40+RCV_RCY!J40+IMP!J40-EXP!J40+STK_CHG!J40-INTMARB!J40-INTAVI!J40</f>
        <v>-3933.6581255374031</v>
      </c>
      <c r="K40" s="10">
        <f>PPRD!K40+RCV_RCY!K40+IMP!K40-EXP!K40+STK_CHG!K40-INTMARB!K40-INTAVI!K40</f>
        <v>-4002.1495270851246</v>
      </c>
      <c r="L40" s="10">
        <f>PPRD!L40+RCV_RCY!L40+IMP!L40-EXP!L40+STK_CHG!L40-INTMARB!L40-INTAVI!L40</f>
        <v>-3981.7043852106626</v>
      </c>
      <c r="M40" s="10">
        <f>PPRD!M40+RCV_RCY!M40+IMP!M40-EXP!M40+STK_CHG!M40-INTMARB!M40-INTAVI!M40</f>
        <v>-3911.1684436801374</v>
      </c>
      <c r="N40" s="10">
        <f>PPRD!N40+RCV_RCY!N40+IMP!N40-EXP!N40+STK_CHG!N40-INTMARB!N40-INTAVI!N40</f>
        <v>-4154.4663800515882</v>
      </c>
      <c r="O40" s="10">
        <f>PPRD!O40+RCV_RCY!O40+IMP!O40-EXP!O40+STK_CHG!O40-INTMARB!O40-INTAVI!O40</f>
        <v>-4468.3003439380909</v>
      </c>
      <c r="P40" s="10">
        <f>PPRD!P40+RCV_RCY!P40+IMP!P40-EXP!P40+STK_CHG!P40-INTMARB!P40-INTAVI!P40</f>
        <v>-4256.6924333619927</v>
      </c>
      <c r="Q40" s="10">
        <f>PPRD!Q40+RCV_RCY!Q40+IMP!Q40-EXP!Q40+STK_CHG!Q40-INTMARB!Q40-INTAVI!Q40</f>
        <v>-3933.6581255374035</v>
      </c>
      <c r="R40" s="10">
        <f>PPRD!R40+RCV_RCY!R40+IMP!R40-EXP!R40+STK_CHG!R40-INTMARB!R40-INTAVI!R40</f>
        <v>-4236.2472914875307</v>
      </c>
      <c r="S40" s="10">
        <f>PPRD!S40+RCV_RCY!S40+IMP!S40-EXP!S40+STK_CHG!S40-INTMARB!S40-INTAVI!S40</f>
        <v>-4421.2763542562352</v>
      </c>
      <c r="T40" s="10">
        <f>PPRD!T40+RCV_RCY!T40+IMP!T40-EXP!T40+STK_CHG!T40-INTMARB!T40-INTAVI!T40</f>
        <v>-4710.5760963026651</v>
      </c>
      <c r="U40" s="10">
        <f>PPRD!U40+RCV_RCY!U40+IMP!U40-EXP!U40+STK_CHG!U40-INTMARB!U40-INTAVI!U40</f>
        <v>-4456.0332760103165</v>
      </c>
      <c r="V40" s="10">
        <f>PPRD!V40+RCV_RCY!V40+IMP!V40-EXP!V40+STK_CHG!V40-INTMARB!V40-INTAVI!V40</f>
        <v>-4358.9185726569212</v>
      </c>
      <c r="W40" s="10">
        <f>PPRD!W40+RCV_RCY!W40+IMP!W40-EXP!W40+STK_CHG!W40-INTMARB!W40-INTAVI!W40</f>
        <v>-2179.4592433361981</v>
      </c>
      <c r="X40" s="10">
        <f>PPRD!X40+RCV_RCY!X40+IMP!X40-EXP!X40+STK_CHG!X40-INTMARB!X40-INTAVI!X40</f>
        <v>-2678.3224419604471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3.1384350816852908</v>
      </c>
      <c r="D41" s="10">
        <f>PPRD!D41+RCV_RCY!D41+IMP!D41-EXP!D41+STK_CHG!D41-INTMARB!D41-INTAVI!D41</f>
        <v>27.199742046431645</v>
      </c>
      <c r="E41" s="10">
        <f>PPRD!E41+RCV_RCY!E41+IMP!E41-EXP!E41+STK_CHG!E41-INTMARB!E41-INTAVI!E41</f>
        <v>21.969045571797082</v>
      </c>
      <c r="F41" s="10">
        <f>PPRD!F41+RCV_RCY!F41+IMP!F41-EXP!F41+STK_CHG!F41-INTMARB!F41-INTAVI!F41</f>
        <v>9.2003439380911445</v>
      </c>
      <c r="G41" s="10">
        <f>PPRD!G41+RCV_RCY!G41+IMP!G41-EXP!G41+STK_CHG!G41-INTMARB!G41-INTAVI!G41</f>
        <v>10.222527944969897</v>
      </c>
      <c r="H41" s="10">
        <f>PPRD!H41+RCV_RCY!H41+IMP!H41-EXP!H41+STK_CHG!H41-INTMARB!H41-INTAVI!H41</f>
        <v>9.2003439380911374</v>
      </c>
      <c r="I41" s="10">
        <f>PPRD!I41+RCV_RCY!I41+IMP!I41-EXP!I41+STK_CHG!I41-INTMARB!I41-INTAVI!I41</f>
        <v>12.267067927772999</v>
      </c>
      <c r="J41" s="10">
        <f>PPRD!J41+RCV_RCY!J41+IMP!J41-EXP!J41+STK_CHG!J41-INTMARB!J41-INTAVI!J41</f>
        <v>15.333877901977644</v>
      </c>
      <c r="K41" s="10">
        <f>PPRD!K41+RCV_RCY!K41+IMP!K41-EXP!K41+STK_CHG!K41-INTMARB!K41-INTAVI!K41</f>
        <v>18.400687876182285</v>
      </c>
      <c r="L41" s="10">
        <f>PPRD!L41+RCV_RCY!L41+IMP!L41-EXP!L41+STK_CHG!L41-INTMARB!L41-INTAVI!L41</f>
        <v>11.244797936371448</v>
      </c>
      <c r="M41" s="10">
        <f>PPRD!M41+RCV_RCY!M41+IMP!M41-EXP!M41+STK_CHG!M41-INTMARB!M41-INTAVI!M41</f>
        <v>20.445227858985383</v>
      </c>
      <c r="N41" s="10">
        <f>PPRD!N41+RCV_RCY!N41+IMP!N41-EXP!N41+STK_CHG!N41-INTMARB!N41-INTAVI!N41</f>
        <v>18.400687876182289</v>
      </c>
      <c r="O41" s="10">
        <f>PPRD!O41+RCV_RCY!O41+IMP!O41-EXP!O41+STK_CHG!O41-INTMARB!O41-INTAVI!O41</f>
        <v>12.26715391229579</v>
      </c>
      <c r="P41" s="10">
        <f>PPRD!P41+RCV_RCY!P41+IMP!P41-EXP!P41+STK_CHG!P41-INTMARB!P41-INTAVI!P41</f>
        <v>8.1780739466895938</v>
      </c>
      <c r="Q41" s="10">
        <f>PPRD!Q41+RCV_RCY!Q41+IMP!Q41-EXP!Q41+STK_CHG!Q41-INTMARB!Q41-INTAVI!Q41</f>
        <v>11.244883920894237</v>
      </c>
      <c r="R41" s="10">
        <f>PPRD!R41+RCV_RCY!R41+IMP!R41-EXP!R41+STK_CHG!R41-INTMARB!R41-INTAVI!R41</f>
        <v>11.244883920894241</v>
      </c>
      <c r="S41" s="10">
        <f>PPRD!S41+RCV_RCY!S41+IMP!S41-EXP!S41+STK_CHG!S41-INTMARB!S41-INTAVI!S41</f>
        <v>19.422957867583836</v>
      </c>
      <c r="T41" s="10">
        <f>PPRD!T41+RCV_RCY!T41+IMP!T41-EXP!T41+STK_CHG!T41-INTMARB!T41-INTAVI!T41</f>
        <v>17.378503869303518</v>
      </c>
      <c r="U41" s="10">
        <f>PPRD!U41+RCV_RCY!U41+IMP!U41-EXP!U41+STK_CHG!U41-INTMARB!U41-INTAVI!U41</f>
        <v>26.578847807394659</v>
      </c>
      <c r="V41" s="10">
        <f>PPRD!V41+RCV_RCY!V41+IMP!V41-EXP!V41+STK_CHG!V41-INTMARB!V41-INTAVI!V41</f>
        <v>21.467497850386934</v>
      </c>
      <c r="W41" s="10">
        <f>PPRD!W41+RCV_RCY!W41+IMP!W41-EXP!W41+STK_CHG!W41-INTMARB!W41-INTAVI!W41</f>
        <v>21.467497850386927</v>
      </c>
      <c r="X41" s="10">
        <f>PPRD!X41+RCV_RCY!X41+IMP!X41-EXP!X41+STK_CHG!X41-INTMARB!X41-INTAVI!X41</f>
        <v>15.333877901977647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7070.1730008598443</v>
      </c>
      <c r="D42" s="10">
        <f>PPRD!D42+RCV_RCY!D42+IMP!D42-EXP!D42+STK_CHG!D42-INTMARB!D42-INTAVI!D42</f>
        <v>6986.2067067927774</v>
      </c>
      <c r="E42" s="10">
        <f>PPRD!E42+RCV_RCY!E42+IMP!E42-EXP!E42+STK_CHG!E42-INTMARB!E42-INTAVI!E42</f>
        <v>6453.7116938950985</v>
      </c>
      <c r="F42" s="10">
        <f>PPRD!F42+RCV_RCY!F42+IMP!F42-EXP!F42+STK_CHG!F42-INTMARB!F42-INTAVI!F42</f>
        <v>6208.8468615649172</v>
      </c>
      <c r="G42" s="10">
        <f>PPRD!G42+RCV_RCY!G42+IMP!G42-EXP!G42+STK_CHG!G42-INTMARB!G42-INTAVI!G42</f>
        <v>6180.4718830610491</v>
      </c>
      <c r="H42" s="10">
        <f>PPRD!H42+RCV_RCY!H42+IMP!H42-EXP!H42+STK_CHG!H42-INTMARB!H42-INTAVI!H42</f>
        <v>6586.1277730008587</v>
      </c>
      <c r="I42" s="10">
        <f>PPRD!I42+RCV_RCY!I42+IMP!I42-EXP!I42+STK_CHG!I42-INTMARB!I42-INTAVI!I42</f>
        <v>6190.981169389509</v>
      </c>
      <c r="J42" s="10">
        <f>PPRD!J42+RCV_RCY!J42+IMP!J42-EXP!J42+STK_CHG!J42-INTMARB!J42-INTAVI!J42</f>
        <v>6111.1110920034389</v>
      </c>
      <c r="K42" s="10">
        <f>PPRD!K42+RCV_RCY!K42+IMP!K42-EXP!K42+STK_CHG!K42-INTMARB!K42-INTAVI!K42</f>
        <v>5301.9012037833199</v>
      </c>
      <c r="L42" s="10">
        <f>PPRD!L42+RCV_RCY!L42+IMP!L42-EXP!L42+STK_CHG!L42-INTMARB!L42-INTAVI!L42</f>
        <v>5517.3402407566637</v>
      </c>
      <c r="M42" s="10">
        <f>PPRD!M42+RCV_RCY!M42+IMP!M42-EXP!M42+STK_CHG!M42-INTMARB!M42-INTAVI!M42</f>
        <v>6907.709974204643</v>
      </c>
      <c r="N42" s="10">
        <f>PPRD!N42+RCV_RCY!N42+IMP!N42-EXP!N42+STK_CHG!N42-INTMARB!N42-INTAVI!N42</f>
        <v>6344.4158211521935</v>
      </c>
      <c r="O42" s="10">
        <f>PPRD!O42+RCV_RCY!O42+IMP!O42-EXP!O42+STK_CHG!O42-INTMARB!O42-INTAVI!O42</f>
        <v>5992.3569217540844</v>
      </c>
      <c r="P42" s="10">
        <f>PPRD!P42+RCV_RCY!P42+IMP!P42-EXP!P42+STK_CHG!P42-INTMARB!P42-INTAVI!P42</f>
        <v>6630.2664660361124</v>
      </c>
      <c r="Q42" s="10">
        <f>PPRD!Q42+RCV_RCY!Q42+IMP!Q42-EXP!Q42+STK_CHG!Q42-INTMARB!Q42-INTAVI!Q42</f>
        <v>7604.4711951848658</v>
      </c>
      <c r="R42" s="10">
        <f>PPRD!R42+RCV_RCY!R42+IMP!R42-EXP!R42+STK_CHG!R42-INTMARB!R42-INTAVI!R42</f>
        <v>6685.9653482373169</v>
      </c>
      <c r="S42" s="10">
        <f>PPRD!S42+RCV_RCY!S42+IMP!S42-EXP!S42+STK_CHG!S42-INTMARB!S42-INTAVI!S42</f>
        <v>7048.5335339638859</v>
      </c>
      <c r="T42" s="10">
        <f>PPRD!T42+RCV_RCY!T42+IMP!T42-EXP!T42+STK_CHG!T42-INTMARB!T42-INTAVI!T42</f>
        <v>7783.1279449699059</v>
      </c>
      <c r="U42" s="10">
        <f>PPRD!U42+RCV_RCY!U42+IMP!U42-EXP!U42+STK_CHG!U42-INTMARB!U42-INTAVI!U42</f>
        <v>7018.0567497850388</v>
      </c>
      <c r="V42" s="10">
        <f>PPRD!V42+RCV_RCY!V42+IMP!V42-EXP!V42+STK_CHG!V42-INTMARB!V42-INTAVI!V42</f>
        <v>6774.2428202923475</v>
      </c>
      <c r="W42" s="10">
        <f>PPRD!W42+RCV_RCY!W42+IMP!W42-EXP!W42+STK_CHG!W42-INTMARB!W42-INTAVI!W42</f>
        <v>7265.0233877901965</v>
      </c>
      <c r="X42" s="10">
        <f>PPRD!X42+RCV_RCY!X42+IMP!X42-EXP!X42+STK_CHG!X42-INTMARB!X42-INTAVI!X42</f>
        <v>8801.471281169388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10618.539208942386</v>
      </c>
      <c r="D43" s="10">
        <f>PPRD!D43+RCV_RCY!D43+IMP!D43-EXP!D43+STK_CHG!D43-INTMARB!D43-INTAVI!D43</f>
        <v>14473.010404127257</v>
      </c>
      <c r="E43" s="10">
        <f>PPRD!E43+RCV_RCY!E43+IMP!E43-EXP!E43+STK_CHG!E43-INTMARB!E43-INTAVI!E43</f>
        <v>9814.3689595872784</v>
      </c>
      <c r="F43" s="10">
        <f>PPRD!F43+RCV_RCY!F43+IMP!F43-EXP!F43+STK_CHG!F43-INTMARB!F43-INTAVI!F43</f>
        <v>7423.8706792777293</v>
      </c>
      <c r="G43" s="10">
        <f>PPRD!G43+RCV_RCY!G43+IMP!G43-EXP!G43+STK_CHG!G43-INTMARB!G43-INTAVI!G43</f>
        <v>5386.889165950126</v>
      </c>
      <c r="H43" s="10">
        <f>PPRD!H43+RCV_RCY!H43+IMP!H43-EXP!H43+STK_CHG!H43-INTMARB!H43-INTAVI!H43</f>
        <v>2032.8374892519396</v>
      </c>
      <c r="I43" s="10">
        <f>PPRD!I43+RCV_RCY!I43+IMP!I43-EXP!I43+STK_CHG!I43-INTMARB!I43-INTAVI!I43</f>
        <v>5553.1857265692115</v>
      </c>
      <c r="J43" s="10">
        <f>PPRD!J43+RCV_RCY!J43+IMP!J43-EXP!J43+STK_CHG!J43-INTMARB!J43-INTAVI!J43</f>
        <v>-2824.7593293207165</v>
      </c>
      <c r="K43" s="10">
        <f>PPRD!K43+RCV_RCY!K43+IMP!K43-EXP!K43+STK_CHG!K43-INTMARB!K43-INTAVI!K43</f>
        <v>5433.7350816852922</v>
      </c>
      <c r="L43" s="10">
        <f>PPRD!L43+RCV_RCY!L43+IMP!L43-EXP!L43+STK_CHG!L43-INTMARB!L43-INTAVI!L43</f>
        <v>4898.1612209802224</v>
      </c>
      <c r="M43" s="10">
        <f>PPRD!M43+RCV_RCY!M43+IMP!M43-EXP!M43+STK_CHG!M43-INTMARB!M43-INTAVI!M43</f>
        <v>8465.687102321579</v>
      </c>
      <c r="N43" s="10">
        <f>PPRD!N43+RCV_RCY!N43+IMP!N43-EXP!N43+STK_CHG!N43-INTMARB!N43-INTAVI!N43</f>
        <v>7298.744196044714</v>
      </c>
      <c r="O43" s="10">
        <f>PPRD!O43+RCV_RCY!O43+IMP!O43-EXP!O43+STK_CHG!O43-INTMARB!O43-INTAVI!O43</f>
        <v>7699.8773860705096</v>
      </c>
      <c r="P43" s="10">
        <f>PPRD!P43+RCV_RCY!P43+IMP!P43-EXP!P43+STK_CHG!P43-INTMARB!P43-INTAVI!P43</f>
        <v>10780.853052450551</v>
      </c>
      <c r="Q43" s="10">
        <f>PPRD!Q43+RCV_RCY!Q43+IMP!Q43-EXP!Q43+STK_CHG!Q43-INTMARB!Q43-INTAVI!Q43</f>
        <v>9788.86835769561</v>
      </c>
      <c r="R43" s="10">
        <f>PPRD!R43+RCV_RCY!R43+IMP!R43-EXP!R43+STK_CHG!R43-INTMARB!R43-INTAVI!R43</f>
        <v>8934.4109200343901</v>
      </c>
      <c r="S43" s="10">
        <f>PPRD!S43+RCV_RCY!S43+IMP!S43-EXP!S43+STK_CHG!S43-INTMARB!S43-INTAVI!S43</f>
        <v>8692.65236457438</v>
      </c>
      <c r="T43" s="10">
        <f>PPRD!T43+RCV_RCY!T43+IMP!T43-EXP!T43+STK_CHG!T43-INTMARB!T43-INTAVI!T43</f>
        <v>10162.081255374031</v>
      </c>
      <c r="U43" s="10">
        <f>PPRD!U43+RCV_RCY!U43+IMP!U43-EXP!U43+STK_CHG!U43-INTMARB!U43-INTAVI!U43</f>
        <v>10351.546345657785</v>
      </c>
      <c r="V43" s="10">
        <f>PPRD!V43+RCV_RCY!V43+IMP!V43-EXP!V43+STK_CHG!V43-INTMARB!V43-INTAVI!V43</f>
        <v>11953.900171969044</v>
      </c>
      <c r="W43" s="10">
        <f>PPRD!W43+RCV_RCY!W43+IMP!W43-EXP!W43+STK_CHG!W43-INTMARB!W43-INTAVI!W43</f>
        <v>9431.0914875322487</v>
      </c>
      <c r="X43" s="10">
        <f>PPRD!X43+RCV_RCY!X43+IMP!X43-EXP!X43+STK_CHG!X43-INTMARB!X43-INTAVI!X43</f>
        <v>7247.0343078245951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-2940.1643164230436</v>
      </c>
      <c r="D44" s="10">
        <f>PPRD!D44+RCV_RCY!D44+IMP!D44-EXP!D44+STK_CHG!D44-INTMARB!D44-INTAVI!D44</f>
        <v>-3108.0634565778155</v>
      </c>
      <c r="E44" s="10">
        <f>PPRD!E44+RCV_RCY!E44+IMP!E44-EXP!E44+STK_CHG!E44-INTMARB!E44-INTAVI!E44</f>
        <v>-2548.3996560619075</v>
      </c>
      <c r="F44" s="10">
        <f>PPRD!F44+RCV_RCY!F44+IMP!F44-EXP!F44+STK_CHG!F44-INTMARB!F44-INTAVI!F44</f>
        <v>-2668.0395528804816</v>
      </c>
      <c r="G44" s="10">
        <f>PPRD!G44+RCV_RCY!G44+IMP!G44-EXP!G44+STK_CHG!G44-INTMARB!G44-INTAVI!G44</f>
        <v>-4315.3839208942391</v>
      </c>
      <c r="H44" s="10">
        <f>PPRD!H44+RCV_RCY!H44+IMP!H44-EXP!H44+STK_CHG!H44-INTMARB!H44-INTAVI!H44</f>
        <v>-4324.524677558039</v>
      </c>
      <c r="I44" s="10">
        <f>PPRD!I44+RCV_RCY!I44+IMP!I44-EXP!I44+STK_CHG!I44-INTMARB!I44-INTAVI!I44</f>
        <v>-4243.2730008598446</v>
      </c>
      <c r="J44" s="10">
        <f>PPRD!J44+RCV_RCY!J44+IMP!J44-EXP!J44+STK_CHG!J44-INTMARB!J44-INTAVI!J44</f>
        <v>-5015.4826311263969</v>
      </c>
      <c r="K44" s="10">
        <f>PPRD!K44+RCV_RCY!K44+IMP!K44-EXP!K44+STK_CHG!K44-INTMARB!K44-INTAVI!K44</f>
        <v>-3729.9522785898534</v>
      </c>
      <c r="L44" s="10">
        <f>PPRD!L44+RCV_RCY!L44+IMP!L44-EXP!L44+STK_CHG!L44-INTMARB!L44-INTAVI!L44</f>
        <v>-1964.9748925193462</v>
      </c>
      <c r="M44" s="10">
        <f>PPRD!M44+RCV_RCY!M44+IMP!M44-EXP!M44+STK_CHG!M44-INTMARB!M44-INTAVI!M44</f>
        <v>-1294.2429922613926</v>
      </c>
      <c r="N44" s="10">
        <f>PPRD!N44+RCV_RCY!N44+IMP!N44-EXP!N44+STK_CHG!N44-INTMARB!N44-INTAVI!N44</f>
        <v>-985.86044711951718</v>
      </c>
      <c r="O44" s="10">
        <f>PPRD!O44+RCV_RCY!O44+IMP!O44-EXP!O44+STK_CHG!O44-INTMARB!O44-INTAVI!O44</f>
        <v>-1716.3415305245048</v>
      </c>
      <c r="P44" s="10">
        <f>PPRD!P44+RCV_RCY!P44+IMP!P44-EXP!P44+STK_CHG!P44-INTMARB!P44-INTAVI!P44</f>
        <v>-1827.1666380051588</v>
      </c>
      <c r="Q44" s="10">
        <f>PPRD!Q44+RCV_RCY!Q44+IMP!Q44-EXP!Q44+STK_CHG!Q44-INTMARB!Q44-INTAVI!Q44</f>
        <v>-2082.1844368013763</v>
      </c>
      <c r="R44" s="10">
        <f>PPRD!R44+RCV_RCY!R44+IMP!R44-EXP!R44+STK_CHG!R44-INTMARB!R44-INTAVI!R44</f>
        <v>-2164.7887360275145</v>
      </c>
      <c r="S44" s="10">
        <f>PPRD!S44+RCV_RCY!S44+IMP!S44-EXP!S44+STK_CHG!S44-INTMARB!S44-INTAVI!S44</f>
        <v>-1407.7845227858988</v>
      </c>
      <c r="T44" s="10">
        <f>PPRD!T44+RCV_RCY!T44+IMP!T44-EXP!T44+STK_CHG!T44-INTMARB!T44-INTAVI!T44</f>
        <v>-824.82106620808247</v>
      </c>
      <c r="U44" s="10">
        <f>PPRD!U44+RCV_RCY!U44+IMP!U44-EXP!U44+STK_CHG!U44-INTMARB!U44-INTAVI!U44</f>
        <v>-1288.3012037833184</v>
      </c>
      <c r="V44" s="10">
        <f>PPRD!V44+RCV_RCY!V44+IMP!V44-EXP!V44+STK_CHG!V44-INTMARB!V44-INTAVI!V44</f>
        <v>-1425.128976784179</v>
      </c>
      <c r="W44" s="10">
        <f>PPRD!W44+RCV_RCY!W44+IMP!W44-EXP!W44+STK_CHG!W44-INTMARB!W44-INTAVI!W44</f>
        <v>-1925.2248495270842</v>
      </c>
      <c r="X44" s="10">
        <f>PPRD!X44+RCV_RCY!X44+IMP!X44-EXP!X44+STK_CHG!X44-INTMARB!X44-INTAVI!X44</f>
        <v>-3024.6650042992255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99.856749785038744</v>
      </c>
      <c r="D45" s="10">
        <f>PPRD!D45+RCV_RCY!D45+IMP!D45-EXP!D45+STK_CHG!D45-INTMARB!D45-INTAVI!D45</f>
        <v>104.65743766122094</v>
      </c>
      <c r="E45" s="10">
        <f>PPRD!E45+RCV_RCY!E45+IMP!E45-EXP!E45+STK_CHG!E45-INTMARB!E45-INTAVI!E45</f>
        <v>78.733190025795423</v>
      </c>
      <c r="F45" s="10">
        <f>PPRD!F45+RCV_RCY!F45+IMP!F45-EXP!F45+STK_CHG!F45-INTMARB!F45-INTAVI!F45</f>
        <v>-5.1590713671538557</v>
      </c>
      <c r="G45" s="10">
        <f>PPRD!G45+RCV_RCY!G45+IMP!G45-EXP!G45+STK_CHG!G45-INTMARB!G45-INTAVI!G45</f>
        <v>-23.731728288907917</v>
      </c>
      <c r="H45" s="10">
        <f>PPRD!H45+RCV_RCY!H45+IMP!H45-EXP!H45+STK_CHG!H45-INTMARB!H45-INTAVI!H45</f>
        <v>9.2863284608770442</v>
      </c>
      <c r="I45" s="10">
        <f>PPRD!I45+RCV_RCY!I45+IMP!I45-EXP!I45+STK_CHG!I45-INTMARB!I45-INTAVI!I45</f>
        <v>-5.1590713671539135</v>
      </c>
      <c r="J45" s="10">
        <f>PPRD!J45+RCV_RCY!J45+IMP!J45-EXP!J45+STK_CHG!J45-INTMARB!J45-INTAVI!J45</f>
        <v>-12.381771281169378</v>
      </c>
      <c r="K45" s="10">
        <f>PPRD!K45+RCV_RCY!K45+IMP!K45-EXP!K45+STK_CHG!K45-INTMARB!K45-INTAVI!K45</f>
        <v>45.399828030954382</v>
      </c>
      <c r="L45" s="10">
        <f>PPRD!L45+RCV_RCY!L45+IMP!L45-EXP!L45+STK_CHG!L45-INTMARB!L45-INTAVI!L45</f>
        <v>17.540842648323306</v>
      </c>
      <c r="M45" s="10">
        <f>PPRD!M45+RCV_RCY!M45+IMP!M45-EXP!M45+STK_CHG!M45-INTMARB!M45-INTAVI!M45</f>
        <v>7.2226999140155081</v>
      </c>
      <c r="N45" s="10">
        <f>PPRD!N45+RCV_RCY!N45+IMP!N45-EXP!N45+STK_CHG!N45-INTMARB!N45-INTAVI!N45</f>
        <v>20.636285468615625</v>
      </c>
      <c r="O45" s="10">
        <f>PPRD!O45+RCV_RCY!O45+IMP!O45-EXP!O45+STK_CHG!O45-INTMARB!O45-INTAVI!O45</f>
        <v>11.349957007738567</v>
      </c>
      <c r="P45" s="10">
        <f>PPRD!P45+RCV_RCY!P45+IMP!P45-EXP!P45+STK_CHG!P45-INTMARB!P45-INTAVI!P45</f>
        <v>29.922613929492684</v>
      </c>
      <c r="Q45" s="10">
        <f>PPRD!Q45+RCV_RCY!Q45+IMP!Q45-EXP!Q45+STK_CHG!Q45-INTMARB!Q45-INTAVI!Q45</f>
        <v>19.604471195184829</v>
      </c>
      <c r="R45" s="10">
        <f>PPRD!R45+RCV_RCY!R45+IMP!R45-EXP!R45+STK_CHG!R45-INTMARB!R45-INTAVI!R45</f>
        <v>-108.34049871023215</v>
      </c>
      <c r="S45" s="10">
        <f>PPRD!S45+RCV_RCY!S45+IMP!S45-EXP!S45+STK_CHG!S45-INTMARB!S45-INTAVI!S45</f>
        <v>-242.47635425623398</v>
      </c>
      <c r="T45" s="10">
        <f>PPRD!T45+RCV_RCY!T45+IMP!T45-EXP!T45+STK_CHG!T45-INTMARB!T45-INTAVI!T45</f>
        <v>-77.386070507308744</v>
      </c>
      <c r="U45" s="10">
        <f>PPRD!U45+RCV_RCY!U45+IMP!U45-EXP!U45+STK_CHG!U45-INTMARB!U45-INTAVI!U45</f>
        <v>5.1590713671539561</v>
      </c>
      <c r="V45" s="10">
        <f>PPRD!V45+RCV_RCY!V45+IMP!V45-EXP!V45+STK_CHG!V45-INTMARB!V45-INTAVI!V45</f>
        <v>-101.11779879621663</v>
      </c>
      <c r="W45" s="10">
        <f>PPRD!W45+RCV_RCY!W45+IMP!W45-EXP!W45+STK_CHG!W45-INTMARB!W45-INTAVI!W45</f>
        <v>6.1908856405847539</v>
      </c>
      <c r="X45" s="10">
        <f>PPRD!X45+RCV_RCY!X45+IMP!X45-EXP!X45+STK_CHG!X45-INTMARB!X45-INTAVI!X45</f>
        <v>-100.08598452278594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246.76130696474655</v>
      </c>
      <c r="D46" s="10">
        <f>PPRD!D46+RCV_RCY!D46+IMP!D46-EXP!D46+STK_CHG!D46-INTMARB!D46-INTAVI!D46</f>
        <v>64.330868443680146</v>
      </c>
      <c r="E46" s="10">
        <f>PPRD!E46+RCV_RCY!E46+IMP!E46-EXP!E46+STK_CHG!E46-INTMARB!E46-INTAVI!E46</f>
        <v>119.05984522785901</v>
      </c>
      <c r="F46" s="10">
        <f>PPRD!F46+RCV_RCY!F46+IMP!F46-EXP!F46+STK_CHG!F46-INTMARB!F46-INTAVI!F46</f>
        <v>41.949871023215863</v>
      </c>
      <c r="G46" s="10">
        <f>PPRD!G46+RCV_RCY!G46+IMP!G46-EXP!G46+STK_CHG!G46-INTMARB!G46-INTAVI!G46</f>
        <v>71.914015477214079</v>
      </c>
      <c r="H46" s="10">
        <f>PPRD!H46+RCV_RCY!H46+IMP!H46-EXP!H46+STK_CHG!H46-INTMARB!H46-INTAVI!H46</f>
        <v>16.979707652622551</v>
      </c>
      <c r="I46" s="10">
        <f>PPRD!I46+RCV_RCY!I46+IMP!I46-EXP!I46+STK_CHG!I46-INTMARB!I46-INTAVI!I46</f>
        <v>132.84110060189167</v>
      </c>
      <c r="J46" s="10">
        <f>PPRD!J46+RCV_RCY!J46+IMP!J46-EXP!J46+STK_CHG!J46-INTMARB!J46-INTAVI!J46</f>
        <v>259.68950988822007</v>
      </c>
      <c r="K46" s="10">
        <f>PPRD!K46+RCV_RCY!K46+IMP!K46-EXP!K46+STK_CHG!K46-INTMARB!K46-INTAVI!K46</f>
        <v>96.884092863284692</v>
      </c>
      <c r="L46" s="10">
        <f>PPRD!L46+RCV_RCY!L46+IMP!L46-EXP!L46+STK_CHG!L46-INTMARB!L46-INTAVI!L46</f>
        <v>-101.87824591573502</v>
      </c>
      <c r="M46" s="10">
        <f>PPRD!M46+RCV_RCY!M46+IMP!M46-EXP!M46+STK_CHG!M46-INTMARB!M46-INTAVI!M46</f>
        <v>-74.910404127256868</v>
      </c>
      <c r="N46" s="10">
        <f>PPRD!N46+RCV_RCY!N46+IMP!N46-EXP!N46+STK_CHG!N46-INTMARB!N46-INTAVI!N46</f>
        <v>-12.984522785898911</v>
      </c>
      <c r="O46" s="10">
        <f>PPRD!O46+RCV_RCY!O46+IMP!O46-EXP!O46+STK_CHG!O46-INTMARB!O46-INTAVI!O46</f>
        <v>-101.87815993121214</v>
      </c>
      <c r="P46" s="10">
        <f>PPRD!P46+RCV_RCY!P46+IMP!P46-EXP!P46+STK_CHG!P46-INTMARB!P46-INTAVI!P46</f>
        <v>25.969045571796695</v>
      </c>
      <c r="Q46" s="10">
        <f>PPRD!Q46+RCV_RCY!Q46+IMP!Q46-EXP!Q46+STK_CHG!Q46-INTMARB!Q46-INTAVI!Q46</f>
        <v>-146.8245055889937</v>
      </c>
      <c r="R46" s="10">
        <f>PPRD!R46+RCV_RCY!R46+IMP!R46-EXP!R46+STK_CHG!R46-INTMARB!R46-INTAVI!R46</f>
        <v>41.949785038692781</v>
      </c>
      <c r="S46" s="10">
        <f>PPRD!S46+RCV_RCY!S46+IMP!S46-EXP!S46+STK_CHG!S46-INTMARB!S46-INTAVI!S46</f>
        <v>62.924763542562644</v>
      </c>
      <c r="T46" s="10">
        <f>PPRD!T46+RCV_RCY!T46+IMP!T46-EXP!T46+STK_CHG!T46-INTMARB!T46-INTAVI!T46</f>
        <v>-275.67042132416191</v>
      </c>
      <c r="U46" s="10">
        <f>PPRD!U46+RCV_RCY!U46+IMP!U46-EXP!U46+STK_CHG!U46-INTMARB!U46-INTAVI!U46</f>
        <v>-332.60232158211483</v>
      </c>
      <c r="V46" s="10">
        <f>PPRD!V46+RCV_RCY!V46+IMP!V46-EXP!V46+STK_CHG!V46-INTMARB!V46-INTAVI!V46</f>
        <v>-266.68108340498742</v>
      </c>
      <c r="W46" s="10">
        <f>PPRD!W46+RCV_RCY!W46+IMP!W46-EXP!W46+STK_CHG!W46-INTMARB!W46-INTAVI!W46</f>
        <v>-335.598710232158</v>
      </c>
      <c r="X46" s="10">
        <f>PPRD!X46+RCV_RCY!X46+IMP!X46-EXP!X46+STK_CHG!X46-INTMARB!X46-INTAVI!X46</f>
        <v>-455.45546001719714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-200.673516766982</v>
      </c>
      <c r="D47" s="10">
        <f>PPRD!D47+RCV_RCY!D47+IMP!D47-EXP!D47+STK_CHG!D47-INTMARB!D47-INTAVI!D47</f>
        <v>-256.36285468615648</v>
      </c>
      <c r="E47" s="10">
        <f>PPRD!E47+RCV_RCY!E47+IMP!E47-EXP!E47+STK_CHG!E47-INTMARB!E47-INTAVI!E47</f>
        <v>-322.61392949269117</v>
      </c>
      <c r="F47" s="10">
        <f>PPRD!F47+RCV_RCY!F47+IMP!F47-EXP!F47+STK_CHG!F47-INTMARB!F47-INTAVI!F47</f>
        <v>-434.20094582975065</v>
      </c>
      <c r="G47" s="10">
        <f>PPRD!G47+RCV_RCY!G47+IMP!G47-EXP!G47+STK_CHG!G47-INTMARB!G47-INTAVI!G47</f>
        <v>-453.76801375752359</v>
      </c>
      <c r="H47" s="10">
        <f>PPRD!H47+RCV_RCY!H47+IMP!H47-EXP!H47+STK_CHG!H47-INTMARB!H47-INTAVI!H47</f>
        <v>-434.20103181427339</v>
      </c>
      <c r="I47" s="10">
        <f>PPRD!I47+RCV_RCY!I47+IMP!I47-EXP!I47+STK_CHG!I47-INTMARB!I47-INTAVI!I47</f>
        <v>-274.86964746345649</v>
      </c>
      <c r="J47" s="10">
        <f>PPRD!J47+RCV_RCY!J47+IMP!J47-EXP!J47+STK_CHG!J47-INTMARB!J47-INTAVI!J47</f>
        <v>-431.40567497850378</v>
      </c>
      <c r="K47" s="10">
        <f>PPRD!K47+RCV_RCY!K47+IMP!K47-EXP!K47+STK_CHG!K47-INTMARB!K47-INTAVI!K47</f>
        <v>-578.62407566638024</v>
      </c>
      <c r="L47" s="10">
        <f>PPRD!L47+RCV_RCY!L47+IMP!L47-EXP!L47+STK_CHG!L47-INTMARB!L47-INTAVI!L47</f>
        <v>-568.37463456577814</v>
      </c>
      <c r="M47" s="10">
        <f>PPRD!M47+RCV_RCY!M47+IMP!M47-EXP!M47+STK_CHG!M47-INTMARB!M47-INTAVI!M47</f>
        <v>-616.82622527944966</v>
      </c>
      <c r="N47" s="10">
        <f>PPRD!N47+RCV_RCY!N47+IMP!N47-EXP!N47+STK_CHG!N47-INTMARB!N47-INTAVI!N47</f>
        <v>-706.2754084264833</v>
      </c>
      <c r="O47" s="10">
        <f>PPRD!O47+RCV_RCY!O47+IMP!O47-EXP!O47+STK_CHG!O47-INTMARB!O47-INTAVI!O47</f>
        <v>-1024.0061049011176</v>
      </c>
      <c r="P47" s="10">
        <f>PPRD!P47+RCV_RCY!P47+IMP!P47-EXP!P47+STK_CHG!P47-INTMARB!P47-INTAVI!P47</f>
        <v>-964.37343078245885</v>
      </c>
      <c r="Q47" s="10">
        <f>PPRD!Q47+RCV_RCY!Q47+IMP!Q47-EXP!Q47+STK_CHG!Q47-INTMARB!Q47-INTAVI!Q47</f>
        <v>-999.7803095442822</v>
      </c>
      <c r="R47" s="10">
        <f>PPRD!R47+RCV_RCY!R47+IMP!R47-EXP!R47+STK_CHG!R47-INTMARB!R47-INTAVI!R47</f>
        <v>-1046.3684436801373</v>
      </c>
      <c r="S47" s="10">
        <f>PPRD!S47+RCV_RCY!S47+IMP!S47-EXP!S47+STK_CHG!S47-INTMARB!S47-INTAVI!S47</f>
        <v>-1604.4937231298363</v>
      </c>
      <c r="T47" s="10">
        <f>PPRD!T47+RCV_RCY!T47+IMP!T47-EXP!T47+STK_CHG!T47-INTMARB!T47-INTAVI!T47</f>
        <v>-1873.7728288907997</v>
      </c>
      <c r="U47" s="10">
        <f>PPRD!U47+RCV_RCY!U47+IMP!U47-EXP!U47+STK_CHG!U47-INTMARB!U47-INTAVI!U47</f>
        <v>-1657.6041272570933</v>
      </c>
      <c r="V47" s="10">
        <f>PPRD!V47+RCV_RCY!V47+IMP!V47-EXP!V47+STK_CHG!V47-INTMARB!V47-INTAVI!V47</f>
        <v>-1600.7666380051594</v>
      </c>
      <c r="W47" s="10">
        <f>PPRD!W47+RCV_RCY!W47+IMP!W47-EXP!W47+STK_CHG!W47-INTMARB!W47-INTAVI!W47</f>
        <v>-1535.5433361994837</v>
      </c>
      <c r="X47" s="10">
        <f>PPRD!X47+RCV_RCY!X47+IMP!X47-EXP!X47+STK_CHG!X47-INTMARB!X47-INTAVI!X47</f>
        <v>-1709.7828030954433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415.29337919174554</v>
      </c>
      <c r="D48" s="10">
        <f>PPRD!D48+RCV_RCY!D48+IMP!D48-EXP!D48+STK_CHG!D48-INTMARB!D48-INTAVI!D48</f>
        <v>190.18099742046417</v>
      </c>
      <c r="E48" s="10">
        <f>PPRD!E48+RCV_RCY!E48+IMP!E48-EXP!E48+STK_CHG!E48-INTMARB!E48-INTAVI!E48</f>
        <v>275.56852966466028</v>
      </c>
      <c r="F48" s="10">
        <f>PPRD!F48+RCV_RCY!F48+IMP!F48-EXP!F48+STK_CHG!F48-INTMARB!F48-INTAVI!F48</f>
        <v>101.2757523645743</v>
      </c>
      <c r="G48" s="10">
        <f>PPRD!G48+RCV_RCY!G48+IMP!G48-EXP!G48+STK_CHG!G48-INTMARB!G48-INTAVI!G48</f>
        <v>168.0428202923473</v>
      </c>
      <c r="H48" s="10">
        <f>PPRD!H48+RCV_RCY!H48+IMP!H48-EXP!H48+STK_CHG!H48-INTMARB!H48-INTAVI!H48</f>
        <v>58.514875322441995</v>
      </c>
      <c r="I48" s="10">
        <f>PPRD!I48+RCV_RCY!I48+IMP!I48-EXP!I48+STK_CHG!I48-INTMARB!I48-INTAVI!I48</f>
        <v>222.05666380051593</v>
      </c>
      <c r="J48" s="10">
        <f>PPRD!J48+RCV_RCY!J48+IMP!J48-EXP!J48+STK_CHG!J48-INTMARB!J48-INTAVI!J48</f>
        <v>81.020636285468569</v>
      </c>
      <c r="K48" s="10">
        <f>PPRD!K48+RCV_RCY!K48+IMP!K48-EXP!K48+STK_CHG!K48-INTMARB!K48-INTAVI!K48</f>
        <v>177.04514187446259</v>
      </c>
      <c r="L48" s="10">
        <f>PPRD!L48+RCV_RCY!L48+IMP!L48-EXP!L48+STK_CHG!L48-INTMARB!L48-INTAVI!L48</f>
        <v>-75.769389509888242</v>
      </c>
      <c r="M48" s="10">
        <f>PPRD!M48+RCV_RCY!M48+IMP!M48-EXP!M48+STK_CHG!M48-INTMARB!M48-INTAVI!M48</f>
        <v>231.05881341358543</v>
      </c>
      <c r="N48" s="10">
        <f>PPRD!N48+RCV_RCY!N48+IMP!N48-EXP!N48+STK_CHG!N48-INTMARB!N48-INTAVI!N48</f>
        <v>438.11160791057608</v>
      </c>
      <c r="O48" s="10">
        <f>PPRD!O48+RCV_RCY!O48+IMP!O48-EXP!O48+STK_CHG!O48-INTMARB!O48-INTAVI!O48</f>
        <v>312.82966466036106</v>
      </c>
      <c r="P48" s="10">
        <f>PPRD!P48+RCV_RCY!P48+IMP!P48-EXP!P48+STK_CHG!P48-INTMARB!P48-INTAVI!P48</f>
        <v>225.80756663800503</v>
      </c>
      <c r="Q48" s="10">
        <f>PPRD!Q48+RCV_RCY!Q48+IMP!Q48-EXP!Q48+STK_CHG!Q48-INTMARB!Q48-INTAVI!Q48</f>
        <v>57.836371453138561</v>
      </c>
      <c r="R48" s="10">
        <f>PPRD!R48+RCV_RCY!R48+IMP!R48-EXP!R48+STK_CHG!R48-INTMARB!R48-INTAVI!R48</f>
        <v>-191.84101461736881</v>
      </c>
      <c r="S48" s="10">
        <f>PPRD!S48+RCV_RCY!S48+IMP!S48-EXP!S48+STK_CHG!S48-INTMARB!S48-INTAVI!S48</f>
        <v>-150.56844368013762</v>
      </c>
      <c r="T48" s="10">
        <f>PPRD!T48+RCV_RCY!T48+IMP!T48-EXP!T48+STK_CHG!T48-INTMARB!T48-INTAVI!T48</f>
        <v>-126.87489251934645</v>
      </c>
      <c r="U48" s="10">
        <f>PPRD!U48+RCV_RCY!U48+IMP!U48-EXP!U48+STK_CHG!U48-INTMARB!U48-INTAVI!U48</f>
        <v>-94.009716251074806</v>
      </c>
      <c r="V48" s="10">
        <f>PPRD!V48+RCV_RCY!V48+IMP!V48-EXP!V48+STK_CHG!V48-INTMARB!V48-INTAVI!V48</f>
        <v>-103.18142734307824</v>
      </c>
      <c r="W48" s="10">
        <f>PPRD!W48+RCV_RCY!W48+IMP!W48-EXP!W48+STK_CHG!W48-INTMARB!W48-INTAVI!W48</f>
        <v>-94.774032674118743</v>
      </c>
      <c r="X48" s="10">
        <f>PPRD!X48+RCV_RCY!X48+IMP!X48-EXP!X48+STK_CHG!X48-INTMARB!X48-INTAVI!X48</f>
        <v>-236.17085124677561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123.86070507308681</v>
      </c>
      <c r="D49" s="10">
        <f>PPRD!D49+RCV_RCY!D49+IMP!D49-EXP!D49+STK_CHG!D49-INTMARB!D49-INTAVI!D49</f>
        <v>116.17944969905422</v>
      </c>
      <c r="E49" s="10">
        <f>PPRD!E49+RCV_RCY!E49+IMP!E49-EXP!E49+STK_CHG!E49-INTMARB!E49-INTAVI!E49</f>
        <v>131.54196044711949</v>
      </c>
      <c r="F49" s="10">
        <f>PPRD!F49+RCV_RCY!F49+IMP!F49-EXP!F49+STK_CHG!F49-INTMARB!F49-INTAVI!F49</f>
        <v>124.1760103181427</v>
      </c>
      <c r="G49" s="10">
        <f>PPRD!G49+RCV_RCY!G49+IMP!G49-EXP!G49+STK_CHG!G49-INTMARB!G49-INTAVI!G49</f>
        <v>152.1155631986243</v>
      </c>
      <c r="H49" s="10">
        <f>PPRD!H49+RCV_RCY!H49+IMP!H49-EXP!H49+STK_CHG!H49-INTMARB!H49-INTAVI!H49</f>
        <v>223.51676698194322</v>
      </c>
      <c r="I49" s="10">
        <f>PPRD!I49+RCV_RCY!I49+IMP!I49-EXP!I49+STK_CHG!I49-INTMARB!I49-INTAVI!I49</f>
        <v>240.07360275150467</v>
      </c>
      <c r="J49" s="10">
        <f>PPRD!J49+RCV_RCY!J49+IMP!J49-EXP!J49+STK_CHG!J49-INTMARB!J49-INTAVI!J49</f>
        <v>168.67231298366289</v>
      </c>
      <c r="K49" s="10">
        <f>PPRD!K49+RCV_RCY!K49+IMP!K49-EXP!K49+STK_CHG!K49-INTMARB!K49-INTAVI!K49</f>
        <v>166.6027515047291</v>
      </c>
      <c r="L49" s="10">
        <f>PPRD!L49+RCV_RCY!L49+IMP!L49-EXP!L49+STK_CHG!L49-INTMARB!L49-INTAVI!L49</f>
        <v>10.347979363714572</v>
      </c>
      <c r="M49" s="10">
        <f>PPRD!M49+RCV_RCY!M49+IMP!M49-EXP!M49+STK_CHG!M49-INTMARB!M49-INTAVI!M49</f>
        <v>122.10644883920901</v>
      </c>
      <c r="N49" s="10">
        <f>PPRD!N49+RCV_RCY!N49+IMP!N49-EXP!N49+STK_CHG!N49-INTMARB!N49-INTAVI!N49</f>
        <v>227.65597592433357</v>
      </c>
      <c r="O49" s="10">
        <f>PPRD!O49+RCV_RCY!O49+IMP!O49-EXP!O49+STK_CHG!O49-INTMARB!O49-INTAVI!O49</f>
        <v>115.89759243336212</v>
      </c>
      <c r="P49" s="10">
        <f>PPRD!P49+RCV_RCY!P49+IMP!P49-EXP!P49+STK_CHG!P49-INTMARB!P49-INTAVI!P49</f>
        <v>79.679621668099685</v>
      </c>
      <c r="Q49" s="10">
        <f>PPRD!Q49+RCV_RCY!Q49+IMP!Q49-EXP!Q49+STK_CHG!Q49-INTMARB!Q49-INTAVI!Q49</f>
        <v>171.77669819432498</v>
      </c>
      <c r="R49" s="10">
        <f>PPRD!R49+RCV_RCY!R49+IMP!R49-EXP!R49+STK_CHG!R49-INTMARB!R49-INTAVI!R49</f>
        <v>173.8464316423044</v>
      </c>
      <c r="S49" s="10">
        <f>PPRD!S49+RCV_RCY!S49+IMP!S49-EXP!S49+STK_CHG!S49-INTMARB!S49-INTAVI!S49</f>
        <v>167.63766122098022</v>
      </c>
      <c r="T49" s="10">
        <f>PPRD!T49+RCV_RCY!T49+IMP!T49-EXP!T49+STK_CHG!T49-INTMARB!T49-INTAVI!T49</f>
        <v>179.02029234737748</v>
      </c>
      <c r="U49" s="10">
        <f>PPRD!U49+RCV_RCY!U49+IMP!U49-EXP!U49+STK_CHG!U49-INTMARB!U49-INTAVI!U49</f>
        <v>74.505588993981192</v>
      </c>
      <c r="V49" s="10">
        <f>PPRD!V49+RCV_RCY!V49+IMP!V49-EXP!V49+STK_CHG!V49-INTMARB!V49-INTAVI!V49</f>
        <v>58.983662940670662</v>
      </c>
      <c r="W49" s="10">
        <f>PPRD!W49+RCV_RCY!W49+IMP!W49-EXP!W49+STK_CHG!W49-INTMARB!W49-INTAVI!W49</f>
        <v>75.540412725709373</v>
      </c>
      <c r="X49" s="10">
        <f>PPRD!X49+RCV_RCY!X49+IMP!X49-EXP!X49+STK_CHG!X49-INTMARB!X49-INTAVI!X49</f>
        <v>39.322441960447094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3.840584694754881</v>
      </c>
      <c r="D50" s="10">
        <f>PPRD!D50+RCV_RCY!D50+IMP!D50-EXP!D50+STK_CHG!D50-INTMARB!D50-INTAVI!D50</f>
        <v>36.486156491831466</v>
      </c>
      <c r="E50" s="10">
        <f>PPRD!E50+RCV_RCY!E50+IMP!E50-EXP!E50+STK_CHG!E50-INTMARB!E50-INTAVI!E50</f>
        <v>66.2511607910576</v>
      </c>
      <c r="F50" s="10">
        <f>PPRD!F50+RCV_RCY!F50+IMP!F50-EXP!F50+STK_CHG!F50-INTMARB!F50-INTAVI!F50</f>
        <v>-80.577214101461735</v>
      </c>
      <c r="G50" s="10">
        <f>PPRD!G50+RCV_RCY!G50+IMP!G50-EXP!G50+STK_CHG!G50-INTMARB!G50-INTAVI!G50</f>
        <v>-35.492347377472051</v>
      </c>
      <c r="H50" s="10">
        <f>PPRD!H50+RCV_RCY!H50+IMP!H50-EXP!H50+STK_CHG!H50-INTMARB!H50-INTAVI!H50</f>
        <v>-85.373430782459153</v>
      </c>
      <c r="I50" s="10">
        <f>PPRD!I50+RCV_RCY!I50+IMP!I50-EXP!I50+STK_CHG!I50-INTMARB!I50-INTAVI!I50</f>
        <v>-103.59939810834057</v>
      </c>
      <c r="J50" s="10">
        <f>PPRD!J50+RCV_RCY!J50+IMP!J50-EXP!J50+STK_CHG!J50-INTMARB!J50-INTAVI!J50</f>
        <v>-42.207050730868424</v>
      </c>
      <c r="K50" s="10">
        <f>PPRD!K50+RCV_RCY!K50+IMP!K50-EXP!K50+STK_CHG!K50-INTMARB!K50-INTAVI!K50</f>
        <v>-258.99828030954433</v>
      </c>
      <c r="L50" s="10">
        <f>PPRD!L50+RCV_RCY!L50+IMP!L50-EXP!L50+STK_CHG!L50-INTMARB!L50-INTAVI!L50</f>
        <v>-29.736887360275148</v>
      </c>
      <c r="M50" s="10">
        <f>PPRD!M50+RCV_RCY!M50+IMP!M50-EXP!M50+STK_CHG!M50-INTMARB!M50-INTAVI!M50</f>
        <v>-23.98134135855544</v>
      </c>
      <c r="N50" s="10">
        <f>PPRD!N50+RCV_RCY!N50+IMP!N50-EXP!N50+STK_CHG!N50-INTMARB!N50-INTAVI!N50</f>
        <v>-34.533104041272573</v>
      </c>
      <c r="O50" s="10">
        <f>PPRD!O50+RCV_RCY!O50+IMP!O50-EXP!O50+STK_CHG!O50-INTMARB!O50-INTAVI!O50</f>
        <v>-26.859071367153895</v>
      </c>
      <c r="P50" s="10">
        <f>PPRD!P50+RCV_RCY!P50+IMP!P50-EXP!P50+STK_CHG!P50-INTMARB!P50-INTAVI!P50</f>
        <v>-31.655374032674118</v>
      </c>
      <c r="Q50" s="10">
        <f>PPRD!Q50+RCV_RCY!Q50+IMP!Q50-EXP!Q50+STK_CHG!Q50-INTMARB!Q50-INTAVI!Q50</f>
        <v>-116.04909716251075</v>
      </c>
      <c r="R50" s="10">
        <f>PPRD!R50+RCV_RCY!R50+IMP!R50-EXP!R50+STK_CHG!R50-INTMARB!R50-INTAVI!R50</f>
        <v>-346.29234737747214</v>
      </c>
      <c r="S50" s="10">
        <f>PPRD!S50+RCV_RCY!S50+IMP!S50-EXP!S50+STK_CHG!S50-INTMARB!S50-INTAVI!S50</f>
        <v>96.233533963886529</v>
      </c>
      <c r="T50" s="10">
        <f>PPRD!T50+RCV_RCY!T50+IMP!T50-EXP!T50+STK_CHG!T50-INTMARB!T50-INTAVI!T50</f>
        <v>92.459587274290612</v>
      </c>
      <c r="U50" s="10">
        <f>PPRD!U50+RCV_RCY!U50+IMP!U50-EXP!U50+STK_CHG!U50-INTMARB!U50-INTAVI!U50</f>
        <v>147.1806534823732</v>
      </c>
      <c r="V50" s="10">
        <f>PPRD!V50+RCV_RCY!V50+IMP!V50-EXP!V50+STK_CHG!V50-INTMARB!V50-INTAVI!V50</f>
        <v>113.21590713671543</v>
      </c>
      <c r="W50" s="10">
        <f>PPRD!W50+RCV_RCY!W50+IMP!W50-EXP!W50+STK_CHG!W50-INTMARB!W50-INTAVI!W50</f>
        <v>7.5477214101462025</v>
      </c>
      <c r="X50" s="10">
        <f>PPRD!X50+RCV_RCY!X50+IMP!X50-EXP!X50+STK_CHG!X50-INTMARB!X50-INTAVI!X50</f>
        <v>-16.982459157351698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71853.159931212387</v>
      </c>
      <c r="D51" s="37">
        <f>PPRD!D51+RCV_RCY!D51+IMP!D51-EXP!D51+STK_CHG!D51-INTMARB!D51-INTAVI!D51</f>
        <v>75590.95012897678</v>
      </c>
      <c r="E51" s="37">
        <f>PPRD!E51+RCV_RCY!E51+IMP!E51-EXP!E51+STK_CHG!E51-INTMARB!E51-INTAVI!E51</f>
        <v>75570.679277730014</v>
      </c>
      <c r="F51" s="37">
        <f>PPRD!F51+RCV_RCY!F51+IMP!F51-EXP!F51+STK_CHG!F51-INTMARB!F51-INTAVI!F51</f>
        <v>75875.15571797076</v>
      </c>
      <c r="G51" s="37">
        <f>PPRD!G51+RCV_RCY!G51+IMP!G51-EXP!G51+STK_CHG!G51-INTMARB!G51-INTAVI!G51</f>
        <v>76185.390885640576</v>
      </c>
      <c r="H51" s="37">
        <f>PPRD!H51+RCV_RCY!H51+IMP!H51-EXP!H51+STK_CHG!H51-INTMARB!H51-INTAVI!H51</f>
        <v>77781.813155631986</v>
      </c>
      <c r="I51" s="37">
        <f>PPRD!I51+RCV_RCY!I51+IMP!I51-EXP!I51+STK_CHG!I51-INTMARB!I51-INTAVI!I51</f>
        <v>79295.860705073093</v>
      </c>
      <c r="J51" s="37">
        <f>PPRD!J51+RCV_RCY!J51+IMP!J51-EXP!J51+STK_CHG!J51-INTMARB!J51-INTAVI!J51</f>
        <v>76495.034049871028</v>
      </c>
      <c r="K51" s="37">
        <f>PPRD!K51+RCV_RCY!K51+IMP!K51-EXP!K51+STK_CHG!K51-INTMARB!K51-INTAVI!K51</f>
        <v>77161.91031814272</v>
      </c>
      <c r="L51" s="37">
        <f>PPRD!L51+RCV_RCY!L51+IMP!L51-EXP!L51+STK_CHG!L51-INTMARB!L51-INTAVI!L51</f>
        <v>72731.084866723977</v>
      </c>
      <c r="M51" s="37">
        <f>PPRD!M51+RCV_RCY!M51+IMP!M51-EXP!M51+STK_CHG!M51-INTMARB!M51-INTAVI!M51</f>
        <v>75904.419862424736</v>
      </c>
      <c r="N51" s="37">
        <f>PPRD!N51+RCV_RCY!N51+IMP!N51-EXP!N51+STK_CHG!N51-INTMARB!N51-INTAVI!N51</f>
        <v>69595.685468615644</v>
      </c>
      <c r="O51" s="37">
        <f>PPRD!O51+RCV_RCY!O51+IMP!O51-EXP!O51+STK_CHG!O51-INTMARB!O51-INTAVI!O51</f>
        <v>69819.017712811692</v>
      </c>
      <c r="P51" s="37">
        <f>PPRD!P51+RCV_RCY!P51+IMP!P51-EXP!P51+STK_CHG!P51-INTMARB!P51-INTAVI!P51</f>
        <v>73101.739294926912</v>
      </c>
      <c r="Q51" s="37">
        <f>PPRD!Q51+RCV_RCY!Q51+IMP!Q51-EXP!Q51+STK_CHG!Q51-INTMARB!Q51-INTAVI!Q51</f>
        <v>63374.142734307832</v>
      </c>
      <c r="R51" s="37">
        <f>PPRD!R51+RCV_RCY!R51+IMP!R51-EXP!R51+STK_CHG!R51-INTMARB!R51-INTAVI!R51</f>
        <v>65154.093293207217</v>
      </c>
      <c r="S51" s="37">
        <f>PPRD!S51+RCV_RCY!S51+IMP!S51-EXP!S51+STK_CHG!S51-INTMARB!S51-INTAVI!S51</f>
        <v>70329.902837489251</v>
      </c>
      <c r="T51" s="37">
        <f>PPRD!T51+RCV_RCY!T51+IMP!T51-EXP!T51+STK_CHG!T51-INTMARB!T51-INTAVI!T51</f>
        <v>75341.893637145287</v>
      </c>
      <c r="U51" s="37">
        <f>PPRD!U51+RCV_RCY!U51+IMP!U51-EXP!U51+STK_CHG!U51-INTMARB!U51-INTAVI!U51</f>
        <v>73552.197420464319</v>
      </c>
      <c r="V51" s="37">
        <f>PPRD!V51+RCV_RCY!V51+IMP!V51-EXP!V51+STK_CHG!V51-INTMARB!V51-INTAVI!V51</f>
        <v>75620.410404127251</v>
      </c>
      <c r="W51" s="37">
        <f>PPRD!W51+RCV_RCY!W51+IMP!W51-EXP!W51+STK_CHG!W51-INTMARB!W51-INTAVI!W51</f>
        <v>74599.949785038683</v>
      </c>
      <c r="X51" s="37">
        <f>PPRD!X51+RCV_RCY!X51+IMP!X51-EXP!X51+STK_CHG!X51-INTMARB!X51-INTAVI!X51</f>
        <v>77181.739638865009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8983.3046431642306</v>
      </c>
      <c r="D52" s="37">
        <f t="shared" si="20"/>
        <v>9636.3722269991413</v>
      </c>
      <c r="E52" s="37">
        <f t="shared" si="20"/>
        <v>10782.731212381774</v>
      </c>
      <c r="F52" s="37">
        <f t="shared" si="20"/>
        <v>13938.171109200342</v>
      </c>
      <c r="G52" s="37">
        <f t="shared" si="20"/>
        <v>16190.594325021497</v>
      </c>
      <c r="H52" s="37">
        <f t="shared" si="20"/>
        <v>18756.96526225279</v>
      </c>
      <c r="I52" s="37">
        <f t="shared" si="20"/>
        <v>22887.09587274291</v>
      </c>
      <c r="J52" s="37">
        <f t="shared" si="20"/>
        <v>26482.788993981074</v>
      </c>
      <c r="K52" s="37">
        <f t="shared" si="20"/>
        <v>27567.430266552019</v>
      </c>
      <c r="L52" s="37">
        <f t="shared" si="20"/>
        <v>27522.863026655195</v>
      </c>
      <c r="M52" s="37">
        <f t="shared" si="20"/>
        <v>31267.61521926053</v>
      </c>
      <c r="N52" s="37">
        <f t="shared" si="20"/>
        <v>32438.431986242471</v>
      </c>
      <c r="O52" s="37">
        <f t="shared" si="20"/>
        <v>36452.879621668108</v>
      </c>
      <c r="P52" s="37">
        <f t="shared" si="20"/>
        <v>37632.135941530505</v>
      </c>
      <c r="Q52" s="37">
        <f t="shared" si="20"/>
        <v>37454.52734307824</v>
      </c>
      <c r="R52" s="37">
        <f t="shared" si="20"/>
        <v>39929.125107480664</v>
      </c>
      <c r="S52" s="37">
        <f t="shared" si="20"/>
        <v>39834.02115219261</v>
      </c>
      <c r="T52" s="37">
        <f t="shared" si="20"/>
        <v>42513.943594153061</v>
      </c>
      <c r="U52" s="37">
        <f t="shared" si="20"/>
        <v>43509.159157351678</v>
      </c>
      <c r="V52" s="37">
        <f t="shared" si="20"/>
        <v>45314.506104901113</v>
      </c>
      <c r="W52" s="37">
        <f t="shared" si="20"/>
        <v>47025.918830610484</v>
      </c>
      <c r="X52" s="37">
        <f t="shared" ref="X52" si="21">SUM(X53:X70)</f>
        <v>47045.90533104042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1868.6156491831471</v>
      </c>
      <c r="D53" s="10">
        <f>PPRD!D53+RCV_RCY!D53+IMP!D53-EXP!D53+STK_CHG!D53-INTMARB!D53-INTAVI!D53</f>
        <v>1954.6861564918311</v>
      </c>
      <c r="E53" s="10">
        <f>PPRD!E53+RCV_RCY!E53+IMP!E53-EXP!E53+STK_CHG!E53-INTMARB!E53-INTAVI!E53</f>
        <v>1988.306104901118</v>
      </c>
      <c r="F53" s="10">
        <f>PPRD!F53+RCV_RCY!F53+IMP!F53-EXP!F53+STK_CHG!F53-INTMARB!F53-INTAVI!F53</f>
        <v>1575.3224419604469</v>
      </c>
      <c r="G53" s="10">
        <f>PPRD!G53+RCV_RCY!G53+IMP!G53-EXP!G53+STK_CHG!G53-INTMARB!G53-INTAVI!G53</f>
        <v>1783.8349097162511</v>
      </c>
      <c r="H53" s="10">
        <f>PPRD!H53+RCV_RCY!H53+IMP!H53-EXP!H53+STK_CHG!H53-INTMARB!H53-INTAVI!H53</f>
        <v>1688.564058469475</v>
      </c>
      <c r="I53" s="10">
        <f>PPRD!I53+RCV_RCY!I53+IMP!I53-EXP!I53+STK_CHG!I53-INTMARB!I53-INTAVI!I53</f>
        <v>1722.355975924334</v>
      </c>
      <c r="J53" s="10">
        <f>PPRD!J53+RCV_RCY!J53+IMP!J53-EXP!J53+STK_CHG!J53-INTMARB!J53-INTAVI!J53</f>
        <v>1820.2063628546859</v>
      </c>
      <c r="K53" s="10">
        <f>PPRD!K53+RCV_RCY!K53+IMP!K53-EXP!K53+STK_CHG!K53-INTMARB!K53-INTAVI!K53</f>
        <v>1757.7815993121239</v>
      </c>
      <c r="L53" s="10">
        <f>PPRD!L53+RCV_RCY!L53+IMP!L53-EXP!L53+STK_CHG!L53-INTMARB!L53-INTAVI!L53</f>
        <v>1636.3714531384351</v>
      </c>
      <c r="M53" s="10">
        <f>PPRD!M53+RCV_RCY!M53+IMP!M53-EXP!M53+STK_CHG!M53-INTMARB!M53-INTAVI!M53</f>
        <v>1801.6337059329319</v>
      </c>
      <c r="N53" s="10">
        <f>PPRD!N53+RCV_RCY!N53+IMP!N53-EXP!N53+STK_CHG!N53-INTMARB!N53-INTAVI!N53</f>
        <v>1519.5184866723989</v>
      </c>
      <c r="O53" s="10">
        <f>PPRD!O53+RCV_RCY!O53+IMP!O53-EXP!O53+STK_CHG!O53-INTMARB!O53-INTAVI!O53</f>
        <v>1870.593293207223</v>
      </c>
      <c r="P53" s="10">
        <f>PPRD!P53+RCV_RCY!P53+IMP!P53-EXP!P53+STK_CHG!P53-INTMARB!P53-INTAVI!P53</f>
        <v>1977.472055030094</v>
      </c>
      <c r="Q53" s="10">
        <f>PPRD!Q53+RCV_RCY!Q53+IMP!Q53-EXP!Q53+STK_CHG!Q53-INTMARB!Q53-INTAVI!Q53</f>
        <v>1684.178847807395</v>
      </c>
      <c r="R53" s="10">
        <f>PPRD!R53+RCV_RCY!R53+IMP!R53-EXP!R53+STK_CHG!R53-INTMARB!R53-INTAVI!R53</f>
        <v>1631.642304385211</v>
      </c>
      <c r="S53" s="10">
        <f>PPRD!S53+RCV_RCY!S53+IMP!S53-EXP!S53+STK_CHG!S53-INTMARB!S53-INTAVI!S53</f>
        <v>1766.6380051590711</v>
      </c>
      <c r="T53" s="10">
        <f>PPRD!T53+RCV_RCY!T53+IMP!T53-EXP!T53+STK_CHG!T53-INTMARB!T53-INTAVI!T53</f>
        <v>1732.5881341358549</v>
      </c>
      <c r="U53" s="10">
        <f>PPRD!U53+RCV_RCY!U53+IMP!U53-EXP!U53+STK_CHG!U53-INTMARB!U53-INTAVI!U53</f>
        <v>1521.3241616509031</v>
      </c>
      <c r="V53" s="10">
        <f>PPRD!V53+RCV_RCY!V53+IMP!V53-EXP!V53+STK_CHG!V53-INTMARB!V53-INTAVI!V53</f>
        <v>1696.560619088564</v>
      </c>
      <c r="W53" s="10">
        <f>PPRD!W53+RCV_RCY!W53+IMP!W53-EXP!W53+STK_CHG!W53-INTMARB!W53-INTAVI!W53</f>
        <v>1609.716251074806</v>
      </c>
      <c r="X53" s="10">
        <f>PPRD!X53+RCV_RCY!X53+IMP!X53-EXP!X53+STK_CHG!X53-INTMARB!X53-INTAVI!X53</f>
        <v>1690.197764402408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804.12725709372307</v>
      </c>
      <c r="D55" s="10">
        <f>PPRD!D55+RCV_RCY!D55+IMP!D55-EXP!D55+STK_CHG!D55-INTMARB!D55-INTAVI!D55</f>
        <v>899.05417024935502</v>
      </c>
      <c r="E55" s="10">
        <f>PPRD!E55+RCV_RCY!E55+IMP!E55-EXP!E55+STK_CHG!E55-INTMARB!E55-INTAVI!E55</f>
        <v>1363.3705932932071</v>
      </c>
      <c r="F55" s="10">
        <f>PPRD!F55+RCV_RCY!F55+IMP!F55-EXP!F55+STK_CHG!F55-INTMARB!F55-INTAVI!F55</f>
        <v>1641.1865864144449</v>
      </c>
      <c r="G55" s="10">
        <f>PPRD!G55+RCV_RCY!G55+IMP!G55-EXP!G55+STK_CHG!G55-INTMARB!G55-INTAVI!G55</f>
        <v>2237.2312983662941</v>
      </c>
      <c r="H55" s="10">
        <f>PPRD!H55+RCV_RCY!H55+IMP!H55-EXP!H55+STK_CHG!H55-INTMARB!H55-INTAVI!H55</f>
        <v>2388.134135855546</v>
      </c>
      <c r="I55" s="10">
        <f>PPRD!I55+RCV_RCY!I55+IMP!I55-EXP!I55+STK_CHG!I55-INTMARB!I55-INTAVI!I55</f>
        <v>2693.379191745486</v>
      </c>
      <c r="J55" s="10">
        <f>PPRD!J55+RCV_RCY!J55+IMP!J55-EXP!J55+STK_CHG!J55-INTMARB!J55-INTAVI!J55</f>
        <v>3482.975064488392</v>
      </c>
      <c r="K55" s="10">
        <f>PPRD!K55+RCV_RCY!K55+IMP!K55-EXP!K55+STK_CHG!K55-INTMARB!K55-INTAVI!K55</f>
        <v>3558.4694754944112</v>
      </c>
      <c r="L55" s="10">
        <f>PPRD!L55+RCV_RCY!L55+IMP!L55-EXP!L55+STK_CHG!L55-INTMARB!L55-INTAVI!L55</f>
        <v>3389.50988822012</v>
      </c>
      <c r="M55" s="10">
        <f>PPRD!M55+RCV_RCY!M55+IMP!M55-EXP!M55+STK_CHG!M55-INTMARB!M55-INTAVI!M55</f>
        <v>3314.445399828031</v>
      </c>
      <c r="N55" s="10">
        <f>PPRD!N55+RCV_RCY!N55+IMP!N55-EXP!N55+STK_CHG!N55-INTMARB!N55-INTAVI!N55</f>
        <v>4287.0163370593291</v>
      </c>
      <c r="O55" s="10">
        <f>PPRD!O55+RCV_RCY!O55+IMP!O55-EXP!O55+STK_CHG!O55-INTMARB!O55-INTAVI!O55</f>
        <v>4443.6801375752366</v>
      </c>
      <c r="P55" s="10">
        <f>PPRD!P55+RCV_RCY!P55+IMP!P55-EXP!P55+STK_CHG!P55-INTMARB!P55-INTAVI!P55</f>
        <v>4534.5657781599311</v>
      </c>
      <c r="Q55" s="10">
        <f>PPRD!Q55+RCV_RCY!Q55+IMP!Q55-EXP!Q55+STK_CHG!Q55-INTMARB!Q55-INTAVI!Q55</f>
        <v>5029.8366294067064</v>
      </c>
      <c r="R55" s="10">
        <f>PPRD!R55+RCV_RCY!R55+IMP!R55-EXP!R55+STK_CHG!R55-INTMARB!R55-INTAVI!R55</f>
        <v>6932.4161650902834</v>
      </c>
      <c r="S55" s="10">
        <f>PPRD!S55+RCV_RCY!S55+IMP!S55-EXP!S55+STK_CHG!S55-INTMARB!S55-INTAVI!S55</f>
        <v>6872.2269991401536</v>
      </c>
      <c r="T55" s="10">
        <f>PPRD!T55+RCV_RCY!T55+IMP!T55-EXP!T55+STK_CHG!T55-INTMARB!T55-INTAVI!T55</f>
        <v>9087.9621668099735</v>
      </c>
      <c r="U55" s="10">
        <f>PPRD!U55+RCV_RCY!U55+IMP!U55-EXP!U55+STK_CHG!U55-INTMARB!U55-INTAVI!U55</f>
        <v>9454.0842648323287</v>
      </c>
      <c r="V55" s="10">
        <f>PPRD!V55+RCV_RCY!V55+IMP!V55-EXP!V55+STK_CHG!V55-INTMARB!V55-INTAVI!V55</f>
        <v>10824.93551160791</v>
      </c>
      <c r="W55" s="10">
        <f>PPRD!W55+RCV_RCY!W55+IMP!W55-EXP!W55+STK_CHG!W55-INTMARB!W55-INTAVI!W55</f>
        <v>11358.72742906277</v>
      </c>
      <c r="X55" s="10">
        <f>PPRD!X55+RCV_RCY!X55+IMP!X55-EXP!X55+STK_CHG!X55-INTMARB!X55-INTAVI!X55</f>
        <v>9816.7669819432504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5.1590713671539117</v>
      </c>
      <c r="D56" s="10">
        <f>PPRD!D56+RCV_RCY!D56+IMP!D56-EXP!D56+STK_CHG!D56-INTMARB!D56-INTAVI!D56</f>
        <v>9.9742046431642297</v>
      </c>
      <c r="E56" s="10">
        <f>PPRD!E56+RCV_RCY!E56+IMP!E56-EXP!E56+STK_CHG!E56-INTMARB!E56-INTAVI!E56</f>
        <v>16.165090283748921</v>
      </c>
      <c r="F56" s="10">
        <f>PPRD!F56+RCV_RCY!F56+IMP!F56-EXP!F56+STK_CHG!F56-INTMARB!F56-INTAVI!F56</f>
        <v>26.913155631986239</v>
      </c>
      <c r="G56" s="10">
        <f>PPRD!G56+RCV_RCY!G56+IMP!G56-EXP!G56+STK_CHG!G56-INTMARB!G56-INTAVI!G56</f>
        <v>47.893379191745481</v>
      </c>
      <c r="H56" s="10">
        <f>PPRD!H56+RCV_RCY!H56+IMP!H56-EXP!H56+STK_CHG!H56-INTMARB!H56-INTAVI!H56</f>
        <v>110.23215821152191</v>
      </c>
      <c r="I56" s="10">
        <f>PPRD!I56+RCV_RCY!I56+IMP!I56-EXP!I56+STK_CHG!I56-INTMARB!I56-INTAVI!I56</f>
        <v>190.88564058469481</v>
      </c>
      <c r="J56" s="10">
        <f>PPRD!J56+RCV_RCY!J56+IMP!J56-EXP!J56+STK_CHG!J56-INTMARB!J56-INTAVI!J56</f>
        <v>264.40240756663798</v>
      </c>
      <c r="K56" s="10">
        <f>PPRD!K56+RCV_RCY!K56+IMP!K56-EXP!K56+STK_CHG!K56-INTMARB!K56-INTAVI!K56</f>
        <v>380.05159071367149</v>
      </c>
      <c r="L56" s="10">
        <f>PPRD!L56+RCV_RCY!L56+IMP!L56-EXP!L56+STK_CHG!L56-INTMARB!L56-INTAVI!L56</f>
        <v>566.03611349957009</v>
      </c>
      <c r="M56" s="10">
        <f>PPRD!M56+RCV_RCY!M56+IMP!M56-EXP!M56+STK_CHG!M56-INTMARB!M56-INTAVI!M56</f>
        <v>1008.512467755804</v>
      </c>
      <c r="N56" s="10">
        <f>PPRD!N56+RCV_RCY!N56+IMP!N56-EXP!N56+STK_CHG!N56-INTMARB!N56-INTAVI!N56</f>
        <v>1685.2106620808249</v>
      </c>
      <c r="O56" s="10">
        <f>PPRD!O56+RCV_RCY!O56+IMP!O56-EXP!O56+STK_CHG!O56-INTMARB!O56-INTAVI!O56</f>
        <v>2268.271711092003</v>
      </c>
      <c r="P56" s="10">
        <f>PPRD!P56+RCV_RCY!P56+IMP!P56-EXP!P56+STK_CHG!P56-INTMARB!P56-INTAVI!P56</f>
        <v>2666.3800515907142</v>
      </c>
      <c r="Q56" s="10">
        <f>PPRD!Q56+RCV_RCY!Q56+IMP!Q56-EXP!Q56+STK_CHG!Q56-INTMARB!Q56-INTAVI!Q56</f>
        <v>3100.2579535683581</v>
      </c>
      <c r="R56" s="10">
        <f>PPRD!R56+RCV_RCY!R56+IMP!R56-EXP!R56+STK_CHG!R56-INTMARB!R56-INTAVI!R56</f>
        <v>3329.8366294067059</v>
      </c>
      <c r="S56" s="10">
        <f>PPRD!S56+RCV_RCY!S56+IMP!S56-EXP!S56+STK_CHG!S56-INTMARB!S56-INTAVI!S56</f>
        <v>3275.8383490971619</v>
      </c>
      <c r="T56" s="10">
        <f>PPRD!T56+RCV_RCY!T56+IMP!T56-EXP!T56+STK_CHG!T56-INTMARB!T56-INTAVI!T56</f>
        <v>3387.8761822871879</v>
      </c>
      <c r="U56" s="10">
        <f>PPRD!U56+RCV_RCY!U56+IMP!U56-EXP!U56+STK_CHG!U56-INTMARB!U56-INTAVI!U56</f>
        <v>3736.801375752364</v>
      </c>
      <c r="V56" s="10">
        <f>PPRD!V56+RCV_RCY!V56+IMP!V56-EXP!V56+STK_CHG!V56-INTMARB!V56-INTAVI!V56</f>
        <v>3816.2510748065351</v>
      </c>
      <c r="W56" s="10">
        <f>PPRD!W56+RCV_RCY!W56+IMP!W56-EXP!W56+STK_CHG!W56-INTMARB!W56-INTAVI!W56</f>
        <v>4255.8899398108333</v>
      </c>
      <c r="X56" s="10">
        <f>PPRD!X56+RCV_RCY!X56+IMP!X56-EXP!X56+STK_CHG!X56-INTMARB!X56-INTAVI!X56</f>
        <v>4339.8108340498711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110.9200343938091</v>
      </c>
      <c r="D57" s="10">
        <f>PPRD!D57+RCV_RCY!D57+IMP!D57-EXP!D57+STK_CHG!D57-INTMARB!D57-INTAVI!D57</f>
        <v>139.29492691315559</v>
      </c>
      <c r="E57" s="10">
        <f>PPRD!E57+RCV_RCY!E57+IMP!E57-EXP!E57+STK_CHG!E57-INTMARB!E57-INTAVI!E57</f>
        <v>164.23043852106619</v>
      </c>
      <c r="F57" s="10">
        <f>PPRD!F57+RCV_RCY!F57+IMP!F57-EXP!F57+STK_CHG!F57-INTMARB!F57-INTAVI!F57</f>
        <v>217.32588134135861</v>
      </c>
      <c r="G57" s="10">
        <f>PPRD!G57+RCV_RCY!G57+IMP!G57-EXP!G57+STK_CHG!G57-INTMARB!G57-INTAVI!G57</f>
        <v>220.43086844368011</v>
      </c>
      <c r="H57" s="10">
        <f>PPRD!H57+RCV_RCY!H57+IMP!H57-EXP!H57+STK_CHG!H57-INTMARB!H57-INTAVI!H57</f>
        <v>260.34204643164219</v>
      </c>
      <c r="I57" s="10">
        <f>PPRD!I57+RCV_RCY!I57+IMP!I57-EXP!I57+STK_CHG!I57-INTMARB!I57-INTAVI!I57</f>
        <v>305.00619088564059</v>
      </c>
      <c r="J57" s="10">
        <f>PPRD!J57+RCV_RCY!J57+IMP!J57-EXP!J57+STK_CHG!J57-INTMARB!J57-INTAVI!J57</f>
        <v>338.30128976784181</v>
      </c>
      <c r="K57" s="10">
        <f>PPRD!K57+RCV_RCY!K57+IMP!K57-EXP!K57+STK_CHG!K57-INTMARB!K57-INTAVI!K57</f>
        <v>384.68521066208081</v>
      </c>
      <c r="L57" s="10">
        <f>PPRD!L57+RCV_RCY!L57+IMP!L57-EXP!L57+STK_CHG!L57-INTMARB!L57-INTAVI!L57</f>
        <v>451.39484092863279</v>
      </c>
      <c r="M57" s="10">
        <f>PPRD!M57+RCV_RCY!M57+IMP!M57-EXP!M57+STK_CHG!M57-INTMARB!M57-INTAVI!M57</f>
        <v>480.84453998280298</v>
      </c>
      <c r="N57" s="10">
        <f>PPRD!N57+RCV_RCY!N57+IMP!N57-EXP!N57+STK_CHG!N57-INTMARB!N57-INTAVI!N57</f>
        <v>549.36947549441095</v>
      </c>
      <c r="O57" s="10">
        <f>PPRD!O57+RCV_RCY!O57+IMP!O57-EXP!O57+STK_CHG!O57-INTMARB!O57-INTAVI!O57</f>
        <v>570.88942390369732</v>
      </c>
      <c r="P57" s="10">
        <f>PPRD!P57+RCV_RCY!P57+IMP!P57-EXP!P57+STK_CHG!P57-INTMARB!P57-INTAVI!P57</f>
        <v>576.16792777300077</v>
      </c>
      <c r="Q57" s="10">
        <f>PPRD!Q57+RCV_RCY!Q57+IMP!Q57-EXP!Q57+STK_CHG!Q57-INTMARB!Q57-INTAVI!Q57</f>
        <v>619.61401547721402</v>
      </c>
      <c r="R57" s="10">
        <f>PPRD!R57+RCV_RCY!R57+IMP!R57-EXP!R57+STK_CHG!R57-INTMARB!R57-INTAVI!R57</f>
        <v>662.63018056749786</v>
      </c>
      <c r="S57" s="10">
        <f>PPRD!S57+RCV_RCY!S57+IMP!S57-EXP!S57+STK_CHG!S57-INTMARB!S57-INTAVI!S57</f>
        <v>661.48374892519337</v>
      </c>
      <c r="T57" s="10">
        <f>PPRD!T57+RCV_RCY!T57+IMP!T57-EXP!T57+STK_CHG!T57-INTMARB!T57-INTAVI!T57</f>
        <v>675.28899398108331</v>
      </c>
      <c r="U57" s="10">
        <f>PPRD!U57+RCV_RCY!U57+IMP!U57-EXP!U57+STK_CHG!U57-INTMARB!U57-INTAVI!U57</f>
        <v>763.11263972484949</v>
      </c>
      <c r="V57" s="10">
        <f>PPRD!V57+RCV_RCY!V57+IMP!V57-EXP!V57+STK_CHG!V57-INTMARB!V57-INTAVI!V57</f>
        <v>729.38761822871879</v>
      </c>
      <c r="W57" s="10">
        <f>PPRD!W57+RCV_RCY!W57+IMP!W57-EXP!W57+STK_CHG!W57-INTMARB!W57-INTAVI!W57</f>
        <v>765.66827171109196</v>
      </c>
      <c r="X57" s="10">
        <f>PPRD!X57+RCV_RCY!X57+IMP!X57-EXP!X57+STK_CHG!X57-INTMARB!X57-INTAVI!X57</f>
        <v>735.26319862424771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0</v>
      </c>
      <c r="D58" s="10">
        <f>PPRD!D58+RCV_RCY!D58+IMP!D58-EXP!D58+STK_CHG!D58-INTMARB!D58-INTAVI!D58</f>
        <v>0</v>
      </c>
      <c r="E58" s="10">
        <f>PPRD!E58+RCV_RCY!E58+IMP!E58-EXP!E58+STK_CHG!E58-INTMARB!E58-INTAVI!E58</f>
        <v>0</v>
      </c>
      <c r="F58" s="10">
        <f>PPRD!F58+RCV_RCY!F58+IMP!F58-EXP!F58+STK_CHG!F58-INTMARB!F58-INTAVI!F58</f>
        <v>38.430266552020633</v>
      </c>
      <c r="G58" s="10">
        <f>PPRD!G58+RCV_RCY!G58+IMP!G58-EXP!G58+STK_CHG!G58-INTMARB!G58-INTAVI!G58</f>
        <v>41.224763542562343</v>
      </c>
      <c r="H58" s="10">
        <f>PPRD!H58+RCV_RCY!H58+IMP!H58-EXP!H58+STK_CHG!H58-INTMARB!H58-INTAVI!H58</f>
        <v>48.963370593293199</v>
      </c>
      <c r="I58" s="10">
        <f>PPRD!I58+RCV_RCY!I58+IMP!I58-EXP!I58+STK_CHG!I58-INTMARB!I58-INTAVI!I58</f>
        <v>48.8201203783319</v>
      </c>
      <c r="J58" s="10">
        <f>PPRD!J58+RCV_RCY!J58+IMP!J58-EXP!J58+STK_CHG!J58-INTMARB!J58-INTAVI!J58</f>
        <v>48.509630266552023</v>
      </c>
      <c r="K58" s="10">
        <f>PPRD!K58+RCV_RCY!K58+IMP!K58-EXP!K58+STK_CHG!K58-INTMARB!K58-INTAVI!K58</f>
        <v>68.047205503009451</v>
      </c>
      <c r="L58" s="10">
        <f>PPRD!L58+RCV_RCY!L58+IMP!L58-EXP!L58+STK_CHG!L58-INTMARB!L58-INTAVI!L58</f>
        <v>75.21255374032674</v>
      </c>
      <c r="M58" s="10">
        <f>PPRD!M58+RCV_RCY!M58+IMP!M58-EXP!M58+STK_CHG!M58-INTMARB!M58-INTAVI!M58</f>
        <v>88.420722269991401</v>
      </c>
      <c r="N58" s="10">
        <f>PPRD!N58+RCV_RCY!N58+IMP!N58-EXP!N58+STK_CHG!N58-INTMARB!N58-INTAVI!N58</f>
        <v>79.440154772141014</v>
      </c>
      <c r="O58" s="10">
        <f>PPRD!O58+RCV_RCY!O58+IMP!O58-EXP!O58+STK_CHG!O58-INTMARB!O58-INTAVI!O58</f>
        <v>93.030438521066202</v>
      </c>
      <c r="P58" s="10">
        <f>PPRD!P58+RCV_RCY!P58+IMP!P58-EXP!P58+STK_CHG!P58-INTMARB!P58-INTAVI!P58</f>
        <v>147.89337919174551</v>
      </c>
      <c r="Q58" s="10">
        <f>PPRD!Q58+RCV_RCY!Q58+IMP!Q58-EXP!Q58+STK_CHG!Q58-INTMARB!Q58-INTAVI!Q58</f>
        <v>182.04832330180571</v>
      </c>
      <c r="R58" s="10">
        <f>PPRD!R58+RCV_RCY!R58+IMP!R58-EXP!R58+STK_CHG!R58-INTMARB!R58-INTAVI!R58</f>
        <v>212.76388650042989</v>
      </c>
      <c r="S58" s="10">
        <f>PPRD!S58+RCV_RCY!S58+IMP!S58-EXP!S58+STK_CHG!S58-INTMARB!S58-INTAVI!S58</f>
        <v>267.77016337059331</v>
      </c>
      <c r="T58" s="10">
        <f>PPRD!T58+RCV_RCY!T58+IMP!T58-EXP!T58+STK_CHG!T58-INTMARB!T58-INTAVI!T58</f>
        <v>255.4695614789338</v>
      </c>
      <c r="U58" s="10">
        <f>PPRD!U58+RCV_RCY!U58+IMP!U58-EXP!U58+STK_CHG!U58-INTMARB!U58-INTAVI!U58</f>
        <v>301.78177128116943</v>
      </c>
      <c r="V58" s="10">
        <f>PPRD!V58+RCV_RCY!V58+IMP!V58-EXP!V58+STK_CHG!V58-INTMARB!V58-INTAVI!V58</f>
        <v>333.30945829750641</v>
      </c>
      <c r="W58" s="10">
        <f>PPRD!W58+RCV_RCY!W58+IMP!W58-EXP!W58+STK_CHG!W58-INTMARB!W58-INTAVI!W58</f>
        <v>373.02949269131551</v>
      </c>
      <c r="X58" s="10">
        <f>PPRD!X58+RCV_RCY!X58+IMP!X58-EXP!X58+STK_CHG!X58-INTMARB!X58-INTAVI!X58</f>
        <v>396.93800515907128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4691.7454858125539</v>
      </c>
      <c r="D59" s="10">
        <f>PPRD!D59+RCV_RCY!D59+IMP!D59-EXP!D59+STK_CHG!D59-INTMARB!D59-INTAVI!D59</f>
        <v>4710.0888220120378</v>
      </c>
      <c r="E59" s="10">
        <f>PPRD!E59+RCV_RCY!E59+IMP!E59-EXP!E59+STK_CHG!E59-INTMARB!E59-INTAVI!E59</f>
        <v>4702.2546861564924</v>
      </c>
      <c r="F59" s="10">
        <f>PPRD!F59+RCV_RCY!F59+IMP!F59-EXP!F59+STK_CHG!F59-INTMARB!F59-INTAVI!F59</f>
        <v>7156.7546001719684</v>
      </c>
      <c r="G59" s="10">
        <f>PPRD!G59+RCV_RCY!G59+IMP!G59-EXP!G59+STK_CHG!G59-INTMARB!G59-INTAVI!G59</f>
        <v>8374.4865004299209</v>
      </c>
      <c r="H59" s="10">
        <f>PPRD!H59+RCV_RCY!H59+IMP!H59-EXP!H59+STK_CHG!H59-INTMARB!H59-INTAVI!H59</f>
        <v>9071.70154772141</v>
      </c>
      <c r="I59" s="10">
        <f>PPRD!I59+RCV_RCY!I59+IMP!I59-EXP!I59+STK_CHG!I59-INTMARB!I59-INTAVI!I59</f>
        <v>10418.505760963029</v>
      </c>
      <c r="J59" s="10">
        <f>PPRD!J59+RCV_RCY!J59+IMP!J59-EXP!J59+STK_CHG!J59-INTMARB!J59-INTAVI!J59</f>
        <v>10916.499484092858</v>
      </c>
      <c r="K59" s="10">
        <f>PPRD!K59+RCV_RCY!K59+IMP!K59-EXP!K59+STK_CHG!K59-INTMARB!K59-INTAVI!K59</f>
        <v>12209.014101461738</v>
      </c>
      <c r="L59" s="10">
        <f>PPRD!L59+RCV_RCY!L59+IMP!L59-EXP!L59+STK_CHG!L59-INTMARB!L59-INTAVI!L59</f>
        <v>11865.505846947543</v>
      </c>
      <c r="M59" s="10">
        <f>PPRD!M59+RCV_RCY!M59+IMP!M59-EXP!M59+STK_CHG!M59-INTMARB!M59-INTAVI!M59</f>
        <v>13851.84393809114</v>
      </c>
      <c r="N59" s="10">
        <f>PPRD!N59+RCV_RCY!N59+IMP!N59-EXP!N59+STK_CHG!N59-INTMARB!N59-INTAVI!N59</f>
        <v>12921.730180567496</v>
      </c>
      <c r="O59" s="10">
        <f>PPRD!O59+RCV_RCY!O59+IMP!O59-EXP!O59+STK_CHG!O59-INTMARB!O59-INTAVI!O59</f>
        <v>14286.949441100604</v>
      </c>
      <c r="P59" s="10">
        <f>PPRD!P59+RCV_RCY!P59+IMP!P59-EXP!P59+STK_CHG!P59-INTMARB!P59-INTAVI!P59</f>
        <v>14301.781771281163</v>
      </c>
      <c r="Q59" s="10">
        <f>PPRD!Q59+RCV_RCY!Q59+IMP!Q59-EXP!Q59+STK_CHG!Q59-INTMARB!Q59-INTAVI!Q59</f>
        <v>12701.657609630267</v>
      </c>
      <c r="R59" s="10">
        <f>PPRD!R59+RCV_RCY!R59+IMP!R59-EXP!R59+STK_CHG!R59-INTMARB!R59-INTAVI!R59</f>
        <v>12799.178417884777</v>
      </c>
      <c r="S59" s="10">
        <f>PPRD!S59+RCV_RCY!S59+IMP!S59-EXP!S59+STK_CHG!S59-INTMARB!S59-INTAVI!S59</f>
        <v>12295.380739466895</v>
      </c>
      <c r="T59" s="10">
        <f>PPRD!T59+RCV_RCY!T59+IMP!T59-EXP!T59+STK_CHG!T59-INTMARB!T59-INTAVI!T59</f>
        <v>12382.344539982805</v>
      </c>
      <c r="U59" s="10">
        <f>PPRD!U59+RCV_RCY!U59+IMP!U59-EXP!U59+STK_CHG!U59-INTMARB!U59-INTAVI!U59</f>
        <v>12760.365950128975</v>
      </c>
      <c r="V59" s="10">
        <f>PPRD!V59+RCV_RCY!V59+IMP!V59-EXP!V59+STK_CHG!V59-INTMARB!V59-INTAVI!V59</f>
        <v>12903.840670679278</v>
      </c>
      <c r="W59" s="10">
        <f>PPRD!W59+RCV_RCY!W59+IMP!W59-EXP!W59+STK_CHG!W59-INTMARB!W59-INTAVI!W59</f>
        <v>12635.616680997426</v>
      </c>
      <c r="X59" s="10">
        <f>PPRD!X59+RCV_RCY!X59+IMP!X59-EXP!X59+STK_CHG!X59-INTMARB!X59-INTAVI!X59</f>
        <v>13972.962596732592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0</v>
      </c>
      <c r="D60" s="10">
        <f>PPRD!D60+RCV_RCY!D60+IMP!D60-EXP!D60+STK_CHG!D60-INTMARB!D60-INTAVI!D60</f>
        <v>0</v>
      </c>
      <c r="E60" s="10">
        <f>PPRD!E60+RCV_RCY!E60+IMP!E60-EXP!E60+STK_CHG!E60-INTMARB!E60-INTAVI!E60</f>
        <v>0</v>
      </c>
      <c r="F60" s="10">
        <f>PPRD!F60+RCV_RCY!F60+IMP!F60-EXP!F60+STK_CHG!F60-INTMARB!F60-INTAVI!F60</f>
        <v>101.65279449699055</v>
      </c>
      <c r="G60" s="10">
        <f>PPRD!G60+RCV_RCY!G60+IMP!G60-EXP!G60+STK_CHG!G60-INTMARB!G60-INTAVI!G60</f>
        <v>103.18142734307824</v>
      </c>
      <c r="H60" s="10">
        <f>PPRD!H60+RCV_RCY!H60+IMP!H60-EXP!H60+STK_CHG!H60-INTMARB!H60-INTAVI!H60</f>
        <v>112.35305245055895</v>
      </c>
      <c r="I60" s="10">
        <f>PPRD!I60+RCV_RCY!I60+IMP!I60-EXP!I60+STK_CHG!I60-INTMARB!I60-INTAVI!I60</f>
        <v>111.5887360275151</v>
      </c>
      <c r="J60" s="10">
        <f>PPRD!J60+RCV_RCY!J60+IMP!J60-EXP!J60+STK_CHG!J60-INTMARB!J60-INTAVI!J60</f>
        <v>119.99621668099742</v>
      </c>
      <c r="K60" s="10">
        <f>PPRD!K60+RCV_RCY!K60+IMP!K60-EXP!K60+STK_CHG!K60-INTMARB!K60-INTAVI!K60</f>
        <v>112.35305245055892</v>
      </c>
      <c r="L60" s="10">
        <f>PPRD!L60+RCV_RCY!L60+IMP!L60-EXP!L60+STK_CHG!L60-INTMARB!L60-INTAVI!L60</f>
        <v>142.92545141874459</v>
      </c>
      <c r="M60" s="10">
        <f>PPRD!M60+RCV_RCY!M60+IMP!M60-EXP!M60+STK_CHG!M60-INTMARB!M60-INTAVI!M60</f>
        <v>155.9185726569217</v>
      </c>
      <c r="N60" s="10">
        <f>PPRD!N60+RCV_RCY!N60+IMP!N60-EXP!N60+STK_CHG!N60-INTMARB!N60-INTAVI!N60</f>
        <v>158.97583834909719</v>
      </c>
      <c r="O60" s="10">
        <f>PPRD!O60+RCV_RCY!O60+IMP!O60-EXP!O60+STK_CHG!O60-INTMARB!O60-INTAVI!O60</f>
        <v>171.20481513327596</v>
      </c>
      <c r="P60" s="10">
        <f>PPRD!P60+RCV_RCY!P60+IMP!P60-EXP!P60+STK_CHG!P60-INTMARB!P60-INTAVI!P60</f>
        <v>163.5616509028375</v>
      </c>
      <c r="Q60" s="10">
        <f>PPRD!Q60+RCV_RCY!Q60+IMP!Q60-EXP!Q60+STK_CHG!Q60-INTMARB!Q60-INTAVI!Q60</f>
        <v>159.74015477214098</v>
      </c>
      <c r="R60" s="10">
        <f>PPRD!R60+RCV_RCY!R60+IMP!R60-EXP!R60+STK_CHG!R60-INTMARB!R60-INTAVI!R60</f>
        <v>162.79733447979359</v>
      </c>
      <c r="S60" s="10">
        <f>PPRD!S60+RCV_RCY!S60+IMP!S60-EXP!S60+STK_CHG!S60-INTMARB!S60-INTAVI!S60</f>
        <v>141.39673258813414</v>
      </c>
      <c r="T60" s="10">
        <f>PPRD!T60+RCV_RCY!T60+IMP!T60-EXP!T60+STK_CHG!T60-INTMARB!T60-INTAVI!T60</f>
        <v>152.86130696474635</v>
      </c>
      <c r="U60" s="10">
        <f>PPRD!U60+RCV_RCY!U60+IMP!U60-EXP!U60+STK_CHG!U60-INTMARB!U60-INTAVI!U60</f>
        <v>158.97583834909716</v>
      </c>
      <c r="V60" s="10">
        <f>PPRD!V60+RCV_RCY!V60+IMP!V60-EXP!V60+STK_CHG!V60-INTMARB!V60-INTAVI!V60</f>
        <v>146.74686156491833</v>
      </c>
      <c r="W60" s="10">
        <f>PPRD!W60+RCV_RCY!W60+IMP!W60-EXP!W60+STK_CHG!W60-INTMARB!W60-INTAVI!W60</f>
        <v>101.65288048151328</v>
      </c>
      <c r="X60" s="10">
        <f>PPRD!X60+RCV_RCY!X60+IMP!X60-EXP!X60+STK_CHG!X60-INTMARB!X60-INTAVI!X60</f>
        <v>90.188220120378304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557.49019776440241</v>
      </c>
      <c r="D61" s="10">
        <f>PPRD!D61+RCV_RCY!D61+IMP!D61-EXP!D61+STK_CHG!D61-INTMARB!D61-INTAVI!D61</f>
        <v>842.60051590713658</v>
      </c>
      <c r="E61" s="10">
        <f>PPRD!E61+RCV_RCY!E61+IMP!E61-EXP!E61+STK_CHG!E61-INTMARB!E61-INTAVI!E61</f>
        <v>1270.182459157352</v>
      </c>
      <c r="F61" s="10">
        <f>PPRD!F61+RCV_RCY!F61+IMP!F61-EXP!F61+STK_CHG!F61-INTMARB!F61-INTAVI!F61</f>
        <v>1018.223903697334</v>
      </c>
      <c r="G61" s="10">
        <f>PPRD!G61+RCV_RCY!G61+IMP!G61-EXP!G61+STK_CHG!G61-INTMARB!G61-INTAVI!G61</f>
        <v>931.33181427343061</v>
      </c>
      <c r="H61" s="10">
        <f>PPRD!H61+RCV_RCY!H61+IMP!H61-EXP!H61+STK_CHG!H61-INTMARB!H61-INTAVI!H61</f>
        <v>1089.6388650042991</v>
      </c>
      <c r="I61" s="10">
        <f>PPRD!I61+RCV_RCY!I61+IMP!I61-EXP!I61+STK_CHG!I61-INTMARB!I61-INTAVI!I61</f>
        <v>1401.0222699914009</v>
      </c>
      <c r="J61" s="10">
        <f>PPRD!J61+RCV_RCY!J61+IMP!J61-EXP!J61+STK_CHG!J61-INTMARB!J61-INTAVI!J61</f>
        <v>2542.8012037833191</v>
      </c>
      <c r="K61" s="10">
        <f>PPRD!K61+RCV_RCY!K61+IMP!K61-EXP!K61+STK_CHG!K61-INTMARB!K61-INTAVI!K61</f>
        <v>3132.9416165090279</v>
      </c>
      <c r="L61" s="10">
        <f>PPRD!L61+RCV_RCY!L61+IMP!L61-EXP!L61+STK_CHG!L61-INTMARB!L61-INTAVI!L61</f>
        <v>3656.4440240756662</v>
      </c>
      <c r="M61" s="10">
        <f>PPRD!M61+RCV_RCY!M61+IMP!M61-EXP!M61+STK_CHG!M61-INTMARB!M61-INTAVI!M61</f>
        <v>4359.8213241616504</v>
      </c>
      <c r="N61" s="10">
        <f>PPRD!N61+RCV_RCY!N61+IMP!N61-EXP!N61+STK_CHG!N61-INTMARB!N61-INTAVI!N61</f>
        <v>5192.1276010318143</v>
      </c>
      <c r="O61" s="10">
        <f>PPRD!O61+RCV_RCY!O61+IMP!O61-EXP!O61+STK_CHG!O61-INTMARB!O61-INTAVI!O61</f>
        <v>6353.4202923473777</v>
      </c>
      <c r="P61" s="10">
        <f>PPRD!P61+RCV_RCY!P61+IMP!P61-EXP!P61+STK_CHG!P61-INTMARB!P61-INTAVI!P61</f>
        <v>6703.1145313843499</v>
      </c>
      <c r="Q61" s="10">
        <f>PPRD!Q61+RCV_RCY!Q61+IMP!Q61-EXP!Q61+STK_CHG!Q61-INTMARB!Q61-INTAVI!Q61</f>
        <v>7124.1760103181423</v>
      </c>
      <c r="R61" s="10">
        <f>PPRD!R61+RCV_RCY!R61+IMP!R61-EXP!R61+STK_CHG!R61-INTMARB!R61-INTAVI!R61</f>
        <v>7509.7448839208937</v>
      </c>
      <c r="S61" s="10">
        <f>PPRD!S61+RCV_RCY!S61+IMP!S61-EXP!S61+STK_CHG!S61-INTMARB!S61-INTAVI!S61</f>
        <v>7666.9055030094578</v>
      </c>
      <c r="T61" s="10">
        <f>PPRD!T61+RCV_RCY!T61+IMP!T61-EXP!T61+STK_CHG!T61-INTMARB!T61-INTAVI!T61</f>
        <v>7720.693637145313</v>
      </c>
      <c r="U61" s="10">
        <f>PPRD!U61+RCV_RCY!U61+IMP!U61-EXP!U61+STK_CHG!U61-INTMARB!U61-INTAVI!U61</f>
        <v>7607.8866723989668</v>
      </c>
      <c r="V61" s="10">
        <f>PPRD!V61+RCV_RCY!V61+IMP!V61-EXP!V61+STK_CHG!V61-INTMARB!V61-INTAVI!V61</f>
        <v>7593.747033533964</v>
      </c>
      <c r="W61" s="10">
        <f>PPRD!W61+RCV_RCY!W61+IMP!W61-EXP!W61+STK_CHG!W61-INTMARB!W61-INTAVI!W61</f>
        <v>7765.2383490971624</v>
      </c>
      <c r="X61" s="10">
        <f>PPRD!X61+RCV_RCY!X61+IMP!X61-EXP!X61+STK_CHG!X61-INTMARB!X61-INTAVI!X61</f>
        <v>8201.3709372312987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708.7513327601032</v>
      </c>
      <c r="D62" s="10">
        <f>PPRD!D62+RCV_RCY!D62+IMP!D62-EXP!D62+STK_CHG!D62-INTMARB!D62-INTAVI!D62</f>
        <v>747.82648323301794</v>
      </c>
      <c r="E62" s="10">
        <f>PPRD!E62+RCV_RCY!E62+IMP!E62-EXP!E62+STK_CHG!E62-INTMARB!E62-INTAVI!E62</f>
        <v>762.77824591573517</v>
      </c>
      <c r="F62" s="10">
        <f>PPRD!F62+RCV_RCY!F62+IMP!F62-EXP!F62+STK_CHG!F62-INTMARB!F62-INTAVI!F62</f>
        <v>1232.2298366294069</v>
      </c>
      <c r="G62" s="10">
        <f>PPRD!G62+RCV_RCY!G62+IMP!G62-EXP!G62+STK_CHG!G62-INTMARB!G62-INTAVI!G62</f>
        <v>1266.5281169389509</v>
      </c>
      <c r="H62" s="10">
        <f>PPRD!H62+RCV_RCY!H62+IMP!H62-EXP!H62+STK_CHG!H62-INTMARB!H62-INTAVI!H62</f>
        <v>1844.845743766122</v>
      </c>
      <c r="I62" s="10">
        <f>PPRD!I62+RCV_RCY!I62+IMP!I62-EXP!I62+STK_CHG!I62-INTMARB!I62-INTAVI!I62</f>
        <v>2159.6923473774718</v>
      </c>
      <c r="J62" s="10">
        <f>PPRD!J62+RCV_RCY!J62+IMP!J62-EXP!J62+STK_CHG!J62-INTMARB!J62-INTAVI!J62</f>
        <v>2478.2650042992259</v>
      </c>
      <c r="K62" s="10">
        <f>PPRD!K62+RCV_RCY!K62+IMP!K62-EXP!K62+STK_CHG!K62-INTMARB!K62-INTAVI!K62</f>
        <v>2221.6251074806528</v>
      </c>
      <c r="L62" s="10">
        <f>PPRD!L62+RCV_RCY!L62+IMP!L62-EXP!L62+STK_CHG!L62-INTMARB!L62-INTAVI!L62</f>
        <v>2107.600085984523</v>
      </c>
      <c r="M62" s="10">
        <f>PPRD!M62+RCV_RCY!M62+IMP!M62-EXP!M62+STK_CHG!M62-INTMARB!M62-INTAVI!M62</f>
        <v>2333.5960447119519</v>
      </c>
      <c r="N62" s="10">
        <f>PPRD!N62+RCV_RCY!N62+IMP!N62-EXP!N62+STK_CHG!N62-INTMARB!N62-INTAVI!N62</f>
        <v>2404.4855546001718</v>
      </c>
      <c r="O62" s="10">
        <f>PPRD!O62+RCV_RCY!O62+IMP!O62-EXP!O62+STK_CHG!O62-INTMARB!O62-INTAVI!O62</f>
        <v>2595.9682717110918</v>
      </c>
      <c r="P62" s="10">
        <f>PPRD!P62+RCV_RCY!P62+IMP!P62-EXP!P62+STK_CHG!P62-INTMARB!P62-INTAVI!P62</f>
        <v>2926.578761822871</v>
      </c>
      <c r="Q62" s="10">
        <f>PPRD!Q62+RCV_RCY!Q62+IMP!Q62-EXP!Q62+STK_CHG!Q62-INTMARB!Q62-INTAVI!Q62</f>
        <v>3037.044969905417</v>
      </c>
      <c r="R62" s="10">
        <f>PPRD!R62+RCV_RCY!R62+IMP!R62-EXP!R62+STK_CHG!R62-INTMARB!R62-INTAVI!R62</f>
        <v>2994.172141014617</v>
      </c>
      <c r="S62" s="10">
        <f>PPRD!S62+RCV_RCY!S62+IMP!S62-EXP!S62+STK_CHG!S62-INTMARB!S62-INTAVI!S62</f>
        <v>3102.011092003439</v>
      </c>
      <c r="T62" s="10">
        <f>PPRD!T62+RCV_RCY!T62+IMP!T62-EXP!T62+STK_CHG!T62-INTMARB!T62-INTAVI!T62</f>
        <v>3216.9198624247629</v>
      </c>
      <c r="U62" s="10">
        <f>PPRD!U62+RCV_RCY!U62+IMP!U62-EXP!U62+STK_CHG!U62-INTMARB!U62-INTAVI!U62</f>
        <v>3102.3454858125529</v>
      </c>
      <c r="V62" s="10">
        <f>PPRD!V62+RCV_RCY!V62+IMP!V62-EXP!V62+STK_CHG!V62-INTMARB!V62-INTAVI!V62</f>
        <v>3091.1196904557178</v>
      </c>
      <c r="W62" s="10">
        <f>PPRD!W62+RCV_RCY!W62+IMP!W62-EXP!W62+STK_CHG!W62-INTMARB!W62-INTAVI!W62</f>
        <v>3113.308512467755</v>
      </c>
      <c r="X62" s="10">
        <f>PPRD!X62+RCV_RCY!X62+IMP!X62-EXP!X62+STK_CHG!X62-INTMARB!X62-INTAVI!X62</f>
        <v>3150.4012897678422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</v>
      </c>
      <c r="F63" s="10">
        <f>PPRD!F63+RCV_RCY!F63+IMP!F63-EXP!F63+STK_CHG!F63-INTMARB!F63-INTAVI!F63</f>
        <v>0</v>
      </c>
      <c r="G63" s="10">
        <f>PPRD!G63+RCV_RCY!G63+IMP!G63-EXP!G63+STK_CHG!G63-INTMARB!G63-INTAVI!G63</f>
        <v>41.788564058469468</v>
      </c>
      <c r="H63" s="10">
        <f>PPRD!H63+RCV_RCY!H63+IMP!H63-EXP!H63+STK_CHG!H63-INTMARB!H63-INTAVI!H63</f>
        <v>153.01057609630266</v>
      </c>
      <c r="I63" s="10">
        <f>PPRD!I63+RCV_RCY!I63+IMP!I63-EXP!I63+STK_CHG!I63-INTMARB!I63-INTAVI!I63</f>
        <v>322.09363714531378</v>
      </c>
      <c r="J63" s="10">
        <f>PPRD!J63+RCV_RCY!J63+IMP!J63-EXP!J63+STK_CHG!J63-INTMARB!J63-INTAVI!J63</f>
        <v>293.16302665520203</v>
      </c>
      <c r="K63" s="10">
        <f>PPRD!K63+RCV_RCY!K63+IMP!K63-EXP!K63+STK_CHG!K63-INTMARB!K63-INTAVI!K63</f>
        <v>403.09922613929484</v>
      </c>
      <c r="L63" s="10">
        <f>PPRD!L63+RCV_RCY!L63+IMP!L63-EXP!L63+STK_CHG!L63-INTMARB!L63-INTAVI!L63</f>
        <v>579.25425623387775</v>
      </c>
      <c r="M63" s="10">
        <f>PPRD!M63+RCV_RCY!M63+IMP!M63-EXP!M63+STK_CHG!M63-INTMARB!M63-INTAVI!M63</f>
        <v>747.05159071367166</v>
      </c>
      <c r="N63" s="10">
        <f>PPRD!N63+RCV_RCY!N63+IMP!N63-EXP!N63+STK_CHG!N63-INTMARB!N63-INTAVI!N63</f>
        <v>785.4280309544281</v>
      </c>
      <c r="O63" s="10">
        <f>PPRD!O63+RCV_RCY!O63+IMP!O63-EXP!O63+STK_CHG!O63-INTMARB!O63-INTAVI!O63</f>
        <v>801.27609630266556</v>
      </c>
      <c r="P63" s="10">
        <f>PPRD!P63+RCV_RCY!P63+IMP!P63-EXP!P63+STK_CHG!P63-INTMARB!P63-INTAVI!P63</f>
        <v>775.28529664660357</v>
      </c>
      <c r="Q63" s="10">
        <f>PPRD!Q63+RCV_RCY!Q63+IMP!Q63-EXP!Q63+STK_CHG!Q63-INTMARB!Q63-INTAVI!Q63</f>
        <v>789.86543422184013</v>
      </c>
      <c r="R63" s="10">
        <f>PPRD!R63+RCV_RCY!R63+IMP!R63-EXP!R63+STK_CHG!R63-INTMARB!R63-INTAVI!R63</f>
        <v>753.09802235597579</v>
      </c>
      <c r="S63" s="10">
        <f>PPRD!S63+RCV_RCY!S63+IMP!S63-EXP!S63+STK_CHG!S63-INTMARB!S63-INTAVI!S63</f>
        <v>758.80326741186582</v>
      </c>
      <c r="T63" s="10">
        <f>PPRD!T63+RCV_RCY!T63+IMP!T63-EXP!T63+STK_CHG!T63-INTMARB!T63-INTAVI!T63</f>
        <v>741.05356835769544</v>
      </c>
      <c r="U63" s="10">
        <f>PPRD!U63+RCV_RCY!U63+IMP!U63-EXP!U63+STK_CHG!U63-INTMARB!U63-INTAVI!U63</f>
        <v>763.87472055030082</v>
      </c>
      <c r="V63" s="10">
        <f>PPRD!V63+RCV_RCY!V63+IMP!V63-EXP!V63+STK_CHG!V63-INTMARB!V63-INTAVI!V63</f>
        <v>734.08039552880484</v>
      </c>
      <c r="W63" s="10">
        <f>PPRD!W63+RCV_RCY!W63+IMP!W63-EXP!W63+STK_CHG!W63-INTMARB!W63-INTAVI!W63</f>
        <v>708.72364574376616</v>
      </c>
      <c r="X63" s="10">
        <f>PPRD!X63+RCV_RCY!X63+IMP!X63-EXP!X63+STK_CHG!X63-INTMARB!X63-INTAVI!X63</f>
        <v>741.68753224419595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7.0718830610490109</v>
      </c>
      <c r="J64" s="10">
        <f>PPRD!J64+RCV_RCY!J64+IMP!J64-EXP!J64+STK_CHG!J64-INTMARB!J64-INTAVI!J64</f>
        <v>1.9287188306104897</v>
      </c>
      <c r="K64" s="10">
        <f>PPRD!K64+RCV_RCY!K64+IMP!K64-EXP!K64+STK_CHG!K64-INTMARB!K64-INTAVI!K64</f>
        <v>-1.2858125537403273</v>
      </c>
      <c r="L64" s="10">
        <f>PPRD!L64+RCV_RCY!L64+IMP!L64-EXP!L64+STK_CHG!L64-INTMARB!L64-INTAVI!L64</f>
        <v>-5.7861564918314681</v>
      </c>
      <c r="M64" s="10">
        <f>PPRD!M64+RCV_RCY!M64+IMP!M64-EXP!M64+STK_CHG!M64-INTMARB!M64-INTAVI!M64</f>
        <v>1.9287188306104888</v>
      </c>
      <c r="N64" s="10">
        <f>PPRD!N64+RCV_RCY!N64+IMP!N64-EXP!N64+STK_CHG!N64-INTMARB!N64-INTAVI!N64</f>
        <v>-3.8035253654342203</v>
      </c>
      <c r="O64" s="10">
        <f>PPRD!O64+RCV_RCY!O64+IMP!O64-EXP!O64+STK_CHG!O64-INTMARB!O64-INTAVI!O64</f>
        <v>-9.5088564058469487</v>
      </c>
      <c r="P64" s="10">
        <f>PPRD!P64+RCV_RCY!P64+IMP!P64-EXP!P64+STK_CHG!P64-INTMARB!P64-INTAVI!P64</f>
        <v>-10.142734307824584</v>
      </c>
      <c r="Q64" s="10">
        <f>PPRD!Q64+RCV_RCY!Q64+IMP!Q64-EXP!Q64+STK_CHG!Q64-INTMARB!Q64-INTAVI!Q64</f>
        <v>-10.776698194325014</v>
      </c>
      <c r="R64" s="10">
        <f>PPRD!R64+RCV_RCY!R64+IMP!R64-EXP!R64+STK_CHG!R64-INTMARB!R64-INTAVI!R64</f>
        <v>-8.8748925193465151</v>
      </c>
      <c r="S64" s="10">
        <f>PPRD!S64+RCV_RCY!S64+IMP!S64-EXP!S64+STK_CHG!S64-INTMARB!S64-INTAVI!S64</f>
        <v>-13.946259673258815</v>
      </c>
      <c r="T64" s="10">
        <f>PPRD!T64+RCV_RCY!T64+IMP!T64-EXP!T64+STK_CHG!T64-INTMARB!T64-INTAVI!T64</f>
        <v>-6.9731728288907995</v>
      </c>
      <c r="U64" s="10">
        <f>PPRD!U64+RCV_RCY!U64+IMP!U64-EXP!U64+STK_CHG!U64-INTMARB!U64-INTAVI!U64</f>
        <v>-10.77661220980224</v>
      </c>
      <c r="V64" s="10">
        <f>PPRD!V64+RCV_RCY!V64+IMP!V64-EXP!V64+STK_CHG!V64-INTMARB!V64-INTAVI!V64</f>
        <v>-9.5087704213241615</v>
      </c>
      <c r="W64" s="10">
        <f>PPRD!W64+RCV_RCY!W64+IMP!W64-EXP!W64+STK_CHG!W64-INTMARB!W64-INTAVI!W64</f>
        <v>-12.678417884780739</v>
      </c>
      <c r="X64" s="10">
        <f>PPRD!X64+RCV_RCY!X64+IMP!X64-EXP!X64+STK_CHG!X64-INTMARB!X64-INTAVI!X64</f>
        <v>-11.410576096302673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222.1266552020636</v>
      </c>
      <c r="D65" s="10">
        <f>PPRD!D65+RCV_RCY!D65+IMP!D65-EXP!D65+STK_CHG!D65-INTMARB!D65-INTAVI!D65</f>
        <v>310.97738607050729</v>
      </c>
      <c r="E65" s="10">
        <f>PPRD!E65+RCV_RCY!E65+IMP!E65-EXP!E65+STK_CHG!E65-INTMARB!E65-INTAVI!E65</f>
        <v>488.67867583834902</v>
      </c>
      <c r="F65" s="10">
        <f>PPRD!F65+RCV_RCY!F65+IMP!F65-EXP!F65+STK_CHG!F65-INTMARB!F65-INTAVI!F65</f>
        <v>709.73533963886507</v>
      </c>
      <c r="G65" s="10">
        <f>PPRD!G65+RCV_RCY!G65+IMP!G65-EXP!G65+STK_CHG!G65-INTMARB!G65-INTAVI!G65</f>
        <v>902.2510748065348</v>
      </c>
      <c r="H65" s="10">
        <f>PPRD!H65+RCV_RCY!H65+IMP!H65-EXP!H65+STK_CHG!H65-INTMARB!H65-INTAVI!H65</f>
        <v>1596.9045571797071</v>
      </c>
      <c r="I65" s="10">
        <f>PPRD!I65+RCV_RCY!I65+IMP!I65-EXP!I65+STK_CHG!I65-INTMARB!I65-INTAVI!I65</f>
        <v>2561.2574376612201</v>
      </c>
      <c r="J65" s="10">
        <f>PPRD!J65+RCV_RCY!J65+IMP!J65-EXP!J65+STK_CHG!J65-INTMARB!J65-INTAVI!J65</f>
        <v>2960.4835769561482</v>
      </c>
      <c r="K65" s="10">
        <f>PPRD!K65+RCV_RCY!K65+IMP!K65-EXP!K65+STK_CHG!K65-INTMARB!K65-INTAVI!K65</f>
        <v>2452.1356835769552</v>
      </c>
      <c r="L65" s="10">
        <f>PPRD!L65+RCV_RCY!L65+IMP!L65-EXP!L65+STK_CHG!L65-INTMARB!L65-INTAVI!L65</f>
        <v>2246.3123817712808</v>
      </c>
      <c r="M65" s="10">
        <f>PPRD!M65+RCV_RCY!M65+IMP!M65-EXP!M65+STK_CHG!M65-INTMARB!M65-INTAVI!M65</f>
        <v>2303.0913155631983</v>
      </c>
      <c r="N65" s="10">
        <f>PPRD!N65+RCV_RCY!N65+IMP!N65-EXP!N65+STK_CHG!N65-INTMARB!N65-INTAVI!N65</f>
        <v>2188.4619948409281</v>
      </c>
      <c r="O65" s="10">
        <f>PPRD!O65+RCV_RCY!O65+IMP!O65-EXP!O65+STK_CHG!O65-INTMARB!O65-INTAVI!O65</f>
        <v>2347.0705073086847</v>
      </c>
      <c r="P65" s="10">
        <f>PPRD!P65+RCV_RCY!P65+IMP!P65-EXP!P65+STK_CHG!P65-INTMARB!P65-INTAVI!P65</f>
        <v>2121.5304385210657</v>
      </c>
      <c r="Q65" s="10">
        <f>PPRD!Q65+RCV_RCY!Q65+IMP!Q65-EXP!Q65+STK_CHG!Q65-INTMARB!Q65-INTAVI!Q65</f>
        <v>2137.6570077386068</v>
      </c>
      <c r="R65" s="10">
        <f>PPRD!R65+RCV_RCY!R65+IMP!R65-EXP!R65+STK_CHG!R65-INTMARB!R65-INTAVI!R65</f>
        <v>1998.9466895958728</v>
      </c>
      <c r="S65" s="10">
        <f>PPRD!S65+RCV_RCY!S65+IMP!S65-EXP!S65+STK_CHG!S65-INTMARB!S65-INTAVI!S65</f>
        <v>2032.2511607910578</v>
      </c>
      <c r="T65" s="10">
        <f>PPRD!T65+RCV_RCY!T65+IMP!T65-EXP!T65+STK_CHG!T65-INTMARB!T65-INTAVI!T65</f>
        <v>2022.9667239896817</v>
      </c>
      <c r="U65" s="10">
        <f>PPRD!U65+RCV_RCY!U65+IMP!U65-EXP!U65+STK_CHG!U65-INTMARB!U65-INTAVI!U65</f>
        <v>2127.9889939810841</v>
      </c>
      <c r="V65" s="10">
        <f>PPRD!V65+RCV_RCY!V65+IMP!V65-EXP!V65+STK_CHG!V65-INTMARB!V65-INTAVI!V65</f>
        <v>2159.9358555460012</v>
      </c>
      <c r="W65" s="10">
        <f>PPRD!W65+RCV_RCY!W65+IMP!W65-EXP!W65+STK_CHG!W65-INTMARB!W65-INTAVI!W65</f>
        <v>2775.4304385210662</v>
      </c>
      <c r="X65" s="10">
        <f>PPRD!X65+RCV_RCY!X65+IMP!X65-EXP!X65+STK_CHG!X65-INTMARB!X65-INTAVI!X65</f>
        <v>2367.881427343078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-62.1018056749785</v>
      </c>
      <c r="J66" s="10">
        <f>PPRD!J66+RCV_RCY!J66+IMP!J66-EXP!J66+STK_CHG!J66-INTMARB!J66-INTAVI!J66</f>
        <v>-16.856233877901982</v>
      </c>
      <c r="K66" s="10">
        <f>PPRD!K66+RCV_RCY!K66+IMP!K66-EXP!K66+STK_CHG!K66-INTMARB!K66-INTAVI!K66</f>
        <v>-61.21461736887359</v>
      </c>
      <c r="L66" s="10">
        <f>PPRD!L66+RCV_RCY!L66+IMP!L66-EXP!L66+STK_CHG!L66-INTMARB!L66-INTAVI!L66</f>
        <v>-89.604041272570896</v>
      </c>
      <c r="M66" s="10">
        <f>PPRD!M66+RCV_RCY!M66+IMP!M66-EXP!M66+STK_CHG!M66-INTMARB!M66-INTAVI!M66</f>
        <v>-59.440326741186624</v>
      </c>
      <c r="N66" s="10">
        <f>PPRD!N66+RCV_RCY!N66+IMP!N66-EXP!N66+STK_CHG!N66-INTMARB!N66-INTAVI!N66</f>
        <v>-45.040928632846118</v>
      </c>
      <c r="O66" s="10">
        <f>PPRD!O66+RCV_RCY!O66+IMP!O66-EXP!O66+STK_CHG!O66-INTMARB!O66-INTAVI!O66</f>
        <v>-79.484006878761846</v>
      </c>
      <c r="P66" s="10">
        <f>PPRD!P66+RCV_RCY!P66+IMP!P66-EXP!P66+STK_CHG!P66-INTMARB!P66-INTAVI!P66</f>
        <v>-95.417798796216687</v>
      </c>
      <c r="Q66" s="10">
        <f>PPRD!Q66+RCV_RCY!Q66+IMP!Q66-EXP!Q66+STK_CHG!Q66-INTMARB!Q66-INTAVI!Q66</f>
        <v>-36.308426483232978</v>
      </c>
      <c r="R66" s="10">
        <f>PPRD!R66+RCV_RCY!R66+IMP!R66-EXP!R66+STK_CHG!R66-INTMARB!R66-INTAVI!R66</f>
        <v>-72.607480653482412</v>
      </c>
      <c r="S66" s="10">
        <f>PPRD!S66+RCV_RCY!S66+IMP!S66-EXP!S66+STK_CHG!S66-INTMARB!S66-INTAVI!S66</f>
        <v>-103.94230438521068</v>
      </c>
      <c r="T66" s="10">
        <f>PPRD!T66+RCV_RCY!T66+IMP!T66-EXP!T66+STK_CHG!T66-INTMARB!T66-INTAVI!T66</f>
        <v>-54.022613929492678</v>
      </c>
      <c r="U66" s="10">
        <f>PPRD!U66+RCV_RCY!U66+IMP!U66-EXP!U66+STK_CHG!U66-INTMARB!U66-INTAVI!U66</f>
        <v>-66.389079965606172</v>
      </c>
      <c r="V66" s="10">
        <f>PPRD!V66+RCV_RCY!V66+IMP!V66-EXP!V66+STK_CHG!V66-INTMARB!V66-INTAVI!V66</f>
        <v>-116.10653482373168</v>
      </c>
      <c r="W66" s="10">
        <f>PPRD!W66+RCV_RCY!W66+IMP!W66-EXP!W66+STK_CHG!W66-INTMARB!W66-INTAVI!W66</f>
        <v>37.460877042132495</v>
      </c>
      <c r="X66" s="10">
        <f>PPRD!X66+RCV_RCY!X66+IMP!X66-EXP!X66+STK_CHG!X66-INTMARB!X66-INTAVI!X66</f>
        <v>-36.26156491831469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14.36895958727429</v>
      </c>
      <c r="D69" s="10">
        <f>PPRD!D69+RCV_RCY!D69+IMP!D69-EXP!D69+STK_CHG!D69-INTMARB!D69-INTAVI!D69</f>
        <v>21.86956147893379</v>
      </c>
      <c r="E69" s="10">
        <f>PPRD!E69+RCV_RCY!E69+IMP!E69-EXP!E69+STK_CHG!E69-INTMARB!E69-INTAVI!E69</f>
        <v>26.764918314703351</v>
      </c>
      <c r="F69" s="10">
        <f>PPRD!F69+RCV_RCY!F69+IMP!F69-EXP!F69+STK_CHG!F69-INTMARB!F69-INTAVI!F69</f>
        <v>43.1487532244196</v>
      </c>
      <c r="G69" s="10">
        <f>PPRD!G69+RCV_RCY!G69+IMP!G69-EXP!G69+STK_CHG!G69-INTMARB!G69-INTAVI!G69</f>
        <v>58.052794496990543</v>
      </c>
      <c r="H69" s="10">
        <f>PPRD!H69+RCV_RCY!H69+IMP!H69-EXP!H69+STK_CHG!H69-INTMARB!H69-INTAVI!H69</f>
        <v>195.9676698194325</v>
      </c>
      <c r="I69" s="10">
        <f>PPRD!I69+RCV_RCY!I69+IMP!I69-EXP!I69+STK_CHG!I69-INTMARB!I69-INTAVI!I69</f>
        <v>771.34763542562325</v>
      </c>
      <c r="J69" s="10">
        <f>PPRD!J69+RCV_RCY!J69+IMP!J69-EXP!J69+STK_CHG!J69-INTMARB!J69-INTAVI!J69</f>
        <v>936.54144453998276</v>
      </c>
      <c r="K69" s="10">
        <f>PPRD!K69+RCV_RCY!K69+IMP!K69-EXP!K69+STK_CHG!K69-INTMARB!K69-INTAVI!K69</f>
        <v>585.74952708512467</v>
      </c>
      <c r="L69" s="10">
        <f>PPRD!L69+RCV_RCY!L69+IMP!L69-EXP!L69+STK_CHG!L69-INTMARB!L69-INTAVI!L69</f>
        <v>463.49965606190892</v>
      </c>
      <c r="M69" s="10">
        <f>PPRD!M69+RCV_RCY!M69+IMP!M69-EXP!M69+STK_CHG!M69-INTMARB!M69-INTAVI!M69</f>
        <v>369.36629406706788</v>
      </c>
      <c r="N69" s="10">
        <f>PPRD!N69+RCV_RCY!N69+IMP!N69-EXP!N69+STK_CHG!N69-INTMARB!N69-INTAVI!N69</f>
        <v>129.26483233018061</v>
      </c>
      <c r="O69" s="10">
        <f>PPRD!O69+RCV_RCY!O69+IMP!O69-EXP!O69+STK_CHG!O69-INTMARB!O69-INTAVI!O69</f>
        <v>71.752708512467748</v>
      </c>
      <c r="P69" s="10">
        <f>PPRD!P69+RCV_RCY!P69+IMP!P69-EXP!P69+STK_CHG!P69-INTMARB!P69-INTAVI!P69</f>
        <v>92.552794496990529</v>
      </c>
      <c r="Q69" s="10">
        <f>PPRD!Q69+RCV_RCY!Q69+IMP!Q69-EXP!Q69+STK_CHG!Q69-INTMARB!Q69-INTAVI!Q69</f>
        <v>106.40584694754943</v>
      </c>
      <c r="R69" s="10">
        <f>PPRD!R69+RCV_RCY!R69+IMP!R69-EXP!R69+STK_CHG!R69-INTMARB!R69-INTAVI!R69</f>
        <v>119.6595872742906</v>
      </c>
      <c r="S69" s="10">
        <f>PPRD!S69+RCV_RCY!S69+IMP!S69-EXP!S69+STK_CHG!S69-INTMARB!S69-INTAVI!S69</f>
        <v>130.26388650042992</v>
      </c>
      <c r="T69" s="10">
        <f>PPRD!T69+RCV_RCY!T69+IMP!T69-EXP!T69+STK_CHG!T69-INTMARB!T69-INTAVI!T69</f>
        <v>132.03783319002576</v>
      </c>
      <c r="U69" s="10">
        <f>PPRD!U69+RCV_RCY!U69+IMP!U69-EXP!U69+STK_CHG!U69-INTMARB!U69-INTAVI!U69</f>
        <v>126.65752364574377</v>
      </c>
      <c r="V69" s="10">
        <f>PPRD!V69+RCV_RCY!V69+IMP!V69-EXP!V69+STK_CHG!V69-INTMARB!V69-INTAVI!V69</f>
        <v>150.10343938091142</v>
      </c>
      <c r="W69" s="10">
        <f>PPRD!W69+RCV_RCY!W69+IMP!W69-EXP!W69+STK_CHG!W69-INTMARB!W69-INTAVI!W69</f>
        <v>158.10679277730009</v>
      </c>
      <c r="X69" s="10">
        <f>PPRD!X69+RCV_RCY!X69+IMP!X69-EXP!X69+STK_CHG!X69-INTMARB!X69-INTAVI!X69</f>
        <v>99.925279449699048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0</v>
      </c>
      <c r="D70" s="10">
        <f>PPRD!D70+RCV_RCY!D70+IMP!D70-EXP!D70+STK_CHG!D70-INTMARB!D70-INTAVI!D70</f>
        <v>0</v>
      </c>
      <c r="E70" s="10">
        <f>PPRD!E70+RCV_RCY!E70+IMP!E70-EXP!E70+STK_CHG!E70-INTMARB!E70-INTAVI!E70</f>
        <v>0</v>
      </c>
      <c r="F70" s="10">
        <f>PPRD!F70+RCV_RCY!F70+IMP!F70-EXP!F70+STK_CHG!F70-INTMARB!F70-INTAVI!F70</f>
        <v>177.2475494411006</v>
      </c>
      <c r="G70" s="10">
        <f>PPRD!G70+RCV_RCY!G70+IMP!G70-EXP!G70+STK_CHG!G70-INTMARB!G70-INTAVI!G70</f>
        <v>182.35881341358561</v>
      </c>
      <c r="H70" s="10">
        <f>PPRD!H70+RCV_RCY!H70+IMP!H70-EXP!H70+STK_CHG!H70-INTMARB!H70-INTAVI!H70</f>
        <v>196.3074806534824</v>
      </c>
      <c r="I70" s="10">
        <f>PPRD!I70+RCV_RCY!I70+IMP!I70-EXP!I70+STK_CHG!I70-INTMARB!I70-INTAVI!I70</f>
        <v>236.17085124677561</v>
      </c>
      <c r="J70" s="10">
        <f>PPRD!J70+RCV_RCY!J70+IMP!J70-EXP!J70+STK_CHG!J70-INTMARB!J70-INTAVI!J70</f>
        <v>295.5717970765262</v>
      </c>
      <c r="K70" s="10">
        <f>PPRD!K70+RCV_RCY!K70+IMP!K70-EXP!K70+STK_CHG!K70-INTMARB!K70-INTAVI!K70</f>
        <v>363.97730008598438</v>
      </c>
      <c r="L70" s="10">
        <f>PPRD!L70+RCV_RCY!L70+IMP!L70-EXP!L70+STK_CHG!L70-INTMARB!L70-INTAVI!L70</f>
        <v>438.18667239896808</v>
      </c>
      <c r="M70" s="10">
        <f>PPRD!M70+RCV_RCY!M70+IMP!M70-EXP!M70+STK_CHG!M70-INTMARB!M70-INTAVI!M70</f>
        <v>510.58091143594152</v>
      </c>
      <c r="N70" s="10">
        <f>PPRD!N70+RCV_RCY!N70+IMP!N70-EXP!N70+STK_CHG!N70-INTMARB!N70-INTAVI!N70</f>
        <v>586.24729148753215</v>
      </c>
      <c r="O70" s="10">
        <f>PPRD!O70+RCV_RCY!O70+IMP!O70-EXP!O70+STK_CHG!O70-INTMARB!O70-INTAVI!O70</f>
        <v>667.7653482373172</v>
      </c>
      <c r="P70" s="10">
        <f>PPRD!P70+RCV_RCY!P70+IMP!P70-EXP!P70+STK_CHG!P70-INTMARB!P70-INTAVI!P70</f>
        <v>750.81203783318995</v>
      </c>
      <c r="Q70" s="10">
        <f>PPRD!Q70+RCV_RCY!Q70+IMP!Q70-EXP!Q70+STK_CHG!Q70-INTMARB!Q70-INTAVI!Q70</f>
        <v>829.12966466036107</v>
      </c>
      <c r="R70" s="10">
        <f>PPRD!R70+RCV_RCY!R70+IMP!R70-EXP!R70+STK_CHG!R70-INTMARB!R70-INTAVI!R70</f>
        <v>903.72123817712804</v>
      </c>
      <c r="S70" s="10">
        <f>PPRD!S70+RCV_RCY!S70+IMP!S70-EXP!S70+STK_CHG!S70-INTMARB!S70-INTAVI!S70</f>
        <v>980.9400687876182</v>
      </c>
      <c r="T70" s="10">
        <f>PPRD!T70+RCV_RCY!T70+IMP!T70-EXP!T70+STK_CHG!T70-INTMARB!T70-INTAVI!T70</f>
        <v>1066.876870163371</v>
      </c>
      <c r="U70" s="10">
        <f>PPRD!U70+RCV_RCY!U70+IMP!U70-EXP!U70+STK_CHG!U70-INTMARB!U70-INTAVI!U70</f>
        <v>1161.125451418744</v>
      </c>
      <c r="V70" s="10">
        <f>PPRD!V70+RCV_RCY!V70+IMP!V70-EXP!V70+STK_CHG!V70-INTMARB!V70-INTAVI!V70</f>
        <v>1260.1031814273431</v>
      </c>
      <c r="W70" s="10">
        <f>PPRD!W70+RCV_RCY!W70+IMP!W70-EXP!W70+STK_CHG!W70-INTMARB!W70-INTAVI!W70</f>
        <v>1380.027687016337</v>
      </c>
      <c r="X70" s="10">
        <f>PPRD!X70+RCV_RCY!X70+IMP!X70-EXP!X70+STK_CHG!X70-INTMARB!X70-INTAVI!X70</f>
        <v>1490.183404987102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1681.2601891659501</v>
      </c>
      <c r="D71" s="37">
        <f t="shared" si="22"/>
        <v>2246.584522785899</v>
      </c>
      <c r="E71" s="37">
        <f t="shared" si="22"/>
        <v>2070.8177987962172</v>
      </c>
      <c r="F71" s="37">
        <f t="shared" si="22"/>
        <v>1232.2298366294069</v>
      </c>
      <c r="G71" s="37">
        <f t="shared" si="22"/>
        <v>1266.5281169389509</v>
      </c>
      <c r="H71" s="37">
        <f t="shared" si="22"/>
        <v>1844.845743766122</v>
      </c>
      <c r="I71" s="37">
        <f t="shared" si="22"/>
        <v>2159.6923473774718</v>
      </c>
      <c r="J71" s="37">
        <f t="shared" si="22"/>
        <v>2478.2650042992259</v>
      </c>
      <c r="K71" s="37">
        <f t="shared" si="22"/>
        <v>3124.9641444539975</v>
      </c>
      <c r="L71" s="37">
        <f t="shared" si="22"/>
        <v>3609.5108340498709</v>
      </c>
      <c r="M71" s="37">
        <f t="shared" si="22"/>
        <v>3906.1574376612207</v>
      </c>
      <c r="N71" s="37">
        <f t="shared" si="22"/>
        <v>3873.8655202063628</v>
      </c>
      <c r="O71" s="37">
        <f t="shared" si="22"/>
        <v>4016.4325881341356</v>
      </c>
      <c r="P71" s="37">
        <f t="shared" si="22"/>
        <v>4107.3612209802232</v>
      </c>
      <c r="Q71" s="37">
        <f t="shared" si="22"/>
        <v>4302.1638865004297</v>
      </c>
      <c r="R71" s="37">
        <f t="shared" si="22"/>
        <v>4251.9107480653474</v>
      </c>
      <c r="S71" s="37">
        <f t="shared" si="22"/>
        <v>4513.4709372312982</v>
      </c>
      <c r="T71" s="37">
        <f t="shared" si="22"/>
        <v>4514.0202923473771</v>
      </c>
      <c r="U71" s="37">
        <f t="shared" si="22"/>
        <v>4217.6363714531381</v>
      </c>
      <c r="V71" s="37">
        <f t="shared" si="22"/>
        <v>4248.0892519346517</v>
      </c>
      <c r="W71" s="37">
        <f t="shared" si="22"/>
        <v>4203.1145313843499</v>
      </c>
      <c r="X71" s="37">
        <f t="shared" ref="X71" si="23">SUM(X72:X73)</f>
        <v>4270.5168529664661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1028.1599312123819</v>
      </c>
      <c r="D72" s="10">
        <f>PPRD!D72+RCV_RCY!D72+IMP!D72-EXP!D72+STK_CHG!D72-INTMARB!D72-INTAVI!D72</f>
        <v>1561.263972484953</v>
      </c>
      <c r="E72" s="10">
        <f>PPRD!E72+RCV_RCY!E72+IMP!E72-EXP!E72+STK_CHG!E72-INTMARB!E72-INTAVI!E72</f>
        <v>1370.545485812554</v>
      </c>
      <c r="F72" s="10">
        <f>PPRD!F72+RCV_RCY!F72+IMP!F72-EXP!F72+STK_CHG!F72-INTMARB!F72-INTAVI!F72</f>
        <v>0</v>
      </c>
      <c r="G72" s="10">
        <f>PPRD!G72+RCV_RCY!G72+IMP!G72-EXP!G72+STK_CHG!G72-INTMARB!G72-INTAVI!G72</f>
        <v>0</v>
      </c>
      <c r="H72" s="10">
        <f>PPRD!H72+RCV_RCY!H72+IMP!H72-EXP!H72+STK_CHG!H72-INTMARB!H72-INTAVI!H72</f>
        <v>0</v>
      </c>
      <c r="I72" s="10">
        <f>PPRD!I72+RCV_RCY!I72+IMP!I72-EXP!I72+STK_CHG!I72-INTMARB!I72-INTAVI!I72</f>
        <v>0</v>
      </c>
      <c r="J72" s="10">
        <f>PPRD!J72+RCV_RCY!J72+IMP!J72-EXP!J72+STK_CHG!J72-INTMARB!J72-INTAVI!J72</f>
        <v>0</v>
      </c>
      <c r="K72" s="10">
        <f>PPRD!K72+RCV_RCY!K72+IMP!K72-EXP!K72+STK_CHG!K72-INTMARB!K72-INTAVI!K72</f>
        <v>903.33903697334483</v>
      </c>
      <c r="L72" s="10">
        <f>PPRD!L72+RCV_RCY!L72+IMP!L72-EXP!L72+STK_CHG!L72-INTMARB!L72-INTAVI!L72</f>
        <v>1501.9107480653479</v>
      </c>
      <c r="M72" s="10">
        <f>PPRD!M72+RCV_RCY!M72+IMP!M72-EXP!M72+STK_CHG!M72-INTMARB!M72-INTAVI!M72</f>
        <v>1572.561392949269</v>
      </c>
      <c r="N72" s="10">
        <f>PPRD!N72+RCV_RCY!N72+IMP!N72-EXP!N72+STK_CHG!N72-INTMARB!N72-INTAVI!N72</f>
        <v>1469.379965606191</v>
      </c>
      <c r="O72" s="10">
        <f>PPRD!O72+RCV_RCY!O72+IMP!O72-EXP!O72+STK_CHG!O72-INTMARB!O72-INTAVI!O72</f>
        <v>1420.464316423044</v>
      </c>
      <c r="P72" s="10">
        <f>PPRD!P72+RCV_RCY!P72+IMP!P72-EXP!P72+STK_CHG!P72-INTMARB!P72-INTAVI!P72</f>
        <v>1180.7824591573519</v>
      </c>
      <c r="Q72" s="10">
        <f>PPRD!Q72+RCV_RCY!Q72+IMP!Q72-EXP!Q72+STK_CHG!Q72-INTMARB!Q72-INTAVI!Q72</f>
        <v>1265.1189165950129</v>
      </c>
      <c r="R72" s="10">
        <f>PPRD!R72+RCV_RCY!R72+IMP!R72-EXP!R72+STK_CHG!R72-INTMARB!R72-INTAVI!R72</f>
        <v>1257.7386070507309</v>
      </c>
      <c r="S72" s="10">
        <f>PPRD!S72+RCV_RCY!S72+IMP!S72-EXP!S72+STK_CHG!S72-INTMARB!S72-INTAVI!S72</f>
        <v>1411.459845227859</v>
      </c>
      <c r="T72" s="10">
        <f>PPRD!T72+RCV_RCY!T72+IMP!T72-EXP!T72+STK_CHG!T72-INTMARB!T72-INTAVI!T72</f>
        <v>1297.100429922614</v>
      </c>
      <c r="U72" s="10">
        <f>PPRD!U72+RCV_RCY!U72+IMP!U72-EXP!U72+STK_CHG!U72-INTMARB!U72-INTAVI!U72</f>
        <v>1115.290885640585</v>
      </c>
      <c r="V72" s="10">
        <f>PPRD!V72+RCV_RCY!V72+IMP!V72-EXP!V72+STK_CHG!V72-INTMARB!V72-INTAVI!V72</f>
        <v>1156.9695614789341</v>
      </c>
      <c r="W72" s="10">
        <f>PPRD!W72+RCV_RCY!W72+IMP!W72-EXP!W72+STK_CHG!W72-INTMARB!W72-INTAVI!W72</f>
        <v>1089.8060189165949</v>
      </c>
      <c r="X72" s="10">
        <f>PPRD!X72+RCV_RCY!X72+IMP!X72-EXP!X72+STK_CHG!X72-INTMARB!X72-INTAVI!X72</f>
        <v>1120.1155631986239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653.1002579535683</v>
      </c>
      <c r="D73" s="10">
        <f>PPRD!D73+RCV_RCY!D73+IMP!D73-EXP!D73+STK_CHG!D73-INTMARB!D73-INTAVI!D73</f>
        <v>685.3205503009458</v>
      </c>
      <c r="E73" s="10">
        <f>PPRD!E73+RCV_RCY!E73+IMP!E73-EXP!E73+STK_CHG!E73-INTMARB!E73-INTAVI!E73</f>
        <v>700.27231298366291</v>
      </c>
      <c r="F73" s="10">
        <f>PPRD!F73+RCV_RCY!F73+IMP!F73-EXP!F73+STK_CHG!F73-INTMARB!F73-INTAVI!F73</f>
        <v>1232.2298366294069</v>
      </c>
      <c r="G73" s="10">
        <f>PPRD!G73+RCV_RCY!G73+IMP!G73-EXP!G73+STK_CHG!G73-INTMARB!G73-INTAVI!G73</f>
        <v>1266.5281169389509</v>
      </c>
      <c r="H73" s="10">
        <f>PPRD!H73+RCV_RCY!H73+IMP!H73-EXP!H73+STK_CHG!H73-INTMARB!H73-INTAVI!H73</f>
        <v>1844.845743766122</v>
      </c>
      <c r="I73" s="10">
        <f>PPRD!I73+RCV_RCY!I73+IMP!I73-EXP!I73+STK_CHG!I73-INTMARB!I73-INTAVI!I73</f>
        <v>2159.6923473774718</v>
      </c>
      <c r="J73" s="10">
        <f>PPRD!J73+RCV_RCY!J73+IMP!J73-EXP!J73+STK_CHG!J73-INTMARB!J73-INTAVI!J73</f>
        <v>2478.2650042992259</v>
      </c>
      <c r="K73" s="10">
        <f>PPRD!K73+RCV_RCY!K73+IMP!K73-EXP!K73+STK_CHG!K73-INTMARB!K73-INTAVI!K73</f>
        <v>2221.6251074806528</v>
      </c>
      <c r="L73" s="10">
        <f>PPRD!L73+RCV_RCY!L73+IMP!L73-EXP!L73+STK_CHG!L73-INTMARB!L73-INTAVI!L73</f>
        <v>2107.600085984523</v>
      </c>
      <c r="M73" s="10">
        <f>PPRD!M73+RCV_RCY!M73+IMP!M73-EXP!M73+STK_CHG!M73-INTMARB!M73-INTAVI!M73</f>
        <v>2333.5960447119519</v>
      </c>
      <c r="N73" s="10">
        <f>PPRD!N73+RCV_RCY!N73+IMP!N73-EXP!N73+STK_CHG!N73-INTMARB!N73-INTAVI!N73</f>
        <v>2404.4855546001718</v>
      </c>
      <c r="O73" s="10">
        <f>PPRD!O73+RCV_RCY!O73+IMP!O73-EXP!O73+STK_CHG!O73-INTMARB!O73-INTAVI!O73</f>
        <v>2595.9682717110918</v>
      </c>
      <c r="P73" s="10">
        <f>PPRD!P73+RCV_RCY!P73+IMP!P73-EXP!P73+STK_CHG!P73-INTMARB!P73-INTAVI!P73</f>
        <v>2926.578761822871</v>
      </c>
      <c r="Q73" s="10">
        <f>PPRD!Q73+RCV_RCY!Q73+IMP!Q73-EXP!Q73+STK_CHG!Q73-INTMARB!Q73-INTAVI!Q73</f>
        <v>3037.044969905417</v>
      </c>
      <c r="R73" s="10">
        <f>PPRD!R73+RCV_RCY!R73+IMP!R73-EXP!R73+STK_CHG!R73-INTMARB!R73-INTAVI!R73</f>
        <v>2994.172141014617</v>
      </c>
      <c r="S73" s="10">
        <f>PPRD!S73+RCV_RCY!S73+IMP!S73-EXP!S73+STK_CHG!S73-INTMARB!S73-INTAVI!S73</f>
        <v>3102.011092003439</v>
      </c>
      <c r="T73" s="10">
        <f>PPRD!T73+RCV_RCY!T73+IMP!T73-EXP!T73+STK_CHG!T73-INTMARB!T73-INTAVI!T73</f>
        <v>3216.9198624247629</v>
      </c>
      <c r="U73" s="10">
        <f>PPRD!U73+RCV_RCY!U73+IMP!U73-EXP!U73+STK_CHG!U73-INTMARB!U73-INTAVI!U73</f>
        <v>3102.3454858125529</v>
      </c>
      <c r="V73" s="10">
        <f>PPRD!V73+RCV_RCY!V73+IMP!V73-EXP!V73+STK_CHG!V73-INTMARB!V73-INTAVI!V73</f>
        <v>3091.1196904557178</v>
      </c>
      <c r="W73" s="10">
        <f>PPRD!W73+RCV_RCY!W73+IMP!W73-EXP!W73+STK_CHG!W73-INTMARB!W73-INTAVI!W73</f>
        <v>3113.308512467755</v>
      </c>
      <c r="X73" s="10">
        <f>PPRD!X73+RCV_RCY!X73+IMP!X73-EXP!X73+STK_CHG!X73-INTMARB!X73-INTAVI!X73</f>
        <v>3150.4012897678422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43750.472914875318</v>
      </c>
      <c r="D74" s="37">
        <f>PPRD!D74+RCV_RCY!D74+IMP!D74-EXP!D74+STK_CHG!D74-INTMARB!D74-INTAVI!D74</f>
        <v>44188.736027515042</v>
      </c>
      <c r="E74" s="37">
        <f>PPRD!E74+RCV_RCY!E74+IMP!E74-EXP!E74+STK_CHG!E74-INTMARB!E74-INTAVI!E74</f>
        <v>42521.582115219258</v>
      </c>
      <c r="F74" s="37">
        <f>PPRD!F74+RCV_RCY!F74+IMP!F74-EXP!F74+STK_CHG!F74-INTMARB!F74-INTAVI!F74</f>
        <v>42583.619948409287</v>
      </c>
      <c r="G74" s="37">
        <f>PPRD!G74+RCV_RCY!G74+IMP!G74-EXP!G74+STK_CHG!G74-INTMARB!G74-INTAVI!G74</f>
        <v>43095.012897678418</v>
      </c>
      <c r="H74" s="37">
        <f>PPRD!H74+RCV_RCY!H74+IMP!H74-EXP!H74+STK_CHG!H74-INTMARB!H74-INTAVI!H74</f>
        <v>42060.619088564054</v>
      </c>
      <c r="I74" s="37">
        <f>PPRD!I74+RCV_RCY!I74+IMP!I74-EXP!I74+STK_CHG!I74-INTMARB!I74-INTAVI!I74</f>
        <v>43147.635425623383</v>
      </c>
      <c r="J74" s="37">
        <f>PPRD!J74+RCV_RCY!J74+IMP!J74-EXP!J74+STK_CHG!J74-INTMARB!J74-INTAVI!J74</f>
        <v>36251.246775580403</v>
      </c>
      <c r="K74" s="37">
        <f>PPRD!K74+RCV_RCY!K74+IMP!K74-EXP!K74+STK_CHG!K74-INTMARB!K74-INTAVI!K74</f>
        <v>38304.81513327601</v>
      </c>
      <c r="L74" s="37">
        <f>PPRD!L74+RCV_RCY!L74+IMP!L74-EXP!L74+STK_CHG!L74-INTMARB!L74-INTAVI!L74</f>
        <v>34733.199999999997</v>
      </c>
      <c r="M74" s="37">
        <f>PPRD!M74+RCV_RCY!M74+IMP!M74-EXP!M74+STK_CHG!M74-INTMARB!M74-INTAVI!M74</f>
        <v>36200.800000000003</v>
      </c>
      <c r="N74" s="37">
        <f>PPRD!N74+RCV_RCY!N74+IMP!N74-EXP!N74+STK_CHG!N74-INTMARB!N74-INTAVI!N74</f>
        <v>27807.200000000001</v>
      </c>
      <c r="O74" s="37">
        <f>PPRD!O74+RCV_RCY!O74+IMP!O74-EXP!O74+STK_CHG!O74-INTMARB!O74-INTAVI!O74</f>
        <v>25618.6</v>
      </c>
      <c r="P74" s="37">
        <f>PPRD!P74+RCV_RCY!P74+IMP!P74-EXP!P74+STK_CHG!P74-INTMARB!P74-INTAVI!P74</f>
        <v>25052.2</v>
      </c>
      <c r="Q74" s="37">
        <f>PPRD!Q74+RCV_RCY!Q74+IMP!Q74-EXP!Q74+STK_CHG!Q74-INTMARB!Q74-INTAVI!Q74</f>
        <v>25010.7</v>
      </c>
      <c r="R74" s="37">
        <f>PPRD!R74+RCV_RCY!R74+IMP!R74-EXP!R74+STK_CHG!R74-INTMARB!R74-INTAVI!R74</f>
        <v>23636.344453998281</v>
      </c>
      <c r="S74" s="37">
        <f>PPRD!S74+RCV_RCY!S74+IMP!S74-EXP!S74+STK_CHG!S74-INTMARB!S74-INTAVI!S74</f>
        <v>21794.7</v>
      </c>
      <c r="T74" s="37">
        <f>PPRD!T74+RCV_RCY!T74+IMP!T74-EXP!T74+STK_CHG!T74-INTMARB!T74-INTAVI!T74</f>
        <v>19654.7</v>
      </c>
      <c r="U74" s="37">
        <f>PPRD!U74+RCV_RCY!U74+IMP!U74-EXP!U74+STK_CHG!U74-INTMARB!U74-INTAVI!U74</f>
        <v>19571</v>
      </c>
      <c r="V74" s="37">
        <f>PPRD!V74+RCV_RCY!V74+IMP!V74-EXP!V74+STK_CHG!V74-INTMARB!V74-INTAVI!V74</f>
        <v>19332</v>
      </c>
      <c r="W74" s="37">
        <f>PPRD!W74+RCV_RCY!W74+IMP!W74-EXP!W74+STK_CHG!W74-INTMARB!W74-INTAVI!W74</f>
        <v>16576.8</v>
      </c>
      <c r="X74" s="37">
        <f>PPRD!X74+RCV_RCY!X74+IMP!X74-EXP!X74+STK_CHG!X74-INTMARB!X74-INTAVI!X74</f>
        <v>17768.589595872741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-3.4393809114359408</v>
      </c>
      <c r="D75" s="37">
        <f>PPRD!D75+RCV_RCY!D75+IMP!D75-EXP!D75+STK_CHG!D75-INTMARB!D75-INTAVI!D75</f>
        <v>-3.6304385210662078</v>
      </c>
      <c r="E75" s="37">
        <f>PPRD!E75+RCV_RCY!E75+IMP!E75-EXP!E75+STK_CHG!E75-INTMARB!E75-INTAVI!E75</f>
        <v>-3.6304385210662078</v>
      </c>
      <c r="F75" s="37">
        <f>PPRD!F75+RCV_RCY!F75+IMP!F75-EXP!F75+STK_CHG!F75-INTMARB!F75-INTAVI!F75</f>
        <v>-3.6304385210662078</v>
      </c>
      <c r="G75" s="37">
        <f>PPRD!G75+RCV_RCY!G75+IMP!G75-EXP!G75+STK_CHG!G75-INTMARB!G75-INTAVI!G75</f>
        <v>-5.1590713671539117</v>
      </c>
      <c r="H75" s="37">
        <f>PPRD!H75+RCV_RCY!H75+IMP!H75-EXP!H75+STK_CHG!H75-INTMARB!H75-INTAVI!H75</f>
        <v>-6.0189165950128984</v>
      </c>
      <c r="I75" s="37">
        <f>PPRD!I75+RCV_RCY!I75+IMP!I75-EXP!I75+STK_CHG!I75-INTMARB!I75-INTAVI!I75</f>
        <v>-5.6845227858985394</v>
      </c>
      <c r="J75" s="37">
        <f>PPRD!J75+RCV_RCY!J75+IMP!J75-EXP!J75+STK_CHG!J75-INTMARB!J75-INTAVI!J75</f>
        <v>-5.2546001719690452</v>
      </c>
      <c r="K75" s="37">
        <f>PPRD!K75+RCV_RCY!K75+IMP!K75-EXP!K75+STK_CHG!K75-INTMARB!K75-INTAVI!K75</f>
        <v>-5.8517626827171103</v>
      </c>
      <c r="L75" s="37">
        <f>PPRD!L75+RCV_RCY!L75+IMP!L75-EXP!L75+STK_CHG!L75-INTMARB!L75-INTAVI!L75</f>
        <v>-5.7084264832330174</v>
      </c>
      <c r="M75" s="37">
        <f>PPRD!M75+RCV_RCY!M75+IMP!M75-EXP!M75+STK_CHG!M75-INTMARB!M75-INTAVI!M75</f>
        <v>-6.3533104041272566</v>
      </c>
      <c r="N75" s="37">
        <f>PPRD!N75+RCV_RCY!N75+IMP!N75-EXP!N75+STK_CHG!N75-INTMARB!N75-INTAVI!N75</f>
        <v>-5.6845227858985394</v>
      </c>
      <c r="O75" s="37">
        <f>PPRD!O75+RCV_RCY!O75+IMP!O75-EXP!O75+STK_CHG!O75-INTMARB!O75-INTAVI!O75</f>
        <v>-5.9950128976784169</v>
      </c>
      <c r="P75" s="37">
        <f>PPRD!P75+RCV_RCY!P75+IMP!P75-EXP!P75+STK_CHG!P75-INTMARB!P75-INTAVI!P75</f>
        <v>-3.79767841788478</v>
      </c>
      <c r="Q75" s="37">
        <f>PPRD!Q75+RCV_RCY!Q75+IMP!Q75-EXP!Q75+STK_CHG!Q75-INTMARB!Q75-INTAVI!Q75</f>
        <v>-3.367755803955288</v>
      </c>
      <c r="R75" s="37">
        <f>PPRD!R75+RCV_RCY!R75+IMP!R75-EXP!R75+STK_CHG!R75-INTMARB!R75-INTAVI!R75</f>
        <v>-3.463284608770421</v>
      </c>
      <c r="S75" s="37">
        <f>PPRD!S75+RCV_RCY!S75+IMP!S75-EXP!S75+STK_CHG!S75-INTMARB!S75-INTAVI!S75</f>
        <v>-3.1049871023215818</v>
      </c>
      <c r="T75" s="37">
        <f>PPRD!T75+RCV_RCY!T75+IMP!T75-EXP!T75+STK_CHG!T75-INTMARB!T75-INTAVI!T75</f>
        <v>-2.9616509028374889</v>
      </c>
      <c r="U75" s="37">
        <f>PPRD!U75+RCV_RCY!U75+IMP!U75-EXP!U75+STK_CHG!U75-INTMARB!U75-INTAVI!U75</f>
        <v>0</v>
      </c>
      <c r="V75" s="37">
        <f>PPRD!V75+RCV_RCY!V75+IMP!V75-EXP!V75+STK_CHG!V75-INTMARB!V75-INTAVI!V75</f>
        <v>0</v>
      </c>
      <c r="W75" s="37">
        <f>PPRD!W75+RCV_RCY!W75+IMP!W75-EXP!W75+STK_CHG!W75-INTMARB!W75-INTAVI!W75</f>
        <v>0</v>
      </c>
      <c r="X75" s="37">
        <f>PPRD!X75+RCV_RCY!X75+IMP!X75-EXP!X75+STK_CHG!X75-INTMARB!X75-INTAVI!X75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262.85468615649188</v>
      </c>
      <c r="D76" s="40">
        <f>PPRD!D76+RCV_RCY!D76+IMP!D76-EXP!D76+STK_CHG!D76-INTMARB!D76-INTAVI!D76</f>
        <v>314.44539982803099</v>
      </c>
      <c r="E76" s="40">
        <f>PPRD!E76+RCV_RCY!E76+IMP!E76-EXP!E76+STK_CHG!E76-INTMARB!E76-INTAVI!E76</f>
        <v>859.67325881341458</v>
      </c>
      <c r="F76" s="40">
        <f>PPRD!F76+RCV_RCY!F76+IMP!F76-EXP!F76+STK_CHG!F76-INTMARB!F76-INTAVI!F76</f>
        <v>-281.08340498710277</v>
      </c>
      <c r="G76" s="40">
        <f>PPRD!G76+RCV_RCY!G76+IMP!G76-EXP!G76+STK_CHG!G76-INTMARB!G76-INTAVI!G76</f>
        <v>-225.36543422183968</v>
      </c>
      <c r="H76" s="40">
        <f>PPRD!H76+RCV_RCY!H76+IMP!H76-EXP!H76+STK_CHG!H76-INTMARB!H76-INTAVI!H76</f>
        <v>-392.60533104041224</v>
      </c>
      <c r="I76" s="40">
        <f>PPRD!I76+RCV_RCY!I76+IMP!I76-EXP!I76+STK_CHG!I76-INTMARB!I76-INTAVI!I76</f>
        <v>-1459.7592433361988</v>
      </c>
      <c r="J76" s="40">
        <f>PPRD!J76+RCV_RCY!J76+IMP!J76-EXP!J76+STK_CHG!J76-INTMARB!J76-INTAVI!J76</f>
        <v>-1423.4737747205504</v>
      </c>
      <c r="K76" s="40">
        <f>PPRD!K76+RCV_RCY!K76+IMP!K76-EXP!K76+STK_CHG!K76-INTMARB!K76-INTAVI!K76</f>
        <v>-1728.2889079965603</v>
      </c>
      <c r="L76" s="40">
        <f>PPRD!L76+RCV_RCY!L76+IMP!L76-EXP!L76+STK_CHG!L76-INTMARB!L76-INTAVI!L76</f>
        <v>-1055.2880481513325</v>
      </c>
      <c r="M76" s="40">
        <f>PPRD!M76+RCV_RCY!M76+IMP!M76-EXP!M76+STK_CHG!M76-INTMARB!M76-INTAVI!M76</f>
        <v>-1285.8985382631122</v>
      </c>
      <c r="N76" s="40">
        <f>PPRD!N76+RCV_RCY!N76+IMP!N76-EXP!N76+STK_CHG!N76-INTMARB!N76-INTAVI!N76</f>
        <v>-323.73172828890711</v>
      </c>
      <c r="O76" s="40">
        <f>PPRD!O76+RCV_RCY!O76+IMP!O76-EXP!O76+STK_CHG!O76-INTMARB!O76-INTAVI!O76</f>
        <v>-1766.2940670679282</v>
      </c>
      <c r="P76" s="40">
        <f>PPRD!P76+RCV_RCY!P76+IMP!P76-EXP!P76+STK_CHG!P76-INTMARB!P76-INTAVI!P76</f>
        <v>-2768.0997420464305</v>
      </c>
      <c r="Q76" s="40">
        <f>PPRD!Q76+RCV_RCY!Q76+IMP!Q76-EXP!Q76+STK_CHG!Q76-INTMARB!Q76-INTAVI!Q76</f>
        <v>-2913.5855546001721</v>
      </c>
      <c r="R76" s="40">
        <f>PPRD!R76+RCV_RCY!R76+IMP!R76-EXP!R76+STK_CHG!R76-INTMARB!R76-INTAVI!R76</f>
        <v>-4151.5047291487526</v>
      </c>
      <c r="S76" s="40">
        <f>PPRD!S76+RCV_RCY!S76+IMP!S76-EXP!S76+STK_CHG!S76-INTMARB!S76-INTAVI!S76</f>
        <v>-4344.3680137575238</v>
      </c>
      <c r="T76" s="40">
        <f>PPRD!T76+RCV_RCY!T76+IMP!T76-EXP!T76+STK_CHG!T76-INTMARB!T76-INTAVI!T76</f>
        <v>-4510.6620808254502</v>
      </c>
      <c r="U76" s="40">
        <f>PPRD!U76+RCV_RCY!U76+IMP!U76-EXP!U76+STK_CHG!U76-INTMARB!U76-INTAVI!U76</f>
        <v>-4190.5417024935505</v>
      </c>
      <c r="V76" s="40">
        <f>PPRD!V76+RCV_RCY!V76+IMP!V76-EXP!V76+STK_CHG!V76-INTMARB!V76-INTAVI!V76</f>
        <v>-2808.8564058469474</v>
      </c>
      <c r="W76" s="40">
        <f>PPRD!W76+RCV_RCY!W76+IMP!W76-EXP!W76+STK_CHG!W76-INTMARB!W76-INTAVI!W76</f>
        <v>-1636.1994840928628</v>
      </c>
      <c r="X76" s="40">
        <f>PPRD!X76+RCV_RCY!X76+IMP!X76-EXP!X76+STK_CHG!X76-INTMARB!X76-INTAVI!X76</f>
        <v>-1597.162510748065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342433.56199484091</v>
      </c>
      <c r="D2" s="31">
        <f t="shared" si="0"/>
        <v>352295.19613069645</v>
      </c>
      <c r="E2" s="31">
        <f t="shared" si="0"/>
        <v>344470.63052450563</v>
      </c>
      <c r="F2" s="31">
        <f t="shared" si="0"/>
        <v>345127.66156491829</v>
      </c>
      <c r="G2" s="31">
        <f t="shared" si="0"/>
        <v>347613.21126397233</v>
      </c>
      <c r="H2" s="31">
        <f t="shared" si="0"/>
        <v>346278.95288048155</v>
      </c>
      <c r="I2" s="31">
        <f t="shared" si="0"/>
        <v>356811.00773860706</v>
      </c>
      <c r="J2" s="31">
        <f t="shared" si="0"/>
        <v>339163.43276010314</v>
      </c>
      <c r="K2" s="31">
        <f t="shared" si="0"/>
        <v>343378.33938091144</v>
      </c>
      <c r="L2" s="31">
        <f t="shared" si="0"/>
        <v>321084.17858985381</v>
      </c>
      <c r="M2" s="31">
        <f t="shared" si="0"/>
        <v>337738.99999999988</v>
      </c>
      <c r="N2" s="31">
        <f t="shared" si="0"/>
        <v>320177.36775580386</v>
      </c>
      <c r="O2" s="31">
        <f t="shared" si="0"/>
        <v>322940.79398108338</v>
      </c>
      <c r="P2" s="31">
        <f t="shared" si="0"/>
        <v>330021.22897678416</v>
      </c>
      <c r="Q2" s="31">
        <f t="shared" si="0"/>
        <v>315724.22381771274</v>
      </c>
      <c r="R2" s="31">
        <f t="shared" si="0"/>
        <v>317189.17454858118</v>
      </c>
      <c r="S2" s="31">
        <f t="shared" si="0"/>
        <v>319046.73155631992</v>
      </c>
      <c r="T2" s="31">
        <f t="shared" si="0"/>
        <v>320924.6276010318</v>
      </c>
      <c r="U2" s="31">
        <f t="shared" si="0"/>
        <v>313700.55279449694</v>
      </c>
      <c r="V2" s="31">
        <f t="shared" si="0"/>
        <v>306885.30619088566</v>
      </c>
      <c r="W2" s="31">
        <f t="shared" si="0"/>
        <v>283504.01478933787</v>
      </c>
      <c r="X2" s="31">
        <f t="shared" ref="X2" si="1">SUM(X3,X17,X22,X25,X26,X51,X52,X71,X74,X75,X76)</f>
        <v>294854.81341358548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84827.853310404098</v>
      </c>
      <c r="D3" s="34">
        <f t="shared" si="2"/>
        <v>86504.676182287178</v>
      </c>
      <c r="E3" s="34">
        <f t="shared" si="2"/>
        <v>84104.574290627686</v>
      </c>
      <c r="F3" s="34">
        <f t="shared" si="2"/>
        <v>84990.043164230447</v>
      </c>
      <c r="G3" s="34">
        <f t="shared" si="2"/>
        <v>85422.314359415293</v>
      </c>
      <c r="H3" s="34">
        <f t="shared" si="2"/>
        <v>81841.466380051599</v>
      </c>
      <c r="I3" s="34">
        <f t="shared" si="2"/>
        <v>86145.682115219257</v>
      </c>
      <c r="J3" s="34">
        <f t="shared" si="2"/>
        <v>86109.090627687008</v>
      </c>
      <c r="K3" s="34">
        <f t="shared" si="2"/>
        <v>80108.009458297529</v>
      </c>
      <c r="L3" s="34">
        <f t="shared" si="2"/>
        <v>72071.597936371458</v>
      </c>
      <c r="M3" s="34">
        <f t="shared" si="2"/>
        <v>79075.727858985381</v>
      </c>
      <c r="N3" s="34">
        <f t="shared" si="2"/>
        <v>77965.871023215805</v>
      </c>
      <c r="O3" s="34">
        <f t="shared" si="2"/>
        <v>79918.633018056746</v>
      </c>
      <c r="P3" s="34">
        <f t="shared" si="2"/>
        <v>81561.126741186599</v>
      </c>
      <c r="Q3" s="34">
        <f t="shared" si="2"/>
        <v>79604.752536543412</v>
      </c>
      <c r="R3" s="34">
        <f t="shared" si="2"/>
        <v>79414.73344797935</v>
      </c>
      <c r="S3" s="34">
        <f t="shared" si="2"/>
        <v>77130.835597592435</v>
      </c>
      <c r="T3" s="34">
        <f t="shared" si="2"/>
        <v>71308.497592433356</v>
      </c>
      <c r="U3" s="34">
        <f t="shared" si="2"/>
        <v>69738.492949269115</v>
      </c>
      <c r="V3" s="34">
        <f t="shared" si="2"/>
        <v>56465.034995700771</v>
      </c>
      <c r="W3" s="34">
        <f t="shared" si="2"/>
        <v>44655.001805674983</v>
      </c>
      <c r="X3" s="34">
        <f t="shared" ref="X3" si="3">SUM(X4,X8,X11)</f>
        <v>53915.451590713667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43812.531986242473</v>
      </c>
      <c r="D4" s="29">
        <f t="shared" si="4"/>
        <v>42427.329320722267</v>
      </c>
      <c r="E4" s="29">
        <f t="shared" si="4"/>
        <v>39892.661564918308</v>
      </c>
      <c r="F4" s="29">
        <f t="shared" si="4"/>
        <v>42070.476268271712</v>
      </c>
      <c r="G4" s="29">
        <f t="shared" si="4"/>
        <v>43144.084436801371</v>
      </c>
      <c r="H4" s="29">
        <f t="shared" si="4"/>
        <v>41208.985124677551</v>
      </c>
      <c r="I4" s="29">
        <f t="shared" si="4"/>
        <v>45549.114875322441</v>
      </c>
      <c r="J4" s="29">
        <f t="shared" si="4"/>
        <v>44436.131556319859</v>
      </c>
      <c r="K4" s="29">
        <f t="shared" si="4"/>
        <v>40241.338349097161</v>
      </c>
      <c r="L4" s="29">
        <f t="shared" si="4"/>
        <v>34389.869131556319</v>
      </c>
      <c r="M4" s="29">
        <f t="shared" si="4"/>
        <v>39824.84858125537</v>
      </c>
      <c r="N4" s="29">
        <f t="shared" si="4"/>
        <v>37886.963714531383</v>
      </c>
      <c r="O4" s="29">
        <f t="shared" si="4"/>
        <v>38369.565520206357</v>
      </c>
      <c r="P4" s="29">
        <f t="shared" si="4"/>
        <v>40390.203611349949</v>
      </c>
      <c r="Q4" s="29">
        <f t="shared" si="4"/>
        <v>39905.650730868445</v>
      </c>
      <c r="R4" s="29">
        <f t="shared" si="4"/>
        <v>40187.782373172828</v>
      </c>
      <c r="S4" s="29">
        <f t="shared" si="4"/>
        <v>39799.19148753224</v>
      </c>
      <c r="T4" s="29">
        <f t="shared" si="4"/>
        <v>34244.410232158203</v>
      </c>
      <c r="U4" s="29">
        <f t="shared" si="4"/>
        <v>33221.661822871873</v>
      </c>
      <c r="V4" s="29">
        <f t="shared" si="4"/>
        <v>27845.893379191744</v>
      </c>
      <c r="W4" s="29">
        <f t="shared" si="4"/>
        <v>21060.936543422187</v>
      </c>
      <c r="X4" s="29">
        <f t="shared" ref="X4" si="5">SUM(X5:X7)</f>
        <v>25793.183147033538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0</v>
      </c>
      <c r="D5" s="10">
        <f>PPRD!D5+RCV_RCY!D5+IMP!D5-EXP!D5+STK_CHG!D5-INTMARB!D5</f>
        <v>0</v>
      </c>
      <c r="E5" s="10">
        <f>PPRD!E5+RCV_RCY!E5+IMP!E5-EXP!E5+STK_CHG!E5-INTMARB!E5</f>
        <v>0</v>
      </c>
      <c r="F5" s="10">
        <f>PPRD!F5+RCV_RCY!F5+IMP!F5-EXP!F5+STK_CHG!F5-INTMARB!F5</f>
        <v>2485.7386930352541</v>
      </c>
      <c r="G5" s="10">
        <f>PPRD!G5+RCV_RCY!G5+IMP!G5-EXP!G5+STK_CHG!G5-INTMARB!G5</f>
        <v>2057.7899398108343</v>
      </c>
      <c r="H5" s="10">
        <f>PPRD!H5+RCV_RCY!H5+IMP!H5-EXP!H5+STK_CHG!H5-INTMARB!H5</f>
        <v>1968.2877901977645</v>
      </c>
      <c r="I5" s="10">
        <f>PPRD!I5+RCV_RCY!I5+IMP!I5-EXP!I5+STK_CHG!I5-INTMARB!I5</f>
        <v>1786.1079965606191</v>
      </c>
      <c r="J5" s="10">
        <f>PPRD!J5+RCV_RCY!J5+IMP!J5-EXP!J5+STK_CHG!J5-INTMARB!J5</f>
        <v>1943.0426483233016</v>
      </c>
      <c r="K5" s="10">
        <f>PPRD!K5+RCV_RCY!K5+IMP!K5-EXP!K5+STK_CHG!K5-INTMARB!K5</f>
        <v>2250.6919174548575</v>
      </c>
      <c r="L5" s="10">
        <f>PPRD!L5+RCV_RCY!L5+IMP!L5-EXP!L5+STK_CHG!L5-INTMARB!L5</f>
        <v>1962.9055030094578</v>
      </c>
      <c r="M5" s="10">
        <f>PPRD!M5+RCV_RCY!M5+IMP!M5-EXP!M5+STK_CHG!M5-INTMARB!M5</f>
        <v>2062.9405846947543</v>
      </c>
      <c r="N5" s="10">
        <f>PPRD!N5+RCV_RCY!N5+IMP!N5-EXP!N5+STK_CHG!N5-INTMARB!N5</f>
        <v>2475.1989681857262</v>
      </c>
      <c r="O5" s="10">
        <f>PPRD!O5+RCV_RCY!O5+IMP!O5-EXP!O5+STK_CHG!O5-INTMARB!O5</f>
        <v>2479.7721410146169</v>
      </c>
      <c r="P5" s="10">
        <f>PPRD!P5+RCV_RCY!P5+IMP!P5-EXP!P5+STK_CHG!P5-INTMARB!P5</f>
        <v>2406.8701633705928</v>
      </c>
      <c r="Q5" s="10">
        <f>PPRD!Q5+RCV_RCY!Q5+IMP!Q5-EXP!Q5+STK_CHG!Q5-INTMARB!Q5</f>
        <v>2494.8624247635421</v>
      </c>
      <c r="R5" s="10">
        <f>PPRD!R5+RCV_RCY!R5+IMP!R5-EXP!R5+STK_CHG!R5-INTMARB!R5</f>
        <v>2496.9905417024929</v>
      </c>
      <c r="S5" s="10">
        <f>PPRD!S5+RCV_RCY!S5+IMP!S5-EXP!S5+STK_CHG!S5-INTMARB!S5</f>
        <v>1220.1203783319002</v>
      </c>
      <c r="T5" s="10">
        <f>PPRD!T5+RCV_RCY!T5+IMP!T5-EXP!T5+STK_CHG!T5-INTMARB!T5</f>
        <v>1110.1676698194321</v>
      </c>
      <c r="U5" s="10">
        <f>PPRD!U5+RCV_RCY!U5+IMP!U5-EXP!U5+STK_CHG!U5-INTMARB!U5</f>
        <v>1219.4110060189164</v>
      </c>
      <c r="V5" s="10">
        <f>PPRD!V5+RCV_RCY!V5+IMP!V5-EXP!V5+STK_CHG!V5-INTMARB!V5</f>
        <v>600.97239896818564</v>
      </c>
      <c r="W5" s="10">
        <f>PPRD!W5+RCV_RCY!W5+IMP!W5-EXP!W5+STK_CHG!W5-INTMARB!W5</f>
        <v>482.65262252794491</v>
      </c>
      <c r="X5" s="10">
        <f>PPRD!X5+RCV_RCY!X5+IMP!X5-EXP!X5+STK_CHG!X5-INTMARB!X5</f>
        <v>599.01951848667227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16943.680137575237</v>
      </c>
      <c r="D6" s="10">
        <f>PPRD!D6+RCV_RCY!D6+IMP!D6-EXP!D6+STK_CHG!D6-INTMARB!D6</f>
        <v>14674.548581255374</v>
      </c>
      <c r="E6" s="10">
        <f>PPRD!E6+RCV_RCY!E6+IMP!E6-EXP!E6+STK_CHG!E6-INTMARB!E6</f>
        <v>15181.570593293207</v>
      </c>
      <c r="F6" s="10">
        <f>PPRD!F6+RCV_RCY!F6+IMP!F6-EXP!F6+STK_CHG!F6-INTMARB!F6</f>
        <v>15843.054428202919</v>
      </c>
      <c r="G6" s="10">
        <f>PPRD!G6+RCV_RCY!G6+IMP!G6-EXP!G6+STK_CHG!G6-INTMARB!G6</f>
        <v>16593.352966466031</v>
      </c>
      <c r="H6" s="10">
        <f>PPRD!H6+RCV_RCY!H6+IMP!H6-EXP!H6+STK_CHG!H6-INTMARB!H6</f>
        <v>15571.602149613069</v>
      </c>
      <c r="I6" s="10">
        <f>PPRD!I6+RCV_RCY!I6+IMP!I6-EXP!I6+STK_CHG!I6-INTMARB!I6</f>
        <v>15289.379965606189</v>
      </c>
      <c r="J6" s="10">
        <f>PPRD!J6+RCV_RCY!J6+IMP!J6-EXP!J6+STK_CHG!J6-INTMARB!J6</f>
        <v>15931.021324161647</v>
      </c>
      <c r="K6" s="10">
        <f>PPRD!K6+RCV_RCY!K6+IMP!K6-EXP!K6+STK_CHG!K6-INTMARB!K6</f>
        <v>13861.373860705071</v>
      </c>
      <c r="L6" s="10">
        <f>PPRD!L6+RCV_RCY!L6+IMP!L6-EXP!L6+STK_CHG!L6-INTMARB!L6</f>
        <v>10716.728804815129</v>
      </c>
      <c r="M6" s="10">
        <f>PPRD!M6+RCV_RCY!M6+IMP!M6-EXP!M6+STK_CHG!M6-INTMARB!M6</f>
        <v>11063.747979363714</v>
      </c>
      <c r="N6" s="10">
        <f>PPRD!N6+RCV_RCY!N6+IMP!N6-EXP!N6+STK_CHG!N6-INTMARB!N6</f>
        <v>11414.230524505589</v>
      </c>
      <c r="O6" s="10">
        <f>PPRD!O6+RCV_RCY!O6+IMP!O6-EXP!O6+STK_CHG!O6-INTMARB!O6</f>
        <v>12730.963972484951</v>
      </c>
      <c r="P6" s="10">
        <f>PPRD!P6+RCV_RCY!P6+IMP!P6-EXP!P6+STK_CHG!P6-INTMARB!P6</f>
        <v>8654.7005159071341</v>
      </c>
      <c r="Q6" s="10">
        <f>PPRD!Q6+RCV_RCY!Q6+IMP!Q6-EXP!Q6+STK_CHG!Q6-INTMARB!Q6</f>
        <v>9895.2421324161642</v>
      </c>
      <c r="R6" s="10">
        <f>PPRD!R6+RCV_RCY!R6+IMP!R6-EXP!R6+STK_CHG!R6-INTMARB!R6</f>
        <v>8117.2016337059322</v>
      </c>
      <c r="S6" s="10">
        <f>PPRD!S6+RCV_RCY!S6+IMP!S6-EXP!S6+STK_CHG!S6-INTMARB!S6</f>
        <v>10481.226655202065</v>
      </c>
      <c r="T6" s="10">
        <f>PPRD!T6+RCV_RCY!T6+IMP!T6-EXP!T6+STK_CHG!T6-INTMARB!T6</f>
        <v>10961.23525365434</v>
      </c>
      <c r="U6" s="10">
        <f>PPRD!U6+RCV_RCY!U6+IMP!U6-EXP!U6+STK_CHG!U6-INTMARB!U6</f>
        <v>10484.690025795355</v>
      </c>
      <c r="V6" s="10">
        <f>PPRD!V6+RCV_RCY!V6+IMP!V6-EXP!V6+STK_CHG!V6-INTMARB!V6</f>
        <v>7943.3131556319868</v>
      </c>
      <c r="W6" s="10">
        <f>PPRD!W6+RCV_RCY!W6+IMP!W6-EXP!W6+STK_CHG!W6-INTMARB!W6</f>
        <v>7088.6173688736026</v>
      </c>
      <c r="X6" s="10">
        <f>PPRD!X6+RCV_RCY!X6+IMP!X6-EXP!X6+STK_CHG!X6-INTMARB!X6</f>
        <v>7426.3848667239881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26868.851848667236</v>
      </c>
      <c r="D7" s="10">
        <f>PPRD!D7+RCV_RCY!D7+IMP!D7-EXP!D7+STK_CHG!D7-INTMARB!D7</f>
        <v>27752.780739466893</v>
      </c>
      <c r="E7" s="10">
        <f>PPRD!E7+RCV_RCY!E7+IMP!E7-EXP!E7+STK_CHG!E7-INTMARB!E7</f>
        <v>24711.090971625097</v>
      </c>
      <c r="F7" s="10">
        <f>PPRD!F7+RCV_RCY!F7+IMP!F7-EXP!F7+STK_CHG!F7-INTMARB!F7</f>
        <v>23741.683147033535</v>
      </c>
      <c r="G7" s="10">
        <f>PPRD!G7+RCV_RCY!G7+IMP!G7-EXP!G7+STK_CHG!G7-INTMARB!G7</f>
        <v>24492.941530524506</v>
      </c>
      <c r="H7" s="10">
        <f>PPRD!H7+RCV_RCY!H7+IMP!H7-EXP!H7+STK_CHG!H7-INTMARB!H7</f>
        <v>23669.095184866717</v>
      </c>
      <c r="I7" s="10">
        <f>PPRD!I7+RCV_RCY!I7+IMP!I7-EXP!I7+STK_CHG!I7-INTMARB!I7</f>
        <v>28473.626913155629</v>
      </c>
      <c r="J7" s="10">
        <f>PPRD!J7+RCV_RCY!J7+IMP!J7-EXP!J7+STK_CHG!J7-INTMARB!J7</f>
        <v>26562.067583834909</v>
      </c>
      <c r="K7" s="10">
        <f>PPRD!K7+RCV_RCY!K7+IMP!K7-EXP!K7+STK_CHG!K7-INTMARB!K7</f>
        <v>24129.272570937232</v>
      </c>
      <c r="L7" s="10">
        <f>PPRD!L7+RCV_RCY!L7+IMP!L7-EXP!L7+STK_CHG!L7-INTMARB!L7</f>
        <v>21710.234823731727</v>
      </c>
      <c r="M7" s="10">
        <f>PPRD!M7+RCV_RCY!M7+IMP!M7-EXP!M7+STK_CHG!M7-INTMARB!M7</f>
        <v>26698.1600171969</v>
      </c>
      <c r="N7" s="10">
        <f>PPRD!N7+RCV_RCY!N7+IMP!N7-EXP!N7+STK_CHG!N7-INTMARB!N7</f>
        <v>23997.534221840069</v>
      </c>
      <c r="O7" s="10">
        <f>PPRD!O7+RCV_RCY!O7+IMP!O7-EXP!O7+STK_CHG!O7-INTMARB!O7</f>
        <v>23158.829406706791</v>
      </c>
      <c r="P7" s="10">
        <f>PPRD!P7+RCV_RCY!P7+IMP!P7-EXP!P7+STK_CHG!P7-INTMARB!P7</f>
        <v>29328.632932072222</v>
      </c>
      <c r="Q7" s="10">
        <f>PPRD!Q7+RCV_RCY!Q7+IMP!Q7-EXP!Q7+STK_CHG!Q7-INTMARB!Q7</f>
        <v>27515.546173688737</v>
      </c>
      <c r="R7" s="10">
        <f>PPRD!R7+RCV_RCY!R7+IMP!R7-EXP!R7+STK_CHG!R7-INTMARB!R7</f>
        <v>29573.590197764403</v>
      </c>
      <c r="S7" s="10">
        <f>PPRD!S7+RCV_RCY!S7+IMP!S7-EXP!S7+STK_CHG!S7-INTMARB!S7</f>
        <v>28097.844453998277</v>
      </c>
      <c r="T7" s="10">
        <f>PPRD!T7+RCV_RCY!T7+IMP!T7-EXP!T7+STK_CHG!T7-INTMARB!T7</f>
        <v>22173.007308684431</v>
      </c>
      <c r="U7" s="10">
        <f>PPRD!U7+RCV_RCY!U7+IMP!U7-EXP!U7+STK_CHG!U7-INTMARB!U7</f>
        <v>21517.5607910576</v>
      </c>
      <c r="V7" s="10">
        <f>PPRD!V7+RCV_RCY!V7+IMP!V7-EXP!V7+STK_CHG!V7-INTMARB!V7</f>
        <v>19301.607824591574</v>
      </c>
      <c r="W7" s="10">
        <f>PPRD!W7+RCV_RCY!W7+IMP!W7-EXP!W7+STK_CHG!W7-INTMARB!W7</f>
        <v>13489.666552020639</v>
      </c>
      <c r="X7" s="10">
        <f>PPRD!X7+RCV_RCY!X7+IMP!X7-EXP!X7+STK_CHG!X7-INTMARB!X7</f>
        <v>17767.778761822876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37183.025193465161</v>
      </c>
      <c r="D8" s="29">
        <f t="shared" si="6"/>
        <v>39198.878073946689</v>
      </c>
      <c r="E8" s="29">
        <f t="shared" si="6"/>
        <v>39827.947979363715</v>
      </c>
      <c r="F8" s="29">
        <f t="shared" si="6"/>
        <v>39315.313929492688</v>
      </c>
      <c r="G8" s="29">
        <f t="shared" si="6"/>
        <v>39608.265176268265</v>
      </c>
      <c r="H8" s="29">
        <f t="shared" si="6"/>
        <v>38420.063284608776</v>
      </c>
      <c r="I8" s="29">
        <f t="shared" si="6"/>
        <v>37993.370937231302</v>
      </c>
      <c r="J8" s="29">
        <f t="shared" si="6"/>
        <v>38898.925279449693</v>
      </c>
      <c r="K8" s="29">
        <f t="shared" si="6"/>
        <v>37544.001203783329</v>
      </c>
      <c r="L8" s="29">
        <f t="shared" si="6"/>
        <v>36514.24608770421</v>
      </c>
      <c r="M8" s="29">
        <f t="shared" si="6"/>
        <v>36736.300859845222</v>
      </c>
      <c r="N8" s="29">
        <f t="shared" si="6"/>
        <v>38052.8415305245</v>
      </c>
      <c r="O8" s="29">
        <f t="shared" si="6"/>
        <v>39974.394067067929</v>
      </c>
      <c r="P8" s="29">
        <f t="shared" si="6"/>
        <v>39534.137317282897</v>
      </c>
      <c r="Q8" s="29">
        <f t="shared" si="6"/>
        <v>38328.913671539121</v>
      </c>
      <c r="R8" s="29">
        <f t="shared" si="6"/>
        <v>38130.777042132417</v>
      </c>
      <c r="S8" s="29">
        <f t="shared" si="6"/>
        <v>36764.344883920894</v>
      </c>
      <c r="T8" s="29">
        <f t="shared" si="6"/>
        <v>36766.034737747206</v>
      </c>
      <c r="U8" s="29">
        <f t="shared" si="6"/>
        <v>36224.10343938091</v>
      </c>
      <c r="V8" s="29">
        <f t="shared" si="6"/>
        <v>28459.594668959588</v>
      </c>
      <c r="W8" s="29">
        <f t="shared" si="6"/>
        <v>23406.285640584691</v>
      </c>
      <c r="X8" s="29">
        <f t="shared" ref="X8" si="7">SUM(X9:X10)</f>
        <v>27528.629664660355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37183.025193465161</v>
      </c>
      <c r="D10" s="10">
        <f>PPRD!D10+RCV_RCY!D10+IMP!D10-EXP!D10+STK_CHG!D10-INTMARB!D10</f>
        <v>39198.878073946689</v>
      </c>
      <c r="E10" s="10">
        <f>PPRD!E10+RCV_RCY!E10+IMP!E10-EXP!E10+STK_CHG!E10-INTMARB!E10</f>
        <v>39827.947979363715</v>
      </c>
      <c r="F10" s="10">
        <f>PPRD!F10+RCV_RCY!F10+IMP!F10-EXP!F10+STK_CHG!F10-INTMARB!F10</f>
        <v>39315.313929492688</v>
      </c>
      <c r="G10" s="10">
        <f>PPRD!G10+RCV_RCY!G10+IMP!G10-EXP!G10+STK_CHG!G10-INTMARB!G10</f>
        <v>39608.265176268265</v>
      </c>
      <c r="H10" s="10">
        <f>PPRD!H10+RCV_RCY!H10+IMP!H10-EXP!H10+STK_CHG!H10-INTMARB!H10</f>
        <v>38420.063284608776</v>
      </c>
      <c r="I10" s="10">
        <f>PPRD!I10+RCV_RCY!I10+IMP!I10-EXP!I10+STK_CHG!I10-INTMARB!I10</f>
        <v>37993.370937231302</v>
      </c>
      <c r="J10" s="10">
        <f>PPRD!J10+RCV_RCY!J10+IMP!J10-EXP!J10+STK_CHG!J10-INTMARB!J10</f>
        <v>38898.925279449693</v>
      </c>
      <c r="K10" s="10">
        <f>PPRD!K10+RCV_RCY!K10+IMP!K10-EXP!K10+STK_CHG!K10-INTMARB!K10</f>
        <v>37544.001203783329</v>
      </c>
      <c r="L10" s="10">
        <f>PPRD!L10+RCV_RCY!L10+IMP!L10-EXP!L10+STK_CHG!L10-INTMARB!L10</f>
        <v>36514.24608770421</v>
      </c>
      <c r="M10" s="10">
        <f>PPRD!M10+RCV_RCY!M10+IMP!M10-EXP!M10+STK_CHG!M10-INTMARB!M10</f>
        <v>36736.300859845222</v>
      </c>
      <c r="N10" s="10">
        <f>PPRD!N10+RCV_RCY!N10+IMP!N10-EXP!N10+STK_CHG!N10-INTMARB!N10</f>
        <v>38052.8415305245</v>
      </c>
      <c r="O10" s="10">
        <f>PPRD!O10+RCV_RCY!O10+IMP!O10-EXP!O10+STK_CHG!O10-INTMARB!O10</f>
        <v>39974.394067067929</v>
      </c>
      <c r="P10" s="10">
        <f>PPRD!P10+RCV_RCY!P10+IMP!P10-EXP!P10+STK_CHG!P10-INTMARB!P10</f>
        <v>39534.137317282897</v>
      </c>
      <c r="Q10" s="10">
        <f>PPRD!Q10+RCV_RCY!Q10+IMP!Q10-EXP!Q10+STK_CHG!Q10-INTMARB!Q10</f>
        <v>38328.913671539121</v>
      </c>
      <c r="R10" s="10">
        <f>PPRD!R10+RCV_RCY!R10+IMP!R10-EXP!R10+STK_CHG!R10-INTMARB!R10</f>
        <v>38130.777042132417</v>
      </c>
      <c r="S10" s="10">
        <f>PPRD!S10+RCV_RCY!S10+IMP!S10-EXP!S10+STK_CHG!S10-INTMARB!S10</f>
        <v>36764.344883920894</v>
      </c>
      <c r="T10" s="10">
        <f>PPRD!T10+RCV_RCY!T10+IMP!T10-EXP!T10+STK_CHG!T10-INTMARB!T10</f>
        <v>36766.034737747206</v>
      </c>
      <c r="U10" s="10">
        <f>PPRD!U10+RCV_RCY!U10+IMP!U10-EXP!U10+STK_CHG!U10-INTMARB!U10</f>
        <v>36224.10343938091</v>
      </c>
      <c r="V10" s="10">
        <f>PPRD!V10+RCV_RCY!V10+IMP!V10-EXP!V10+STK_CHG!V10-INTMARB!V10</f>
        <v>28459.594668959588</v>
      </c>
      <c r="W10" s="10">
        <f>PPRD!W10+RCV_RCY!W10+IMP!W10-EXP!W10+STK_CHG!W10-INTMARB!W10</f>
        <v>23406.285640584691</v>
      </c>
      <c r="X10" s="10">
        <f>PPRD!X10+RCV_RCY!X10+IMP!X10-EXP!X10+STK_CHG!X10-INTMARB!X10</f>
        <v>27528.629664660355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3832.2961306964739</v>
      </c>
      <c r="D11" s="29">
        <f t="shared" si="8"/>
        <v>4878.4687876182279</v>
      </c>
      <c r="E11" s="29">
        <f t="shared" si="8"/>
        <v>4383.9647463456577</v>
      </c>
      <c r="F11" s="29">
        <f t="shared" si="8"/>
        <v>3604.2529664660365</v>
      </c>
      <c r="G11" s="29">
        <f t="shared" si="8"/>
        <v>2669.9647463456567</v>
      </c>
      <c r="H11" s="29">
        <f t="shared" si="8"/>
        <v>2212.417970765262</v>
      </c>
      <c r="I11" s="29">
        <f t="shared" si="8"/>
        <v>2603.1963026655194</v>
      </c>
      <c r="J11" s="29">
        <f t="shared" si="8"/>
        <v>2774.0337919174544</v>
      </c>
      <c r="K11" s="29">
        <f t="shared" si="8"/>
        <v>2322.6699054170253</v>
      </c>
      <c r="L11" s="29">
        <f t="shared" si="8"/>
        <v>1167.48271711092</v>
      </c>
      <c r="M11" s="29">
        <f t="shared" si="8"/>
        <v>2514.5784178847807</v>
      </c>
      <c r="N11" s="29">
        <f t="shared" si="8"/>
        <v>2026.0657781599307</v>
      </c>
      <c r="O11" s="29">
        <f t="shared" si="8"/>
        <v>1574.673430782459</v>
      </c>
      <c r="P11" s="29">
        <f t="shared" si="8"/>
        <v>1636.7858125537405</v>
      </c>
      <c r="Q11" s="29">
        <f t="shared" si="8"/>
        <v>1370.1881341358551</v>
      </c>
      <c r="R11" s="29">
        <f t="shared" si="8"/>
        <v>1096.1740326741187</v>
      </c>
      <c r="S11" s="29">
        <f t="shared" si="8"/>
        <v>567.299226139295</v>
      </c>
      <c r="T11" s="29">
        <f t="shared" si="8"/>
        <v>298.05262252794535</v>
      </c>
      <c r="U11" s="29">
        <f t="shared" si="8"/>
        <v>292.72768701633709</v>
      </c>
      <c r="V11" s="29">
        <f t="shared" si="8"/>
        <v>159.54694754944114</v>
      </c>
      <c r="W11" s="29">
        <f t="shared" si="8"/>
        <v>187.77962166809937</v>
      </c>
      <c r="X11" s="29">
        <f t="shared" ref="X11" si="9">SUM(X12:X16)</f>
        <v>593.63877901977605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-23.249355116079098</v>
      </c>
      <c r="D12" s="10">
        <f>PPRD!D12+RCV_RCY!D12+IMP!D12-EXP!D12+STK_CHG!D12-INTMARB!D12</f>
        <v>-37.498796216680994</v>
      </c>
      <c r="E12" s="10">
        <f>PPRD!E12+RCV_RCY!E12+IMP!E12-EXP!E12+STK_CHG!E12-INTMARB!E12</f>
        <v>-14.249613069647454</v>
      </c>
      <c r="F12" s="10">
        <f>PPRD!F12+RCV_RCY!F12+IMP!F12-EXP!F12+STK_CHG!F12-INTMARB!F12</f>
        <v>-15.749527085124672</v>
      </c>
      <c r="G12" s="10">
        <f>PPRD!G12+RCV_RCY!G12+IMP!G12-EXP!G12+STK_CHG!G12-INTMARB!G12</f>
        <v>-27.74909716251074</v>
      </c>
      <c r="H12" s="10">
        <f>PPRD!H12+RCV_RCY!H12+IMP!H12-EXP!H12+STK_CHG!H12-INTMARB!H12</f>
        <v>-33.748925193465176</v>
      </c>
      <c r="I12" s="10">
        <f>PPRD!I12+RCV_RCY!I12+IMP!I12-EXP!I12+STK_CHG!I12-INTMARB!I12</f>
        <v>-35.998882201203784</v>
      </c>
      <c r="J12" s="10">
        <f>PPRD!J12+RCV_RCY!J12+IMP!J12-EXP!J12+STK_CHG!J12-INTMARB!J12</f>
        <v>-22.499312123817717</v>
      </c>
      <c r="K12" s="10">
        <f>PPRD!K12+RCV_RCY!K12+IMP!K12-EXP!K12+STK_CHG!K12-INTMARB!K12</f>
        <v>15.749527085124674</v>
      </c>
      <c r="L12" s="10">
        <f>PPRD!L12+RCV_RCY!L12+IMP!L12-EXP!L12+STK_CHG!L12-INTMARB!L12</f>
        <v>38.248753224419602</v>
      </c>
      <c r="M12" s="10">
        <f>PPRD!M12+RCV_RCY!M12+IMP!M12-EXP!M12+STK_CHG!M12-INTMARB!M12</f>
        <v>257.99183147033528</v>
      </c>
      <c r="N12" s="10">
        <f>PPRD!N12+RCV_RCY!N12+IMP!N12-EXP!N12+STK_CHG!N12-INTMARB!N12</f>
        <v>205.49346517626819</v>
      </c>
      <c r="O12" s="10">
        <f>PPRD!O12+RCV_RCY!O12+IMP!O12-EXP!O12+STK_CHG!O12-INTMARB!O12</f>
        <v>98.996904557179704</v>
      </c>
      <c r="P12" s="10">
        <f>PPRD!P12+RCV_RCY!P12+IMP!P12-EXP!P12+STK_CHG!P12-INTMARB!P12</f>
        <v>100.49681857265689</v>
      </c>
      <c r="Q12" s="10">
        <f>PPRD!Q12+RCV_RCY!Q12+IMP!Q12-EXP!Q12+STK_CHG!Q12-INTMARB!Q12</f>
        <v>76.497592433362001</v>
      </c>
      <c r="R12" s="10">
        <f>PPRD!R12+RCV_RCY!R12+IMP!R12-EXP!R12+STK_CHG!R12-INTMARB!R12</f>
        <v>115.4963026655202</v>
      </c>
      <c r="S12" s="10">
        <f>PPRD!S12+RCV_RCY!S12+IMP!S12-EXP!S12+STK_CHG!S12-INTMARB!S12</f>
        <v>101.99673258813409</v>
      </c>
      <c r="T12" s="10">
        <f>PPRD!T12+RCV_RCY!T12+IMP!T12-EXP!T12+STK_CHG!T12-INTMARB!T12</f>
        <v>84.747291487532237</v>
      </c>
      <c r="U12" s="10">
        <f>PPRD!U12+RCV_RCY!U12+IMP!U12-EXP!U12+STK_CHG!U12-INTMARB!U12</f>
        <v>80.247463456577819</v>
      </c>
      <c r="V12" s="10">
        <f>PPRD!V12+RCV_RCY!V12+IMP!V12-EXP!V12+STK_CHG!V12-INTMARB!V12</f>
        <v>54.156491831470326</v>
      </c>
      <c r="W12" s="10">
        <f>PPRD!W12+RCV_RCY!W12+IMP!W12-EXP!W12+STK_CHG!W12-INTMARB!W12</f>
        <v>48.378761822871887</v>
      </c>
      <c r="X12" s="10">
        <f>PPRD!X12+RCV_RCY!X12+IMP!X12-EXP!X12+STK_CHG!X12-INTMARB!X12</f>
        <v>49.307996560619088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4014.749957007738</v>
      </c>
      <c r="D13" s="10">
        <f>PPRD!D13+RCV_RCY!D13+IMP!D13-EXP!D13+STK_CHG!D13-INTMARB!D13</f>
        <v>5121.9368013757512</v>
      </c>
      <c r="E13" s="10">
        <f>PPRD!E13+RCV_RCY!E13+IMP!E13-EXP!E13+STK_CHG!E13-INTMARB!E13</f>
        <v>4693.5690455717968</v>
      </c>
      <c r="F13" s="10">
        <f>PPRD!F13+RCV_RCY!F13+IMP!F13-EXP!F13+STK_CHG!F13-INTMARB!F13</f>
        <v>3818.3576096302668</v>
      </c>
      <c r="G13" s="10">
        <f>PPRD!G13+RCV_RCY!G13+IMP!G13-EXP!G13+STK_CHG!G13-INTMARB!G13</f>
        <v>2958.8850386930344</v>
      </c>
      <c r="H13" s="10">
        <f>PPRD!H13+RCV_RCY!H13+IMP!H13-EXP!H13+STK_CHG!H13-INTMARB!H13</f>
        <v>2557.2047291487529</v>
      </c>
      <c r="I13" s="10">
        <f>PPRD!I13+RCV_RCY!I13+IMP!I13-EXP!I13+STK_CHG!I13-INTMARB!I13</f>
        <v>3006.1012897678406</v>
      </c>
      <c r="J13" s="10">
        <f>PPRD!J13+RCV_RCY!J13+IMP!J13-EXP!J13+STK_CHG!J13-INTMARB!J13</f>
        <v>3191.5447979363707</v>
      </c>
      <c r="K13" s="10">
        <f>PPRD!K13+RCV_RCY!K13+IMP!K13-EXP!K13+STK_CHG!K13-INTMARB!K13</f>
        <v>2828.8693035253659</v>
      </c>
      <c r="L13" s="10">
        <f>PPRD!L13+RCV_RCY!L13+IMP!L13-EXP!L13+STK_CHG!L13-INTMARB!L13</f>
        <v>1649.147377472055</v>
      </c>
      <c r="M13" s="10">
        <f>PPRD!M13+RCV_RCY!M13+IMP!M13-EXP!M13+STK_CHG!M13-INTMARB!M13</f>
        <v>2839.1337059329317</v>
      </c>
      <c r="N13" s="10">
        <f>PPRD!N13+RCV_RCY!N13+IMP!N13-EXP!N13+STK_CHG!N13-INTMARB!N13</f>
        <v>2405.9759243336193</v>
      </c>
      <c r="O13" s="10">
        <f>PPRD!O13+RCV_RCY!O13+IMP!O13-EXP!O13+STK_CHG!O13-INTMARB!O13</f>
        <v>2160.3145313843506</v>
      </c>
      <c r="P13" s="10">
        <f>PPRD!P13+RCV_RCY!P13+IMP!P13-EXP!P13+STK_CHG!P13-INTMARB!P13</f>
        <v>2229.4282029234737</v>
      </c>
      <c r="Q13" s="10">
        <f>PPRD!Q13+RCV_RCY!Q13+IMP!Q13-EXP!Q13+STK_CHG!Q13-INTMARB!Q13</f>
        <v>2024.1400687876176</v>
      </c>
      <c r="R13" s="10">
        <f>PPRD!R13+RCV_RCY!R13+IMP!R13-EXP!R13+STK_CHG!R13-INTMARB!R13</f>
        <v>1757.9499570077387</v>
      </c>
      <c r="S13" s="10">
        <f>PPRD!S13+RCV_RCY!S13+IMP!S13-EXP!S13+STK_CHG!S13-INTMARB!S13</f>
        <v>1144.8230438521068</v>
      </c>
      <c r="T13" s="10">
        <f>PPRD!T13+RCV_RCY!T13+IMP!T13-EXP!T13+STK_CHG!T13-INTMARB!T13</f>
        <v>975.11822871883089</v>
      </c>
      <c r="U13" s="10">
        <f>PPRD!U13+RCV_RCY!U13+IMP!U13-EXP!U13+STK_CHG!U13-INTMARB!U13</f>
        <v>994.96276870163365</v>
      </c>
      <c r="V13" s="10">
        <f>PPRD!V13+RCV_RCY!V13+IMP!V13-EXP!V13+STK_CHG!V13-INTMARB!V13</f>
        <v>781.76354256233867</v>
      </c>
      <c r="W13" s="10">
        <f>PPRD!W13+RCV_RCY!W13+IMP!W13-EXP!W13+STK_CHG!W13-INTMARB!W13</f>
        <v>670.28263112639684</v>
      </c>
      <c r="X13" s="10">
        <f>PPRD!X13+RCV_RCY!X13+IMP!X13-EXP!X13+STK_CHG!X13-INTMARB!X13</f>
        <v>1157.2628546861561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0</v>
      </c>
      <c r="D15" s="10">
        <f>PPRD!D15+RCV_RCY!D15+IMP!D15-EXP!D15+STK_CHG!D15-INTMARB!D15</f>
        <v>0</v>
      </c>
      <c r="E15" s="10">
        <f>PPRD!E15+RCV_RCY!E15+IMP!E15-EXP!E15+STK_CHG!E15-INTMARB!E15</f>
        <v>0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0</v>
      </c>
      <c r="J15" s="10">
        <f>PPRD!J15+RCV_RCY!J15+IMP!J15-EXP!J15+STK_CHG!J15-INTMARB!J15</f>
        <v>0</v>
      </c>
      <c r="K15" s="10">
        <f>PPRD!K15+RCV_RCY!K15+IMP!K15-EXP!K15+STK_CHG!K15-INTMARB!K15</f>
        <v>0</v>
      </c>
      <c r="L15" s="10">
        <f>PPRD!L15+RCV_RCY!L15+IMP!L15-EXP!L15+STK_CHG!L15-INTMARB!L15</f>
        <v>0</v>
      </c>
      <c r="M15" s="10">
        <f>PPRD!M15+RCV_RCY!M15+IMP!M15-EXP!M15+STK_CHG!M15-INTMARB!M15</f>
        <v>0</v>
      </c>
      <c r="N15" s="10">
        <f>PPRD!N15+RCV_RCY!N15+IMP!N15-EXP!N15+STK_CHG!N15-INTMARB!N15</f>
        <v>0</v>
      </c>
      <c r="O15" s="10">
        <f>PPRD!O15+RCV_RCY!O15+IMP!O15-EXP!O15+STK_CHG!O15-INTMARB!O15</f>
        <v>0</v>
      </c>
      <c r="P15" s="10">
        <f>PPRD!P15+RCV_RCY!P15+IMP!P15-EXP!P15+STK_CHG!P15-INTMARB!P15</f>
        <v>0</v>
      </c>
      <c r="Q15" s="10">
        <f>PPRD!Q15+RCV_RCY!Q15+IMP!Q15-EXP!Q15+STK_CHG!Q15-INTMARB!Q15</f>
        <v>0</v>
      </c>
      <c r="R15" s="10">
        <f>PPRD!R15+RCV_RCY!R15+IMP!R15-EXP!R15+STK_CHG!R15-INTMARB!R15</f>
        <v>0</v>
      </c>
      <c r="S15" s="10">
        <f>PPRD!S15+RCV_RCY!S15+IMP!S15-EXP!S15+STK_CHG!S15-INTMARB!S15</f>
        <v>0</v>
      </c>
      <c r="T15" s="10">
        <f>PPRD!T15+RCV_RCY!T15+IMP!T15-EXP!T15+STK_CHG!T15-INTMARB!T15</f>
        <v>0</v>
      </c>
      <c r="U15" s="10">
        <f>PPRD!U15+RCV_RCY!U15+IMP!U15-EXP!U15+STK_CHG!U15-INTMARB!U15</f>
        <v>0</v>
      </c>
      <c r="V15" s="10">
        <f>PPRD!V15+RCV_RCY!V15+IMP!V15-EXP!V15+STK_CHG!V15-INTMARB!V15</f>
        <v>0</v>
      </c>
      <c r="W15" s="10">
        <f>PPRD!W15+RCV_RCY!W15+IMP!W15-EXP!W15+STK_CHG!W15-INTMARB!W15</f>
        <v>0</v>
      </c>
      <c r="X15" s="10">
        <f>PPRD!X15+RCV_RCY!X15+IMP!X15-EXP!X15+STK_CHG!X15-INTMARB!X15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-159.20447119518482</v>
      </c>
      <c r="D16" s="10">
        <f>PPRD!D16+RCV_RCY!D16+IMP!D16-EXP!D16+STK_CHG!D16-INTMARB!D16</f>
        <v>-205.96921754084261</v>
      </c>
      <c r="E16" s="10">
        <f>PPRD!E16+RCV_RCY!E16+IMP!E16-EXP!E16+STK_CHG!E16-INTMARB!E16</f>
        <v>-295.35468615649182</v>
      </c>
      <c r="F16" s="10">
        <f>PPRD!F16+RCV_RCY!F16+IMP!F16-EXP!F16+STK_CHG!F16-INTMARB!F16</f>
        <v>-198.35511607910581</v>
      </c>
      <c r="G16" s="10">
        <f>PPRD!G16+RCV_RCY!G16+IMP!G16-EXP!G16+STK_CHG!G16-INTMARB!G16</f>
        <v>-261.17119518486675</v>
      </c>
      <c r="H16" s="10">
        <f>PPRD!H16+RCV_RCY!H16+IMP!H16-EXP!H16+STK_CHG!H16-INTMARB!H16</f>
        <v>-311.03783319002582</v>
      </c>
      <c r="I16" s="10">
        <f>PPRD!I16+RCV_RCY!I16+IMP!I16-EXP!I16+STK_CHG!I16-INTMARB!I16</f>
        <v>-366.90610490111771</v>
      </c>
      <c r="J16" s="10">
        <f>PPRD!J16+RCV_RCY!J16+IMP!J16-EXP!J16+STK_CHG!J16-INTMARB!J16</f>
        <v>-395.01169389509892</v>
      </c>
      <c r="K16" s="10">
        <f>PPRD!K16+RCV_RCY!K16+IMP!K16-EXP!K16+STK_CHG!K16-INTMARB!K16</f>
        <v>-521.94892519346513</v>
      </c>
      <c r="L16" s="10">
        <f>PPRD!L16+RCV_RCY!L16+IMP!L16-EXP!L16+STK_CHG!L16-INTMARB!L16</f>
        <v>-519.91341358555474</v>
      </c>
      <c r="M16" s="10">
        <f>PPRD!M16+RCV_RCY!M16+IMP!M16-EXP!M16+STK_CHG!M16-INTMARB!M16</f>
        <v>-582.54711951848662</v>
      </c>
      <c r="N16" s="10">
        <f>PPRD!N16+RCV_RCY!N16+IMP!N16-EXP!N16+STK_CHG!N16-INTMARB!N16</f>
        <v>-585.40361134995692</v>
      </c>
      <c r="O16" s="10">
        <f>PPRD!O16+RCV_RCY!O16+IMP!O16-EXP!O16+STK_CHG!O16-INTMARB!O16</f>
        <v>-684.63800515907121</v>
      </c>
      <c r="P16" s="10">
        <f>PPRD!P16+RCV_RCY!P16+IMP!P16-EXP!P16+STK_CHG!P16-INTMARB!P16</f>
        <v>-693.13920894239027</v>
      </c>
      <c r="Q16" s="10">
        <f>PPRD!Q16+RCV_RCY!Q16+IMP!Q16-EXP!Q16+STK_CHG!Q16-INTMARB!Q16</f>
        <v>-730.4495270851246</v>
      </c>
      <c r="R16" s="10">
        <f>PPRD!R16+RCV_RCY!R16+IMP!R16-EXP!R16+STK_CHG!R16-INTMARB!R16</f>
        <v>-777.27222699914012</v>
      </c>
      <c r="S16" s="10">
        <f>PPRD!S16+RCV_RCY!S16+IMP!S16-EXP!S16+STK_CHG!S16-INTMARB!S16</f>
        <v>-679.52055030094596</v>
      </c>
      <c r="T16" s="10">
        <f>PPRD!T16+RCV_RCY!T16+IMP!T16-EXP!T16+STK_CHG!T16-INTMARB!T16</f>
        <v>-761.8128976784177</v>
      </c>
      <c r="U16" s="10">
        <f>PPRD!U16+RCV_RCY!U16+IMP!U16-EXP!U16+STK_CHG!U16-INTMARB!U16</f>
        <v>-782.48254514187443</v>
      </c>
      <c r="V16" s="10">
        <f>PPRD!V16+RCV_RCY!V16+IMP!V16-EXP!V16+STK_CHG!V16-INTMARB!V16</f>
        <v>-676.37308684436789</v>
      </c>
      <c r="W16" s="10">
        <f>PPRD!W16+RCV_RCY!W16+IMP!W16-EXP!W16+STK_CHG!W16-INTMARB!W16</f>
        <v>-530.88177128116934</v>
      </c>
      <c r="X16" s="10">
        <f>PPRD!X16+RCV_RCY!X16+IMP!X16-EXP!X16+STK_CHG!X16-INTMARB!X16</f>
        <v>-612.93207222699914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1.600257953568363</v>
      </c>
      <c r="D22" s="37">
        <f t="shared" si="12"/>
        <v>2.0002579535683616</v>
      </c>
      <c r="E22" s="37">
        <f t="shared" si="12"/>
        <v>2.0002579535683616</v>
      </c>
      <c r="F22" s="37">
        <f t="shared" si="12"/>
        <v>2.0002579535683616</v>
      </c>
      <c r="G22" s="37">
        <f t="shared" si="12"/>
        <v>2.2004299226139317</v>
      </c>
      <c r="H22" s="37">
        <f t="shared" si="12"/>
        <v>1.8002579535683587</v>
      </c>
      <c r="I22" s="37">
        <f t="shared" si="12"/>
        <v>1.6002579535683594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1.600257953568363</v>
      </c>
      <c r="D23" s="10">
        <f>PPRD!D23+RCV_RCY!D23+IMP!D23-EXP!D23+STK_CHG!D23-INTMARB!D23</f>
        <v>2.0002579535683616</v>
      </c>
      <c r="E23" s="10">
        <f>PPRD!E23+RCV_RCY!E23+IMP!E23-EXP!E23+STK_CHG!E23-INTMARB!E23</f>
        <v>2.0002579535683616</v>
      </c>
      <c r="F23" s="10">
        <f>PPRD!F23+RCV_RCY!F23+IMP!F23-EXP!F23+STK_CHG!F23-INTMARB!F23</f>
        <v>2.0002579535683616</v>
      </c>
      <c r="G23" s="10">
        <f>PPRD!G23+RCV_RCY!G23+IMP!G23-EXP!G23+STK_CHG!G23-INTMARB!G23</f>
        <v>2.2004299226139317</v>
      </c>
      <c r="H23" s="10">
        <f>PPRD!H23+RCV_RCY!H23+IMP!H23-EXP!H23+STK_CHG!H23-INTMARB!H23</f>
        <v>1.8002579535683587</v>
      </c>
      <c r="I23" s="10">
        <f>PPRD!I23+RCV_RCY!I23+IMP!I23-EXP!I23+STK_CHG!I23-INTMARB!I23</f>
        <v>1.6002579535683594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131076.49544282031</v>
      </c>
      <c r="D26" s="37">
        <f t="shared" si="14"/>
        <v>133815.06182287188</v>
      </c>
      <c r="E26" s="37">
        <f t="shared" si="14"/>
        <v>128562.20275150474</v>
      </c>
      <c r="F26" s="37">
        <f t="shared" si="14"/>
        <v>126968.40292347378</v>
      </c>
      <c r="G26" s="37">
        <f t="shared" si="14"/>
        <v>125864.05356835766</v>
      </c>
      <c r="H26" s="37">
        <f t="shared" si="14"/>
        <v>124586.37472055032</v>
      </c>
      <c r="I26" s="37">
        <f t="shared" si="14"/>
        <v>124875.05563198625</v>
      </c>
      <c r="J26" s="37">
        <f t="shared" si="14"/>
        <v>113071.30748065349</v>
      </c>
      <c r="K26" s="37">
        <f t="shared" si="14"/>
        <v>119209.32803095444</v>
      </c>
      <c r="L26" s="37">
        <f t="shared" si="14"/>
        <v>111915.10507308683</v>
      </c>
      <c r="M26" s="37">
        <f t="shared" si="14"/>
        <v>113187.11238177127</v>
      </c>
      <c r="N26" s="37">
        <f t="shared" si="14"/>
        <v>109411.97730008597</v>
      </c>
      <c r="O26" s="37">
        <f t="shared" si="14"/>
        <v>109555.28546861564</v>
      </c>
      <c r="P26" s="37">
        <f t="shared" si="14"/>
        <v>112089.3752364574</v>
      </c>
      <c r="Q26" s="37">
        <f t="shared" si="14"/>
        <v>109724.02029234737</v>
      </c>
      <c r="R26" s="37">
        <f t="shared" si="14"/>
        <v>109861.65674978506</v>
      </c>
      <c r="S26" s="37">
        <f t="shared" si="14"/>
        <v>110772.21410146172</v>
      </c>
      <c r="T26" s="37">
        <f t="shared" si="14"/>
        <v>113172.07308684436</v>
      </c>
      <c r="U26" s="37">
        <f t="shared" si="14"/>
        <v>108463.73404987103</v>
      </c>
      <c r="V26" s="37">
        <f t="shared" si="14"/>
        <v>109974.22502149612</v>
      </c>
      <c r="W26" s="37">
        <f t="shared" si="14"/>
        <v>99459.457007738602</v>
      </c>
      <c r="X26" s="37">
        <f t="shared" ref="X26" si="15">SUM(X27,X33)</f>
        <v>97759.956319862409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109351.33516766985</v>
      </c>
      <c r="D27" s="29">
        <f t="shared" si="16"/>
        <v>108811.11349957008</v>
      </c>
      <c r="E27" s="29">
        <f t="shared" si="16"/>
        <v>109244.83138435082</v>
      </c>
      <c r="F27" s="29">
        <f t="shared" si="16"/>
        <v>112652.10868443681</v>
      </c>
      <c r="G27" s="29">
        <f t="shared" si="16"/>
        <v>115678.11092003436</v>
      </c>
      <c r="H27" s="29">
        <f t="shared" si="16"/>
        <v>119258.76130696475</v>
      </c>
      <c r="I27" s="29">
        <f t="shared" si="16"/>
        <v>115990.46044711953</v>
      </c>
      <c r="J27" s="29">
        <f t="shared" si="16"/>
        <v>113845.78658641444</v>
      </c>
      <c r="K27" s="29">
        <f t="shared" si="16"/>
        <v>111429.48357695616</v>
      </c>
      <c r="L27" s="29">
        <f t="shared" si="16"/>
        <v>103701.65460017195</v>
      </c>
      <c r="M27" s="29">
        <f t="shared" si="16"/>
        <v>97746.670163370582</v>
      </c>
      <c r="N27" s="29">
        <f t="shared" si="16"/>
        <v>95522.850558899387</v>
      </c>
      <c r="O27" s="29">
        <f t="shared" si="16"/>
        <v>97184.807222699892</v>
      </c>
      <c r="P27" s="29">
        <f t="shared" si="16"/>
        <v>95520.921066208059</v>
      </c>
      <c r="Q27" s="29">
        <f t="shared" si="16"/>
        <v>93989.154600171969</v>
      </c>
      <c r="R27" s="29">
        <f t="shared" si="16"/>
        <v>96149.735511607927</v>
      </c>
      <c r="S27" s="29">
        <f t="shared" si="16"/>
        <v>96899.429406706782</v>
      </c>
      <c r="T27" s="29">
        <f t="shared" si="16"/>
        <v>95900.881255374028</v>
      </c>
      <c r="U27" s="29">
        <f t="shared" si="16"/>
        <v>90507.301031814277</v>
      </c>
      <c r="V27" s="29">
        <f t="shared" si="16"/>
        <v>89977.542992261384</v>
      </c>
      <c r="W27" s="29">
        <f t="shared" si="16"/>
        <v>86605.731642304367</v>
      </c>
      <c r="X27" s="29">
        <f t="shared" ref="X27" si="17">SUM(X28:X32)</f>
        <v>86190.709458297497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108158.59845227862</v>
      </c>
      <c r="D28" s="10">
        <f>PPRD!D28+RCV_RCY!D28+IMP!D28-EXP!D28+STK_CHG!D28-INTMARB!D28</f>
        <v>107769.62596732589</v>
      </c>
      <c r="E28" s="10">
        <f>PPRD!E28+RCV_RCY!E28+IMP!E28-EXP!E28+STK_CHG!E28-INTMARB!E28</f>
        <v>108141.42304385212</v>
      </c>
      <c r="F28" s="10">
        <f>PPRD!F28+RCV_RCY!F28+IMP!F28-EXP!F28+STK_CHG!F28-INTMARB!F28</f>
        <v>111561.89656061911</v>
      </c>
      <c r="G28" s="10">
        <f>PPRD!G28+RCV_RCY!G28+IMP!G28-EXP!G28+STK_CHG!G28-INTMARB!G28</f>
        <v>114372.1978503869</v>
      </c>
      <c r="H28" s="10">
        <f>PPRD!H28+RCV_RCY!H28+IMP!H28-EXP!H28+STK_CHG!H28-INTMARB!H28</f>
        <v>117716.86122098022</v>
      </c>
      <c r="I28" s="10">
        <f>PPRD!I28+RCV_RCY!I28+IMP!I28-EXP!I28+STK_CHG!I28-INTMARB!I28</f>
        <v>114373.15098882203</v>
      </c>
      <c r="J28" s="10">
        <f>PPRD!J28+RCV_RCY!J28+IMP!J28-EXP!J28+STK_CHG!J28-INTMARB!J28</f>
        <v>112230.25150472914</v>
      </c>
      <c r="K28" s="10">
        <f>PPRD!K28+RCV_RCY!K28+IMP!K28-EXP!K28+STK_CHG!K28-INTMARB!K28</f>
        <v>109734.10326741188</v>
      </c>
      <c r="L28" s="10">
        <f>PPRD!L28+RCV_RCY!L28+IMP!L28-EXP!L28+STK_CHG!L28-INTMARB!L28</f>
        <v>102167.73903697333</v>
      </c>
      <c r="M28" s="10">
        <f>PPRD!M28+RCV_RCY!M28+IMP!M28-EXP!M28+STK_CHG!M28-INTMARB!M28</f>
        <v>96598.673258813404</v>
      </c>
      <c r="N28" s="10">
        <f>PPRD!N28+RCV_RCY!N28+IMP!N28-EXP!N28+STK_CHG!N28-INTMARB!N28</f>
        <v>94387.111177987957</v>
      </c>
      <c r="O28" s="10">
        <f>PPRD!O28+RCV_RCY!O28+IMP!O28-EXP!O28+STK_CHG!O28-INTMARB!O28</f>
        <v>96094.871195184838</v>
      </c>
      <c r="P28" s="10">
        <f>PPRD!P28+RCV_RCY!P28+IMP!P28-EXP!P28+STK_CHG!P28-INTMARB!P28</f>
        <v>94477.747721410124</v>
      </c>
      <c r="Q28" s="10">
        <f>PPRD!Q28+RCV_RCY!Q28+IMP!Q28-EXP!Q28+STK_CHG!Q28-INTMARB!Q28</f>
        <v>93026.074376612203</v>
      </c>
      <c r="R28" s="10">
        <f>PPRD!R28+RCV_RCY!R28+IMP!R28-EXP!R28+STK_CHG!R28-INTMARB!R28</f>
        <v>95060.623301805696</v>
      </c>
      <c r="S28" s="10">
        <f>PPRD!S28+RCV_RCY!S28+IMP!S28-EXP!S28+STK_CHG!S28-INTMARB!S28</f>
        <v>95695.132502149601</v>
      </c>
      <c r="T28" s="10">
        <f>PPRD!T28+RCV_RCY!T28+IMP!T28-EXP!T28+STK_CHG!T28-INTMARB!T28</f>
        <v>94622.050730868432</v>
      </c>
      <c r="U28" s="10">
        <f>PPRD!U28+RCV_RCY!U28+IMP!U28-EXP!U28+STK_CHG!U28-INTMARB!U28</f>
        <v>89117.557781599317</v>
      </c>
      <c r="V28" s="10">
        <f>PPRD!V28+RCV_RCY!V28+IMP!V28-EXP!V28+STK_CHG!V28-INTMARB!V28</f>
        <v>88720.608942390361</v>
      </c>
      <c r="W28" s="10">
        <f>PPRD!W28+RCV_RCY!W28+IMP!W28-EXP!W28+STK_CHG!W28-INTMARB!W28</f>
        <v>85430.298796216666</v>
      </c>
      <c r="X28" s="10">
        <f>PPRD!X28+RCV_RCY!X28+IMP!X28-EXP!X28+STK_CHG!X28-INTMARB!X28</f>
        <v>85047.563026655189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0</v>
      </c>
      <c r="D29" s="10">
        <f>PPRD!D29+RCV_RCY!D29+IMP!D29-EXP!D29+STK_CHG!D29-INTMARB!D29</f>
        <v>0</v>
      </c>
      <c r="E29" s="10">
        <f>PPRD!E29+RCV_RCY!E29+IMP!E29-EXP!E29+STK_CHG!E29-INTMARB!E29</f>
        <v>0</v>
      </c>
      <c r="F29" s="10">
        <f>PPRD!F29+RCV_RCY!F29+IMP!F29-EXP!F29+STK_CHG!F29-INTMARB!F29</f>
        <v>0</v>
      </c>
      <c r="G29" s="10">
        <f>PPRD!G29+RCV_RCY!G29+IMP!G29-EXP!G29+STK_CHG!G29-INTMARB!G29</f>
        <v>0</v>
      </c>
      <c r="H29" s="10">
        <f>PPRD!H29+RCV_RCY!H29+IMP!H29-EXP!H29+STK_CHG!H29-INTMARB!H29</f>
        <v>0</v>
      </c>
      <c r="I29" s="10">
        <f>PPRD!I29+RCV_RCY!I29+IMP!I29-EXP!I29+STK_CHG!I29-INTMARB!I29</f>
        <v>0</v>
      </c>
      <c r="J29" s="10">
        <f>PPRD!J29+RCV_RCY!J29+IMP!J29-EXP!J29+STK_CHG!J29-INTMARB!J29</f>
        <v>0</v>
      </c>
      <c r="K29" s="10">
        <f>PPRD!K29+RCV_RCY!K29+IMP!K29-EXP!K29+STK_CHG!K29-INTMARB!K29</f>
        <v>0</v>
      </c>
      <c r="L29" s="10">
        <f>PPRD!L29+RCV_RCY!L29+IMP!L29-EXP!L29+STK_CHG!L29-INTMARB!L29</f>
        <v>0</v>
      </c>
      <c r="M29" s="10">
        <f>PPRD!M29+RCV_RCY!M29+IMP!M29-EXP!M29+STK_CHG!M29-INTMARB!M29</f>
        <v>0</v>
      </c>
      <c r="N29" s="10">
        <f>PPRD!N29+RCV_RCY!N29+IMP!N29-EXP!N29+STK_CHG!N29-INTMARB!N29</f>
        <v>0</v>
      </c>
      <c r="O29" s="10">
        <f>PPRD!O29+RCV_RCY!O29+IMP!O29-EXP!O29+STK_CHG!O29-INTMARB!O29</f>
        <v>0</v>
      </c>
      <c r="P29" s="10">
        <f>PPRD!P29+RCV_RCY!P29+IMP!P29-EXP!P29+STK_CHG!P29-INTMARB!P29</f>
        <v>0</v>
      </c>
      <c r="Q29" s="10">
        <f>PPRD!Q29+RCV_RCY!Q29+IMP!Q29-EXP!Q29+STK_CHG!Q29-INTMARB!Q29</f>
        <v>0</v>
      </c>
      <c r="R29" s="10">
        <f>PPRD!R29+RCV_RCY!R29+IMP!R29-EXP!R29+STK_CHG!R29-INTMARB!R29</f>
        <v>0</v>
      </c>
      <c r="S29" s="10">
        <f>PPRD!S29+RCV_RCY!S29+IMP!S29-EXP!S29+STK_CHG!S29-INTMARB!S29</f>
        <v>0</v>
      </c>
      <c r="T29" s="10">
        <f>PPRD!T29+RCV_RCY!T29+IMP!T29-EXP!T29+STK_CHG!T29-INTMARB!T29</f>
        <v>0</v>
      </c>
      <c r="U29" s="10">
        <f>PPRD!U29+RCV_RCY!U29+IMP!U29-EXP!U29+STK_CHG!U29-INTMARB!U29</f>
        <v>0</v>
      </c>
      <c r="V29" s="10">
        <f>PPRD!V29+RCV_RCY!V29+IMP!V29-EXP!V29+STK_CHG!V29-INTMARB!V29</f>
        <v>0</v>
      </c>
      <c r="W29" s="10">
        <f>PPRD!W29+RCV_RCY!W29+IMP!W29-EXP!W29+STK_CHG!W29-INTMARB!W29</f>
        <v>0</v>
      </c>
      <c r="X29" s="10">
        <f>PPRD!X29+RCV_RCY!X29+IMP!X29-EXP!X29+STK_CHG!X29-INTMARB!X29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0</v>
      </c>
      <c r="D30" s="10">
        <f>PPRD!D30+RCV_RCY!D30+IMP!D30-EXP!D30+STK_CHG!D30-INTMARB!D30</f>
        <v>0</v>
      </c>
      <c r="E30" s="10">
        <f>PPRD!E30+RCV_RCY!E30+IMP!E30-EXP!E30+STK_CHG!E30-INTMARB!E30</f>
        <v>0</v>
      </c>
      <c r="F30" s="10">
        <f>PPRD!F30+RCV_RCY!F30+IMP!F30-EXP!F30+STK_CHG!F30-INTMARB!F30</f>
        <v>0</v>
      </c>
      <c r="G30" s="10">
        <f>PPRD!G30+RCV_RCY!G30+IMP!G30-EXP!G30+STK_CHG!G30-INTMARB!G30</f>
        <v>0</v>
      </c>
      <c r="H30" s="10">
        <f>PPRD!H30+RCV_RCY!H30+IMP!H30-EXP!H30+STK_CHG!H30-INTMARB!H30</f>
        <v>0</v>
      </c>
      <c r="I30" s="10">
        <f>PPRD!I30+RCV_RCY!I30+IMP!I30-EXP!I30+STK_CHG!I30-INTMARB!I30</f>
        <v>0</v>
      </c>
      <c r="J30" s="10">
        <f>PPRD!J30+RCV_RCY!J30+IMP!J30-EXP!J30+STK_CHG!J30-INTMARB!J30</f>
        <v>0</v>
      </c>
      <c r="K30" s="10">
        <f>PPRD!K30+RCV_RCY!K30+IMP!K30-EXP!K30+STK_CHG!K30-INTMARB!K30</f>
        <v>0</v>
      </c>
      <c r="L30" s="10">
        <f>PPRD!L30+RCV_RCY!L30+IMP!L30-EXP!L30+STK_CHG!L30-INTMARB!L30</f>
        <v>0</v>
      </c>
      <c r="M30" s="10">
        <f>PPRD!M30+RCV_RCY!M30+IMP!M30-EXP!M30+STK_CHG!M30-INTMARB!M30</f>
        <v>0</v>
      </c>
      <c r="N30" s="10">
        <f>PPRD!N30+RCV_RCY!N30+IMP!N30-EXP!N30+STK_CHG!N30-INTMARB!N30</f>
        <v>0</v>
      </c>
      <c r="O30" s="10">
        <f>PPRD!O30+RCV_RCY!O30+IMP!O30-EXP!O30+STK_CHG!O30-INTMARB!O30</f>
        <v>0</v>
      </c>
      <c r="P30" s="10">
        <f>PPRD!P30+RCV_RCY!P30+IMP!P30-EXP!P30+STK_CHG!P30-INTMARB!P30</f>
        <v>0</v>
      </c>
      <c r="Q30" s="10">
        <f>PPRD!Q30+RCV_RCY!Q30+IMP!Q30-EXP!Q30+STK_CHG!Q30-INTMARB!Q30</f>
        <v>0</v>
      </c>
      <c r="R30" s="10">
        <f>PPRD!R30+RCV_RCY!R30+IMP!R30-EXP!R30+STK_CHG!R30-INTMARB!R30</f>
        <v>0</v>
      </c>
      <c r="S30" s="10">
        <f>PPRD!S30+RCV_RCY!S30+IMP!S30-EXP!S30+STK_CHG!S30-INTMARB!S30</f>
        <v>0</v>
      </c>
      <c r="T30" s="10">
        <f>PPRD!T30+RCV_RCY!T30+IMP!T30-EXP!T30+STK_CHG!T30-INTMARB!T30</f>
        <v>0</v>
      </c>
      <c r="U30" s="10">
        <f>PPRD!U30+RCV_RCY!U30+IMP!U30-EXP!U30+STK_CHG!U30-INTMARB!U30</f>
        <v>0</v>
      </c>
      <c r="V30" s="10">
        <f>PPRD!V30+RCV_RCY!V30+IMP!V30-EXP!V30+STK_CHG!V30-INTMARB!V30</f>
        <v>0</v>
      </c>
      <c r="W30" s="10">
        <f>PPRD!W30+RCV_RCY!W30+IMP!W30-EXP!W30+STK_CHG!W30-INTMARB!W30</f>
        <v>0</v>
      </c>
      <c r="X30" s="10">
        <f>PPRD!X30+RCV_RCY!X30+IMP!X30-EXP!X30+STK_CHG!X30-INTMARB!X30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1192.7367153912301</v>
      </c>
      <c r="D31" s="10">
        <f>PPRD!D31+RCV_RCY!D31+IMP!D31-EXP!D31+STK_CHG!D31-INTMARB!D31</f>
        <v>1041.487532244196</v>
      </c>
      <c r="E31" s="10">
        <f>PPRD!E31+RCV_RCY!E31+IMP!E31-EXP!E31+STK_CHG!E31-INTMARB!E31</f>
        <v>1103.40834049871</v>
      </c>
      <c r="F31" s="10">
        <f>PPRD!F31+RCV_RCY!F31+IMP!F31-EXP!F31+STK_CHG!F31-INTMARB!F31</f>
        <v>1090.2121238177131</v>
      </c>
      <c r="G31" s="10">
        <f>PPRD!G31+RCV_RCY!G31+IMP!G31-EXP!G31+STK_CHG!G31-INTMARB!G31</f>
        <v>1305.9130696474631</v>
      </c>
      <c r="H31" s="10">
        <f>PPRD!H31+RCV_RCY!H31+IMP!H31-EXP!H31+STK_CHG!H31-INTMARB!H31</f>
        <v>1541.900085984523</v>
      </c>
      <c r="I31" s="10">
        <f>PPRD!I31+RCV_RCY!I31+IMP!I31-EXP!I31+STK_CHG!I31-INTMARB!I31</f>
        <v>1617.3094582975059</v>
      </c>
      <c r="J31" s="10">
        <f>PPRD!J31+RCV_RCY!J31+IMP!J31-EXP!J31+STK_CHG!J31-INTMARB!J31</f>
        <v>1615.535081685297</v>
      </c>
      <c r="K31" s="10">
        <f>PPRD!K31+RCV_RCY!K31+IMP!K31-EXP!K31+STK_CHG!K31-INTMARB!K31</f>
        <v>1695.380309544282</v>
      </c>
      <c r="L31" s="10">
        <f>PPRD!L31+RCV_RCY!L31+IMP!L31-EXP!L31+STK_CHG!L31-INTMARB!L31</f>
        <v>1533.9155631986241</v>
      </c>
      <c r="M31" s="10">
        <f>PPRD!M31+RCV_RCY!M31+IMP!M31-EXP!M31+STK_CHG!M31-INTMARB!M31</f>
        <v>1147.99690455718</v>
      </c>
      <c r="N31" s="10">
        <f>PPRD!N31+RCV_RCY!N31+IMP!N31-EXP!N31+STK_CHG!N31-INTMARB!N31</f>
        <v>1135.739380911436</v>
      </c>
      <c r="O31" s="10">
        <f>PPRD!O31+RCV_RCY!O31+IMP!O31-EXP!O31+STK_CHG!O31-INTMARB!O31</f>
        <v>1089.936027515047</v>
      </c>
      <c r="P31" s="10">
        <f>PPRD!P31+RCV_RCY!P31+IMP!P31-EXP!P31+STK_CHG!P31-INTMARB!P31</f>
        <v>1043.1733447979359</v>
      </c>
      <c r="Q31" s="10">
        <f>PPRD!Q31+RCV_RCY!Q31+IMP!Q31-EXP!Q31+STK_CHG!Q31-INTMARB!Q31</f>
        <v>963.08022355975913</v>
      </c>
      <c r="R31" s="10">
        <f>PPRD!R31+RCV_RCY!R31+IMP!R31-EXP!R31+STK_CHG!R31-INTMARB!R31</f>
        <v>1089.1122098022361</v>
      </c>
      <c r="S31" s="10">
        <f>PPRD!S31+RCV_RCY!S31+IMP!S31-EXP!S31+STK_CHG!S31-INTMARB!S31</f>
        <v>1204.2969045571799</v>
      </c>
      <c r="T31" s="10">
        <f>PPRD!T31+RCV_RCY!T31+IMP!T31-EXP!T31+STK_CHG!T31-INTMARB!T31</f>
        <v>1278.830524505589</v>
      </c>
      <c r="U31" s="10">
        <f>PPRD!U31+RCV_RCY!U31+IMP!U31-EXP!U31+STK_CHG!U31-INTMARB!U31</f>
        <v>1389.7432502149611</v>
      </c>
      <c r="V31" s="10">
        <f>PPRD!V31+RCV_RCY!V31+IMP!V31-EXP!V31+STK_CHG!V31-INTMARB!V31</f>
        <v>1256.934049871023</v>
      </c>
      <c r="W31" s="10">
        <f>PPRD!W31+RCV_RCY!W31+IMP!W31-EXP!W31+STK_CHG!W31-INTMARB!W31</f>
        <v>1175.4328460877041</v>
      </c>
      <c r="X31" s="10">
        <f>PPRD!X31+RCV_RCY!X31+IMP!X31-EXP!X31+STK_CHG!X31-INTMARB!X31</f>
        <v>1143.1464316423039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21725.160275150465</v>
      </c>
      <c r="D33" s="29">
        <f t="shared" si="18"/>
        <v>25003.948323301807</v>
      </c>
      <c r="E33" s="29">
        <f t="shared" si="18"/>
        <v>19317.371367153915</v>
      </c>
      <c r="F33" s="29">
        <f t="shared" si="18"/>
        <v>14316.294239036968</v>
      </c>
      <c r="G33" s="29">
        <f t="shared" si="18"/>
        <v>10185.942648323296</v>
      </c>
      <c r="H33" s="29">
        <f t="shared" si="18"/>
        <v>5327.6134135855609</v>
      </c>
      <c r="I33" s="29">
        <f t="shared" si="18"/>
        <v>8884.5951848667173</v>
      </c>
      <c r="J33" s="29">
        <f t="shared" si="18"/>
        <v>-774.4791057609566</v>
      </c>
      <c r="K33" s="29">
        <f t="shared" si="18"/>
        <v>7779.8444539982747</v>
      </c>
      <c r="L33" s="29">
        <f t="shared" si="18"/>
        <v>8213.4504729148739</v>
      </c>
      <c r="M33" s="29">
        <f t="shared" si="18"/>
        <v>15440.442218400685</v>
      </c>
      <c r="N33" s="29">
        <f t="shared" si="18"/>
        <v>13889.12674118659</v>
      </c>
      <c r="O33" s="29">
        <f t="shared" si="18"/>
        <v>12370.478245915738</v>
      </c>
      <c r="P33" s="29">
        <f t="shared" si="18"/>
        <v>16568.454170249348</v>
      </c>
      <c r="Q33" s="29">
        <f t="shared" si="18"/>
        <v>15734.865692175397</v>
      </c>
      <c r="R33" s="29">
        <f t="shared" si="18"/>
        <v>13711.921238177129</v>
      </c>
      <c r="S33" s="29">
        <f t="shared" si="18"/>
        <v>13872.784694754944</v>
      </c>
      <c r="T33" s="29">
        <f t="shared" si="18"/>
        <v>17271.191831470333</v>
      </c>
      <c r="U33" s="29">
        <f t="shared" si="18"/>
        <v>17956.433018056752</v>
      </c>
      <c r="V33" s="29">
        <f t="shared" si="18"/>
        <v>19996.682029234737</v>
      </c>
      <c r="W33" s="29">
        <f t="shared" si="18"/>
        <v>12853.725365434229</v>
      </c>
      <c r="X33" s="29">
        <f t="shared" ref="X33" si="19">SUM(X34:X50)</f>
        <v>11569.246861564916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0</v>
      </c>
      <c r="D34" s="10">
        <f>PPRD!D34+RCV_RCY!D34+IMP!D34-EXP!D34+STK_CHG!D34-INTMARB!D34</f>
        <v>0</v>
      </c>
      <c r="E34" s="10">
        <f>PPRD!E34+RCV_RCY!E34+IMP!E34-EXP!E34+STK_CHG!E34-INTMARB!E34</f>
        <v>0</v>
      </c>
      <c r="F34" s="10">
        <f>PPRD!F34+RCV_RCY!F34+IMP!F34-EXP!F34+STK_CHG!F34-INTMARB!F34</f>
        <v>0</v>
      </c>
      <c r="G34" s="10">
        <f>PPRD!G34+RCV_RCY!G34+IMP!G34-EXP!G34+STK_CHG!G34-INTMARB!G34</f>
        <v>0</v>
      </c>
      <c r="H34" s="10">
        <f>PPRD!H34+RCV_RCY!H34+IMP!H34-EXP!H34+STK_CHG!H34-INTMARB!H34</f>
        <v>0</v>
      </c>
      <c r="I34" s="10">
        <f>PPRD!I34+RCV_RCY!I34+IMP!I34-EXP!I34+STK_CHG!I34-INTMARB!I34</f>
        <v>0</v>
      </c>
      <c r="J34" s="10">
        <f>PPRD!J34+RCV_RCY!J34+IMP!J34-EXP!J34+STK_CHG!J34-INTMARB!J34</f>
        <v>0</v>
      </c>
      <c r="K34" s="10">
        <f>PPRD!K34+RCV_RCY!K34+IMP!K34-EXP!K34+STK_CHG!K34-INTMARB!K34</f>
        <v>0</v>
      </c>
      <c r="L34" s="10">
        <f>PPRD!L34+RCV_RCY!L34+IMP!L34-EXP!L34+STK_CHG!L34-INTMARB!L34</f>
        <v>0</v>
      </c>
      <c r="M34" s="10">
        <f>PPRD!M34+RCV_RCY!M34+IMP!M34-EXP!M34+STK_CHG!M34-INTMARB!M34</f>
        <v>0</v>
      </c>
      <c r="N34" s="10">
        <f>PPRD!N34+RCV_RCY!N34+IMP!N34-EXP!N34+STK_CHG!N34-INTMARB!N34</f>
        <v>0</v>
      </c>
      <c r="O34" s="10">
        <f>PPRD!O34+RCV_RCY!O34+IMP!O34-EXP!O34+STK_CHG!O34-INTMARB!O34</f>
        <v>0</v>
      </c>
      <c r="P34" s="10">
        <f>PPRD!P34+RCV_RCY!P34+IMP!P34-EXP!P34+STK_CHG!P34-INTMARB!P34</f>
        <v>0</v>
      </c>
      <c r="Q34" s="10">
        <f>PPRD!Q34+RCV_RCY!Q34+IMP!Q34-EXP!Q34+STK_CHG!Q34-INTMARB!Q34</f>
        <v>0</v>
      </c>
      <c r="R34" s="10">
        <f>PPRD!R34+RCV_RCY!R34+IMP!R34-EXP!R34+STK_CHG!R34-INTMARB!R34</f>
        <v>0</v>
      </c>
      <c r="S34" s="10">
        <f>PPRD!S34+RCV_RCY!S34+IMP!S34-EXP!S34+STK_CHG!S34-INTMARB!S34</f>
        <v>0</v>
      </c>
      <c r="T34" s="10">
        <f>PPRD!T34+RCV_RCY!T34+IMP!T34-EXP!T34+STK_CHG!T34-INTMARB!T34</f>
        <v>0</v>
      </c>
      <c r="U34" s="10">
        <f>PPRD!U34+RCV_RCY!U34+IMP!U34-EXP!U34+STK_CHG!U34-INTMARB!U34</f>
        <v>0</v>
      </c>
      <c r="V34" s="10">
        <f>PPRD!V34+RCV_RCY!V34+IMP!V34-EXP!V34+STK_CHG!V34-INTMARB!V34</f>
        <v>0</v>
      </c>
      <c r="W34" s="10">
        <f>PPRD!W34+RCV_RCY!W34+IMP!W34-EXP!W34+STK_CHG!W34-INTMARB!W34</f>
        <v>0</v>
      </c>
      <c r="X34" s="10">
        <f>PPRD!X34+RCV_RCY!X34+IMP!X34-EXP!X34+STK_CHG!X34-INTMARB!X34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-145.7365434221839</v>
      </c>
      <c r="D36" s="10">
        <f>PPRD!D36+RCV_RCY!D36+IMP!D36-EXP!D36+STK_CHG!D36-INTMARB!D36</f>
        <v>167.20171969045572</v>
      </c>
      <c r="E36" s="10">
        <f>PPRD!E36+RCV_RCY!E36+IMP!E36-EXP!E36+STK_CHG!E36-INTMARB!E36</f>
        <v>47.449011177987963</v>
      </c>
      <c r="F36" s="10">
        <f>PPRD!F36+RCV_RCY!F36+IMP!F36-EXP!F36+STK_CHG!F36-INTMARB!F36</f>
        <v>72.890283748925114</v>
      </c>
      <c r="G36" s="10">
        <f>PPRD!G36+RCV_RCY!G36+IMP!G36-EXP!G36+STK_CHG!G36-INTMARB!G36</f>
        <v>48.360275150473001</v>
      </c>
      <c r="H36" s="10">
        <f>PPRD!H36+RCV_RCY!H36+IMP!H36-EXP!H36+STK_CHG!H36-INTMARB!H36</f>
        <v>104.38022355975924</v>
      </c>
      <c r="I36" s="10">
        <f>PPRD!I36+RCV_RCY!I36+IMP!I36-EXP!I36+STK_CHG!I36-INTMARB!I36</f>
        <v>225.079879621668</v>
      </c>
      <c r="J36" s="10">
        <f>PPRD!J36+RCV_RCY!J36+IMP!J36-EXP!J36+STK_CHG!J36-INTMARB!J36</f>
        <v>147.72295786758383</v>
      </c>
      <c r="K36" s="10">
        <f>PPRD!K36+RCV_RCY!K36+IMP!K36-EXP!K36+STK_CHG!K36-INTMARB!K36</f>
        <v>366.15047291487514</v>
      </c>
      <c r="L36" s="10">
        <f>PPRD!L36+RCV_RCY!L36+IMP!L36-EXP!L36+STK_CHG!L36-INTMARB!L36</f>
        <v>524.42880481513339</v>
      </c>
      <c r="M36" s="10">
        <f>PPRD!M36+RCV_RCY!M36+IMP!M36-EXP!M36+STK_CHG!M36-INTMARB!M36</f>
        <v>698.13895098882188</v>
      </c>
      <c r="N36" s="10">
        <f>PPRD!N36+RCV_RCY!N36+IMP!N36-EXP!N36+STK_CHG!N36-INTMARB!N36</f>
        <v>615.68159931212358</v>
      </c>
      <c r="O36" s="10">
        <f>PPRD!O36+RCV_RCY!O36+IMP!O36-EXP!O36+STK_CHG!O36-INTMARB!O36</f>
        <v>897.13611349956989</v>
      </c>
      <c r="P36" s="10">
        <f>PPRD!P36+RCV_RCY!P36+IMP!P36-EXP!P36+STK_CHG!P36-INTMARB!P36</f>
        <v>789.39183147033532</v>
      </c>
      <c r="Q36" s="10">
        <f>PPRD!Q36+RCV_RCY!Q36+IMP!Q36-EXP!Q36+STK_CHG!Q36-INTMARB!Q36</f>
        <v>450.25769561478921</v>
      </c>
      <c r="R36" s="10">
        <f>PPRD!R36+RCV_RCY!R36+IMP!R36-EXP!R36+STK_CHG!R36-INTMARB!R36</f>
        <v>515.76895958727425</v>
      </c>
      <c r="S36" s="10">
        <f>PPRD!S36+RCV_RCY!S36+IMP!S36-EXP!S36+STK_CHG!S36-INTMARB!S36</f>
        <v>625.51332760103185</v>
      </c>
      <c r="T36" s="10">
        <f>PPRD!T36+RCV_RCY!T36+IMP!T36-EXP!T36+STK_CHG!T36-INTMARB!T36</f>
        <v>763.37317282889057</v>
      </c>
      <c r="U36" s="10">
        <f>PPRD!U36+RCV_RCY!U36+IMP!U36-EXP!U36+STK_CHG!U36-INTMARB!U36</f>
        <v>932.09716251074803</v>
      </c>
      <c r="V36" s="10">
        <f>PPRD!V36+RCV_RCY!V36+IMP!V36-EXP!V36+STK_CHG!V36-INTMARB!V36</f>
        <v>997.94067067927801</v>
      </c>
      <c r="W36" s="10">
        <f>PPRD!W36+RCV_RCY!W36+IMP!W36-EXP!W36+STK_CHG!W36-INTMARB!W36</f>
        <v>1040.1216680997418</v>
      </c>
      <c r="X36" s="10">
        <f>PPRD!X36+RCV_RCY!X36+IMP!X36-EXP!X36+STK_CHG!X36-INTMARB!X36</f>
        <v>1215.0184866723985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3436.6675838349101</v>
      </c>
      <c r="D37" s="10">
        <f>PPRD!D37+RCV_RCY!D37+IMP!D37-EXP!D37+STK_CHG!D37-INTMARB!D37</f>
        <v>3238.8053310404125</v>
      </c>
      <c r="E37" s="10">
        <f>PPRD!E37+RCV_RCY!E37+IMP!E37-EXP!E37+STK_CHG!E37-INTMARB!E37</f>
        <v>2213.5186586414447</v>
      </c>
      <c r="F37" s="10">
        <f>PPRD!F37+RCV_RCY!F37+IMP!F37-EXP!F37+STK_CHG!F37-INTMARB!F37</f>
        <v>422.24273430782443</v>
      </c>
      <c r="G37" s="10">
        <f>PPRD!G37+RCV_RCY!G37+IMP!G37-EXP!G37+STK_CHG!G37-INTMARB!G37</f>
        <v>-492.96311263972552</v>
      </c>
      <c r="H37" s="10">
        <f>PPRD!H37+RCV_RCY!H37+IMP!H37-EXP!H37+STK_CHG!H37-INTMARB!H37</f>
        <v>-2936.9788478073947</v>
      </c>
      <c r="I37" s="10">
        <f>PPRD!I37+RCV_RCY!I37+IMP!I37-EXP!I37+STK_CHG!I37-INTMARB!I37</f>
        <v>-3151.2202923473783</v>
      </c>
      <c r="J37" s="10">
        <f>PPRD!J37+RCV_RCY!J37+IMP!J37-EXP!J37+STK_CHG!J37-INTMARB!J37</f>
        <v>-3459.0622527944965</v>
      </c>
      <c r="K37" s="10">
        <f>PPRD!K37+RCV_RCY!K37+IMP!K37-EXP!K37+STK_CHG!K37-INTMARB!K37</f>
        <v>-3541.2227858985384</v>
      </c>
      <c r="L37" s="10">
        <f>PPRD!L37+RCV_RCY!L37+IMP!L37-EXP!L37+STK_CHG!L37-INTMARB!L37</f>
        <v>-4109.0663800515904</v>
      </c>
      <c r="M37" s="10">
        <f>PPRD!M37+RCV_RCY!M37+IMP!M37-EXP!M37+STK_CHG!M37-INTMARB!M37</f>
        <v>-3050.3396388650044</v>
      </c>
      <c r="N37" s="10">
        <f>PPRD!N37+RCV_RCY!N37+IMP!N37-EXP!N37+STK_CHG!N37-INTMARB!N37</f>
        <v>-2851.6983662940665</v>
      </c>
      <c r="O37" s="10">
        <f>PPRD!O37+RCV_RCY!O37+IMP!O37-EXP!O37+STK_CHG!O37-INTMARB!O37</f>
        <v>-3517.3026655202061</v>
      </c>
      <c r="P37" s="10">
        <f>PPRD!P37+RCV_RCY!P37+IMP!P37-EXP!P37+STK_CHG!P37-INTMARB!P37</f>
        <v>-3265.6210662080821</v>
      </c>
      <c r="Q37" s="10">
        <f>PPRD!Q37+RCV_RCY!Q37+IMP!Q37-EXP!Q37+STK_CHG!Q37-INTMARB!Q37</f>
        <v>-3103.379965606191</v>
      </c>
      <c r="R37" s="10">
        <f>PPRD!R37+RCV_RCY!R37+IMP!R37-EXP!R37+STK_CHG!R37-INTMARB!R37</f>
        <v>-2577.1737747205498</v>
      </c>
      <c r="S37" s="10">
        <f>PPRD!S37+RCV_RCY!S37+IMP!S37-EXP!S37+STK_CHG!S37-INTMARB!S37</f>
        <v>-3640.5608770421322</v>
      </c>
      <c r="T37" s="10">
        <f>PPRD!T37+RCV_RCY!T37+IMP!T37-EXP!T37+STK_CHG!T37-INTMARB!T37</f>
        <v>-3372.9468615649193</v>
      </c>
      <c r="U37" s="10">
        <f>PPRD!U37+RCV_RCY!U37+IMP!U37-EXP!U37+STK_CHG!U37-INTMARB!U37</f>
        <v>-2604.4400687876164</v>
      </c>
      <c r="V37" s="10">
        <f>PPRD!V37+RCV_RCY!V37+IMP!V37-EXP!V37+STK_CHG!V37-INTMARB!V37</f>
        <v>-1819.775580395529</v>
      </c>
      <c r="W37" s="10">
        <f>PPRD!W37+RCV_RCY!W37+IMP!W37-EXP!W37+STK_CHG!W37-INTMARB!W37</f>
        <v>-3481.0023215821147</v>
      </c>
      <c r="X37" s="10">
        <f>PPRD!X37+RCV_RCY!X37+IMP!X37-EXP!X37+STK_CHG!X37-INTMARB!X37</f>
        <v>-3549.6731728288901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21.161736887360274</v>
      </c>
      <c r="D38" s="10">
        <f>PPRD!D38+RCV_RCY!D38+IMP!D38-EXP!D38+STK_CHG!D38-INTMARB!D38</f>
        <v>22.219862424763541</v>
      </c>
      <c r="E38" s="10">
        <f>PPRD!E38+RCV_RCY!E38+IMP!E38-EXP!E38+STK_CHG!E38-INTMARB!E38</f>
        <v>20.103697334479786</v>
      </c>
      <c r="F38" s="10">
        <f>PPRD!F38+RCV_RCY!F38+IMP!F38-EXP!F38+STK_CHG!F38-INTMARB!F38</f>
        <v>19.747807394668957</v>
      </c>
      <c r="G38" s="10">
        <f>PPRD!G38+RCV_RCY!G38+IMP!G38-EXP!G38+STK_CHG!G38-INTMARB!G38</f>
        <v>17.669131556319861</v>
      </c>
      <c r="H38" s="10">
        <f>PPRD!H38+RCV_RCY!H38+IMP!H38-EXP!H38+STK_CHG!H38-INTMARB!H38</f>
        <v>16.629750644883917</v>
      </c>
      <c r="I38" s="10">
        <f>PPRD!I38+RCV_RCY!I38+IMP!I38-EXP!I38+STK_CHG!I38-INTMARB!I38</f>
        <v>15.590369733447979</v>
      </c>
      <c r="J38" s="10">
        <f>PPRD!J38+RCV_RCY!J38+IMP!J38-EXP!J38+STK_CHG!J38-INTMARB!J38</f>
        <v>13.511693895098878</v>
      </c>
      <c r="K38" s="10">
        <f>PPRD!K38+RCV_RCY!K38+IMP!K38-EXP!K38+STK_CHG!K38-INTMARB!K38</f>
        <v>16.62975064488392</v>
      </c>
      <c r="L38" s="10">
        <f>PPRD!L38+RCV_RCY!L38+IMP!L38-EXP!L38+STK_CHG!L38-INTMARB!L38</f>
        <v>15.590455717970761</v>
      </c>
      <c r="M38" s="10">
        <f>PPRD!M38+RCV_RCY!M38+IMP!M38-EXP!M38+STK_CHG!M38-INTMARB!M38</f>
        <v>13.511693895098878</v>
      </c>
      <c r="N38" s="10">
        <f>PPRD!N38+RCV_RCY!N38+IMP!N38-EXP!N38+STK_CHG!N38-INTMARB!N38</f>
        <v>15.590369733447975</v>
      </c>
      <c r="O38" s="10">
        <f>PPRD!O38+RCV_RCY!O38+IMP!O38-EXP!O38+STK_CHG!O38-INTMARB!O38</f>
        <v>15.590455717970761</v>
      </c>
      <c r="P38" s="10">
        <f>PPRD!P38+RCV_RCY!P38+IMP!P38-EXP!P38+STK_CHG!P38-INTMARB!P38</f>
        <v>12.47231298366294</v>
      </c>
      <c r="Q38" s="10">
        <f>PPRD!Q38+RCV_RCY!Q38+IMP!Q38-EXP!Q38+STK_CHG!Q38-INTMARB!Q38</f>
        <v>12.472312983662938</v>
      </c>
      <c r="R38" s="10">
        <f>PPRD!R38+RCV_RCY!R38+IMP!R38-EXP!R38+STK_CHG!R38-INTMARB!R38</f>
        <v>9.3542562338778978</v>
      </c>
      <c r="S38" s="10">
        <f>PPRD!S38+RCV_RCY!S38+IMP!S38-EXP!S38+STK_CHG!S38-INTMARB!S38</f>
        <v>10.393637145313839</v>
      </c>
      <c r="T38" s="10">
        <f>PPRD!T38+RCV_RCY!T38+IMP!T38-EXP!T38+STK_CHG!T38-INTMARB!T38</f>
        <v>9.3542562338778978</v>
      </c>
      <c r="U38" s="10">
        <f>PPRD!U38+RCV_RCY!U38+IMP!U38-EXP!U38+STK_CHG!U38-INTMARB!U38</f>
        <v>9.3542562338778978</v>
      </c>
      <c r="V38" s="10">
        <f>PPRD!V38+RCV_RCY!V38+IMP!V38-EXP!V38+STK_CHG!V38-INTMARB!V38</f>
        <v>8.3148753224419565</v>
      </c>
      <c r="W38" s="10">
        <f>PPRD!W38+RCV_RCY!W38+IMP!W38-EXP!W38+STK_CHG!W38-INTMARB!W38</f>
        <v>5.1968185726569214</v>
      </c>
      <c r="X38" s="10">
        <f>PPRD!X38+RCV_RCY!X38+IMP!X38-EXP!X38+STK_CHG!X38-INTMARB!X38</f>
        <v>4.15743766122098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2972.4419604471195</v>
      </c>
      <c r="D40" s="10">
        <f>PPRD!D40+RCV_RCY!D40+IMP!D40-EXP!D40+STK_CHG!D40-INTMARB!D40</f>
        <v>2941.8959587274285</v>
      </c>
      <c r="E40" s="10">
        <f>PPRD!E40+RCV_RCY!E40+IMP!E40-EXP!E40+STK_CHG!E40-INTMARB!E40</f>
        <v>2946.109200343938</v>
      </c>
      <c r="F40" s="10">
        <f>PPRD!F40+RCV_RCY!F40+IMP!F40-EXP!F40+STK_CHG!F40-INTMARB!F40</f>
        <v>3080.0706792777296</v>
      </c>
      <c r="G40" s="10">
        <f>PPRD!G40+RCV_RCY!G40+IMP!G40-EXP!G40+STK_CHG!G40-INTMARB!G40</f>
        <v>3471.5963886500431</v>
      </c>
      <c r="H40" s="10">
        <f>PPRD!H40+RCV_RCY!H40+IMP!H40-EXP!H40+STK_CHG!H40-INTMARB!H40</f>
        <v>4051.218142734308</v>
      </c>
      <c r="I40" s="10">
        <f>PPRD!I40+RCV_RCY!I40+IMP!I40-EXP!I40+STK_CHG!I40-INTMARB!I40</f>
        <v>4070.6410146173689</v>
      </c>
      <c r="J40" s="10">
        <f>PPRD!J40+RCV_RCY!J40+IMP!J40-EXP!J40+STK_CHG!J40-INTMARB!J40</f>
        <v>4213.7575236457442</v>
      </c>
      <c r="K40" s="10">
        <f>PPRD!K40+RCV_RCY!K40+IMP!K40-EXP!K40+STK_CHG!K40-INTMARB!K40</f>
        <v>4265.8928632846073</v>
      </c>
      <c r="L40" s="10">
        <f>PPRD!L40+RCV_RCY!L40+IMP!L40-EXP!L40+STK_CHG!L40-INTMARB!L40</f>
        <v>4068.5965606190885</v>
      </c>
      <c r="M40" s="10">
        <f>PPRD!M40+RCV_RCY!M40+IMP!M40-EXP!M40+STK_CHG!M40-INTMARB!M40</f>
        <v>4034.861908856406</v>
      </c>
      <c r="N40" s="10">
        <f>PPRD!N40+RCV_RCY!N40+IMP!N40-EXP!N40+STK_CHG!N40-INTMARB!N40</f>
        <v>3501.2420464316424</v>
      </c>
      <c r="O40" s="10">
        <f>PPRD!O40+RCV_RCY!O40+IMP!O40-EXP!O40+STK_CHG!O40-INTMARB!O40</f>
        <v>3699.5605331040415</v>
      </c>
      <c r="P40" s="10">
        <f>PPRD!P40+RCV_RCY!P40+IMP!P40-EXP!P40+STK_CHG!P40-INTMARB!P40</f>
        <v>4074.7300945829747</v>
      </c>
      <c r="Q40" s="10">
        <f>PPRD!Q40+RCV_RCY!Q40+IMP!Q40-EXP!Q40+STK_CHG!Q40-INTMARB!Q40</f>
        <v>4066.5520206362849</v>
      </c>
      <c r="R40" s="10">
        <f>PPRD!R40+RCV_RCY!R40+IMP!R40-EXP!R40+STK_CHG!R40-INTMARB!R40</f>
        <v>3774.1854686156489</v>
      </c>
      <c r="S40" s="10">
        <f>PPRD!S40+RCV_RCY!S40+IMP!S40-EXP!S40+STK_CHG!S40-INTMARB!S40</f>
        <v>4195.3568357695603</v>
      </c>
      <c r="T40" s="10">
        <f>PPRD!T40+RCV_RCY!T40+IMP!T40-EXP!T40+STK_CHG!T40-INTMARB!T40</f>
        <v>4815.8689595872738</v>
      </c>
      <c r="U40" s="10">
        <f>PPRD!U40+RCV_RCY!U40+IMP!U40-EXP!U40+STK_CHG!U40-INTMARB!U40</f>
        <v>5368.9117798796206</v>
      </c>
      <c r="V40" s="10">
        <f>PPRD!V40+RCV_RCY!V40+IMP!V40-EXP!V40+STK_CHG!V40-INTMARB!V40</f>
        <v>5385.2679277730003</v>
      </c>
      <c r="W40" s="10">
        <f>PPRD!W40+RCV_RCY!W40+IMP!W40-EXP!W40+STK_CHG!W40-INTMARB!W40</f>
        <v>2373.6887360275155</v>
      </c>
      <c r="X40" s="10">
        <f>PPRD!X40+RCV_RCY!X40+IMP!X40-EXP!X40+STK_CHG!X40-INTMARB!X40</f>
        <v>3339.7247635425624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3.1384350816852908</v>
      </c>
      <c r="D41" s="10">
        <f>PPRD!D41+RCV_RCY!D41+IMP!D41-EXP!D41+STK_CHG!D41-INTMARB!D41</f>
        <v>27.199742046431645</v>
      </c>
      <c r="E41" s="10">
        <f>PPRD!E41+RCV_RCY!E41+IMP!E41-EXP!E41+STK_CHG!E41-INTMARB!E41</f>
        <v>21.969045571797082</v>
      </c>
      <c r="F41" s="10">
        <f>PPRD!F41+RCV_RCY!F41+IMP!F41-EXP!F41+STK_CHG!F41-INTMARB!F41</f>
        <v>9.2003439380911445</v>
      </c>
      <c r="G41" s="10">
        <f>PPRD!G41+RCV_RCY!G41+IMP!G41-EXP!G41+STK_CHG!G41-INTMARB!G41</f>
        <v>10.222527944969897</v>
      </c>
      <c r="H41" s="10">
        <f>PPRD!H41+RCV_RCY!H41+IMP!H41-EXP!H41+STK_CHG!H41-INTMARB!H41</f>
        <v>9.2003439380911374</v>
      </c>
      <c r="I41" s="10">
        <f>PPRD!I41+RCV_RCY!I41+IMP!I41-EXP!I41+STK_CHG!I41-INTMARB!I41</f>
        <v>12.267067927772999</v>
      </c>
      <c r="J41" s="10">
        <f>PPRD!J41+RCV_RCY!J41+IMP!J41-EXP!J41+STK_CHG!J41-INTMARB!J41</f>
        <v>15.333877901977644</v>
      </c>
      <c r="K41" s="10">
        <f>PPRD!K41+RCV_RCY!K41+IMP!K41-EXP!K41+STK_CHG!K41-INTMARB!K41</f>
        <v>18.400687876182285</v>
      </c>
      <c r="L41" s="10">
        <f>PPRD!L41+RCV_RCY!L41+IMP!L41-EXP!L41+STK_CHG!L41-INTMARB!L41</f>
        <v>11.244797936371448</v>
      </c>
      <c r="M41" s="10">
        <f>PPRD!M41+RCV_RCY!M41+IMP!M41-EXP!M41+STK_CHG!M41-INTMARB!M41</f>
        <v>20.445227858985383</v>
      </c>
      <c r="N41" s="10">
        <f>PPRD!N41+RCV_RCY!N41+IMP!N41-EXP!N41+STK_CHG!N41-INTMARB!N41</f>
        <v>18.400687876182289</v>
      </c>
      <c r="O41" s="10">
        <f>PPRD!O41+RCV_RCY!O41+IMP!O41-EXP!O41+STK_CHG!O41-INTMARB!O41</f>
        <v>12.26715391229579</v>
      </c>
      <c r="P41" s="10">
        <f>PPRD!P41+RCV_RCY!P41+IMP!P41-EXP!P41+STK_CHG!P41-INTMARB!P41</f>
        <v>8.1780739466895938</v>
      </c>
      <c r="Q41" s="10">
        <f>PPRD!Q41+RCV_RCY!Q41+IMP!Q41-EXP!Q41+STK_CHG!Q41-INTMARB!Q41</f>
        <v>11.244883920894237</v>
      </c>
      <c r="R41" s="10">
        <f>PPRD!R41+RCV_RCY!R41+IMP!R41-EXP!R41+STK_CHG!R41-INTMARB!R41</f>
        <v>11.244883920894241</v>
      </c>
      <c r="S41" s="10">
        <f>PPRD!S41+RCV_RCY!S41+IMP!S41-EXP!S41+STK_CHG!S41-INTMARB!S41</f>
        <v>19.422957867583836</v>
      </c>
      <c r="T41" s="10">
        <f>PPRD!T41+RCV_RCY!T41+IMP!T41-EXP!T41+STK_CHG!T41-INTMARB!T41</f>
        <v>17.378503869303518</v>
      </c>
      <c r="U41" s="10">
        <f>PPRD!U41+RCV_RCY!U41+IMP!U41-EXP!U41+STK_CHG!U41-INTMARB!U41</f>
        <v>26.578847807394659</v>
      </c>
      <c r="V41" s="10">
        <f>PPRD!V41+RCV_RCY!V41+IMP!V41-EXP!V41+STK_CHG!V41-INTMARB!V41</f>
        <v>21.467497850386934</v>
      </c>
      <c r="W41" s="10">
        <f>PPRD!W41+RCV_RCY!W41+IMP!W41-EXP!W41+STK_CHG!W41-INTMARB!W41</f>
        <v>21.467497850386927</v>
      </c>
      <c r="X41" s="10">
        <f>PPRD!X41+RCV_RCY!X41+IMP!X41-EXP!X41+STK_CHG!X41-INTMARB!X41</f>
        <v>15.333877901977647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7070.1730008598443</v>
      </c>
      <c r="D42" s="10">
        <f>PPRD!D42+RCV_RCY!D42+IMP!D42-EXP!D42+STK_CHG!D42-INTMARB!D42</f>
        <v>6986.2067067927774</v>
      </c>
      <c r="E42" s="10">
        <f>PPRD!E42+RCV_RCY!E42+IMP!E42-EXP!E42+STK_CHG!E42-INTMARB!E42</f>
        <v>6453.7116938950985</v>
      </c>
      <c r="F42" s="10">
        <f>PPRD!F42+RCV_RCY!F42+IMP!F42-EXP!F42+STK_CHG!F42-INTMARB!F42</f>
        <v>6208.8468615649172</v>
      </c>
      <c r="G42" s="10">
        <f>PPRD!G42+RCV_RCY!G42+IMP!G42-EXP!G42+STK_CHG!G42-INTMARB!G42</f>
        <v>6180.4718830610491</v>
      </c>
      <c r="H42" s="10">
        <f>PPRD!H42+RCV_RCY!H42+IMP!H42-EXP!H42+STK_CHG!H42-INTMARB!H42</f>
        <v>6586.1277730008587</v>
      </c>
      <c r="I42" s="10">
        <f>PPRD!I42+RCV_RCY!I42+IMP!I42-EXP!I42+STK_CHG!I42-INTMARB!I42</f>
        <v>6190.981169389509</v>
      </c>
      <c r="J42" s="10">
        <f>PPRD!J42+RCV_RCY!J42+IMP!J42-EXP!J42+STK_CHG!J42-INTMARB!J42</f>
        <v>6111.1110920034389</v>
      </c>
      <c r="K42" s="10">
        <f>PPRD!K42+RCV_RCY!K42+IMP!K42-EXP!K42+STK_CHG!K42-INTMARB!K42</f>
        <v>5301.9012037833199</v>
      </c>
      <c r="L42" s="10">
        <f>PPRD!L42+RCV_RCY!L42+IMP!L42-EXP!L42+STK_CHG!L42-INTMARB!L42</f>
        <v>5517.3402407566637</v>
      </c>
      <c r="M42" s="10">
        <f>PPRD!M42+RCV_RCY!M42+IMP!M42-EXP!M42+STK_CHG!M42-INTMARB!M42</f>
        <v>6907.709974204643</v>
      </c>
      <c r="N42" s="10">
        <f>PPRD!N42+RCV_RCY!N42+IMP!N42-EXP!N42+STK_CHG!N42-INTMARB!N42</f>
        <v>6344.4158211521935</v>
      </c>
      <c r="O42" s="10">
        <f>PPRD!O42+RCV_RCY!O42+IMP!O42-EXP!O42+STK_CHG!O42-INTMARB!O42</f>
        <v>5992.3569217540844</v>
      </c>
      <c r="P42" s="10">
        <f>PPRD!P42+RCV_RCY!P42+IMP!P42-EXP!P42+STK_CHG!P42-INTMARB!P42</f>
        <v>6630.2664660361124</v>
      </c>
      <c r="Q42" s="10">
        <f>PPRD!Q42+RCV_RCY!Q42+IMP!Q42-EXP!Q42+STK_CHG!Q42-INTMARB!Q42</f>
        <v>7604.4711951848658</v>
      </c>
      <c r="R42" s="10">
        <f>PPRD!R42+RCV_RCY!R42+IMP!R42-EXP!R42+STK_CHG!R42-INTMARB!R42</f>
        <v>6685.9653482373169</v>
      </c>
      <c r="S42" s="10">
        <f>PPRD!S42+RCV_RCY!S42+IMP!S42-EXP!S42+STK_CHG!S42-INTMARB!S42</f>
        <v>7048.5335339638859</v>
      </c>
      <c r="T42" s="10">
        <f>PPRD!T42+RCV_RCY!T42+IMP!T42-EXP!T42+STK_CHG!T42-INTMARB!T42</f>
        <v>7783.1279449699059</v>
      </c>
      <c r="U42" s="10">
        <f>PPRD!U42+RCV_RCY!U42+IMP!U42-EXP!U42+STK_CHG!U42-INTMARB!U42</f>
        <v>7018.0567497850388</v>
      </c>
      <c r="V42" s="10">
        <f>PPRD!V42+RCV_RCY!V42+IMP!V42-EXP!V42+STK_CHG!V42-INTMARB!V42</f>
        <v>6774.2428202923475</v>
      </c>
      <c r="W42" s="10">
        <f>PPRD!W42+RCV_RCY!W42+IMP!W42-EXP!W42+STK_CHG!W42-INTMARB!W42</f>
        <v>7265.0233877901965</v>
      </c>
      <c r="X42" s="10">
        <f>PPRD!X42+RCV_RCY!X42+IMP!X42-EXP!X42+STK_CHG!X42-INTMARB!X42</f>
        <v>8801.471281169388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10618.539208942386</v>
      </c>
      <c r="D43" s="10">
        <f>PPRD!D43+RCV_RCY!D43+IMP!D43-EXP!D43+STK_CHG!D43-INTMARB!D43</f>
        <v>14473.010404127257</v>
      </c>
      <c r="E43" s="10">
        <f>PPRD!E43+RCV_RCY!E43+IMP!E43-EXP!E43+STK_CHG!E43-INTMARB!E43</f>
        <v>9814.3689595872784</v>
      </c>
      <c r="F43" s="10">
        <f>PPRD!F43+RCV_RCY!F43+IMP!F43-EXP!F43+STK_CHG!F43-INTMARB!F43</f>
        <v>7423.8706792777293</v>
      </c>
      <c r="G43" s="10">
        <f>PPRD!G43+RCV_RCY!G43+IMP!G43-EXP!G43+STK_CHG!G43-INTMARB!G43</f>
        <v>5386.889165950126</v>
      </c>
      <c r="H43" s="10">
        <f>PPRD!H43+RCV_RCY!H43+IMP!H43-EXP!H43+STK_CHG!H43-INTMARB!H43</f>
        <v>2032.8374892519396</v>
      </c>
      <c r="I43" s="10">
        <f>PPRD!I43+RCV_RCY!I43+IMP!I43-EXP!I43+STK_CHG!I43-INTMARB!I43</f>
        <v>5553.1857265692115</v>
      </c>
      <c r="J43" s="10">
        <f>PPRD!J43+RCV_RCY!J43+IMP!J43-EXP!J43+STK_CHG!J43-INTMARB!J43</f>
        <v>-2824.7593293207165</v>
      </c>
      <c r="K43" s="10">
        <f>PPRD!K43+RCV_RCY!K43+IMP!K43-EXP!K43+STK_CHG!K43-INTMARB!K43</f>
        <v>5433.7350816852922</v>
      </c>
      <c r="L43" s="10">
        <f>PPRD!L43+RCV_RCY!L43+IMP!L43-EXP!L43+STK_CHG!L43-INTMARB!L43</f>
        <v>4898.1612209802224</v>
      </c>
      <c r="M43" s="10">
        <f>PPRD!M43+RCV_RCY!M43+IMP!M43-EXP!M43+STK_CHG!M43-INTMARB!M43</f>
        <v>8465.687102321579</v>
      </c>
      <c r="N43" s="10">
        <f>PPRD!N43+RCV_RCY!N43+IMP!N43-EXP!N43+STK_CHG!N43-INTMARB!N43</f>
        <v>7298.744196044714</v>
      </c>
      <c r="O43" s="10">
        <f>PPRD!O43+RCV_RCY!O43+IMP!O43-EXP!O43+STK_CHG!O43-INTMARB!O43</f>
        <v>7699.8773860705096</v>
      </c>
      <c r="P43" s="10">
        <f>PPRD!P43+RCV_RCY!P43+IMP!P43-EXP!P43+STK_CHG!P43-INTMARB!P43</f>
        <v>10780.853052450551</v>
      </c>
      <c r="Q43" s="10">
        <f>PPRD!Q43+RCV_RCY!Q43+IMP!Q43-EXP!Q43+STK_CHG!Q43-INTMARB!Q43</f>
        <v>9788.86835769561</v>
      </c>
      <c r="R43" s="10">
        <f>PPRD!R43+RCV_RCY!R43+IMP!R43-EXP!R43+STK_CHG!R43-INTMARB!R43</f>
        <v>8934.4109200343901</v>
      </c>
      <c r="S43" s="10">
        <f>PPRD!S43+RCV_RCY!S43+IMP!S43-EXP!S43+STK_CHG!S43-INTMARB!S43</f>
        <v>8692.65236457438</v>
      </c>
      <c r="T43" s="10">
        <f>PPRD!T43+RCV_RCY!T43+IMP!T43-EXP!T43+STK_CHG!T43-INTMARB!T43</f>
        <v>10162.081255374031</v>
      </c>
      <c r="U43" s="10">
        <f>PPRD!U43+RCV_RCY!U43+IMP!U43-EXP!U43+STK_CHG!U43-INTMARB!U43</f>
        <v>10351.546345657785</v>
      </c>
      <c r="V43" s="10">
        <f>PPRD!V43+RCV_RCY!V43+IMP!V43-EXP!V43+STK_CHG!V43-INTMARB!V43</f>
        <v>11953.900171969044</v>
      </c>
      <c r="W43" s="10">
        <f>PPRD!W43+RCV_RCY!W43+IMP!W43-EXP!W43+STK_CHG!W43-INTMARB!W43</f>
        <v>9431.0914875322487</v>
      </c>
      <c r="X43" s="10">
        <f>PPRD!X43+RCV_RCY!X43+IMP!X43-EXP!X43+STK_CHG!X43-INTMARB!X43</f>
        <v>7247.0343078245951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-2940.1643164230436</v>
      </c>
      <c r="D44" s="10">
        <f>PPRD!D44+RCV_RCY!D44+IMP!D44-EXP!D44+STK_CHG!D44-INTMARB!D44</f>
        <v>-3108.0634565778155</v>
      </c>
      <c r="E44" s="10">
        <f>PPRD!E44+RCV_RCY!E44+IMP!E44-EXP!E44+STK_CHG!E44-INTMARB!E44</f>
        <v>-2548.3996560619075</v>
      </c>
      <c r="F44" s="10">
        <f>PPRD!F44+RCV_RCY!F44+IMP!F44-EXP!F44+STK_CHG!F44-INTMARB!F44</f>
        <v>-2668.0395528804816</v>
      </c>
      <c r="G44" s="10">
        <f>PPRD!G44+RCV_RCY!G44+IMP!G44-EXP!G44+STK_CHG!G44-INTMARB!G44</f>
        <v>-4315.3839208942391</v>
      </c>
      <c r="H44" s="10">
        <f>PPRD!H44+RCV_RCY!H44+IMP!H44-EXP!H44+STK_CHG!H44-INTMARB!H44</f>
        <v>-4324.524677558039</v>
      </c>
      <c r="I44" s="10">
        <f>PPRD!I44+RCV_RCY!I44+IMP!I44-EXP!I44+STK_CHG!I44-INTMARB!I44</f>
        <v>-4243.2730008598446</v>
      </c>
      <c r="J44" s="10">
        <f>PPRD!J44+RCV_RCY!J44+IMP!J44-EXP!J44+STK_CHG!J44-INTMARB!J44</f>
        <v>-5015.4826311263969</v>
      </c>
      <c r="K44" s="10">
        <f>PPRD!K44+RCV_RCY!K44+IMP!K44-EXP!K44+STK_CHG!K44-INTMARB!K44</f>
        <v>-3729.9522785898534</v>
      </c>
      <c r="L44" s="10">
        <f>PPRD!L44+RCV_RCY!L44+IMP!L44-EXP!L44+STK_CHG!L44-INTMARB!L44</f>
        <v>-1964.9748925193462</v>
      </c>
      <c r="M44" s="10">
        <f>PPRD!M44+RCV_RCY!M44+IMP!M44-EXP!M44+STK_CHG!M44-INTMARB!M44</f>
        <v>-1294.2429922613926</v>
      </c>
      <c r="N44" s="10">
        <f>PPRD!N44+RCV_RCY!N44+IMP!N44-EXP!N44+STK_CHG!N44-INTMARB!N44</f>
        <v>-985.86044711951718</v>
      </c>
      <c r="O44" s="10">
        <f>PPRD!O44+RCV_RCY!O44+IMP!O44-EXP!O44+STK_CHG!O44-INTMARB!O44</f>
        <v>-1716.3415305245048</v>
      </c>
      <c r="P44" s="10">
        <f>PPRD!P44+RCV_RCY!P44+IMP!P44-EXP!P44+STK_CHG!P44-INTMARB!P44</f>
        <v>-1827.1666380051588</v>
      </c>
      <c r="Q44" s="10">
        <f>PPRD!Q44+RCV_RCY!Q44+IMP!Q44-EXP!Q44+STK_CHG!Q44-INTMARB!Q44</f>
        <v>-2082.1844368013763</v>
      </c>
      <c r="R44" s="10">
        <f>PPRD!R44+RCV_RCY!R44+IMP!R44-EXP!R44+STK_CHG!R44-INTMARB!R44</f>
        <v>-2164.7887360275145</v>
      </c>
      <c r="S44" s="10">
        <f>PPRD!S44+RCV_RCY!S44+IMP!S44-EXP!S44+STK_CHG!S44-INTMARB!S44</f>
        <v>-1407.7845227858988</v>
      </c>
      <c r="T44" s="10">
        <f>PPRD!T44+RCV_RCY!T44+IMP!T44-EXP!T44+STK_CHG!T44-INTMARB!T44</f>
        <v>-824.82106620808247</v>
      </c>
      <c r="U44" s="10">
        <f>PPRD!U44+RCV_RCY!U44+IMP!U44-EXP!U44+STK_CHG!U44-INTMARB!U44</f>
        <v>-1288.3012037833184</v>
      </c>
      <c r="V44" s="10">
        <f>PPRD!V44+RCV_RCY!V44+IMP!V44-EXP!V44+STK_CHG!V44-INTMARB!V44</f>
        <v>-1425.128976784179</v>
      </c>
      <c r="W44" s="10">
        <f>PPRD!W44+RCV_RCY!W44+IMP!W44-EXP!W44+STK_CHG!W44-INTMARB!W44</f>
        <v>-1925.2248495270842</v>
      </c>
      <c r="X44" s="10">
        <f>PPRD!X44+RCV_RCY!X44+IMP!X44-EXP!X44+STK_CHG!X44-INTMARB!X44</f>
        <v>-3024.6650042992255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99.856749785038744</v>
      </c>
      <c r="D45" s="10">
        <f>PPRD!D45+RCV_RCY!D45+IMP!D45-EXP!D45+STK_CHG!D45-INTMARB!D45</f>
        <v>104.65743766122094</v>
      </c>
      <c r="E45" s="10">
        <f>PPRD!E45+RCV_RCY!E45+IMP!E45-EXP!E45+STK_CHG!E45-INTMARB!E45</f>
        <v>78.733190025795423</v>
      </c>
      <c r="F45" s="10">
        <f>PPRD!F45+RCV_RCY!F45+IMP!F45-EXP!F45+STK_CHG!F45-INTMARB!F45</f>
        <v>-5.1590713671538557</v>
      </c>
      <c r="G45" s="10">
        <f>PPRD!G45+RCV_RCY!G45+IMP!G45-EXP!G45+STK_CHG!G45-INTMARB!G45</f>
        <v>-23.731728288907917</v>
      </c>
      <c r="H45" s="10">
        <f>PPRD!H45+RCV_RCY!H45+IMP!H45-EXP!H45+STK_CHG!H45-INTMARB!H45</f>
        <v>9.2863284608770442</v>
      </c>
      <c r="I45" s="10">
        <f>PPRD!I45+RCV_RCY!I45+IMP!I45-EXP!I45+STK_CHG!I45-INTMARB!I45</f>
        <v>-5.1590713671539135</v>
      </c>
      <c r="J45" s="10">
        <f>PPRD!J45+RCV_RCY!J45+IMP!J45-EXP!J45+STK_CHG!J45-INTMARB!J45</f>
        <v>-12.381771281169378</v>
      </c>
      <c r="K45" s="10">
        <f>PPRD!K45+RCV_RCY!K45+IMP!K45-EXP!K45+STK_CHG!K45-INTMARB!K45</f>
        <v>45.399828030954382</v>
      </c>
      <c r="L45" s="10">
        <f>PPRD!L45+RCV_RCY!L45+IMP!L45-EXP!L45+STK_CHG!L45-INTMARB!L45</f>
        <v>17.540842648323306</v>
      </c>
      <c r="M45" s="10">
        <f>PPRD!M45+RCV_RCY!M45+IMP!M45-EXP!M45+STK_CHG!M45-INTMARB!M45</f>
        <v>7.2226999140155081</v>
      </c>
      <c r="N45" s="10">
        <f>PPRD!N45+RCV_RCY!N45+IMP!N45-EXP!N45+STK_CHG!N45-INTMARB!N45</f>
        <v>20.636285468615625</v>
      </c>
      <c r="O45" s="10">
        <f>PPRD!O45+RCV_RCY!O45+IMP!O45-EXP!O45+STK_CHG!O45-INTMARB!O45</f>
        <v>11.349957007738567</v>
      </c>
      <c r="P45" s="10">
        <f>PPRD!P45+RCV_RCY!P45+IMP!P45-EXP!P45+STK_CHG!P45-INTMARB!P45</f>
        <v>29.922613929492684</v>
      </c>
      <c r="Q45" s="10">
        <f>PPRD!Q45+RCV_RCY!Q45+IMP!Q45-EXP!Q45+STK_CHG!Q45-INTMARB!Q45</f>
        <v>19.604471195184829</v>
      </c>
      <c r="R45" s="10">
        <f>PPRD!R45+RCV_RCY!R45+IMP!R45-EXP!R45+STK_CHG!R45-INTMARB!R45</f>
        <v>-108.34049871023215</v>
      </c>
      <c r="S45" s="10">
        <f>PPRD!S45+RCV_RCY!S45+IMP!S45-EXP!S45+STK_CHG!S45-INTMARB!S45</f>
        <v>-242.47635425623398</v>
      </c>
      <c r="T45" s="10">
        <f>PPRD!T45+RCV_RCY!T45+IMP!T45-EXP!T45+STK_CHG!T45-INTMARB!T45</f>
        <v>-77.386070507308744</v>
      </c>
      <c r="U45" s="10">
        <f>PPRD!U45+RCV_RCY!U45+IMP!U45-EXP!U45+STK_CHG!U45-INTMARB!U45</f>
        <v>5.1590713671539561</v>
      </c>
      <c r="V45" s="10">
        <f>PPRD!V45+RCV_RCY!V45+IMP!V45-EXP!V45+STK_CHG!V45-INTMARB!V45</f>
        <v>-101.11779879621663</v>
      </c>
      <c r="W45" s="10">
        <f>PPRD!W45+RCV_RCY!W45+IMP!W45-EXP!W45+STK_CHG!W45-INTMARB!W45</f>
        <v>6.1908856405847539</v>
      </c>
      <c r="X45" s="10">
        <f>PPRD!X45+RCV_RCY!X45+IMP!X45-EXP!X45+STK_CHG!X45-INTMARB!X45</f>
        <v>-100.08598452278594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246.76130696474655</v>
      </c>
      <c r="D46" s="10">
        <f>PPRD!D46+RCV_RCY!D46+IMP!D46-EXP!D46+STK_CHG!D46-INTMARB!D46</f>
        <v>64.330868443680146</v>
      </c>
      <c r="E46" s="10">
        <f>PPRD!E46+RCV_RCY!E46+IMP!E46-EXP!E46+STK_CHG!E46-INTMARB!E46</f>
        <v>119.05984522785901</v>
      </c>
      <c r="F46" s="10">
        <f>PPRD!F46+RCV_RCY!F46+IMP!F46-EXP!F46+STK_CHG!F46-INTMARB!F46</f>
        <v>41.949871023215863</v>
      </c>
      <c r="G46" s="10">
        <f>PPRD!G46+RCV_RCY!G46+IMP!G46-EXP!G46+STK_CHG!G46-INTMARB!G46</f>
        <v>71.914015477214079</v>
      </c>
      <c r="H46" s="10">
        <f>PPRD!H46+RCV_RCY!H46+IMP!H46-EXP!H46+STK_CHG!H46-INTMARB!H46</f>
        <v>16.979707652622551</v>
      </c>
      <c r="I46" s="10">
        <f>PPRD!I46+RCV_RCY!I46+IMP!I46-EXP!I46+STK_CHG!I46-INTMARB!I46</f>
        <v>132.84110060189167</v>
      </c>
      <c r="J46" s="10">
        <f>PPRD!J46+RCV_RCY!J46+IMP!J46-EXP!J46+STK_CHG!J46-INTMARB!J46</f>
        <v>259.68950988822007</v>
      </c>
      <c r="K46" s="10">
        <f>PPRD!K46+RCV_RCY!K46+IMP!K46-EXP!K46+STK_CHG!K46-INTMARB!K46</f>
        <v>96.884092863284692</v>
      </c>
      <c r="L46" s="10">
        <f>PPRD!L46+RCV_RCY!L46+IMP!L46-EXP!L46+STK_CHG!L46-INTMARB!L46</f>
        <v>-101.87824591573502</v>
      </c>
      <c r="M46" s="10">
        <f>PPRD!M46+RCV_RCY!M46+IMP!M46-EXP!M46+STK_CHG!M46-INTMARB!M46</f>
        <v>-74.910404127256868</v>
      </c>
      <c r="N46" s="10">
        <f>PPRD!N46+RCV_RCY!N46+IMP!N46-EXP!N46+STK_CHG!N46-INTMARB!N46</f>
        <v>-12.984522785898911</v>
      </c>
      <c r="O46" s="10">
        <f>PPRD!O46+RCV_RCY!O46+IMP!O46-EXP!O46+STK_CHG!O46-INTMARB!O46</f>
        <v>-101.87815993121214</v>
      </c>
      <c r="P46" s="10">
        <f>PPRD!P46+RCV_RCY!P46+IMP!P46-EXP!P46+STK_CHG!P46-INTMARB!P46</f>
        <v>25.969045571796695</v>
      </c>
      <c r="Q46" s="10">
        <f>PPRD!Q46+RCV_RCY!Q46+IMP!Q46-EXP!Q46+STK_CHG!Q46-INTMARB!Q46</f>
        <v>-146.8245055889937</v>
      </c>
      <c r="R46" s="10">
        <f>PPRD!R46+RCV_RCY!R46+IMP!R46-EXP!R46+STK_CHG!R46-INTMARB!R46</f>
        <v>41.949785038692781</v>
      </c>
      <c r="S46" s="10">
        <f>PPRD!S46+RCV_RCY!S46+IMP!S46-EXP!S46+STK_CHG!S46-INTMARB!S46</f>
        <v>62.924763542562644</v>
      </c>
      <c r="T46" s="10">
        <f>PPRD!T46+RCV_RCY!T46+IMP!T46-EXP!T46+STK_CHG!T46-INTMARB!T46</f>
        <v>-275.67042132416191</v>
      </c>
      <c r="U46" s="10">
        <f>PPRD!U46+RCV_RCY!U46+IMP!U46-EXP!U46+STK_CHG!U46-INTMARB!U46</f>
        <v>-332.60232158211483</v>
      </c>
      <c r="V46" s="10">
        <f>PPRD!V46+RCV_RCY!V46+IMP!V46-EXP!V46+STK_CHG!V46-INTMARB!V46</f>
        <v>-266.68108340498742</v>
      </c>
      <c r="W46" s="10">
        <f>PPRD!W46+RCV_RCY!W46+IMP!W46-EXP!W46+STK_CHG!W46-INTMARB!W46</f>
        <v>-335.598710232158</v>
      </c>
      <c r="X46" s="10">
        <f>PPRD!X46+RCV_RCY!X46+IMP!X46-EXP!X46+STK_CHG!X46-INTMARB!X46</f>
        <v>-455.45546001719714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-200.673516766982</v>
      </c>
      <c r="D47" s="10">
        <f>PPRD!D47+RCV_RCY!D47+IMP!D47-EXP!D47+STK_CHG!D47-INTMARB!D47</f>
        <v>-256.36285468615648</v>
      </c>
      <c r="E47" s="10">
        <f>PPRD!E47+RCV_RCY!E47+IMP!E47-EXP!E47+STK_CHG!E47-INTMARB!E47</f>
        <v>-322.61392949269117</v>
      </c>
      <c r="F47" s="10">
        <f>PPRD!F47+RCV_RCY!F47+IMP!F47-EXP!F47+STK_CHG!F47-INTMARB!F47</f>
        <v>-434.20094582975065</v>
      </c>
      <c r="G47" s="10">
        <f>PPRD!G47+RCV_RCY!G47+IMP!G47-EXP!G47+STK_CHG!G47-INTMARB!G47</f>
        <v>-453.76801375752359</v>
      </c>
      <c r="H47" s="10">
        <f>PPRD!H47+RCV_RCY!H47+IMP!H47-EXP!H47+STK_CHG!H47-INTMARB!H47</f>
        <v>-434.20103181427339</v>
      </c>
      <c r="I47" s="10">
        <f>PPRD!I47+RCV_RCY!I47+IMP!I47-EXP!I47+STK_CHG!I47-INTMARB!I47</f>
        <v>-274.86964746345649</v>
      </c>
      <c r="J47" s="10">
        <f>PPRD!J47+RCV_RCY!J47+IMP!J47-EXP!J47+STK_CHG!J47-INTMARB!J47</f>
        <v>-431.40567497850378</v>
      </c>
      <c r="K47" s="10">
        <f>PPRD!K47+RCV_RCY!K47+IMP!K47-EXP!K47+STK_CHG!K47-INTMARB!K47</f>
        <v>-578.62407566638024</v>
      </c>
      <c r="L47" s="10">
        <f>PPRD!L47+RCV_RCY!L47+IMP!L47-EXP!L47+STK_CHG!L47-INTMARB!L47</f>
        <v>-568.37463456577814</v>
      </c>
      <c r="M47" s="10">
        <f>PPRD!M47+RCV_RCY!M47+IMP!M47-EXP!M47+STK_CHG!M47-INTMARB!M47</f>
        <v>-616.82622527944966</v>
      </c>
      <c r="N47" s="10">
        <f>PPRD!N47+RCV_RCY!N47+IMP!N47-EXP!N47+STK_CHG!N47-INTMARB!N47</f>
        <v>-706.2754084264833</v>
      </c>
      <c r="O47" s="10">
        <f>PPRD!O47+RCV_RCY!O47+IMP!O47-EXP!O47+STK_CHG!O47-INTMARB!O47</f>
        <v>-1024.0061049011176</v>
      </c>
      <c r="P47" s="10">
        <f>PPRD!P47+RCV_RCY!P47+IMP!P47-EXP!P47+STK_CHG!P47-INTMARB!P47</f>
        <v>-964.37343078245885</v>
      </c>
      <c r="Q47" s="10">
        <f>PPRD!Q47+RCV_RCY!Q47+IMP!Q47-EXP!Q47+STK_CHG!Q47-INTMARB!Q47</f>
        <v>-999.7803095442822</v>
      </c>
      <c r="R47" s="10">
        <f>PPRD!R47+RCV_RCY!R47+IMP!R47-EXP!R47+STK_CHG!R47-INTMARB!R47</f>
        <v>-1046.3684436801373</v>
      </c>
      <c r="S47" s="10">
        <f>PPRD!S47+RCV_RCY!S47+IMP!S47-EXP!S47+STK_CHG!S47-INTMARB!S47</f>
        <v>-1604.4937231298363</v>
      </c>
      <c r="T47" s="10">
        <f>PPRD!T47+RCV_RCY!T47+IMP!T47-EXP!T47+STK_CHG!T47-INTMARB!T47</f>
        <v>-1873.7728288907997</v>
      </c>
      <c r="U47" s="10">
        <f>PPRD!U47+RCV_RCY!U47+IMP!U47-EXP!U47+STK_CHG!U47-INTMARB!U47</f>
        <v>-1657.6041272570933</v>
      </c>
      <c r="V47" s="10">
        <f>PPRD!V47+RCV_RCY!V47+IMP!V47-EXP!V47+STK_CHG!V47-INTMARB!V47</f>
        <v>-1600.7666380051594</v>
      </c>
      <c r="W47" s="10">
        <f>PPRD!W47+RCV_RCY!W47+IMP!W47-EXP!W47+STK_CHG!W47-INTMARB!W47</f>
        <v>-1535.5433361994837</v>
      </c>
      <c r="X47" s="10">
        <f>PPRD!X47+RCV_RCY!X47+IMP!X47-EXP!X47+STK_CHG!X47-INTMARB!X47</f>
        <v>-1709.7828030954433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415.29337919174554</v>
      </c>
      <c r="D48" s="10">
        <f>PPRD!D48+RCV_RCY!D48+IMP!D48-EXP!D48+STK_CHG!D48-INTMARB!D48</f>
        <v>190.18099742046417</v>
      </c>
      <c r="E48" s="10">
        <f>PPRD!E48+RCV_RCY!E48+IMP!E48-EXP!E48+STK_CHG!E48-INTMARB!E48</f>
        <v>275.56852966466028</v>
      </c>
      <c r="F48" s="10">
        <f>PPRD!F48+RCV_RCY!F48+IMP!F48-EXP!F48+STK_CHG!F48-INTMARB!F48</f>
        <v>101.2757523645743</v>
      </c>
      <c r="G48" s="10">
        <f>PPRD!G48+RCV_RCY!G48+IMP!G48-EXP!G48+STK_CHG!G48-INTMARB!G48</f>
        <v>168.0428202923473</v>
      </c>
      <c r="H48" s="10">
        <f>PPRD!H48+RCV_RCY!H48+IMP!H48-EXP!H48+STK_CHG!H48-INTMARB!H48</f>
        <v>58.514875322441995</v>
      </c>
      <c r="I48" s="10">
        <f>PPRD!I48+RCV_RCY!I48+IMP!I48-EXP!I48+STK_CHG!I48-INTMARB!I48</f>
        <v>222.05666380051593</v>
      </c>
      <c r="J48" s="10">
        <f>PPRD!J48+RCV_RCY!J48+IMP!J48-EXP!J48+STK_CHG!J48-INTMARB!J48</f>
        <v>81.020636285468569</v>
      </c>
      <c r="K48" s="10">
        <f>PPRD!K48+RCV_RCY!K48+IMP!K48-EXP!K48+STK_CHG!K48-INTMARB!K48</f>
        <v>177.04514187446259</v>
      </c>
      <c r="L48" s="10">
        <f>PPRD!L48+RCV_RCY!L48+IMP!L48-EXP!L48+STK_CHG!L48-INTMARB!L48</f>
        <v>-75.769389509888242</v>
      </c>
      <c r="M48" s="10">
        <f>PPRD!M48+RCV_RCY!M48+IMP!M48-EXP!M48+STK_CHG!M48-INTMARB!M48</f>
        <v>231.05881341358543</v>
      </c>
      <c r="N48" s="10">
        <f>PPRD!N48+RCV_RCY!N48+IMP!N48-EXP!N48+STK_CHG!N48-INTMARB!N48</f>
        <v>438.11160791057608</v>
      </c>
      <c r="O48" s="10">
        <f>PPRD!O48+RCV_RCY!O48+IMP!O48-EXP!O48+STK_CHG!O48-INTMARB!O48</f>
        <v>312.82966466036106</v>
      </c>
      <c r="P48" s="10">
        <f>PPRD!P48+RCV_RCY!P48+IMP!P48-EXP!P48+STK_CHG!P48-INTMARB!P48</f>
        <v>225.80756663800503</v>
      </c>
      <c r="Q48" s="10">
        <f>PPRD!Q48+RCV_RCY!Q48+IMP!Q48-EXP!Q48+STK_CHG!Q48-INTMARB!Q48</f>
        <v>57.836371453138561</v>
      </c>
      <c r="R48" s="10">
        <f>PPRD!R48+RCV_RCY!R48+IMP!R48-EXP!R48+STK_CHG!R48-INTMARB!R48</f>
        <v>-191.84101461736881</v>
      </c>
      <c r="S48" s="10">
        <f>PPRD!S48+RCV_RCY!S48+IMP!S48-EXP!S48+STK_CHG!S48-INTMARB!S48</f>
        <v>-150.56844368013762</v>
      </c>
      <c r="T48" s="10">
        <f>PPRD!T48+RCV_RCY!T48+IMP!T48-EXP!T48+STK_CHG!T48-INTMARB!T48</f>
        <v>-126.87489251934645</v>
      </c>
      <c r="U48" s="10">
        <f>PPRD!U48+RCV_RCY!U48+IMP!U48-EXP!U48+STK_CHG!U48-INTMARB!U48</f>
        <v>-94.009716251074806</v>
      </c>
      <c r="V48" s="10">
        <f>PPRD!V48+RCV_RCY!V48+IMP!V48-EXP!V48+STK_CHG!V48-INTMARB!V48</f>
        <v>-103.18142734307824</v>
      </c>
      <c r="W48" s="10">
        <f>PPRD!W48+RCV_RCY!W48+IMP!W48-EXP!W48+STK_CHG!W48-INTMARB!W48</f>
        <v>-94.774032674118743</v>
      </c>
      <c r="X48" s="10">
        <f>PPRD!X48+RCV_RCY!X48+IMP!X48-EXP!X48+STK_CHG!X48-INTMARB!X48</f>
        <v>-236.17085124677561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123.86070507308681</v>
      </c>
      <c r="D49" s="10">
        <f>PPRD!D49+RCV_RCY!D49+IMP!D49-EXP!D49+STK_CHG!D49-INTMARB!D49</f>
        <v>116.17944969905422</v>
      </c>
      <c r="E49" s="10">
        <f>PPRD!E49+RCV_RCY!E49+IMP!E49-EXP!E49+STK_CHG!E49-INTMARB!E49</f>
        <v>131.54196044711949</v>
      </c>
      <c r="F49" s="10">
        <f>PPRD!F49+RCV_RCY!F49+IMP!F49-EXP!F49+STK_CHG!F49-INTMARB!F49</f>
        <v>124.1760103181427</v>
      </c>
      <c r="G49" s="10">
        <f>PPRD!G49+RCV_RCY!G49+IMP!G49-EXP!G49+STK_CHG!G49-INTMARB!G49</f>
        <v>152.1155631986243</v>
      </c>
      <c r="H49" s="10">
        <f>PPRD!H49+RCV_RCY!H49+IMP!H49-EXP!H49+STK_CHG!H49-INTMARB!H49</f>
        <v>223.51676698194322</v>
      </c>
      <c r="I49" s="10">
        <f>PPRD!I49+RCV_RCY!I49+IMP!I49-EXP!I49+STK_CHG!I49-INTMARB!I49</f>
        <v>240.07360275150467</v>
      </c>
      <c r="J49" s="10">
        <f>PPRD!J49+RCV_RCY!J49+IMP!J49-EXP!J49+STK_CHG!J49-INTMARB!J49</f>
        <v>168.67231298366289</v>
      </c>
      <c r="K49" s="10">
        <f>PPRD!K49+RCV_RCY!K49+IMP!K49-EXP!K49+STK_CHG!K49-INTMARB!K49</f>
        <v>166.6027515047291</v>
      </c>
      <c r="L49" s="10">
        <f>PPRD!L49+RCV_RCY!L49+IMP!L49-EXP!L49+STK_CHG!L49-INTMARB!L49</f>
        <v>10.347979363714572</v>
      </c>
      <c r="M49" s="10">
        <f>PPRD!M49+RCV_RCY!M49+IMP!M49-EXP!M49+STK_CHG!M49-INTMARB!M49</f>
        <v>122.10644883920901</v>
      </c>
      <c r="N49" s="10">
        <f>PPRD!N49+RCV_RCY!N49+IMP!N49-EXP!N49+STK_CHG!N49-INTMARB!N49</f>
        <v>227.65597592433357</v>
      </c>
      <c r="O49" s="10">
        <f>PPRD!O49+RCV_RCY!O49+IMP!O49-EXP!O49+STK_CHG!O49-INTMARB!O49</f>
        <v>115.89759243336212</v>
      </c>
      <c r="P49" s="10">
        <f>PPRD!P49+RCV_RCY!P49+IMP!P49-EXP!P49+STK_CHG!P49-INTMARB!P49</f>
        <v>79.679621668099685</v>
      </c>
      <c r="Q49" s="10">
        <f>PPRD!Q49+RCV_RCY!Q49+IMP!Q49-EXP!Q49+STK_CHG!Q49-INTMARB!Q49</f>
        <v>171.77669819432498</v>
      </c>
      <c r="R49" s="10">
        <f>PPRD!R49+RCV_RCY!R49+IMP!R49-EXP!R49+STK_CHG!R49-INTMARB!R49</f>
        <v>173.8464316423044</v>
      </c>
      <c r="S49" s="10">
        <f>PPRD!S49+RCV_RCY!S49+IMP!S49-EXP!S49+STK_CHG!S49-INTMARB!S49</f>
        <v>167.63766122098022</v>
      </c>
      <c r="T49" s="10">
        <f>PPRD!T49+RCV_RCY!T49+IMP!T49-EXP!T49+STK_CHG!T49-INTMARB!T49</f>
        <v>179.02029234737748</v>
      </c>
      <c r="U49" s="10">
        <f>PPRD!U49+RCV_RCY!U49+IMP!U49-EXP!U49+STK_CHG!U49-INTMARB!U49</f>
        <v>74.505588993981192</v>
      </c>
      <c r="V49" s="10">
        <f>PPRD!V49+RCV_RCY!V49+IMP!V49-EXP!V49+STK_CHG!V49-INTMARB!V49</f>
        <v>58.983662940670662</v>
      </c>
      <c r="W49" s="10">
        <f>PPRD!W49+RCV_RCY!W49+IMP!W49-EXP!W49+STK_CHG!W49-INTMARB!W49</f>
        <v>75.540412725709373</v>
      </c>
      <c r="X49" s="10">
        <f>PPRD!X49+RCV_RCY!X49+IMP!X49-EXP!X49+STK_CHG!X49-INTMARB!X49</f>
        <v>39.322441960447094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3.840584694754881</v>
      </c>
      <c r="D50" s="10">
        <f>PPRD!D50+RCV_RCY!D50+IMP!D50-EXP!D50+STK_CHG!D50-INTMARB!D50</f>
        <v>36.486156491831466</v>
      </c>
      <c r="E50" s="10">
        <f>PPRD!E50+RCV_RCY!E50+IMP!E50-EXP!E50+STK_CHG!E50-INTMARB!E50</f>
        <v>66.2511607910576</v>
      </c>
      <c r="F50" s="10">
        <f>PPRD!F50+RCV_RCY!F50+IMP!F50-EXP!F50+STK_CHG!F50-INTMARB!F50</f>
        <v>-80.577214101461735</v>
      </c>
      <c r="G50" s="10">
        <f>PPRD!G50+RCV_RCY!G50+IMP!G50-EXP!G50+STK_CHG!G50-INTMARB!G50</f>
        <v>-35.492347377472051</v>
      </c>
      <c r="H50" s="10">
        <f>PPRD!H50+RCV_RCY!H50+IMP!H50-EXP!H50+STK_CHG!H50-INTMARB!H50</f>
        <v>-85.373430782459153</v>
      </c>
      <c r="I50" s="10">
        <f>PPRD!I50+RCV_RCY!I50+IMP!I50-EXP!I50+STK_CHG!I50-INTMARB!I50</f>
        <v>-103.59939810834057</v>
      </c>
      <c r="J50" s="10">
        <f>PPRD!J50+RCV_RCY!J50+IMP!J50-EXP!J50+STK_CHG!J50-INTMARB!J50</f>
        <v>-42.207050730868424</v>
      </c>
      <c r="K50" s="10">
        <f>PPRD!K50+RCV_RCY!K50+IMP!K50-EXP!K50+STK_CHG!K50-INTMARB!K50</f>
        <v>-258.99828030954433</v>
      </c>
      <c r="L50" s="10">
        <f>PPRD!L50+RCV_RCY!L50+IMP!L50-EXP!L50+STK_CHG!L50-INTMARB!L50</f>
        <v>-29.736887360275148</v>
      </c>
      <c r="M50" s="10">
        <f>PPRD!M50+RCV_RCY!M50+IMP!M50-EXP!M50+STK_CHG!M50-INTMARB!M50</f>
        <v>-23.98134135855544</v>
      </c>
      <c r="N50" s="10">
        <f>PPRD!N50+RCV_RCY!N50+IMP!N50-EXP!N50+STK_CHG!N50-INTMARB!N50</f>
        <v>-34.533104041272573</v>
      </c>
      <c r="O50" s="10">
        <f>PPRD!O50+RCV_RCY!O50+IMP!O50-EXP!O50+STK_CHG!O50-INTMARB!O50</f>
        <v>-26.859071367153895</v>
      </c>
      <c r="P50" s="10">
        <f>PPRD!P50+RCV_RCY!P50+IMP!P50-EXP!P50+STK_CHG!P50-INTMARB!P50</f>
        <v>-31.655374032674118</v>
      </c>
      <c r="Q50" s="10">
        <f>PPRD!Q50+RCV_RCY!Q50+IMP!Q50-EXP!Q50+STK_CHG!Q50-INTMARB!Q50</f>
        <v>-116.04909716251075</v>
      </c>
      <c r="R50" s="10">
        <f>PPRD!R50+RCV_RCY!R50+IMP!R50-EXP!R50+STK_CHG!R50-INTMARB!R50</f>
        <v>-346.29234737747214</v>
      </c>
      <c r="S50" s="10">
        <f>PPRD!S50+RCV_RCY!S50+IMP!S50-EXP!S50+STK_CHG!S50-INTMARB!S50</f>
        <v>96.233533963886529</v>
      </c>
      <c r="T50" s="10">
        <f>PPRD!T50+RCV_RCY!T50+IMP!T50-EXP!T50+STK_CHG!T50-INTMARB!T50</f>
        <v>92.459587274290612</v>
      </c>
      <c r="U50" s="10">
        <f>PPRD!U50+RCV_RCY!U50+IMP!U50-EXP!U50+STK_CHG!U50-INTMARB!U50</f>
        <v>147.1806534823732</v>
      </c>
      <c r="V50" s="10">
        <f>PPRD!V50+RCV_RCY!V50+IMP!V50-EXP!V50+STK_CHG!V50-INTMARB!V50</f>
        <v>113.21590713671543</v>
      </c>
      <c r="W50" s="10">
        <f>PPRD!W50+RCV_RCY!W50+IMP!W50-EXP!W50+STK_CHG!W50-INTMARB!W50</f>
        <v>7.5477214101462025</v>
      </c>
      <c r="X50" s="10">
        <f>PPRD!X50+RCV_RCY!X50+IMP!X50-EXP!X50+STK_CHG!X50-INTMARB!X50</f>
        <v>-16.982459157351698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71853.159931212387</v>
      </c>
      <c r="D51" s="37">
        <f>PPRD!D51+RCV_RCY!D51+IMP!D51-EXP!D51+STK_CHG!D51-INTMARB!D51</f>
        <v>75590.95012897678</v>
      </c>
      <c r="E51" s="37">
        <f>PPRD!E51+RCV_RCY!E51+IMP!E51-EXP!E51+STK_CHG!E51-INTMARB!E51</f>
        <v>75570.679277730014</v>
      </c>
      <c r="F51" s="37">
        <f>PPRD!F51+RCV_RCY!F51+IMP!F51-EXP!F51+STK_CHG!F51-INTMARB!F51</f>
        <v>75875.15571797076</v>
      </c>
      <c r="G51" s="37">
        <f>PPRD!G51+RCV_RCY!G51+IMP!G51-EXP!G51+STK_CHG!G51-INTMARB!G51</f>
        <v>76185.390885640576</v>
      </c>
      <c r="H51" s="37">
        <f>PPRD!H51+RCV_RCY!H51+IMP!H51-EXP!H51+STK_CHG!H51-INTMARB!H51</f>
        <v>77781.813155631986</v>
      </c>
      <c r="I51" s="37">
        <f>PPRD!I51+RCV_RCY!I51+IMP!I51-EXP!I51+STK_CHG!I51-INTMARB!I51</f>
        <v>79295.860705073093</v>
      </c>
      <c r="J51" s="37">
        <f>PPRD!J51+RCV_RCY!J51+IMP!J51-EXP!J51+STK_CHG!J51-INTMARB!J51</f>
        <v>76495.034049871028</v>
      </c>
      <c r="K51" s="37">
        <f>PPRD!K51+RCV_RCY!K51+IMP!K51-EXP!K51+STK_CHG!K51-INTMARB!K51</f>
        <v>77161.91031814272</v>
      </c>
      <c r="L51" s="37">
        <f>PPRD!L51+RCV_RCY!L51+IMP!L51-EXP!L51+STK_CHG!L51-INTMARB!L51</f>
        <v>72731.084866723977</v>
      </c>
      <c r="M51" s="37">
        <f>PPRD!M51+RCV_RCY!M51+IMP!M51-EXP!M51+STK_CHG!M51-INTMARB!M51</f>
        <v>75904.419862424736</v>
      </c>
      <c r="N51" s="37">
        <f>PPRD!N51+RCV_RCY!N51+IMP!N51-EXP!N51+STK_CHG!N51-INTMARB!N51</f>
        <v>69595.685468615644</v>
      </c>
      <c r="O51" s="37">
        <f>PPRD!O51+RCV_RCY!O51+IMP!O51-EXP!O51+STK_CHG!O51-INTMARB!O51</f>
        <v>69819.017712811692</v>
      </c>
      <c r="P51" s="37">
        <f>PPRD!P51+RCV_RCY!P51+IMP!P51-EXP!P51+STK_CHG!P51-INTMARB!P51</f>
        <v>73101.739294926912</v>
      </c>
      <c r="Q51" s="37">
        <f>PPRD!Q51+RCV_RCY!Q51+IMP!Q51-EXP!Q51+STK_CHG!Q51-INTMARB!Q51</f>
        <v>63374.142734307832</v>
      </c>
      <c r="R51" s="37">
        <f>PPRD!R51+RCV_RCY!R51+IMP!R51-EXP!R51+STK_CHG!R51-INTMARB!R51</f>
        <v>65154.093293207217</v>
      </c>
      <c r="S51" s="37">
        <f>PPRD!S51+RCV_RCY!S51+IMP!S51-EXP!S51+STK_CHG!S51-INTMARB!S51</f>
        <v>70329.902837489251</v>
      </c>
      <c r="T51" s="37">
        <f>PPRD!T51+RCV_RCY!T51+IMP!T51-EXP!T51+STK_CHG!T51-INTMARB!T51</f>
        <v>75341.893637145287</v>
      </c>
      <c r="U51" s="37">
        <f>PPRD!U51+RCV_RCY!U51+IMP!U51-EXP!U51+STK_CHG!U51-INTMARB!U51</f>
        <v>73552.197420464319</v>
      </c>
      <c r="V51" s="37">
        <f>PPRD!V51+RCV_RCY!V51+IMP!V51-EXP!V51+STK_CHG!V51-INTMARB!V51</f>
        <v>75620.410404127251</v>
      </c>
      <c r="W51" s="37">
        <f>PPRD!W51+RCV_RCY!W51+IMP!W51-EXP!W51+STK_CHG!W51-INTMARB!W51</f>
        <v>74599.949785038683</v>
      </c>
      <c r="X51" s="37">
        <f>PPRD!X51+RCV_RCY!X51+IMP!X51-EXP!X51+STK_CHG!X51-INTMARB!X51</f>
        <v>77181.739638865009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8983.3046431642306</v>
      </c>
      <c r="D52" s="37">
        <f t="shared" si="20"/>
        <v>9636.3722269991413</v>
      </c>
      <c r="E52" s="37">
        <f t="shared" si="20"/>
        <v>10782.731212381774</v>
      </c>
      <c r="F52" s="37">
        <f t="shared" si="20"/>
        <v>13760.923559759241</v>
      </c>
      <c r="G52" s="37">
        <f t="shared" si="20"/>
        <v>16008.235511607911</v>
      </c>
      <c r="H52" s="37">
        <f t="shared" si="20"/>
        <v>18560.657781599308</v>
      </c>
      <c r="I52" s="37">
        <f t="shared" si="20"/>
        <v>22650.925021496136</v>
      </c>
      <c r="J52" s="37">
        <f t="shared" si="20"/>
        <v>26187.217196904548</v>
      </c>
      <c r="K52" s="37">
        <f t="shared" si="20"/>
        <v>27203.452966466033</v>
      </c>
      <c r="L52" s="37">
        <f t="shared" si="20"/>
        <v>27084.676354256226</v>
      </c>
      <c r="M52" s="37">
        <f t="shared" si="20"/>
        <v>30757.03430782459</v>
      </c>
      <c r="N52" s="37">
        <f t="shared" si="20"/>
        <v>31852.184694754938</v>
      </c>
      <c r="O52" s="37">
        <f t="shared" si="20"/>
        <v>35785.114273430787</v>
      </c>
      <c r="P52" s="37">
        <f t="shared" si="20"/>
        <v>36881.323903697317</v>
      </c>
      <c r="Q52" s="37">
        <f t="shared" si="20"/>
        <v>36625.397678417881</v>
      </c>
      <c r="R52" s="37">
        <f t="shared" si="20"/>
        <v>39025.403869303533</v>
      </c>
      <c r="S52" s="37">
        <f t="shared" si="20"/>
        <v>38853.081083404992</v>
      </c>
      <c r="T52" s="37">
        <f t="shared" si="20"/>
        <v>41447.066723989687</v>
      </c>
      <c r="U52" s="37">
        <f t="shared" si="20"/>
        <v>42348.033705932932</v>
      </c>
      <c r="V52" s="37">
        <f t="shared" si="20"/>
        <v>44054.402923473768</v>
      </c>
      <c r="W52" s="37">
        <f t="shared" si="20"/>
        <v>45645.891143594148</v>
      </c>
      <c r="X52" s="37">
        <f t="shared" ref="X52" si="21">SUM(X53:X70)</f>
        <v>45555.721926053317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1868.6156491831471</v>
      </c>
      <c r="D53" s="10">
        <f>PPRD!D53+RCV_RCY!D53+IMP!D53-EXP!D53+STK_CHG!D53-INTMARB!D53</f>
        <v>1954.6861564918311</v>
      </c>
      <c r="E53" s="10">
        <f>PPRD!E53+RCV_RCY!E53+IMP!E53-EXP!E53+STK_CHG!E53-INTMARB!E53</f>
        <v>1988.306104901118</v>
      </c>
      <c r="F53" s="10">
        <f>PPRD!F53+RCV_RCY!F53+IMP!F53-EXP!F53+STK_CHG!F53-INTMARB!F53</f>
        <v>1575.3224419604469</v>
      </c>
      <c r="G53" s="10">
        <f>PPRD!G53+RCV_RCY!G53+IMP!G53-EXP!G53+STK_CHG!G53-INTMARB!G53</f>
        <v>1783.8349097162511</v>
      </c>
      <c r="H53" s="10">
        <f>PPRD!H53+RCV_RCY!H53+IMP!H53-EXP!H53+STK_CHG!H53-INTMARB!H53</f>
        <v>1688.564058469475</v>
      </c>
      <c r="I53" s="10">
        <f>PPRD!I53+RCV_RCY!I53+IMP!I53-EXP!I53+STK_CHG!I53-INTMARB!I53</f>
        <v>1722.355975924334</v>
      </c>
      <c r="J53" s="10">
        <f>PPRD!J53+RCV_RCY!J53+IMP!J53-EXP!J53+STK_CHG!J53-INTMARB!J53</f>
        <v>1820.2063628546859</v>
      </c>
      <c r="K53" s="10">
        <f>PPRD!K53+RCV_RCY!K53+IMP!K53-EXP!K53+STK_CHG!K53-INTMARB!K53</f>
        <v>1757.7815993121239</v>
      </c>
      <c r="L53" s="10">
        <f>PPRD!L53+RCV_RCY!L53+IMP!L53-EXP!L53+STK_CHG!L53-INTMARB!L53</f>
        <v>1636.3714531384351</v>
      </c>
      <c r="M53" s="10">
        <f>PPRD!M53+RCV_RCY!M53+IMP!M53-EXP!M53+STK_CHG!M53-INTMARB!M53</f>
        <v>1801.6337059329319</v>
      </c>
      <c r="N53" s="10">
        <f>PPRD!N53+RCV_RCY!N53+IMP!N53-EXP!N53+STK_CHG!N53-INTMARB!N53</f>
        <v>1519.5184866723989</v>
      </c>
      <c r="O53" s="10">
        <f>PPRD!O53+RCV_RCY!O53+IMP!O53-EXP!O53+STK_CHG!O53-INTMARB!O53</f>
        <v>1870.593293207223</v>
      </c>
      <c r="P53" s="10">
        <f>PPRD!P53+RCV_RCY!P53+IMP!P53-EXP!P53+STK_CHG!P53-INTMARB!P53</f>
        <v>1977.472055030094</v>
      </c>
      <c r="Q53" s="10">
        <f>PPRD!Q53+RCV_RCY!Q53+IMP!Q53-EXP!Q53+STK_CHG!Q53-INTMARB!Q53</f>
        <v>1684.178847807395</v>
      </c>
      <c r="R53" s="10">
        <f>PPRD!R53+RCV_RCY!R53+IMP!R53-EXP!R53+STK_CHG!R53-INTMARB!R53</f>
        <v>1631.642304385211</v>
      </c>
      <c r="S53" s="10">
        <f>PPRD!S53+RCV_RCY!S53+IMP!S53-EXP!S53+STK_CHG!S53-INTMARB!S53</f>
        <v>1766.6380051590711</v>
      </c>
      <c r="T53" s="10">
        <f>PPRD!T53+RCV_RCY!T53+IMP!T53-EXP!T53+STK_CHG!T53-INTMARB!T53</f>
        <v>1732.5881341358549</v>
      </c>
      <c r="U53" s="10">
        <f>PPRD!U53+RCV_RCY!U53+IMP!U53-EXP!U53+STK_CHG!U53-INTMARB!U53</f>
        <v>1521.3241616509031</v>
      </c>
      <c r="V53" s="10">
        <f>PPRD!V53+RCV_RCY!V53+IMP!V53-EXP!V53+STK_CHG!V53-INTMARB!V53</f>
        <v>1696.560619088564</v>
      </c>
      <c r="W53" s="10">
        <f>PPRD!W53+RCV_RCY!W53+IMP!W53-EXP!W53+STK_CHG!W53-INTMARB!W53</f>
        <v>1609.716251074806</v>
      </c>
      <c r="X53" s="10">
        <f>PPRD!X53+RCV_RCY!X53+IMP!X53-EXP!X53+STK_CHG!X53-INTMARB!X53</f>
        <v>1690.197764402408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804.12725709372307</v>
      </c>
      <c r="D55" s="10">
        <f>PPRD!D55+RCV_RCY!D55+IMP!D55-EXP!D55+STK_CHG!D55-INTMARB!D55</f>
        <v>899.05417024935502</v>
      </c>
      <c r="E55" s="10">
        <f>PPRD!E55+RCV_RCY!E55+IMP!E55-EXP!E55+STK_CHG!E55-INTMARB!E55</f>
        <v>1363.3705932932071</v>
      </c>
      <c r="F55" s="10">
        <f>PPRD!F55+RCV_RCY!F55+IMP!F55-EXP!F55+STK_CHG!F55-INTMARB!F55</f>
        <v>1641.1865864144449</v>
      </c>
      <c r="G55" s="10">
        <f>PPRD!G55+RCV_RCY!G55+IMP!G55-EXP!G55+STK_CHG!G55-INTMARB!G55</f>
        <v>2237.2312983662941</v>
      </c>
      <c r="H55" s="10">
        <f>PPRD!H55+RCV_RCY!H55+IMP!H55-EXP!H55+STK_CHG!H55-INTMARB!H55</f>
        <v>2388.134135855546</v>
      </c>
      <c r="I55" s="10">
        <f>PPRD!I55+RCV_RCY!I55+IMP!I55-EXP!I55+STK_CHG!I55-INTMARB!I55</f>
        <v>2693.379191745486</v>
      </c>
      <c r="J55" s="10">
        <f>PPRD!J55+RCV_RCY!J55+IMP!J55-EXP!J55+STK_CHG!J55-INTMARB!J55</f>
        <v>3482.975064488392</v>
      </c>
      <c r="K55" s="10">
        <f>PPRD!K55+RCV_RCY!K55+IMP!K55-EXP!K55+STK_CHG!K55-INTMARB!K55</f>
        <v>3558.4694754944112</v>
      </c>
      <c r="L55" s="10">
        <f>PPRD!L55+RCV_RCY!L55+IMP!L55-EXP!L55+STK_CHG!L55-INTMARB!L55</f>
        <v>3389.50988822012</v>
      </c>
      <c r="M55" s="10">
        <f>PPRD!M55+RCV_RCY!M55+IMP!M55-EXP!M55+STK_CHG!M55-INTMARB!M55</f>
        <v>3314.445399828031</v>
      </c>
      <c r="N55" s="10">
        <f>PPRD!N55+RCV_RCY!N55+IMP!N55-EXP!N55+STK_CHG!N55-INTMARB!N55</f>
        <v>4287.0163370593291</v>
      </c>
      <c r="O55" s="10">
        <f>PPRD!O55+RCV_RCY!O55+IMP!O55-EXP!O55+STK_CHG!O55-INTMARB!O55</f>
        <v>4443.6801375752366</v>
      </c>
      <c r="P55" s="10">
        <f>PPRD!P55+RCV_RCY!P55+IMP!P55-EXP!P55+STK_CHG!P55-INTMARB!P55</f>
        <v>4534.5657781599311</v>
      </c>
      <c r="Q55" s="10">
        <f>PPRD!Q55+RCV_RCY!Q55+IMP!Q55-EXP!Q55+STK_CHG!Q55-INTMARB!Q55</f>
        <v>5029.8366294067064</v>
      </c>
      <c r="R55" s="10">
        <f>PPRD!R55+RCV_RCY!R55+IMP!R55-EXP!R55+STK_CHG!R55-INTMARB!R55</f>
        <v>6932.4161650902834</v>
      </c>
      <c r="S55" s="10">
        <f>PPRD!S55+RCV_RCY!S55+IMP!S55-EXP!S55+STK_CHG!S55-INTMARB!S55</f>
        <v>6872.2269991401536</v>
      </c>
      <c r="T55" s="10">
        <f>PPRD!T55+RCV_RCY!T55+IMP!T55-EXP!T55+STK_CHG!T55-INTMARB!T55</f>
        <v>9087.9621668099735</v>
      </c>
      <c r="U55" s="10">
        <f>PPRD!U55+RCV_RCY!U55+IMP!U55-EXP!U55+STK_CHG!U55-INTMARB!U55</f>
        <v>9454.0842648323287</v>
      </c>
      <c r="V55" s="10">
        <f>PPRD!V55+RCV_RCY!V55+IMP!V55-EXP!V55+STK_CHG!V55-INTMARB!V55</f>
        <v>10824.93551160791</v>
      </c>
      <c r="W55" s="10">
        <f>PPRD!W55+RCV_RCY!W55+IMP!W55-EXP!W55+STK_CHG!W55-INTMARB!W55</f>
        <v>11358.72742906277</v>
      </c>
      <c r="X55" s="10">
        <f>PPRD!X55+RCV_RCY!X55+IMP!X55-EXP!X55+STK_CHG!X55-INTMARB!X55</f>
        <v>9816.7669819432504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5.1590713671539117</v>
      </c>
      <c r="D56" s="10">
        <f>PPRD!D56+RCV_RCY!D56+IMP!D56-EXP!D56+STK_CHG!D56-INTMARB!D56</f>
        <v>9.9742046431642297</v>
      </c>
      <c r="E56" s="10">
        <f>PPRD!E56+RCV_RCY!E56+IMP!E56-EXP!E56+STK_CHG!E56-INTMARB!E56</f>
        <v>16.165090283748921</v>
      </c>
      <c r="F56" s="10">
        <f>PPRD!F56+RCV_RCY!F56+IMP!F56-EXP!F56+STK_CHG!F56-INTMARB!F56</f>
        <v>26.913155631986239</v>
      </c>
      <c r="G56" s="10">
        <f>PPRD!G56+RCV_RCY!G56+IMP!G56-EXP!G56+STK_CHG!G56-INTMARB!G56</f>
        <v>47.893379191745481</v>
      </c>
      <c r="H56" s="10">
        <f>PPRD!H56+RCV_RCY!H56+IMP!H56-EXP!H56+STK_CHG!H56-INTMARB!H56</f>
        <v>110.23215821152191</v>
      </c>
      <c r="I56" s="10">
        <f>PPRD!I56+RCV_RCY!I56+IMP!I56-EXP!I56+STK_CHG!I56-INTMARB!I56</f>
        <v>190.88564058469481</v>
      </c>
      <c r="J56" s="10">
        <f>PPRD!J56+RCV_RCY!J56+IMP!J56-EXP!J56+STK_CHG!J56-INTMARB!J56</f>
        <v>264.40240756663798</v>
      </c>
      <c r="K56" s="10">
        <f>PPRD!K56+RCV_RCY!K56+IMP!K56-EXP!K56+STK_CHG!K56-INTMARB!K56</f>
        <v>380.05159071367149</v>
      </c>
      <c r="L56" s="10">
        <f>PPRD!L56+RCV_RCY!L56+IMP!L56-EXP!L56+STK_CHG!L56-INTMARB!L56</f>
        <v>566.03611349957009</v>
      </c>
      <c r="M56" s="10">
        <f>PPRD!M56+RCV_RCY!M56+IMP!M56-EXP!M56+STK_CHG!M56-INTMARB!M56</f>
        <v>1008.512467755804</v>
      </c>
      <c r="N56" s="10">
        <f>PPRD!N56+RCV_RCY!N56+IMP!N56-EXP!N56+STK_CHG!N56-INTMARB!N56</f>
        <v>1685.2106620808249</v>
      </c>
      <c r="O56" s="10">
        <f>PPRD!O56+RCV_RCY!O56+IMP!O56-EXP!O56+STK_CHG!O56-INTMARB!O56</f>
        <v>2268.271711092003</v>
      </c>
      <c r="P56" s="10">
        <f>PPRD!P56+RCV_RCY!P56+IMP!P56-EXP!P56+STK_CHG!P56-INTMARB!P56</f>
        <v>2666.3800515907142</v>
      </c>
      <c r="Q56" s="10">
        <f>PPRD!Q56+RCV_RCY!Q56+IMP!Q56-EXP!Q56+STK_CHG!Q56-INTMARB!Q56</f>
        <v>3100.2579535683581</v>
      </c>
      <c r="R56" s="10">
        <f>PPRD!R56+RCV_RCY!R56+IMP!R56-EXP!R56+STK_CHG!R56-INTMARB!R56</f>
        <v>3329.8366294067059</v>
      </c>
      <c r="S56" s="10">
        <f>PPRD!S56+RCV_RCY!S56+IMP!S56-EXP!S56+STK_CHG!S56-INTMARB!S56</f>
        <v>3275.8383490971619</v>
      </c>
      <c r="T56" s="10">
        <f>PPRD!T56+RCV_RCY!T56+IMP!T56-EXP!T56+STK_CHG!T56-INTMARB!T56</f>
        <v>3387.8761822871879</v>
      </c>
      <c r="U56" s="10">
        <f>PPRD!U56+RCV_RCY!U56+IMP!U56-EXP!U56+STK_CHG!U56-INTMARB!U56</f>
        <v>3736.801375752364</v>
      </c>
      <c r="V56" s="10">
        <f>PPRD!V56+RCV_RCY!V56+IMP!V56-EXP!V56+STK_CHG!V56-INTMARB!V56</f>
        <v>3816.2510748065351</v>
      </c>
      <c r="W56" s="10">
        <f>PPRD!W56+RCV_RCY!W56+IMP!W56-EXP!W56+STK_CHG!W56-INTMARB!W56</f>
        <v>4255.8899398108333</v>
      </c>
      <c r="X56" s="10">
        <f>PPRD!X56+RCV_RCY!X56+IMP!X56-EXP!X56+STK_CHG!X56-INTMARB!X56</f>
        <v>4339.8108340498711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110.9200343938091</v>
      </c>
      <c r="D57" s="10">
        <f>PPRD!D57+RCV_RCY!D57+IMP!D57-EXP!D57+STK_CHG!D57-INTMARB!D57</f>
        <v>139.29492691315559</v>
      </c>
      <c r="E57" s="10">
        <f>PPRD!E57+RCV_RCY!E57+IMP!E57-EXP!E57+STK_CHG!E57-INTMARB!E57</f>
        <v>164.23043852106619</v>
      </c>
      <c r="F57" s="10">
        <f>PPRD!F57+RCV_RCY!F57+IMP!F57-EXP!F57+STK_CHG!F57-INTMARB!F57</f>
        <v>217.32588134135861</v>
      </c>
      <c r="G57" s="10">
        <f>PPRD!G57+RCV_RCY!G57+IMP!G57-EXP!G57+STK_CHG!G57-INTMARB!G57</f>
        <v>220.43086844368011</v>
      </c>
      <c r="H57" s="10">
        <f>PPRD!H57+RCV_RCY!H57+IMP!H57-EXP!H57+STK_CHG!H57-INTMARB!H57</f>
        <v>260.34204643164219</v>
      </c>
      <c r="I57" s="10">
        <f>PPRD!I57+RCV_RCY!I57+IMP!I57-EXP!I57+STK_CHG!I57-INTMARB!I57</f>
        <v>305.00619088564059</v>
      </c>
      <c r="J57" s="10">
        <f>PPRD!J57+RCV_RCY!J57+IMP!J57-EXP!J57+STK_CHG!J57-INTMARB!J57</f>
        <v>338.30128976784181</v>
      </c>
      <c r="K57" s="10">
        <f>PPRD!K57+RCV_RCY!K57+IMP!K57-EXP!K57+STK_CHG!K57-INTMARB!K57</f>
        <v>384.68521066208081</v>
      </c>
      <c r="L57" s="10">
        <f>PPRD!L57+RCV_RCY!L57+IMP!L57-EXP!L57+STK_CHG!L57-INTMARB!L57</f>
        <v>451.39484092863279</v>
      </c>
      <c r="M57" s="10">
        <f>PPRD!M57+RCV_RCY!M57+IMP!M57-EXP!M57+STK_CHG!M57-INTMARB!M57</f>
        <v>480.84453998280298</v>
      </c>
      <c r="N57" s="10">
        <f>PPRD!N57+RCV_RCY!N57+IMP!N57-EXP!N57+STK_CHG!N57-INTMARB!N57</f>
        <v>549.36947549441095</v>
      </c>
      <c r="O57" s="10">
        <f>PPRD!O57+RCV_RCY!O57+IMP!O57-EXP!O57+STK_CHG!O57-INTMARB!O57</f>
        <v>570.88942390369732</v>
      </c>
      <c r="P57" s="10">
        <f>PPRD!P57+RCV_RCY!P57+IMP!P57-EXP!P57+STK_CHG!P57-INTMARB!P57</f>
        <v>576.16792777300077</v>
      </c>
      <c r="Q57" s="10">
        <f>PPRD!Q57+RCV_RCY!Q57+IMP!Q57-EXP!Q57+STK_CHG!Q57-INTMARB!Q57</f>
        <v>619.61401547721402</v>
      </c>
      <c r="R57" s="10">
        <f>PPRD!R57+RCV_RCY!R57+IMP!R57-EXP!R57+STK_CHG!R57-INTMARB!R57</f>
        <v>662.63018056749786</v>
      </c>
      <c r="S57" s="10">
        <f>PPRD!S57+RCV_RCY!S57+IMP!S57-EXP!S57+STK_CHG!S57-INTMARB!S57</f>
        <v>661.48374892519337</v>
      </c>
      <c r="T57" s="10">
        <f>PPRD!T57+RCV_RCY!T57+IMP!T57-EXP!T57+STK_CHG!T57-INTMARB!T57</f>
        <v>675.28899398108331</v>
      </c>
      <c r="U57" s="10">
        <f>PPRD!U57+RCV_RCY!U57+IMP!U57-EXP!U57+STK_CHG!U57-INTMARB!U57</f>
        <v>763.11263972484949</v>
      </c>
      <c r="V57" s="10">
        <f>PPRD!V57+RCV_RCY!V57+IMP!V57-EXP!V57+STK_CHG!V57-INTMARB!V57</f>
        <v>729.38761822871879</v>
      </c>
      <c r="W57" s="10">
        <f>PPRD!W57+RCV_RCY!W57+IMP!W57-EXP!W57+STK_CHG!W57-INTMARB!W57</f>
        <v>765.66827171109196</v>
      </c>
      <c r="X57" s="10">
        <f>PPRD!X57+RCV_RCY!X57+IMP!X57-EXP!X57+STK_CHG!X57-INTMARB!X57</f>
        <v>735.26319862424771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38.430266552020633</v>
      </c>
      <c r="G58" s="10">
        <f>PPRD!G58+RCV_RCY!G58+IMP!G58-EXP!G58+STK_CHG!G58-INTMARB!G58</f>
        <v>41.224763542562343</v>
      </c>
      <c r="H58" s="10">
        <f>PPRD!H58+RCV_RCY!H58+IMP!H58-EXP!H58+STK_CHG!H58-INTMARB!H58</f>
        <v>48.963370593293199</v>
      </c>
      <c r="I58" s="10">
        <f>PPRD!I58+RCV_RCY!I58+IMP!I58-EXP!I58+STK_CHG!I58-INTMARB!I58</f>
        <v>48.8201203783319</v>
      </c>
      <c r="J58" s="10">
        <f>PPRD!J58+RCV_RCY!J58+IMP!J58-EXP!J58+STK_CHG!J58-INTMARB!J58</f>
        <v>48.509630266552023</v>
      </c>
      <c r="K58" s="10">
        <f>PPRD!K58+RCV_RCY!K58+IMP!K58-EXP!K58+STK_CHG!K58-INTMARB!K58</f>
        <v>68.047205503009451</v>
      </c>
      <c r="L58" s="10">
        <f>PPRD!L58+RCV_RCY!L58+IMP!L58-EXP!L58+STK_CHG!L58-INTMARB!L58</f>
        <v>75.21255374032674</v>
      </c>
      <c r="M58" s="10">
        <f>PPRD!M58+RCV_RCY!M58+IMP!M58-EXP!M58+STK_CHG!M58-INTMARB!M58</f>
        <v>88.420722269991401</v>
      </c>
      <c r="N58" s="10">
        <f>PPRD!N58+RCV_RCY!N58+IMP!N58-EXP!N58+STK_CHG!N58-INTMARB!N58</f>
        <v>79.440154772141014</v>
      </c>
      <c r="O58" s="10">
        <f>PPRD!O58+RCV_RCY!O58+IMP!O58-EXP!O58+STK_CHG!O58-INTMARB!O58</f>
        <v>93.030438521066202</v>
      </c>
      <c r="P58" s="10">
        <f>PPRD!P58+RCV_RCY!P58+IMP!P58-EXP!P58+STK_CHG!P58-INTMARB!P58</f>
        <v>147.89337919174551</v>
      </c>
      <c r="Q58" s="10">
        <f>PPRD!Q58+RCV_RCY!Q58+IMP!Q58-EXP!Q58+STK_CHG!Q58-INTMARB!Q58</f>
        <v>182.04832330180571</v>
      </c>
      <c r="R58" s="10">
        <f>PPRD!R58+RCV_RCY!R58+IMP!R58-EXP!R58+STK_CHG!R58-INTMARB!R58</f>
        <v>212.76388650042989</v>
      </c>
      <c r="S58" s="10">
        <f>PPRD!S58+RCV_RCY!S58+IMP!S58-EXP!S58+STK_CHG!S58-INTMARB!S58</f>
        <v>267.77016337059331</v>
      </c>
      <c r="T58" s="10">
        <f>PPRD!T58+RCV_RCY!T58+IMP!T58-EXP!T58+STK_CHG!T58-INTMARB!T58</f>
        <v>255.4695614789338</v>
      </c>
      <c r="U58" s="10">
        <f>PPRD!U58+RCV_RCY!U58+IMP!U58-EXP!U58+STK_CHG!U58-INTMARB!U58</f>
        <v>301.78177128116943</v>
      </c>
      <c r="V58" s="10">
        <f>PPRD!V58+RCV_RCY!V58+IMP!V58-EXP!V58+STK_CHG!V58-INTMARB!V58</f>
        <v>333.30945829750641</v>
      </c>
      <c r="W58" s="10">
        <f>PPRD!W58+RCV_RCY!W58+IMP!W58-EXP!W58+STK_CHG!W58-INTMARB!W58</f>
        <v>373.02949269131551</v>
      </c>
      <c r="X58" s="10">
        <f>PPRD!X58+RCV_RCY!X58+IMP!X58-EXP!X58+STK_CHG!X58-INTMARB!X58</f>
        <v>396.93800515907128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4691.7454858125539</v>
      </c>
      <c r="D59" s="10">
        <f>PPRD!D59+RCV_RCY!D59+IMP!D59-EXP!D59+STK_CHG!D59-INTMARB!D59</f>
        <v>4710.0888220120378</v>
      </c>
      <c r="E59" s="10">
        <f>PPRD!E59+RCV_RCY!E59+IMP!E59-EXP!E59+STK_CHG!E59-INTMARB!E59</f>
        <v>4702.2546861564924</v>
      </c>
      <c r="F59" s="10">
        <f>PPRD!F59+RCV_RCY!F59+IMP!F59-EXP!F59+STK_CHG!F59-INTMARB!F59</f>
        <v>7156.7546001719684</v>
      </c>
      <c r="G59" s="10">
        <f>PPRD!G59+RCV_RCY!G59+IMP!G59-EXP!G59+STK_CHG!G59-INTMARB!G59</f>
        <v>8374.4865004299209</v>
      </c>
      <c r="H59" s="10">
        <f>PPRD!H59+RCV_RCY!H59+IMP!H59-EXP!H59+STK_CHG!H59-INTMARB!H59</f>
        <v>9071.70154772141</v>
      </c>
      <c r="I59" s="10">
        <f>PPRD!I59+RCV_RCY!I59+IMP!I59-EXP!I59+STK_CHG!I59-INTMARB!I59</f>
        <v>10418.505760963029</v>
      </c>
      <c r="J59" s="10">
        <f>PPRD!J59+RCV_RCY!J59+IMP!J59-EXP!J59+STK_CHG!J59-INTMARB!J59</f>
        <v>10916.499484092858</v>
      </c>
      <c r="K59" s="10">
        <f>PPRD!K59+RCV_RCY!K59+IMP!K59-EXP!K59+STK_CHG!K59-INTMARB!K59</f>
        <v>12209.014101461738</v>
      </c>
      <c r="L59" s="10">
        <f>PPRD!L59+RCV_RCY!L59+IMP!L59-EXP!L59+STK_CHG!L59-INTMARB!L59</f>
        <v>11865.505846947543</v>
      </c>
      <c r="M59" s="10">
        <f>PPRD!M59+RCV_RCY!M59+IMP!M59-EXP!M59+STK_CHG!M59-INTMARB!M59</f>
        <v>13851.84393809114</v>
      </c>
      <c r="N59" s="10">
        <f>PPRD!N59+RCV_RCY!N59+IMP!N59-EXP!N59+STK_CHG!N59-INTMARB!N59</f>
        <v>12921.730180567496</v>
      </c>
      <c r="O59" s="10">
        <f>PPRD!O59+RCV_RCY!O59+IMP!O59-EXP!O59+STK_CHG!O59-INTMARB!O59</f>
        <v>14286.949441100604</v>
      </c>
      <c r="P59" s="10">
        <f>PPRD!P59+RCV_RCY!P59+IMP!P59-EXP!P59+STK_CHG!P59-INTMARB!P59</f>
        <v>14301.781771281163</v>
      </c>
      <c r="Q59" s="10">
        <f>PPRD!Q59+RCV_RCY!Q59+IMP!Q59-EXP!Q59+STK_CHG!Q59-INTMARB!Q59</f>
        <v>12701.657609630267</v>
      </c>
      <c r="R59" s="10">
        <f>PPRD!R59+RCV_RCY!R59+IMP!R59-EXP!R59+STK_CHG!R59-INTMARB!R59</f>
        <v>12799.178417884777</v>
      </c>
      <c r="S59" s="10">
        <f>PPRD!S59+RCV_RCY!S59+IMP!S59-EXP!S59+STK_CHG!S59-INTMARB!S59</f>
        <v>12295.380739466895</v>
      </c>
      <c r="T59" s="10">
        <f>PPRD!T59+RCV_RCY!T59+IMP!T59-EXP!T59+STK_CHG!T59-INTMARB!T59</f>
        <v>12382.344539982805</v>
      </c>
      <c r="U59" s="10">
        <f>PPRD!U59+RCV_RCY!U59+IMP!U59-EXP!U59+STK_CHG!U59-INTMARB!U59</f>
        <v>12760.365950128975</v>
      </c>
      <c r="V59" s="10">
        <f>PPRD!V59+RCV_RCY!V59+IMP!V59-EXP!V59+STK_CHG!V59-INTMARB!V59</f>
        <v>12903.840670679278</v>
      </c>
      <c r="W59" s="10">
        <f>PPRD!W59+RCV_RCY!W59+IMP!W59-EXP!W59+STK_CHG!W59-INTMARB!W59</f>
        <v>12635.616680997426</v>
      </c>
      <c r="X59" s="10">
        <f>PPRD!X59+RCV_RCY!X59+IMP!X59-EXP!X59+STK_CHG!X59-INTMARB!X59</f>
        <v>13972.962596732592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0</v>
      </c>
      <c r="D60" s="10">
        <f>PPRD!D60+RCV_RCY!D60+IMP!D60-EXP!D60+STK_CHG!D60-INTMARB!D60</f>
        <v>0</v>
      </c>
      <c r="E60" s="10">
        <f>PPRD!E60+RCV_RCY!E60+IMP!E60-EXP!E60+STK_CHG!E60-INTMARB!E60</f>
        <v>0</v>
      </c>
      <c r="F60" s="10">
        <f>PPRD!F60+RCV_RCY!F60+IMP!F60-EXP!F60+STK_CHG!F60-INTMARB!F60</f>
        <v>101.65279449699055</v>
      </c>
      <c r="G60" s="10">
        <f>PPRD!G60+RCV_RCY!G60+IMP!G60-EXP!G60+STK_CHG!G60-INTMARB!G60</f>
        <v>103.18142734307824</v>
      </c>
      <c r="H60" s="10">
        <f>PPRD!H60+RCV_RCY!H60+IMP!H60-EXP!H60+STK_CHG!H60-INTMARB!H60</f>
        <v>112.35305245055895</v>
      </c>
      <c r="I60" s="10">
        <f>PPRD!I60+RCV_RCY!I60+IMP!I60-EXP!I60+STK_CHG!I60-INTMARB!I60</f>
        <v>111.5887360275151</v>
      </c>
      <c r="J60" s="10">
        <f>PPRD!J60+RCV_RCY!J60+IMP!J60-EXP!J60+STK_CHG!J60-INTMARB!J60</f>
        <v>119.99621668099742</v>
      </c>
      <c r="K60" s="10">
        <f>PPRD!K60+RCV_RCY!K60+IMP!K60-EXP!K60+STK_CHG!K60-INTMARB!K60</f>
        <v>112.35305245055892</v>
      </c>
      <c r="L60" s="10">
        <f>PPRD!L60+RCV_RCY!L60+IMP!L60-EXP!L60+STK_CHG!L60-INTMARB!L60</f>
        <v>142.92545141874459</v>
      </c>
      <c r="M60" s="10">
        <f>PPRD!M60+RCV_RCY!M60+IMP!M60-EXP!M60+STK_CHG!M60-INTMARB!M60</f>
        <v>155.9185726569217</v>
      </c>
      <c r="N60" s="10">
        <f>PPRD!N60+RCV_RCY!N60+IMP!N60-EXP!N60+STK_CHG!N60-INTMARB!N60</f>
        <v>158.97583834909719</v>
      </c>
      <c r="O60" s="10">
        <f>PPRD!O60+RCV_RCY!O60+IMP!O60-EXP!O60+STK_CHG!O60-INTMARB!O60</f>
        <v>171.20481513327596</v>
      </c>
      <c r="P60" s="10">
        <f>PPRD!P60+RCV_RCY!P60+IMP!P60-EXP!P60+STK_CHG!P60-INTMARB!P60</f>
        <v>163.5616509028375</v>
      </c>
      <c r="Q60" s="10">
        <f>PPRD!Q60+RCV_RCY!Q60+IMP!Q60-EXP!Q60+STK_CHG!Q60-INTMARB!Q60</f>
        <v>159.74015477214098</v>
      </c>
      <c r="R60" s="10">
        <f>PPRD!R60+RCV_RCY!R60+IMP!R60-EXP!R60+STK_CHG!R60-INTMARB!R60</f>
        <v>162.79733447979359</v>
      </c>
      <c r="S60" s="10">
        <f>PPRD!S60+RCV_RCY!S60+IMP!S60-EXP!S60+STK_CHG!S60-INTMARB!S60</f>
        <v>141.39673258813414</v>
      </c>
      <c r="T60" s="10">
        <f>PPRD!T60+RCV_RCY!T60+IMP!T60-EXP!T60+STK_CHG!T60-INTMARB!T60</f>
        <v>152.86130696474635</v>
      </c>
      <c r="U60" s="10">
        <f>PPRD!U60+RCV_RCY!U60+IMP!U60-EXP!U60+STK_CHG!U60-INTMARB!U60</f>
        <v>158.97583834909716</v>
      </c>
      <c r="V60" s="10">
        <f>PPRD!V60+RCV_RCY!V60+IMP!V60-EXP!V60+STK_CHG!V60-INTMARB!V60</f>
        <v>146.74686156491833</v>
      </c>
      <c r="W60" s="10">
        <f>PPRD!W60+RCV_RCY!W60+IMP!W60-EXP!W60+STK_CHG!W60-INTMARB!W60</f>
        <v>101.65288048151328</v>
      </c>
      <c r="X60" s="10">
        <f>PPRD!X60+RCV_RCY!X60+IMP!X60-EXP!X60+STK_CHG!X60-INTMARB!X60</f>
        <v>90.188220120378304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557.49019776440241</v>
      </c>
      <c r="D61" s="10">
        <f>PPRD!D61+RCV_RCY!D61+IMP!D61-EXP!D61+STK_CHG!D61-INTMARB!D61</f>
        <v>842.60051590713658</v>
      </c>
      <c r="E61" s="10">
        <f>PPRD!E61+RCV_RCY!E61+IMP!E61-EXP!E61+STK_CHG!E61-INTMARB!E61</f>
        <v>1270.182459157352</v>
      </c>
      <c r="F61" s="10">
        <f>PPRD!F61+RCV_RCY!F61+IMP!F61-EXP!F61+STK_CHG!F61-INTMARB!F61</f>
        <v>1018.223903697334</v>
      </c>
      <c r="G61" s="10">
        <f>PPRD!G61+RCV_RCY!G61+IMP!G61-EXP!G61+STK_CHG!G61-INTMARB!G61</f>
        <v>931.33181427343061</v>
      </c>
      <c r="H61" s="10">
        <f>PPRD!H61+RCV_RCY!H61+IMP!H61-EXP!H61+STK_CHG!H61-INTMARB!H61</f>
        <v>1089.6388650042991</v>
      </c>
      <c r="I61" s="10">
        <f>PPRD!I61+RCV_RCY!I61+IMP!I61-EXP!I61+STK_CHG!I61-INTMARB!I61</f>
        <v>1401.0222699914009</v>
      </c>
      <c r="J61" s="10">
        <f>PPRD!J61+RCV_RCY!J61+IMP!J61-EXP!J61+STK_CHG!J61-INTMARB!J61</f>
        <v>2542.8012037833191</v>
      </c>
      <c r="K61" s="10">
        <f>PPRD!K61+RCV_RCY!K61+IMP!K61-EXP!K61+STK_CHG!K61-INTMARB!K61</f>
        <v>3132.9416165090279</v>
      </c>
      <c r="L61" s="10">
        <f>PPRD!L61+RCV_RCY!L61+IMP!L61-EXP!L61+STK_CHG!L61-INTMARB!L61</f>
        <v>3656.4440240756662</v>
      </c>
      <c r="M61" s="10">
        <f>PPRD!M61+RCV_RCY!M61+IMP!M61-EXP!M61+STK_CHG!M61-INTMARB!M61</f>
        <v>4359.8213241616504</v>
      </c>
      <c r="N61" s="10">
        <f>PPRD!N61+RCV_RCY!N61+IMP!N61-EXP!N61+STK_CHG!N61-INTMARB!N61</f>
        <v>5192.1276010318143</v>
      </c>
      <c r="O61" s="10">
        <f>PPRD!O61+RCV_RCY!O61+IMP!O61-EXP!O61+STK_CHG!O61-INTMARB!O61</f>
        <v>6353.4202923473777</v>
      </c>
      <c r="P61" s="10">
        <f>PPRD!P61+RCV_RCY!P61+IMP!P61-EXP!P61+STK_CHG!P61-INTMARB!P61</f>
        <v>6703.1145313843499</v>
      </c>
      <c r="Q61" s="10">
        <f>PPRD!Q61+RCV_RCY!Q61+IMP!Q61-EXP!Q61+STK_CHG!Q61-INTMARB!Q61</f>
        <v>7124.1760103181423</v>
      </c>
      <c r="R61" s="10">
        <f>PPRD!R61+RCV_RCY!R61+IMP!R61-EXP!R61+STK_CHG!R61-INTMARB!R61</f>
        <v>7509.7448839208937</v>
      </c>
      <c r="S61" s="10">
        <f>PPRD!S61+RCV_RCY!S61+IMP!S61-EXP!S61+STK_CHG!S61-INTMARB!S61</f>
        <v>7666.9055030094578</v>
      </c>
      <c r="T61" s="10">
        <f>PPRD!T61+RCV_RCY!T61+IMP!T61-EXP!T61+STK_CHG!T61-INTMARB!T61</f>
        <v>7720.693637145313</v>
      </c>
      <c r="U61" s="10">
        <f>PPRD!U61+RCV_RCY!U61+IMP!U61-EXP!U61+STK_CHG!U61-INTMARB!U61</f>
        <v>7607.8866723989668</v>
      </c>
      <c r="V61" s="10">
        <f>PPRD!V61+RCV_RCY!V61+IMP!V61-EXP!V61+STK_CHG!V61-INTMARB!V61</f>
        <v>7593.747033533964</v>
      </c>
      <c r="W61" s="10">
        <f>PPRD!W61+RCV_RCY!W61+IMP!W61-EXP!W61+STK_CHG!W61-INTMARB!W61</f>
        <v>7765.2383490971624</v>
      </c>
      <c r="X61" s="10">
        <f>PPRD!X61+RCV_RCY!X61+IMP!X61-EXP!X61+STK_CHG!X61-INTMARB!X61</f>
        <v>8201.3709372312987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708.7513327601032</v>
      </c>
      <c r="D62" s="10">
        <f>PPRD!D62+RCV_RCY!D62+IMP!D62-EXP!D62+STK_CHG!D62-INTMARB!D62</f>
        <v>747.82648323301794</v>
      </c>
      <c r="E62" s="10">
        <f>PPRD!E62+RCV_RCY!E62+IMP!E62-EXP!E62+STK_CHG!E62-INTMARB!E62</f>
        <v>762.77824591573517</v>
      </c>
      <c r="F62" s="10">
        <f>PPRD!F62+RCV_RCY!F62+IMP!F62-EXP!F62+STK_CHG!F62-INTMARB!F62</f>
        <v>1232.2298366294069</v>
      </c>
      <c r="G62" s="10">
        <f>PPRD!G62+RCV_RCY!G62+IMP!G62-EXP!G62+STK_CHG!G62-INTMARB!G62</f>
        <v>1266.5281169389509</v>
      </c>
      <c r="H62" s="10">
        <f>PPRD!H62+RCV_RCY!H62+IMP!H62-EXP!H62+STK_CHG!H62-INTMARB!H62</f>
        <v>1844.845743766122</v>
      </c>
      <c r="I62" s="10">
        <f>PPRD!I62+RCV_RCY!I62+IMP!I62-EXP!I62+STK_CHG!I62-INTMARB!I62</f>
        <v>2159.6923473774718</v>
      </c>
      <c r="J62" s="10">
        <f>PPRD!J62+RCV_RCY!J62+IMP!J62-EXP!J62+STK_CHG!J62-INTMARB!J62</f>
        <v>2478.2650042992259</v>
      </c>
      <c r="K62" s="10">
        <f>PPRD!K62+RCV_RCY!K62+IMP!K62-EXP!K62+STK_CHG!K62-INTMARB!K62</f>
        <v>2221.6251074806528</v>
      </c>
      <c r="L62" s="10">
        <f>PPRD!L62+RCV_RCY!L62+IMP!L62-EXP!L62+STK_CHG!L62-INTMARB!L62</f>
        <v>2107.600085984523</v>
      </c>
      <c r="M62" s="10">
        <f>PPRD!M62+RCV_RCY!M62+IMP!M62-EXP!M62+STK_CHG!M62-INTMARB!M62</f>
        <v>2333.5960447119519</v>
      </c>
      <c r="N62" s="10">
        <f>PPRD!N62+RCV_RCY!N62+IMP!N62-EXP!N62+STK_CHG!N62-INTMARB!N62</f>
        <v>2404.4855546001718</v>
      </c>
      <c r="O62" s="10">
        <f>PPRD!O62+RCV_RCY!O62+IMP!O62-EXP!O62+STK_CHG!O62-INTMARB!O62</f>
        <v>2595.9682717110918</v>
      </c>
      <c r="P62" s="10">
        <f>PPRD!P62+RCV_RCY!P62+IMP!P62-EXP!P62+STK_CHG!P62-INTMARB!P62</f>
        <v>2926.578761822871</v>
      </c>
      <c r="Q62" s="10">
        <f>PPRD!Q62+RCV_RCY!Q62+IMP!Q62-EXP!Q62+STK_CHG!Q62-INTMARB!Q62</f>
        <v>3037.044969905417</v>
      </c>
      <c r="R62" s="10">
        <f>PPRD!R62+RCV_RCY!R62+IMP!R62-EXP!R62+STK_CHG!R62-INTMARB!R62</f>
        <v>2994.172141014617</v>
      </c>
      <c r="S62" s="10">
        <f>PPRD!S62+RCV_RCY!S62+IMP!S62-EXP!S62+STK_CHG!S62-INTMARB!S62</f>
        <v>3102.011092003439</v>
      </c>
      <c r="T62" s="10">
        <f>PPRD!T62+RCV_RCY!T62+IMP!T62-EXP!T62+STK_CHG!T62-INTMARB!T62</f>
        <v>3216.9198624247629</v>
      </c>
      <c r="U62" s="10">
        <f>PPRD!U62+RCV_RCY!U62+IMP!U62-EXP!U62+STK_CHG!U62-INTMARB!U62</f>
        <v>3102.3454858125529</v>
      </c>
      <c r="V62" s="10">
        <f>PPRD!V62+RCV_RCY!V62+IMP!V62-EXP!V62+STK_CHG!V62-INTMARB!V62</f>
        <v>3091.1196904557178</v>
      </c>
      <c r="W62" s="10">
        <f>PPRD!W62+RCV_RCY!W62+IMP!W62-EXP!W62+STK_CHG!W62-INTMARB!W62</f>
        <v>3113.308512467755</v>
      </c>
      <c r="X62" s="10">
        <f>PPRD!X62+RCV_RCY!X62+IMP!X62-EXP!X62+STK_CHG!X62-INTMARB!X62</f>
        <v>3150.4012897678422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41.788564058469468</v>
      </c>
      <c r="H63" s="10">
        <f>PPRD!H63+RCV_RCY!H63+IMP!H63-EXP!H63+STK_CHG!H63-INTMARB!H63</f>
        <v>153.01057609630266</v>
      </c>
      <c r="I63" s="10">
        <f>PPRD!I63+RCV_RCY!I63+IMP!I63-EXP!I63+STK_CHG!I63-INTMARB!I63</f>
        <v>322.09363714531378</v>
      </c>
      <c r="J63" s="10">
        <f>PPRD!J63+RCV_RCY!J63+IMP!J63-EXP!J63+STK_CHG!J63-INTMARB!J63</f>
        <v>293.16302665520203</v>
      </c>
      <c r="K63" s="10">
        <f>PPRD!K63+RCV_RCY!K63+IMP!K63-EXP!K63+STK_CHG!K63-INTMARB!K63</f>
        <v>403.09922613929484</v>
      </c>
      <c r="L63" s="10">
        <f>PPRD!L63+RCV_RCY!L63+IMP!L63-EXP!L63+STK_CHG!L63-INTMARB!L63</f>
        <v>579.25425623387775</v>
      </c>
      <c r="M63" s="10">
        <f>PPRD!M63+RCV_RCY!M63+IMP!M63-EXP!M63+STK_CHG!M63-INTMARB!M63</f>
        <v>747.05159071367166</v>
      </c>
      <c r="N63" s="10">
        <f>PPRD!N63+RCV_RCY!N63+IMP!N63-EXP!N63+STK_CHG!N63-INTMARB!N63</f>
        <v>785.4280309544281</v>
      </c>
      <c r="O63" s="10">
        <f>PPRD!O63+RCV_RCY!O63+IMP!O63-EXP!O63+STK_CHG!O63-INTMARB!O63</f>
        <v>801.27609630266556</v>
      </c>
      <c r="P63" s="10">
        <f>PPRD!P63+RCV_RCY!P63+IMP!P63-EXP!P63+STK_CHG!P63-INTMARB!P63</f>
        <v>775.28529664660357</v>
      </c>
      <c r="Q63" s="10">
        <f>PPRD!Q63+RCV_RCY!Q63+IMP!Q63-EXP!Q63+STK_CHG!Q63-INTMARB!Q63</f>
        <v>789.86543422184013</v>
      </c>
      <c r="R63" s="10">
        <f>PPRD!R63+RCV_RCY!R63+IMP!R63-EXP!R63+STK_CHG!R63-INTMARB!R63</f>
        <v>753.09802235597579</v>
      </c>
      <c r="S63" s="10">
        <f>PPRD!S63+RCV_RCY!S63+IMP!S63-EXP!S63+STK_CHG!S63-INTMARB!S63</f>
        <v>758.80326741186582</v>
      </c>
      <c r="T63" s="10">
        <f>PPRD!T63+RCV_RCY!T63+IMP!T63-EXP!T63+STK_CHG!T63-INTMARB!T63</f>
        <v>741.05356835769544</v>
      </c>
      <c r="U63" s="10">
        <f>PPRD!U63+RCV_RCY!U63+IMP!U63-EXP!U63+STK_CHG!U63-INTMARB!U63</f>
        <v>763.87472055030082</v>
      </c>
      <c r="V63" s="10">
        <f>PPRD!V63+RCV_RCY!V63+IMP!V63-EXP!V63+STK_CHG!V63-INTMARB!V63</f>
        <v>734.08039552880484</v>
      </c>
      <c r="W63" s="10">
        <f>PPRD!W63+RCV_RCY!W63+IMP!W63-EXP!W63+STK_CHG!W63-INTMARB!W63</f>
        <v>708.72364574376616</v>
      </c>
      <c r="X63" s="10">
        <f>PPRD!X63+RCV_RCY!X63+IMP!X63-EXP!X63+STK_CHG!X63-INTMARB!X63</f>
        <v>741.68753224419595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7.0718830610490109</v>
      </c>
      <c r="J64" s="10">
        <f>PPRD!J64+RCV_RCY!J64+IMP!J64-EXP!J64+STK_CHG!J64-INTMARB!J64</f>
        <v>1.9287188306104897</v>
      </c>
      <c r="K64" s="10">
        <f>PPRD!K64+RCV_RCY!K64+IMP!K64-EXP!K64+STK_CHG!K64-INTMARB!K64</f>
        <v>-1.2858125537403273</v>
      </c>
      <c r="L64" s="10">
        <f>PPRD!L64+RCV_RCY!L64+IMP!L64-EXP!L64+STK_CHG!L64-INTMARB!L64</f>
        <v>-5.7861564918314681</v>
      </c>
      <c r="M64" s="10">
        <f>PPRD!M64+RCV_RCY!M64+IMP!M64-EXP!M64+STK_CHG!M64-INTMARB!M64</f>
        <v>1.9287188306104888</v>
      </c>
      <c r="N64" s="10">
        <f>PPRD!N64+RCV_RCY!N64+IMP!N64-EXP!N64+STK_CHG!N64-INTMARB!N64</f>
        <v>-3.8035253654342203</v>
      </c>
      <c r="O64" s="10">
        <f>PPRD!O64+RCV_RCY!O64+IMP!O64-EXP!O64+STK_CHG!O64-INTMARB!O64</f>
        <v>-9.5088564058469487</v>
      </c>
      <c r="P64" s="10">
        <f>PPRD!P64+RCV_RCY!P64+IMP!P64-EXP!P64+STK_CHG!P64-INTMARB!P64</f>
        <v>-10.142734307824584</v>
      </c>
      <c r="Q64" s="10">
        <f>PPRD!Q64+RCV_RCY!Q64+IMP!Q64-EXP!Q64+STK_CHG!Q64-INTMARB!Q64</f>
        <v>-10.776698194325014</v>
      </c>
      <c r="R64" s="10">
        <f>PPRD!R64+RCV_RCY!R64+IMP!R64-EXP!R64+STK_CHG!R64-INTMARB!R64</f>
        <v>-8.8748925193465151</v>
      </c>
      <c r="S64" s="10">
        <f>PPRD!S64+RCV_RCY!S64+IMP!S64-EXP!S64+STK_CHG!S64-INTMARB!S64</f>
        <v>-13.946259673258815</v>
      </c>
      <c r="T64" s="10">
        <f>PPRD!T64+RCV_RCY!T64+IMP!T64-EXP!T64+STK_CHG!T64-INTMARB!T64</f>
        <v>-6.9731728288907995</v>
      </c>
      <c r="U64" s="10">
        <f>PPRD!U64+RCV_RCY!U64+IMP!U64-EXP!U64+STK_CHG!U64-INTMARB!U64</f>
        <v>-10.77661220980224</v>
      </c>
      <c r="V64" s="10">
        <f>PPRD!V64+RCV_RCY!V64+IMP!V64-EXP!V64+STK_CHG!V64-INTMARB!V64</f>
        <v>-9.5087704213241615</v>
      </c>
      <c r="W64" s="10">
        <f>PPRD!W64+RCV_RCY!W64+IMP!W64-EXP!W64+STK_CHG!W64-INTMARB!W64</f>
        <v>-12.678417884780739</v>
      </c>
      <c r="X64" s="10">
        <f>PPRD!X64+RCV_RCY!X64+IMP!X64-EXP!X64+STK_CHG!X64-INTMARB!X64</f>
        <v>-11.410576096302673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222.1266552020636</v>
      </c>
      <c r="D65" s="10">
        <f>PPRD!D65+RCV_RCY!D65+IMP!D65-EXP!D65+STK_CHG!D65-INTMARB!D65</f>
        <v>310.97738607050729</v>
      </c>
      <c r="E65" s="10">
        <f>PPRD!E65+RCV_RCY!E65+IMP!E65-EXP!E65+STK_CHG!E65-INTMARB!E65</f>
        <v>488.67867583834902</v>
      </c>
      <c r="F65" s="10">
        <f>PPRD!F65+RCV_RCY!F65+IMP!F65-EXP!F65+STK_CHG!F65-INTMARB!F65</f>
        <v>709.73533963886507</v>
      </c>
      <c r="G65" s="10">
        <f>PPRD!G65+RCV_RCY!G65+IMP!G65-EXP!G65+STK_CHG!G65-INTMARB!G65</f>
        <v>902.2510748065348</v>
      </c>
      <c r="H65" s="10">
        <f>PPRD!H65+RCV_RCY!H65+IMP!H65-EXP!H65+STK_CHG!H65-INTMARB!H65</f>
        <v>1596.9045571797071</v>
      </c>
      <c r="I65" s="10">
        <f>PPRD!I65+RCV_RCY!I65+IMP!I65-EXP!I65+STK_CHG!I65-INTMARB!I65</f>
        <v>2561.2574376612201</v>
      </c>
      <c r="J65" s="10">
        <f>PPRD!J65+RCV_RCY!J65+IMP!J65-EXP!J65+STK_CHG!J65-INTMARB!J65</f>
        <v>2960.4835769561482</v>
      </c>
      <c r="K65" s="10">
        <f>PPRD!K65+RCV_RCY!K65+IMP!K65-EXP!K65+STK_CHG!K65-INTMARB!K65</f>
        <v>2452.1356835769552</v>
      </c>
      <c r="L65" s="10">
        <f>PPRD!L65+RCV_RCY!L65+IMP!L65-EXP!L65+STK_CHG!L65-INTMARB!L65</f>
        <v>2246.3123817712808</v>
      </c>
      <c r="M65" s="10">
        <f>PPRD!M65+RCV_RCY!M65+IMP!M65-EXP!M65+STK_CHG!M65-INTMARB!M65</f>
        <v>2303.0913155631983</v>
      </c>
      <c r="N65" s="10">
        <f>PPRD!N65+RCV_RCY!N65+IMP!N65-EXP!N65+STK_CHG!N65-INTMARB!N65</f>
        <v>2188.4619948409281</v>
      </c>
      <c r="O65" s="10">
        <f>PPRD!O65+RCV_RCY!O65+IMP!O65-EXP!O65+STK_CHG!O65-INTMARB!O65</f>
        <v>2347.0705073086847</v>
      </c>
      <c r="P65" s="10">
        <f>PPRD!P65+RCV_RCY!P65+IMP!P65-EXP!P65+STK_CHG!P65-INTMARB!P65</f>
        <v>2121.5304385210657</v>
      </c>
      <c r="Q65" s="10">
        <f>PPRD!Q65+RCV_RCY!Q65+IMP!Q65-EXP!Q65+STK_CHG!Q65-INTMARB!Q65</f>
        <v>2137.6570077386068</v>
      </c>
      <c r="R65" s="10">
        <f>PPRD!R65+RCV_RCY!R65+IMP!R65-EXP!R65+STK_CHG!R65-INTMARB!R65</f>
        <v>1998.9466895958728</v>
      </c>
      <c r="S65" s="10">
        <f>PPRD!S65+RCV_RCY!S65+IMP!S65-EXP!S65+STK_CHG!S65-INTMARB!S65</f>
        <v>2032.2511607910578</v>
      </c>
      <c r="T65" s="10">
        <f>PPRD!T65+RCV_RCY!T65+IMP!T65-EXP!T65+STK_CHG!T65-INTMARB!T65</f>
        <v>2022.9667239896817</v>
      </c>
      <c r="U65" s="10">
        <f>PPRD!U65+RCV_RCY!U65+IMP!U65-EXP!U65+STK_CHG!U65-INTMARB!U65</f>
        <v>2127.9889939810841</v>
      </c>
      <c r="V65" s="10">
        <f>PPRD!V65+RCV_RCY!V65+IMP!V65-EXP!V65+STK_CHG!V65-INTMARB!V65</f>
        <v>2159.9358555460012</v>
      </c>
      <c r="W65" s="10">
        <f>PPRD!W65+RCV_RCY!W65+IMP!W65-EXP!W65+STK_CHG!W65-INTMARB!W65</f>
        <v>2775.4304385210662</v>
      </c>
      <c r="X65" s="10">
        <f>PPRD!X65+RCV_RCY!X65+IMP!X65-EXP!X65+STK_CHG!X65-INTMARB!X65</f>
        <v>2367.881427343078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-62.1018056749785</v>
      </c>
      <c r="J66" s="10">
        <f>PPRD!J66+RCV_RCY!J66+IMP!J66-EXP!J66+STK_CHG!J66-INTMARB!J66</f>
        <v>-16.856233877901982</v>
      </c>
      <c r="K66" s="10">
        <f>PPRD!K66+RCV_RCY!K66+IMP!K66-EXP!K66+STK_CHG!K66-INTMARB!K66</f>
        <v>-61.21461736887359</v>
      </c>
      <c r="L66" s="10">
        <f>PPRD!L66+RCV_RCY!L66+IMP!L66-EXP!L66+STK_CHG!L66-INTMARB!L66</f>
        <v>-89.604041272570896</v>
      </c>
      <c r="M66" s="10">
        <f>PPRD!M66+RCV_RCY!M66+IMP!M66-EXP!M66+STK_CHG!M66-INTMARB!M66</f>
        <v>-59.440326741186624</v>
      </c>
      <c r="N66" s="10">
        <f>PPRD!N66+RCV_RCY!N66+IMP!N66-EXP!N66+STK_CHG!N66-INTMARB!N66</f>
        <v>-45.040928632846118</v>
      </c>
      <c r="O66" s="10">
        <f>PPRD!O66+RCV_RCY!O66+IMP!O66-EXP!O66+STK_CHG!O66-INTMARB!O66</f>
        <v>-79.484006878761846</v>
      </c>
      <c r="P66" s="10">
        <f>PPRD!P66+RCV_RCY!P66+IMP!P66-EXP!P66+STK_CHG!P66-INTMARB!P66</f>
        <v>-95.417798796216687</v>
      </c>
      <c r="Q66" s="10">
        <f>PPRD!Q66+RCV_RCY!Q66+IMP!Q66-EXP!Q66+STK_CHG!Q66-INTMARB!Q66</f>
        <v>-36.308426483232978</v>
      </c>
      <c r="R66" s="10">
        <f>PPRD!R66+RCV_RCY!R66+IMP!R66-EXP!R66+STK_CHG!R66-INTMARB!R66</f>
        <v>-72.607480653482412</v>
      </c>
      <c r="S66" s="10">
        <f>PPRD!S66+RCV_RCY!S66+IMP!S66-EXP!S66+STK_CHG!S66-INTMARB!S66</f>
        <v>-103.94230438521068</v>
      </c>
      <c r="T66" s="10">
        <f>PPRD!T66+RCV_RCY!T66+IMP!T66-EXP!T66+STK_CHG!T66-INTMARB!T66</f>
        <v>-54.022613929492678</v>
      </c>
      <c r="U66" s="10">
        <f>PPRD!U66+RCV_RCY!U66+IMP!U66-EXP!U66+STK_CHG!U66-INTMARB!U66</f>
        <v>-66.389079965606172</v>
      </c>
      <c r="V66" s="10">
        <f>PPRD!V66+RCV_RCY!V66+IMP!V66-EXP!V66+STK_CHG!V66-INTMARB!V66</f>
        <v>-116.10653482373168</v>
      </c>
      <c r="W66" s="10">
        <f>PPRD!W66+RCV_RCY!W66+IMP!W66-EXP!W66+STK_CHG!W66-INTMARB!W66</f>
        <v>37.460877042132495</v>
      </c>
      <c r="X66" s="10">
        <f>PPRD!X66+RCV_RCY!X66+IMP!X66-EXP!X66+STK_CHG!X66-INTMARB!X66</f>
        <v>-36.26156491831469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14.36895958727429</v>
      </c>
      <c r="D69" s="10">
        <f>PPRD!D69+RCV_RCY!D69+IMP!D69-EXP!D69+STK_CHG!D69-INTMARB!D69</f>
        <v>21.86956147893379</v>
      </c>
      <c r="E69" s="10">
        <f>PPRD!E69+RCV_RCY!E69+IMP!E69-EXP!E69+STK_CHG!E69-INTMARB!E69</f>
        <v>26.764918314703351</v>
      </c>
      <c r="F69" s="10">
        <f>PPRD!F69+RCV_RCY!F69+IMP!F69-EXP!F69+STK_CHG!F69-INTMARB!F69</f>
        <v>43.1487532244196</v>
      </c>
      <c r="G69" s="10">
        <f>PPRD!G69+RCV_RCY!G69+IMP!G69-EXP!G69+STK_CHG!G69-INTMARB!G69</f>
        <v>58.052794496990543</v>
      </c>
      <c r="H69" s="10">
        <f>PPRD!H69+RCV_RCY!H69+IMP!H69-EXP!H69+STK_CHG!H69-INTMARB!H69</f>
        <v>195.9676698194325</v>
      </c>
      <c r="I69" s="10">
        <f>PPRD!I69+RCV_RCY!I69+IMP!I69-EXP!I69+STK_CHG!I69-INTMARB!I69</f>
        <v>771.34763542562325</v>
      </c>
      <c r="J69" s="10">
        <f>PPRD!J69+RCV_RCY!J69+IMP!J69-EXP!J69+STK_CHG!J69-INTMARB!J69</f>
        <v>936.54144453998276</v>
      </c>
      <c r="K69" s="10">
        <f>PPRD!K69+RCV_RCY!K69+IMP!K69-EXP!K69+STK_CHG!K69-INTMARB!K69</f>
        <v>585.74952708512467</v>
      </c>
      <c r="L69" s="10">
        <f>PPRD!L69+RCV_RCY!L69+IMP!L69-EXP!L69+STK_CHG!L69-INTMARB!L69</f>
        <v>463.49965606190892</v>
      </c>
      <c r="M69" s="10">
        <f>PPRD!M69+RCV_RCY!M69+IMP!M69-EXP!M69+STK_CHG!M69-INTMARB!M69</f>
        <v>369.36629406706788</v>
      </c>
      <c r="N69" s="10">
        <f>PPRD!N69+RCV_RCY!N69+IMP!N69-EXP!N69+STK_CHG!N69-INTMARB!N69</f>
        <v>129.26483233018061</v>
      </c>
      <c r="O69" s="10">
        <f>PPRD!O69+RCV_RCY!O69+IMP!O69-EXP!O69+STK_CHG!O69-INTMARB!O69</f>
        <v>71.752708512467748</v>
      </c>
      <c r="P69" s="10">
        <f>PPRD!P69+RCV_RCY!P69+IMP!P69-EXP!P69+STK_CHG!P69-INTMARB!P69</f>
        <v>92.552794496990529</v>
      </c>
      <c r="Q69" s="10">
        <f>PPRD!Q69+RCV_RCY!Q69+IMP!Q69-EXP!Q69+STK_CHG!Q69-INTMARB!Q69</f>
        <v>106.40584694754943</v>
      </c>
      <c r="R69" s="10">
        <f>PPRD!R69+RCV_RCY!R69+IMP!R69-EXP!R69+STK_CHG!R69-INTMARB!R69</f>
        <v>119.6595872742906</v>
      </c>
      <c r="S69" s="10">
        <f>PPRD!S69+RCV_RCY!S69+IMP!S69-EXP!S69+STK_CHG!S69-INTMARB!S69</f>
        <v>130.26388650042992</v>
      </c>
      <c r="T69" s="10">
        <f>PPRD!T69+RCV_RCY!T69+IMP!T69-EXP!T69+STK_CHG!T69-INTMARB!T69</f>
        <v>132.03783319002576</v>
      </c>
      <c r="U69" s="10">
        <f>PPRD!U69+RCV_RCY!U69+IMP!U69-EXP!U69+STK_CHG!U69-INTMARB!U69</f>
        <v>126.65752364574377</v>
      </c>
      <c r="V69" s="10">
        <f>PPRD!V69+RCV_RCY!V69+IMP!V69-EXP!V69+STK_CHG!V69-INTMARB!V69</f>
        <v>150.10343938091142</v>
      </c>
      <c r="W69" s="10">
        <f>PPRD!W69+RCV_RCY!W69+IMP!W69-EXP!W69+STK_CHG!W69-INTMARB!W69</f>
        <v>158.10679277730009</v>
      </c>
      <c r="X69" s="10">
        <f>PPRD!X69+RCV_RCY!X69+IMP!X69-EXP!X69+STK_CHG!X69-INTMARB!X69</f>
        <v>99.925279449699048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1681.2601891659501</v>
      </c>
      <c r="D71" s="37">
        <f t="shared" si="22"/>
        <v>2246.584522785899</v>
      </c>
      <c r="E71" s="37">
        <f t="shared" si="22"/>
        <v>2070.8177987962172</v>
      </c>
      <c r="F71" s="37">
        <f t="shared" si="22"/>
        <v>1232.2298366294069</v>
      </c>
      <c r="G71" s="37">
        <f t="shared" si="22"/>
        <v>1266.5281169389509</v>
      </c>
      <c r="H71" s="37">
        <f t="shared" si="22"/>
        <v>1844.845743766122</v>
      </c>
      <c r="I71" s="37">
        <f t="shared" si="22"/>
        <v>2159.6923473774718</v>
      </c>
      <c r="J71" s="37">
        <f t="shared" si="22"/>
        <v>2478.2650042992259</v>
      </c>
      <c r="K71" s="37">
        <f t="shared" si="22"/>
        <v>3124.9641444539975</v>
      </c>
      <c r="L71" s="37">
        <f t="shared" si="22"/>
        <v>3609.5108340498709</v>
      </c>
      <c r="M71" s="37">
        <f t="shared" si="22"/>
        <v>3906.1574376612207</v>
      </c>
      <c r="N71" s="37">
        <f t="shared" si="22"/>
        <v>3873.8655202063628</v>
      </c>
      <c r="O71" s="37">
        <f t="shared" si="22"/>
        <v>4016.4325881341356</v>
      </c>
      <c r="P71" s="37">
        <f t="shared" si="22"/>
        <v>4107.3612209802232</v>
      </c>
      <c r="Q71" s="37">
        <f t="shared" si="22"/>
        <v>4302.1638865004297</v>
      </c>
      <c r="R71" s="37">
        <f t="shared" si="22"/>
        <v>4251.9107480653474</v>
      </c>
      <c r="S71" s="37">
        <f t="shared" si="22"/>
        <v>4513.4709372312982</v>
      </c>
      <c r="T71" s="37">
        <f t="shared" si="22"/>
        <v>4514.0202923473771</v>
      </c>
      <c r="U71" s="37">
        <f t="shared" si="22"/>
        <v>4217.6363714531381</v>
      </c>
      <c r="V71" s="37">
        <f t="shared" si="22"/>
        <v>4248.0892519346517</v>
      </c>
      <c r="W71" s="37">
        <f t="shared" si="22"/>
        <v>4203.1145313843499</v>
      </c>
      <c r="X71" s="37">
        <f t="shared" ref="X71" si="23">SUM(X72:X73)</f>
        <v>4270.5168529664661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1028.1599312123819</v>
      </c>
      <c r="D72" s="10">
        <f>PPRD!D72+RCV_RCY!D72+IMP!D72-EXP!D72+STK_CHG!D72-INTMARB!D72</f>
        <v>1561.263972484953</v>
      </c>
      <c r="E72" s="10">
        <f>PPRD!E72+RCV_RCY!E72+IMP!E72-EXP!E72+STK_CHG!E72-INTMARB!E72</f>
        <v>1370.545485812554</v>
      </c>
      <c r="F72" s="10">
        <f>PPRD!F72+RCV_RCY!F72+IMP!F72-EXP!F72+STK_CHG!F72-INTMARB!F72</f>
        <v>0</v>
      </c>
      <c r="G72" s="10">
        <f>PPRD!G72+RCV_RCY!G72+IMP!G72-EXP!G72+STK_CHG!G72-INTMARB!G72</f>
        <v>0</v>
      </c>
      <c r="H72" s="10">
        <f>PPRD!H72+RCV_RCY!H72+IMP!H72-EXP!H72+STK_CHG!H72-INTMARB!H72</f>
        <v>0</v>
      </c>
      <c r="I72" s="10">
        <f>PPRD!I72+RCV_RCY!I72+IMP!I72-EXP!I72+STK_CHG!I72-INTMARB!I72</f>
        <v>0</v>
      </c>
      <c r="J72" s="10">
        <f>PPRD!J72+RCV_RCY!J72+IMP!J72-EXP!J72+STK_CHG!J72-INTMARB!J72</f>
        <v>0</v>
      </c>
      <c r="K72" s="10">
        <f>PPRD!K72+RCV_RCY!K72+IMP!K72-EXP!K72+STK_CHG!K72-INTMARB!K72</f>
        <v>903.33903697334483</v>
      </c>
      <c r="L72" s="10">
        <f>PPRD!L72+RCV_RCY!L72+IMP!L72-EXP!L72+STK_CHG!L72-INTMARB!L72</f>
        <v>1501.9107480653479</v>
      </c>
      <c r="M72" s="10">
        <f>PPRD!M72+RCV_RCY!M72+IMP!M72-EXP!M72+STK_CHG!M72-INTMARB!M72</f>
        <v>1572.561392949269</v>
      </c>
      <c r="N72" s="10">
        <f>PPRD!N72+RCV_RCY!N72+IMP!N72-EXP!N72+STK_CHG!N72-INTMARB!N72</f>
        <v>1469.379965606191</v>
      </c>
      <c r="O72" s="10">
        <f>PPRD!O72+RCV_RCY!O72+IMP!O72-EXP!O72+STK_CHG!O72-INTMARB!O72</f>
        <v>1420.464316423044</v>
      </c>
      <c r="P72" s="10">
        <f>PPRD!P72+RCV_RCY!P72+IMP!P72-EXP!P72+STK_CHG!P72-INTMARB!P72</f>
        <v>1180.7824591573519</v>
      </c>
      <c r="Q72" s="10">
        <f>PPRD!Q72+RCV_RCY!Q72+IMP!Q72-EXP!Q72+STK_CHG!Q72-INTMARB!Q72</f>
        <v>1265.1189165950129</v>
      </c>
      <c r="R72" s="10">
        <f>PPRD!R72+RCV_RCY!R72+IMP!R72-EXP!R72+STK_CHG!R72-INTMARB!R72</f>
        <v>1257.7386070507309</v>
      </c>
      <c r="S72" s="10">
        <f>PPRD!S72+RCV_RCY!S72+IMP!S72-EXP!S72+STK_CHG!S72-INTMARB!S72</f>
        <v>1411.459845227859</v>
      </c>
      <c r="T72" s="10">
        <f>PPRD!T72+RCV_RCY!T72+IMP!T72-EXP!T72+STK_CHG!T72-INTMARB!T72</f>
        <v>1297.100429922614</v>
      </c>
      <c r="U72" s="10">
        <f>PPRD!U72+RCV_RCY!U72+IMP!U72-EXP!U72+STK_CHG!U72-INTMARB!U72</f>
        <v>1115.290885640585</v>
      </c>
      <c r="V72" s="10">
        <f>PPRD!V72+RCV_RCY!V72+IMP!V72-EXP!V72+STK_CHG!V72-INTMARB!V72</f>
        <v>1156.9695614789341</v>
      </c>
      <c r="W72" s="10">
        <f>PPRD!W72+RCV_RCY!W72+IMP!W72-EXP!W72+STK_CHG!W72-INTMARB!W72</f>
        <v>1089.8060189165949</v>
      </c>
      <c r="X72" s="10">
        <f>PPRD!X72+RCV_RCY!X72+IMP!X72-EXP!X72+STK_CHG!X72-INTMARB!X72</f>
        <v>1120.1155631986239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653.1002579535683</v>
      </c>
      <c r="D73" s="10">
        <f>PPRD!D73+RCV_RCY!D73+IMP!D73-EXP!D73+STK_CHG!D73-INTMARB!D73</f>
        <v>685.3205503009458</v>
      </c>
      <c r="E73" s="10">
        <f>PPRD!E73+RCV_RCY!E73+IMP!E73-EXP!E73+STK_CHG!E73-INTMARB!E73</f>
        <v>700.27231298366291</v>
      </c>
      <c r="F73" s="10">
        <f>PPRD!F73+RCV_RCY!F73+IMP!F73-EXP!F73+STK_CHG!F73-INTMARB!F73</f>
        <v>1232.2298366294069</v>
      </c>
      <c r="G73" s="10">
        <f>PPRD!G73+RCV_RCY!G73+IMP!G73-EXP!G73+STK_CHG!G73-INTMARB!G73</f>
        <v>1266.5281169389509</v>
      </c>
      <c r="H73" s="10">
        <f>PPRD!H73+RCV_RCY!H73+IMP!H73-EXP!H73+STK_CHG!H73-INTMARB!H73</f>
        <v>1844.845743766122</v>
      </c>
      <c r="I73" s="10">
        <f>PPRD!I73+RCV_RCY!I73+IMP!I73-EXP!I73+STK_CHG!I73-INTMARB!I73</f>
        <v>2159.6923473774718</v>
      </c>
      <c r="J73" s="10">
        <f>PPRD!J73+RCV_RCY!J73+IMP!J73-EXP!J73+STK_CHG!J73-INTMARB!J73</f>
        <v>2478.2650042992259</v>
      </c>
      <c r="K73" s="10">
        <f>PPRD!K73+RCV_RCY!K73+IMP!K73-EXP!K73+STK_CHG!K73-INTMARB!K73</f>
        <v>2221.6251074806528</v>
      </c>
      <c r="L73" s="10">
        <f>PPRD!L73+RCV_RCY!L73+IMP!L73-EXP!L73+STK_CHG!L73-INTMARB!L73</f>
        <v>2107.600085984523</v>
      </c>
      <c r="M73" s="10">
        <f>PPRD!M73+RCV_RCY!M73+IMP!M73-EXP!M73+STK_CHG!M73-INTMARB!M73</f>
        <v>2333.5960447119519</v>
      </c>
      <c r="N73" s="10">
        <f>PPRD!N73+RCV_RCY!N73+IMP!N73-EXP!N73+STK_CHG!N73-INTMARB!N73</f>
        <v>2404.4855546001718</v>
      </c>
      <c r="O73" s="10">
        <f>PPRD!O73+RCV_RCY!O73+IMP!O73-EXP!O73+STK_CHG!O73-INTMARB!O73</f>
        <v>2595.9682717110918</v>
      </c>
      <c r="P73" s="10">
        <f>PPRD!P73+RCV_RCY!P73+IMP!P73-EXP!P73+STK_CHG!P73-INTMARB!P73</f>
        <v>2926.578761822871</v>
      </c>
      <c r="Q73" s="10">
        <f>PPRD!Q73+RCV_RCY!Q73+IMP!Q73-EXP!Q73+STK_CHG!Q73-INTMARB!Q73</f>
        <v>3037.044969905417</v>
      </c>
      <c r="R73" s="10">
        <f>PPRD!R73+RCV_RCY!R73+IMP!R73-EXP!R73+STK_CHG!R73-INTMARB!R73</f>
        <v>2994.172141014617</v>
      </c>
      <c r="S73" s="10">
        <f>PPRD!S73+RCV_RCY!S73+IMP!S73-EXP!S73+STK_CHG!S73-INTMARB!S73</f>
        <v>3102.011092003439</v>
      </c>
      <c r="T73" s="10">
        <f>PPRD!T73+RCV_RCY!T73+IMP!T73-EXP!T73+STK_CHG!T73-INTMARB!T73</f>
        <v>3216.9198624247629</v>
      </c>
      <c r="U73" s="10">
        <f>PPRD!U73+RCV_RCY!U73+IMP!U73-EXP!U73+STK_CHG!U73-INTMARB!U73</f>
        <v>3102.3454858125529</v>
      </c>
      <c r="V73" s="10">
        <f>PPRD!V73+RCV_RCY!V73+IMP!V73-EXP!V73+STK_CHG!V73-INTMARB!V73</f>
        <v>3091.1196904557178</v>
      </c>
      <c r="W73" s="10">
        <f>PPRD!W73+RCV_RCY!W73+IMP!W73-EXP!W73+STK_CHG!W73-INTMARB!W73</f>
        <v>3113.308512467755</v>
      </c>
      <c r="X73" s="10">
        <f>PPRD!X73+RCV_RCY!X73+IMP!X73-EXP!X73+STK_CHG!X73-INTMARB!X73</f>
        <v>3150.4012897678422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43750.472914875318</v>
      </c>
      <c r="D74" s="37">
        <f>PPRD!D74+RCV_RCY!D74+IMP!D74-EXP!D74+STK_CHG!D74-INTMARB!D74</f>
        <v>44188.736027515042</v>
      </c>
      <c r="E74" s="37">
        <f>PPRD!E74+RCV_RCY!E74+IMP!E74-EXP!E74+STK_CHG!E74-INTMARB!E74</f>
        <v>42521.582115219258</v>
      </c>
      <c r="F74" s="37">
        <f>PPRD!F74+RCV_RCY!F74+IMP!F74-EXP!F74+STK_CHG!F74-INTMARB!F74</f>
        <v>42583.619948409287</v>
      </c>
      <c r="G74" s="37">
        <f>PPRD!G74+RCV_RCY!G74+IMP!G74-EXP!G74+STK_CHG!G74-INTMARB!G74</f>
        <v>43095.012897678418</v>
      </c>
      <c r="H74" s="37">
        <f>PPRD!H74+RCV_RCY!H74+IMP!H74-EXP!H74+STK_CHG!H74-INTMARB!H74</f>
        <v>42060.619088564054</v>
      </c>
      <c r="I74" s="37">
        <f>PPRD!I74+RCV_RCY!I74+IMP!I74-EXP!I74+STK_CHG!I74-INTMARB!I74</f>
        <v>43147.635425623383</v>
      </c>
      <c r="J74" s="37">
        <f>PPRD!J74+RCV_RCY!J74+IMP!J74-EXP!J74+STK_CHG!J74-INTMARB!J74</f>
        <v>36251.246775580403</v>
      </c>
      <c r="K74" s="37">
        <f>PPRD!K74+RCV_RCY!K74+IMP!K74-EXP!K74+STK_CHG!K74-INTMARB!K74</f>
        <v>38304.81513327601</v>
      </c>
      <c r="L74" s="37">
        <f>PPRD!L74+RCV_RCY!L74+IMP!L74-EXP!L74+STK_CHG!L74-INTMARB!L74</f>
        <v>34733.199999999997</v>
      </c>
      <c r="M74" s="37">
        <f>PPRD!M74+RCV_RCY!M74+IMP!M74-EXP!M74+STK_CHG!M74-INTMARB!M74</f>
        <v>36200.800000000003</v>
      </c>
      <c r="N74" s="37">
        <f>PPRD!N74+RCV_RCY!N74+IMP!N74-EXP!N74+STK_CHG!N74-INTMARB!N74</f>
        <v>27807.200000000001</v>
      </c>
      <c r="O74" s="37">
        <f>PPRD!O74+RCV_RCY!O74+IMP!O74-EXP!O74+STK_CHG!O74-INTMARB!O74</f>
        <v>25618.6</v>
      </c>
      <c r="P74" s="37">
        <f>PPRD!P74+RCV_RCY!P74+IMP!P74-EXP!P74+STK_CHG!P74-INTMARB!P74</f>
        <v>25052.2</v>
      </c>
      <c r="Q74" s="37">
        <f>PPRD!Q74+RCV_RCY!Q74+IMP!Q74-EXP!Q74+STK_CHG!Q74-INTMARB!Q74</f>
        <v>25010.7</v>
      </c>
      <c r="R74" s="37">
        <f>PPRD!R74+RCV_RCY!R74+IMP!R74-EXP!R74+STK_CHG!R74-INTMARB!R74</f>
        <v>23636.344453998281</v>
      </c>
      <c r="S74" s="37">
        <f>PPRD!S74+RCV_RCY!S74+IMP!S74-EXP!S74+STK_CHG!S74-INTMARB!S74</f>
        <v>21794.7</v>
      </c>
      <c r="T74" s="37">
        <f>PPRD!T74+RCV_RCY!T74+IMP!T74-EXP!T74+STK_CHG!T74-INTMARB!T74</f>
        <v>19654.7</v>
      </c>
      <c r="U74" s="37">
        <f>PPRD!U74+RCV_RCY!U74+IMP!U74-EXP!U74+STK_CHG!U74-INTMARB!U74</f>
        <v>19571</v>
      </c>
      <c r="V74" s="37">
        <f>PPRD!V74+RCV_RCY!V74+IMP!V74-EXP!V74+STK_CHG!V74-INTMARB!V74</f>
        <v>19332</v>
      </c>
      <c r="W74" s="37">
        <f>PPRD!W74+RCV_RCY!W74+IMP!W74-EXP!W74+STK_CHG!W74-INTMARB!W74</f>
        <v>16576.8</v>
      </c>
      <c r="X74" s="37">
        <f>PPRD!X74+RCV_RCY!X74+IMP!X74-EXP!X74+STK_CHG!X74-INTMARB!X74</f>
        <v>17768.589595872741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-3.4393809114359408</v>
      </c>
      <c r="D75" s="37">
        <f>PPRD!D75+RCV_RCY!D75+IMP!D75-EXP!D75+STK_CHG!D75-INTMARB!D75</f>
        <v>-3.6304385210662078</v>
      </c>
      <c r="E75" s="37">
        <f>PPRD!E75+RCV_RCY!E75+IMP!E75-EXP!E75+STK_CHG!E75-INTMARB!E75</f>
        <v>-3.6304385210662078</v>
      </c>
      <c r="F75" s="37">
        <f>PPRD!F75+RCV_RCY!F75+IMP!F75-EXP!F75+STK_CHG!F75-INTMARB!F75</f>
        <v>-3.6304385210662078</v>
      </c>
      <c r="G75" s="37">
        <f>PPRD!G75+RCV_RCY!G75+IMP!G75-EXP!G75+STK_CHG!G75-INTMARB!G75</f>
        <v>-5.1590713671539117</v>
      </c>
      <c r="H75" s="37">
        <f>PPRD!H75+RCV_RCY!H75+IMP!H75-EXP!H75+STK_CHG!H75-INTMARB!H75</f>
        <v>-6.0189165950128984</v>
      </c>
      <c r="I75" s="37">
        <f>PPRD!I75+RCV_RCY!I75+IMP!I75-EXP!I75+STK_CHG!I75-INTMARB!I75</f>
        <v>-5.6845227858985394</v>
      </c>
      <c r="J75" s="37">
        <f>PPRD!J75+RCV_RCY!J75+IMP!J75-EXP!J75+STK_CHG!J75-INTMARB!J75</f>
        <v>-5.2546001719690452</v>
      </c>
      <c r="K75" s="37">
        <f>PPRD!K75+RCV_RCY!K75+IMP!K75-EXP!K75+STK_CHG!K75-INTMARB!K75</f>
        <v>-5.8517626827171103</v>
      </c>
      <c r="L75" s="37">
        <f>PPRD!L75+RCV_RCY!L75+IMP!L75-EXP!L75+STK_CHG!L75-INTMARB!L75</f>
        <v>-5.7084264832330174</v>
      </c>
      <c r="M75" s="37">
        <f>PPRD!M75+RCV_RCY!M75+IMP!M75-EXP!M75+STK_CHG!M75-INTMARB!M75</f>
        <v>-6.3533104041272566</v>
      </c>
      <c r="N75" s="37">
        <f>PPRD!N75+RCV_RCY!N75+IMP!N75-EXP!N75+STK_CHG!N75-INTMARB!N75</f>
        <v>-5.6845227858985394</v>
      </c>
      <c r="O75" s="37">
        <f>PPRD!O75+RCV_RCY!O75+IMP!O75-EXP!O75+STK_CHG!O75-INTMARB!O75</f>
        <v>-5.9950128976784169</v>
      </c>
      <c r="P75" s="37">
        <f>PPRD!P75+RCV_RCY!P75+IMP!P75-EXP!P75+STK_CHG!P75-INTMARB!P75</f>
        <v>-3.79767841788478</v>
      </c>
      <c r="Q75" s="37">
        <f>PPRD!Q75+RCV_RCY!Q75+IMP!Q75-EXP!Q75+STK_CHG!Q75-INTMARB!Q75</f>
        <v>-3.367755803955288</v>
      </c>
      <c r="R75" s="37">
        <f>PPRD!R75+RCV_RCY!R75+IMP!R75-EXP!R75+STK_CHG!R75-INTMARB!R75</f>
        <v>-3.463284608770421</v>
      </c>
      <c r="S75" s="37">
        <f>PPRD!S75+RCV_RCY!S75+IMP!S75-EXP!S75+STK_CHG!S75-INTMARB!S75</f>
        <v>-3.1049871023215818</v>
      </c>
      <c r="T75" s="37">
        <f>PPRD!T75+RCV_RCY!T75+IMP!T75-EXP!T75+STK_CHG!T75-INTMARB!T75</f>
        <v>-2.9616509028374889</v>
      </c>
      <c r="U75" s="37">
        <f>PPRD!U75+RCV_RCY!U75+IMP!U75-EXP!U75+STK_CHG!U75-INTMARB!U75</f>
        <v>0</v>
      </c>
      <c r="V75" s="37">
        <f>PPRD!V75+RCV_RCY!V75+IMP!V75-EXP!V75+STK_CHG!V75-INTMARB!V75</f>
        <v>0</v>
      </c>
      <c r="W75" s="37">
        <f>PPRD!W75+RCV_RCY!W75+IMP!W75-EXP!W75+STK_CHG!W75-INTMARB!W75</f>
        <v>0</v>
      </c>
      <c r="X75" s="37">
        <f>PPRD!X75+RCV_RCY!X75+IMP!X75-EXP!X75+STK_CHG!X75-INTMARB!X75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262.85468615649188</v>
      </c>
      <c r="D76" s="40">
        <f>PPRD!D76+RCV_RCY!D76+IMP!D76-EXP!D76+STK_CHG!D76-INTMARB!D76</f>
        <v>314.44539982803099</v>
      </c>
      <c r="E76" s="40">
        <f>PPRD!E76+RCV_RCY!E76+IMP!E76-EXP!E76+STK_CHG!E76-INTMARB!E76</f>
        <v>859.67325881341458</v>
      </c>
      <c r="F76" s="40">
        <f>PPRD!F76+RCV_RCY!F76+IMP!F76-EXP!F76+STK_CHG!F76-INTMARB!F76</f>
        <v>-281.08340498710277</v>
      </c>
      <c r="G76" s="40">
        <f>PPRD!G76+RCV_RCY!G76+IMP!G76-EXP!G76+STK_CHG!G76-INTMARB!G76</f>
        <v>-225.36543422183968</v>
      </c>
      <c r="H76" s="40">
        <f>PPRD!H76+RCV_RCY!H76+IMP!H76-EXP!H76+STK_CHG!H76-INTMARB!H76</f>
        <v>-392.60533104041224</v>
      </c>
      <c r="I76" s="40">
        <f>PPRD!I76+RCV_RCY!I76+IMP!I76-EXP!I76+STK_CHG!I76-INTMARB!I76</f>
        <v>-1459.7592433361988</v>
      </c>
      <c r="J76" s="40">
        <f>PPRD!J76+RCV_RCY!J76+IMP!J76-EXP!J76+STK_CHG!J76-INTMARB!J76</f>
        <v>-1423.4737747205504</v>
      </c>
      <c r="K76" s="40">
        <f>PPRD!K76+RCV_RCY!K76+IMP!K76-EXP!K76+STK_CHG!K76-INTMARB!K76</f>
        <v>-1728.2889079965603</v>
      </c>
      <c r="L76" s="40">
        <f>PPRD!L76+RCV_RCY!L76+IMP!L76-EXP!L76+STK_CHG!L76-INTMARB!L76</f>
        <v>-1055.2880481513325</v>
      </c>
      <c r="M76" s="40">
        <f>PPRD!M76+RCV_RCY!M76+IMP!M76-EXP!M76+STK_CHG!M76-INTMARB!M76</f>
        <v>-1285.8985382631122</v>
      </c>
      <c r="N76" s="40">
        <f>PPRD!N76+RCV_RCY!N76+IMP!N76-EXP!N76+STK_CHG!N76-INTMARB!N76</f>
        <v>-323.73172828890711</v>
      </c>
      <c r="O76" s="40">
        <f>PPRD!O76+RCV_RCY!O76+IMP!O76-EXP!O76+STK_CHG!O76-INTMARB!O76</f>
        <v>-1766.2940670679282</v>
      </c>
      <c r="P76" s="40">
        <f>PPRD!P76+RCV_RCY!P76+IMP!P76-EXP!P76+STK_CHG!P76-INTMARB!P76</f>
        <v>-2768.0997420464305</v>
      </c>
      <c r="Q76" s="40">
        <f>PPRD!Q76+RCV_RCY!Q76+IMP!Q76-EXP!Q76+STK_CHG!Q76-INTMARB!Q76</f>
        <v>-2913.5855546001721</v>
      </c>
      <c r="R76" s="40">
        <f>PPRD!R76+RCV_RCY!R76+IMP!R76-EXP!R76+STK_CHG!R76-INTMARB!R76</f>
        <v>-4151.5047291487526</v>
      </c>
      <c r="S76" s="40">
        <f>PPRD!S76+RCV_RCY!S76+IMP!S76-EXP!S76+STK_CHG!S76-INTMARB!S76</f>
        <v>-4344.3680137575238</v>
      </c>
      <c r="T76" s="40">
        <f>PPRD!T76+RCV_RCY!T76+IMP!T76-EXP!T76+STK_CHG!T76-INTMARB!T76</f>
        <v>-4510.6620808254502</v>
      </c>
      <c r="U76" s="40">
        <f>PPRD!U76+RCV_RCY!U76+IMP!U76-EXP!U76+STK_CHG!U76-INTMARB!U76</f>
        <v>-4190.5417024935505</v>
      </c>
      <c r="V76" s="40">
        <f>PPRD!V76+RCV_RCY!V76+IMP!V76-EXP!V76+STK_CHG!V76-INTMARB!V76</f>
        <v>-2808.8564058469474</v>
      </c>
      <c r="W76" s="40">
        <f>PPRD!W76+RCV_RCY!W76+IMP!W76-EXP!W76+STK_CHG!W76-INTMARB!W76</f>
        <v>-1636.1994840928628</v>
      </c>
      <c r="X76" s="40">
        <f>PPRD!X76+RCV_RCY!X76+IMP!X76-EXP!X76+STK_CHG!X76-INTMARB!X76</f>
        <v>-1597.162510748065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317130.59079965606</v>
      </c>
      <c r="D2" s="31">
        <f>'GIC2020-2030'!D2-FC_NE!D2</f>
        <v>327119.87815993116</v>
      </c>
      <c r="E2" s="31">
        <f>'GIC2020-2030'!E2-FC_NE!E2</f>
        <v>319413.89028374897</v>
      </c>
      <c r="F2" s="31">
        <f>'GIC2020-2030'!F2-FC_NE!F2</f>
        <v>321918.26113499567</v>
      </c>
      <c r="G2" s="31">
        <f>'GIC2020-2030'!G2-FC_NE!G2</f>
        <v>323712.67257093708</v>
      </c>
      <c r="H2" s="31">
        <f>'GIC2020-2030'!H2-FC_NE!H2</f>
        <v>321617.14393809118</v>
      </c>
      <c r="I2" s="31">
        <f>'GIC2020-2030'!I2-FC_NE!I2</f>
        <v>332745.77153912297</v>
      </c>
      <c r="J2" s="31">
        <f>'GIC2020-2030'!J2-FC_NE!J2</f>
        <v>315788.19578675833</v>
      </c>
      <c r="K2" s="31">
        <f>'GIC2020-2030'!K2-FC_NE!K2</f>
        <v>320756.92682717112</v>
      </c>
      <c r="L2" s="31">
        <f>'GIC2020-2030'!L2-FC_NE!L2</f>
        <v>299919.95305245055</v>
      </c>
      <c r="M2" s="31">
        <f>'GIC2020-2030'!M2-FC_NE!M2</f>
        <v>315154.26956147881</v>
      </c>
      <c r="N2" s="31">
        <f>'GIC2020-2030'!N2-FC_NE!N2</f>
        <v>297797.16053310398</v>
      </c>
      <c r="O2" s="31">
        <f>'GIC2020-2030'!O2-FC_NE!O2</f>
        <v>301124.01883061044</v>
      </c>
      <c r="P2" s="31">
        <f>'GIC2020-2030'!P2-FC_NE!P2</f>
        <v>308287.92734307825</v>
      </c>
      <c r="Q2" s="31">
        <f>'GIC2020-2030'!Q2-FC_NE!Q2</f>
        <v>293600.33413585549</v>
      </c>
      <c r="R2" s="31">
        <f>'GIC2020-2030'!R2-FC_NE!R2</f>
        <v>295929.40309544274</v>
      </c>
      <c r="S2" s="31">
        <f>'GIC2020-2030'!S2-FC_NE!S2</f>
        <v>297625.00859845232</v>
      </c>
      <c r="T2" s="31">
        <f>'GIC2020-2030'!T2-FC_NE!T2</f>
        <v>298121.27936371451</v>
      </c>
      <c r="U2" s="31">
        <f>'GIC2020-2030'!U2-FC_NE!U2</f>
        <v>291954.17145313841</v>
      </c>
      <c r="V2" s="31">
        <f>'GIC2020-2030'!V2-FC_NE!V2</f>
        <v>285239.53542562341</v>
      </c>
      <c r="W2" s="31">
        <f>'GIC2020-2030'!W2-FC_NE!W2</f>
        <v>262150.24823731725</v>
      </c>
      <c r="X2" s="31">
        <f>'GIC2020-2030'!X2-FC_NE!X2</f>
        <v>271490.73834909708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220153.55520206358</v>
      </c>
      <c r="D2" s="31">
        <f>FC_E!D2-FC_E!D70+INTAVI!D2+TI_BF_E!D2-TO_BF!D2+(NRG_BF_E!D3+NRG_BF_E!D17+NRG_BF_E!D22+NRG_BF_E!D25+NRG_BF_E!D26+NRG_BF_E!D51)</f>
        <v>223807.61521926051</v>
      </c>
      <c r="E2" s="31">
        <f>FC_E!E2-FC_E!E70+INTAVI!E2+TI_BF_E!E2-TO_BF!E2+(NRG_BF_E!E3+NRG_BF_E!E17+NRG_BF_E!E22+NRG_BF_E!E25+NRG_BF_E!E26+NRG_BF_E!E51)</f>
        <v>220210.56122098025</v>
      </c>
      <c r="F2" s="31">
        <f>FC_E!F2-FC_E!F70+INTAVI!F2+TI_BF_E!F2-TO_BF!F2+(NRG_BF_E!F3+NRG_BF_E!F17+NRG_BF_E!F22+NRG_BF_E!F25+NRG_BF_E!F26+NRG_BF_E!F51)</f>
        <v>224463.98254514189</v>
      </c>
      <c r="G2" s="31">
        <f>FC_E!G2-FC_E!G70+INTAVI!G2+TI_BF_E!G2-TO_BF!G2+(NRG_BF_E!G3+NRG_BF_E!G17+NRG_BF_E!G22+NRG_BF_E!G25+NRG_BF_E!G26+NRG_BF_E!G51)</f>
        <v>222873.72364574377</v>
      </c>
      <c r="H2" s="31">
        <f>FC_E!H2-FC_E!H70+INTAVI!H2+TI_BF_E!H2-TO_BF!H2+(NRG_BF_E!H3+NRG_BF_E!H17+NRG_BF_E!H22+NRG_BF_E!H25+NRG_BF_E!H26+NRG_BF_E!H51)</f>
        <v>219694.69200343933</v>
      </c>
      <c r="I2" s="31">
        <f>FC_E!I2-FC_E!I70+INTAVI!I2+TI_BF_E!I2-TO_BF!I2+(NRG_BF_E!I3+NRG_BF_E!I17+NRG_BF_E!I22+NRG_BF_E!I25+NRG_BF_E!I26+NRG_BF_E!I51)</f>
        <v>225350.87695614787</v>
      </c>
      <c r="J2" s="31">
        <f>FC_E!J2-FC_E!J70+INTAVI!J2+TI_BF_E!J2-TO_BF!J2+(NRG_BF_E!J3+NRG_BF_E!J17+NRG_BF_E!J22+NRG_BF_E!J25+NRG_BF_E!J26+NRG_BF_E!J51)</f>
        <v>212951.44987102324</v>
      </c>
      <c r="K2" s="31">
        <f>FC_E!K2-FC_E!K70+INTAVI!K2+TI_BF_E!K2-TO_BF!K2+(NRG_BF_E!K3+NRG_BF_E!K17+NRG_BF_E!K22+NRG_BF_E!K25+NRG_BF_E!K26+NRG_BF_E!K51)</f>
        <v>221712.74342218402</v>
      </c>
      <c r="L2" s="31">
        <f>FC_E!L2-FC_E!L70+INTAVI!L2+TI_BF_E!L2-TO_BF!L2+(NRG_BF_E!L3+NRG_BF_E!L17+NRG_BF_E!L22+NRG_BF_E!L25+NRG_BF_E!L26+NRG_BF_E!L51)</f>
        <v>208247.30361134995</v>
      </c>
      <c r="M2" s="31">
        <f>FC_E!M2-FC_E!M70+INTAVI!M2+TI_BF_E!M2-TO_BF!M2+(NRG_BF_E!M3+NRG_BF_E!M17+NRG_BF_E!M22+NRG_BF_E!M25+NRG_BF_E!M26+NRG_BF_E!M51)</f>
        <v>223022.92295786759</v>
      </c>
      <c r="N2" s="31">
        <f>FC_E!N2-FC_E!N70+INTAVI!N2+TI_BF_E!N2-TO_BF!N2+(NRG_BF_E!N3+NRG_BF_E!N17+NRG_BF_E!N22+NRG_BF_E!N25+NRG_BF_E!N26+NRG_BF_E!N51)</f>
        <v>211711.67773000858</v>
      </c>
      <c r="O2" s="31">
        <f>FC_E!O2-FC_E!O70+INTAVI!O2+TI_BF_E!O2-TO_BF!O2+(NRG_BF_E!O3+NRG_BF_E!O17+NRG_BF_E!O22+NRG_BF_E!O25+NRG_BF_E!O26+NRG_BF_E!O51)</f>
        <v>215781.9928632846</v>
      </c>
      <c r="P2" s="31">
        <f>FC_E!P2-FC_E!P70+INTAVI!P2+TI_BF_E!P2-TO_BF!P2+(NRG_BF_E!P3+NRG_BF_E!P17+NRG_BF_E!P22+NRG_BF_E!P25+NRG_BF_E!P26+NRG_BF_E!P51)</f>
        <v>221009.4287188306</v>
      </c>
      <c r="Q2" s="31">
        <f>FC_E!Q2-FC_E!Q70+INTAVI!Q2+TI_BF_E!Q2-TO_BF!Q2+(NRG_BF_E!Q3+NRG_BF_E!Q17+NRG_BF_E!Q22+NRG_BF_E!Q25+NRG_BF_E!Q26+NRG_BF_E!Q51)</f>
        <v>209975.28976784178</v>
      </c>
      <c r="R2" s="31">
        <f>FC_E!R2-FC_E!R70+INTAVI!R2+TI_BF_E!R2-TO_BF!R2+(NRG_BF_E!R3+NRG_BF_E!R17+NRG_BF_E!R22+NRG_BF_E!R25+NRG_BF_E!R26+NRG_BF_E!R51)</f>
        <v>212745.94840928627</v>
      </c>
      <c r="S2" s="31">
        <f>FC_E!S2-FC_E!S70+INTAVI!S2+TI_BF_E!S2-TO_BF!S2+(NRG_BF_E!S3+NRG_BF_E!S17+NRG_BF_E!S22+NRG_BF_E!S25+NRG_BF_E!S26+NRG_BF_E!S51)</f>
        <v>216866.73783319004</v>
      </c>
      <c r="T2" s="31">
        <f>FC_E!T2-FC_E!T70+INTAVI!T2+TI_BF_E!T2-TO_BF!T2+(NRG_BF_E!T3+NRG_BF_E!T17+NRG_BF_E!T22+NRG_BF_E!T25+NRG_BF_E!T26+NRG_BF_E!T51)</f>
        <v>218624.70094582974</v>
      </c>
      <c r="U2" s="31">
        <f>FC_E!U2-FC_E!U70+INTAVI!U2+TI_BF_E!U2-TO_BF!U2+(NRG_BF_E!U3+NRG_BF_E!U17+NRG_BF_E!U22+NRG_BF_E!U25+NRG_BF_E!U26+NRG_BF_E!U51)</f>
        <v>215173.66844368019</v>
      </c>
      <c r="V2" s="31">
        <f>FC_E!V2-FC_E!V70+INTAVI!V2+TI_BF_E!V2-TO_BF!V2+(NRG_BF_E!V3+NRG_BF_E!V17+NRG_BF_E!V22+NRG_BF_E!V25+NRG_BF_E!V26+NRG_BF_E!V51)</f>
        <v>214703.00928632845</v>
      </c>
      <c r="W2" s="31">
        <f>FC_E!W2-FC_E!W70+INTAVI!W2+TI_BF_E!W2-TO_BF!W2+(NRG_BF_E!W3+NRG_BF_E!W17+NRG_BF_E!W22+NRG_BF_E!W25+NRG_BF_E!W26+NRG_BF_E!W51)</f>
        <v>202265.89707652622</v>
      </c>
      <c r="X2" s="31">
        <f>FC_E!X2-FC_E!X70+INTAVI!X2+TI_BF_E!X2-TO_BF!X2+(NRG_BF_E!X3+NRG_BF_E!X17+NRG_BF_E!X22+NRG_BF_E!X25+NRG_BF_E!X26+NRG_BF_E!X51)</f>
        <v>207941.30275150476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293491.84299226134</v>
      </c>
      <c r="D2" s="31">
        <f t="shared" si="0"/>
        <v>294325.23602751509</v>
      </c>
      <c r="E2" s="31">
        <f t="shared" si="0"/>
        <v>292928.46276870155</v>
      </c>
      <c r="F2" s="31">
        <f t="shared" si="0"/>
        <v>304283.41341358563</v>
      </c>
      <c r="G2" s="31">
        <f t="shared" si="0"/>
        <v>310749.41943250224</v>
      </c>
      <c r="H2" s="31">
        <f t="shared" si="0"/>
        <v>313338.65262252791</v>
      </c>
      <c r="I2" s="31">
        <f t="shared" si="0"/>
        <v>316040.1343078246</v>
      </c>
      <c r="J2" s="31">
        <f t="shared" si="0"/>
        <v>312722.90653482376</v>
      </c>
      <c r="K2" s="31">
        <f t="shared" si="0"/>
        <v>305054.57205503009</v>
      </c>
      <c r="L2" s="31">
        <f t="shared" si="0"/>
        <v>283506.16999140155</v>
      </c>
      <c r="M2" s="31">
        <f t="shared" si="0"/>
        <v>291214.05829750642</v>
      </c>
      <c r="N2" s="31">
        <f t="shared" si="0"/>
        <v>279644.2662080825</v>
      </c>
      <c r="O2" s="31">
        <f t="shared" si="0"/>
        <v>285032.10748065345</v>
      </c>
      <c r="P2" s="31">
        <f t="shared" si="0"/>
        <v>282723.58830610488</v>
      </c>
      <c r="Q2" s="31">
        <f t="shared" si="0"/>
        <v>278472.9441960447</v>
      </c>
      <c r="R2" s="31">
        <f t="shared" si="0"/>
        <v>280710.36964746338</v>
      </c>
      <c r="S2" s="31">
        <f t="shared" si="0"/>
        <v>281865.72321582114</v>
      </c>
      <c r="T2" s="31">
        <f t="shared" si="0"/>
        <v>280146.00438521063</v>
      </c>
      <c r="U2" s="31">
        <f t="shared" si="0"/>
        <v>268928.70885640581</v>
      </c>
      <c r="V2" s="31">
        <f t="shared" si="0"/>
        <v>260472.04926913156</v>
      </c>
      <c r="W2" s="31">
        <f t="shared" si="0"/>
        <v>243351.77110920029</v>
      </c>
      <c r="X2" s="31">
        <f t="shared" ref="X2" si="1">SUM(X3,X17,X22,X25,X26,X51,X52,X71,X74,X75,X76)</f>
        <v>252823.23267411866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87812.932846087686</v>
      </c>
      <c r="D3" s="34">
        <f t="shared" si="2"/>
        <v>86964.395872742913</v>
      </c>
      <c r="E3" s="34">
        <f t="shared" si="2"/>
        <v>86939.442906276861</v>
      </c>
      <c r="F3" s="34">
        <f t="shared" si="2"/>
        <v>89782.786758383489</v>
      </c>
      <c r="G3" s="34">
        <f t="shared" si="2"/>
        <v>88649.022012037836</v>
      </c>
      <c r="H3" s="34">
        <f t="shared" si="2"/>
        <v>84944.623903697327</v>
      </c>
      <c r="I3" s="34">
        <f t="shared" si="2"/>
        <v>86226.735597592429</v>
      </c>
      <c r="J3" s="34">
        <f t="shared" si="2"/>
        <v>89272.379793637141</v>
      </c>
      <c r="K3" s="34">
        <f t="shared" si="2"/>
        <v>83057.235167669816</v>
      </c>
      <c r="L3" s="34">
        <f t="shared" si="2"/>
        <v>74644.773172828878</v>
      </c>
      <c r="M3" s="34">
        <f t="shared" si="2"/>
        <v>80725.613069647457</v>
      </c>
      <c r="N3" s="34">
        <f t="shared" si="2"/>
        <v>80078.566552020624</v>
      </c>
      <c r="O3" s="34">
        <f t="shared" si="2"/>
        <v>84799.158039552873</v>
      </c>
      <c r="P3" s="34">
        <f t="shared" si="2"/>
        <v>86304.555030094576</v>
      </c>
      <c r="Q3" s="34">
        <f t="shared" si="2"/>
        <v>83744.904987102331</v>
      </c>
      <c r="R3" s="34">
        <f t="shared" si="2"/>
        <v>82997.758469475477</v>
      </c>
      <c r="S3" s="34">
        <f t="shared" si="2"/>
        <v>80848.305932932068</v>
      </c>
      <c r="T3" s="34">
        <f t="shared" si="2"/>
        <v>75559.524333619935</v>
      </c>
      <c r="U3" s="34">
        <f t="shared" si="2"/>
        <v>73294.228632846061</v>
      </c>
      <c r="V3" s="34">
        <f t="shared" si="2"/>
        <v>59731.103009458297</v>
      </c>
      <c r="W3" s="34">
        <f t="shared" si="2"/>
        <v>49053.659759243325</v>
      </c>
      <c r="X3" s="34">
        <f t="shared" ref="X3" si="3">SUM(X4,X8,X11)</f>
        <v>57249.928030954419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42083.19011177987</v>
      </c>
      <c r="D4" s="29">
        <f t="shared" si="4"/>
        <v>39587.007136715401</v>
      </c>
      <c r="E4" s="29">
        <f t="shared" si="4"/>
        <v>38926.722012037833</v>
      </c>
      <c r="F4" s="29">
        <f t="shared" si="4"/>
        <v>43610.571797076518</v>
      </c>
      <c r="G4" s="29">
        <f t="shared" si="4"/>
        <v>42071.07626827171</v>
      </c>
      <c r="H4" s="29">
        <f t="shared" si="4"/>
        <v>39831.836027515048</v>
      </c>
      <c r="I4" s="29">
        <f t="shared" si="4"/>
        <v>41665.812123817705</v>
      </c>
      <c r="J4" s="29">
        <f t="shared" si="4"/>
        <v>42932.0056749785</v>
      </c>
      <c r="K4" s="29">
        <f t="shared" si="4"/>
        <v>38419.577042132412</v>
      </c>
      <c r="L4" s="29">
        <f t="shared" si="4"/>
        <v>32780.944110060183</v>
      </c>
      <c r="M4" s="29">
        <f t="shared" si="4"/>
        <v>37841.16844368013</v>
      </c>
      <c r="N4" s="29">
        <f t="shared" si="4"/>
        <v>36009.886414445398</v>
      </c>
      <c r="O4" s="29">
        <f t="shared" si="4"/>
        <v>38109.794668959585</v>
      </c>
      <c r="P4" s="29">
        <f t="shared" si="4"/>
        <v>40241.05460017197</v>
      </c>
      <c r="Q4" s="29">
        <f t="shared" si="4"/>
        <v>38538.781169389513</v>
      </c>
      <c r="R4" s="29">
        <f t="shared" si="4"/>
        <v>37706.346259673257</v>
      </c>
      <c r="S4" s="29">
        <f t="shared" si="4"/>
        <v>37184.60765262253</v>
      </c>
      <c r="T4" s="29">
        <f t="shared" si="4"/>
        <v>32396.062768701639</v>
      </c>
      <c r="U4" s="29">
        <f t="shared" si="4"/>
        <v>30272.301891659496</v>
      </c>
      <c r="V4" s="29">
        <f t="shared" si="4"/>
        <v>24789.646173688736</v>
      </c>
      <c r="W4" s="29">
        <f t="shared" si="4"/>
        <v>19737.087704213238</v>
      </c>
      <c r="X4" s="29">
        <f t="shared" ref="X4" si="5">SUM(X5:X7)</f>
        <v>23202.93181427343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1672.9913155631984</v>
      </c>
      <c r="G5" s="10">
        <f>TI_EHG_E!G5+TI_CO_E!G5+TI_BF_E!G5+TI_GW_E!G5+TI_RPI_E!G5+TI_PF_E!G5+TI_BKBPB_E!G5+TI_CL_E!G5+TI_BNG_E!G5+TI_LBB_E!G5+TI_CPP_E!G5+TI_GTL_E!G5+TI_NSP_E!G5</f>
        <v>1815.4791917454859</v>
      </c>
      <c r="H5" s="10">
        <f>TI_EHG_E!H5+TI_CO_E!H5+TI_BF_E!H5+TI_GW_E!H5+TI_RPI_E!H5+TI_PF_E!H5+TI_BKBPB_E!H5+TI_CL_E!H5+TI_BNG_E!H5+TI_LBB_E!H5+TI_CPP_E!H5+TI_GTL_E!H5+TI_NSP_E!H5</f>
        <v>1647.7171109200342</v>
      </c>
      <c r="I5" s="10">
        <f>TI_EHG_E!I5+TI_CO_E!I5+TI_BF_E!I5+TI_GW_E!I5+TI_RPI_E!I5+TI_PF_E!I5+TI_BKBPB_E!I5+TI_CL_E!I5+TI_BNG_E!I5+TI_LBB_E!I5+TI_CPP_E!I5+TI_GTL_E!I5+TI_NSP_E!I5</f>
        <v>1413.5454858125536</v>
      </c>
      <c r="J5" s="10">
        <f>TI_EHG_E!J5+TI_CO_E!J5+TI_BF_E!J5+TI_GW_E!J5+TI_RPI_E!J5+TI_PF_E!J5+TI_BKBPB_E!J5+TI_CL_E!J5+TI_BNG_E!J5+TI_LBB_E!J5+TI_CPP_E!J5+TI_GTL_E!J5+TI_NSP_E!J5</f>
        <v>1686.7456577815988</v>
      </c>
      <c r="K5" s="10">
        <f>TI_EHG_E!K5+TI_CO_E!K5+TI_BF_E!K5+TI_GW_E!K5+TI_RPI_E!K5+TI_PF_E!K5+TI_BKBPB_E!K5+TI_CL_E!K5+TI_BNG_E!K5+TI_LBB_E!K5+TI_CPP_E!K5+TI_GTL_E!K5+TI_NSP_E!K5</f>
        <v>1710.8724849527086</v>
      </c>
      <c r="L5" s="10">
        <f>TI_EHG_E!L5+TI_CO_E!L5+TI_BF_E!L5+TI_GW_E!L5+TI_RPI_E!L5+TI_PF_E!L5+TI_BKBPB_E!L5+TI_CL_E!L5+TI_BNG_E!L5+TI_LBB_E!L5+TI_CPP_E!L5+TI_GTL_E!L5+TI_NSP_E!L5</f>
        <v>1703.066723989682</v>
      </c>
      <c r="M5" s="10">
        <f>TI_EHG_E!M5+TI_CO_E!M5+TI_BF_E!M5+TI_GW_E!M5+TI_RPI_E!M5+TI_PF_E!M5+TI_BKBPB_E!M5+TI_CL_E!M5+TI_BNG_E!M5+TI_LBB_E!M5+TI_CPP_E!M5+TI_GTL_E!M5+TI_NSP_E!M5</f>
        <v>1629.2672398968182</v>
      </c>
      <c r="N5" s="10">
        <f>TI_EHG_E!N5+TI_CO_E!N5+TI_BF_E!N5+TI_GW_E!N5+TI_RPI_E!N5+TI_PF_E!N5+TI_BKBPB_E!N5+TI_CL_E!N5+TI_BNG_E!N5+TI_LBB_E!N5+TI_CPP_E!N5+TI_GTL_E!N5+TI_NSP_E!N5</f>
        <v>1810.9276870163364</v>
      </c>
      <c r="O5" s="10">
        <f>TI_EHG_E!O5+TI_CO_E!O5+TI_BF_E!O5+TI_GW_E!O5+TI_RPI_E!O5+TI_PF_E!O5+TI_BKBPB_E!O5+TI_CL_E!O5+TI_BNG_E!O5+TI_LBB_E!O5+TI_CPP_E!O5+TI_GTL_E!O5+TI_NSP_E!O5</f>
        <v>1687.8780739466897</v>
      </c>
      <c r="P5" s="10">
        <f>TI_EHG_E!P5+TI_CO_E!P5+TI_BF_E!P5+TI_GW_E!P5+TI_RPI_E!P5+TI_PF_E!P5+TI_BKBPB_E!P5+TI_CL_E!P5+TI_BNG_E!P5+TI_LBB_E!P5+TI_CPP_E!P5+TI_GTL_E!P5+TI_NSP_E!P5</f>
        <v>1515.6166809974204</v>
      </c>
      <c r="Q5" s="10">
        <f>TI_EHG_E!Q5+TI_CO_E!Q5+TI_BF_E!Q5+TI_GW_E!Q5+TI_RPI_E!Q5+TI_PF_E!Q5+TI_BKBPB_E!Q5+TI_CL_E!Q5+TI_BNG_E!Q5+TI_LBB_E!Q5+TI_CPP_E!Q5+TI_GTL_E!Q5+TI_NSP_E!Q5</f>
        <v>1769.1745485812548</v>
      </c>
      <c r="R5" s="10">
        <f>TI_EHG_E!R5+TI_CO_E!R5+TI_BF_E!R5+TI_GW_E!R5+TI_RPI_E!R5+TI_PF_E!R5+TI_BKBPB_E!R5+TI_CL_E!R5+TI_BNG_E!R5+TI_LBB_E!R5+TI_CPP_E!R5+TI_GTL_E!R5+TI_NSP_E!R5</f>
        <v>1622.3344797936363</v>
      </c>
      <c r="S5" s="10">
        <f>TI_EHG_E!S5+TI_CO_E!S5+TI_BF_E!S5+TI_GW_E!S5+TI_RPI_E!S5+TI_PF_E!S5+TI_BKBPB_E!S5+TI_CL_E!S5+TI_BNG_E!S5+TI_LBB_E!S5+TI_CPP_E!S5+TI_GTL_E!S5+TI_NSP_E!S5</f>
        <v>366.74548581255368</v>
      </c>
      <c r="T5" s="10">
        <f>TI_EHG_E!T5+TI_CO_E!T5+TI_BF_E!T5+TI_GW_E!T5+TI_RPI_E!T5+TI_PF_E!T5+TI_BKBPB_E!T5+TI_CL_E!T5+TI_BNG_E!T5+TI_LBB_E!T5+TI_CPP_E!T5+TI_GTL_E!T5+TI_NSP_E!T5</f>
        <v>385.8985382631127</v>
      </c>
      <c r="U5" s="10">
        <f>TI_EHG_E!U5+TI_CO_E!U5+TI_BF_E!U5+TI_GW_E!U5+TI_RPI_E!U5+TI_PF_E!U5+TI_BKBPB_E!U5+TI_CL_E!U5+TI_BNG_E!U5+TI_LBB_E!U5+TI_CPP_E!U5+TI_GTL_E!U5+TI_NSP_E!U5</f>
        <v>674.61306964746348</v>
      </c>
      <c r="V5" s="10">
        <f>TI_EHG_E!V5+TI_CO_E!V5+TI_BF_E!V5+TI_GW_E!V5+TI_RPI_E!V5+TI_PF_E!V5+TI_BKBPB_E!V5+TI_CL_E!V5+TI_BNG_E!V5+TI_LBB_E!V5+TI_CPP_E!V5+TI_GTL_E!V5+TI_NSP_E!V5</f>
        <v>117.29544282029234</v>
      </c>
      <c r="W5" s="10">
        <f>TI_EHG_E!W5+TI_CO_E!W5+TI_BF_E!W5+TI_GW_E!W5+TI_RPI_E!W5+TI_PF_E!W5+TI_BKBPB_E!W5+TI_CL_E!W5+TI_BNG_E!W5+TI_LBB_E!W5+TI_CPP_E!W5+TI_GTL_E!W5+TI_NSP_E!W5</f>
        <v>114.11676698194323</v>
      </c>
      <c r="X5" s="10">
        <f>TI_EHG_E!X5+TI_CO_E!X5+TI_BF_E!X5+TI_GW_E!X5+TI_RPI_E!X5+TI_PF_E!X5+TI_BKBPB_E!X5+TI_CL_E!X5+TI_BNG_E!X5+TI_LBB_E!X5+TI_CPP_E!X5+TI_GTL_E!X5+TI_NSP_E!X5</f>
        <v>122.64419604471195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16943.680223559757</v>
      </c>
      <c r="D6" s="10">
        <f>TI_EHG_E!D6+TI_CO_E!D6+TI_BF_E!D6+TI_GW_E!D6+TI_RPI_E!D6+TI_PF_E!D6+TI_BKBPB_E!D6+TI_CL_E!D6+TI_BNG_E!D6+TI_LBB_E!D6+TI_CPP_E!D6+TI_GTL_E!D6+TI_NSP_E!D6</f>
        <v>14674.54849527085</v>
      </c>
      <c r="E6" s="10">
        <f>TI_EHG_E!E6+TI_CO_E!E6+TI_BF_E!E6+TI_GW_E!E6+TI_RPI_E!E6+TI_PF_E!E6+TI_BKBPB_E!E6+TI_CL_E!E6+TI_BNG_E!E6+TI_LBB_E!E6+TI_CPP_E!E6+TI_GTL_E!E6+TI_NSP_E!E6</f>
        <v>15181.570593293207</v>
      </c>
      <c r="F6" s="10">
        <f>TI_EHG_E!F6+TI_CO_E!F6+TI_BF_E!F6+TI_GW_E!F6+TI_RPI_E!F6+TI_PF_E!F6+TI_BKBPB_E!F6+TI_CL_E!F6+TI_BNG_E!F6+TI_LBB_E!F6+TI_CPP_E!F6+TI_GTL_E!F6+TI_NSP_E!F6</f>
        <v>15843.054256233874</v>
      </c>
      <c r="G6" s="10">
        <f>TI_EHG_E!G6+TI_CO_E!G6+TI_BF_E!G6+TI_GW_E!G6+TI_RPI_E!G6+TI_PF_E!G6+TI_BKBPB_E!G6+TI_CL_E!G6+TI_BNG_E!G6+TI_LBB_E!G6+TI_CPP_E!G6+TI_GTL_E!G6+TI_NSP_E!G6</f>
        <v>16480.789165950126</v>
      </c>
      <c r="H6" s="10">
        <f>TI_EHG_E!H6+TI_CO_E!H6+TI_BF_E!H6+TI_GW_E!H6+TI_RPI_E!H6+TI_PF_E!H6+TI_BKBPB_E!H6+TI_CL_E!H6+TI_BNG_E!H6+TI_LBB_E!H6+TI_CPP_E!H6+TI_GTL_E!H6+TI_NSP_E!H6</f>
        <v>15424.362252794497</v>
      </c>
      <c r="I6" s="10">
        <f>TI_EHG_E!I6+TI_CO_E!I6+TI_BF_E!I6+TI_GW_E!I6+TI_RPI_E!I6+TI_PF_E!I6+TI_BKBPB_E!I6+TI_CL_E!I6+TI_BNG_E!I6+TI_LBB_E!I6+TI_CPP_E!I6+TI_GTL_E!I6+TI_NSP_E!I6</f>
        <v>15023.645657781597</v>
      </c>
      <c r="J6" s="10">
        <f>TI_EHG_E!J6+TI_CO_E!J6+TI_BF_E!J6+TI_GW_E!J6+TI_RPI_E!J6+TI_PF_E!J6+TI_BKBPB_E!J6+TI_CL_E!J6+TI_BNG_E!J6+TI_LBB_E!J6+TI_CPP_E!J6+TI_GTL_E!J6+TI_NSP_E!J6</f>
        <v>15931.713929492689</v>
      </c>
      <c r="K6" s="10">
        <f>TI_EHG_E!K6+TI_CO_E!K6+TI_BF_E!K6+TI_GW_E!K6+TI_RPI_E!K6+TI_PF_E!K6+TI_BKBPB_E!K6+TI_CL_E!K6+TI_BNG_E!K6+TI_LBB_E!K6+TI_CPP_E!K6+TI_GTL_E!K6+TI_NSP_E!K6</f>
        <v>13861.373946689595</v>
      </c>
      <c r="L6" s="10">
        <f>TI_EHG_E!L6+TI_CO_E!L6+TI_BF_E!L6+TI_GW_E!L6+TI_RPI_E!L6+TI_PF_E!L6+TI_BKBPB_E!L6+TI_CL_E!L6+TI_BNG_E!L6+TI_LBB_E!L6+TI_CPP_E!L6+TI_GTL_E!L6+TI_NSP_E!L6</f>
        <v>10716.728804815133</v>
      </c>
      <c r="M6" s="10">
        <f>TI_EHG_E!M6+TI_CO_E!M6+TI_BF_E!M6+TI_GW_E!M6+TI_RPI_E!M6+TI_PF_E!M6+TI_BKBPB_E!M6+TI_CL_E!M6+TI_BNG_E!M6+TI_LBB_E!M6+TI_CPP_E!M6+TI_GTL_E!M6+TI_NSP_E!M6</f>
        <v>11063.747893379192</v>
      </c>
      <c r="N6" s="10">
        <f>TI_EHG_E!N6+TI_CO_E!N6+TI_BF_E!N6+TI_GW_E!N6+TI_RPI_E!N6+TI_PF_E!N6+TI_BKBPB_E!N6+TI_CL_E!N6+TI_BNG_E!N6+TI_LBB_E!N6+TI_CPP_E!N6+TI_GTL_E!N6+TI_NSP_E!N6</f>
        <v>11412.845141874461</v>
      </c>
      <c r="O6" s="10">
        <f>TI_EHG_E!O6+TI_CO_E!O6+TI_BF_E!O6+TI_GW_E!O6+TI_RPI_E!O6+TI_PF_E!O6+TI_BKBPB_E!O6+TI_CL_E!O6+TI_BNG_E!O6+TI_LBB_E!O6+TI_CPP_E!O6+TI_GTL_E!O6+TI_NSP_E!O6</f>
        <v>12730.963972484951</v>
      </c>
      <c r="P6" s="10">
        <f>TI_EHG_E!P6+TI_CO_E!P6+TI_BF_E!P6+TI_GW_E!P6+TI_RPI_E!P6+TI_PF_E!P6+TI_BKBPB_E!P6+TI_CL_E!P6+TI_BNG_E!P6+TI_LBB_E!P6+TI_CPP_E!P6+TI_GTL_E!P6+TI_NSP_E!P6</f>
        <v>8654.7005159071359</v>
      </c>
      <c r="Q6" s="10">
        <f>TI_EHG_E!Q6+TI_CO_E!Q6+TI_BF_E!Q6+TI_GW_E!Q6+TI_RPI_E!Q6+TI_PF_E!Q6+TI_BKBPB_E!Q6+TI_CL_E!Q6+TI_BNG_E!Q6+TI_LBB_E!Q6+TI_CPP_E!Q6+TI_GTL_E!Q6+TI_NSP_E!Q6</f>
        <v>9895.2420464316419</v>
      </c>
      <c r="R6" s="10">
        <f>TI_EHG_E!R6+TI_CO_E!R6+TI_BF_E!R6+TI_GW_E!R6+TI_RPI_E!R6+TI_PF_E!R6+TI_BKBPB_E!R6+TI_CL_E!R6+TI_BNG_E!R6+TI_LBB_E!R6+TI_CPP_E!R6+TI_GTL_E!R6+TI_NSP_E!R6</f>
        <v>8117.2018056749775</v>
      </c>
      <c r="S6" s="10">
        <f>TI_EHG_E!S6+TI_CO_E!S6+TI_BF_E!S6+TI_GW_E!S6+TI_RPI_E!S6+TI_PF_E!S6+TI_BKBPB_E!S6+TI_CL_E!S6+TI_BNG_E!S6+TI_LBB_E!S6+TI_CPP_E!S6+TI_GTL_E!S6+TI_NSP_E!S6</f>
        <v>10481.226827171107</v>
      </c>
      <c r="T6" s="10">
        <f>TI_EHG_E!T6+TI_CO_E!T6+TI_BF_E!T6+TI_GW_E!T6+TI_RPI_E!T6+TI_PF_E!T6+TI_BKBPB_E!T6+TI_CL_E!T6+TI_BNG_E!T6+TI_LBB_E!T6+TI_CPP_E!T6+TI_GTL_E!T6+TI_NSP_E!T6</f>
        <v>10961.235339638866</v>
      </c>
      <c r="U6" s="10">
        <f>TI_EHG_E!U6+TI_CO_E!U6+TI_BF_E!U6+TI_GW_E!U6+TI_RPI_E!U6+TI_PF_E!U6+TI_BKBPB_E!U6+TI_CL_E!U6+TI_BNG_E!U6+TI_LBB_E!U6+TI_CPP_E!U6+TI_GTL_E!U6+TI_NSP_E!U6</f>
        <v>10484.68985382631</v>
      </c>
      <c r="V6" s="10">
        <f>TI_EHG_E!V6+TI_CO_E!V6+TI_BF_E!V6+TI_GW_E!V6+TI_RPI_E!V6+TI_PF_E!V6+TI_BKBPB_E!V6+TI_CL_E!V6+TI_BNG_E!V6+TI_LBB_E!V6+TI_CPP_E!V6+TI_GTL_E!V6+TI_NSP_E!V6</f>
        <v>7943.3132416165081</v>
      </c>
      <c r="W6" s="10">
        <f>TI_EHG_E!W6+TI_CO_E!W6+TI_BF_E!W6+TI_GW_E!W6+TI_RPI_E!W6+TI_PF_E!W6+TI_BKBPB_E!W6+TI_CL_E!W6+TI_BNG_E!W6+TI_LBB_E!W6+TI_CPP_E!W6+TI_GTL_E!W6+TI_NSP_E!W6</f>
        <v>7088.7676698194318</v>
      </c>
      <c r="X6" s="10">
        <f>TI_EHG_E!X6+TI_CO_E!X6+TI_BF_E!X6+TI_GW_E!X6+TI_RPI_E!X6+TI_PF_E!X6+TI_BKBPB_E!X6+TI_CL_E!X6+TI_BNG_E!X6+TI_LBB_E!X6+TI_CPP_E!X6+TI_GTL_E!X6+TI_NSP_E!X6</f>
        <v>7426.3847807394659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25139.509888220113</v>
      </c>
      <c r="D7" s="10">
        <f>TI_EHG_E!D7+TI_CO_E!D7+TI_BF_E!D7+TI_GW_E!D7+TI_RPI_E!D7+TI_PF_E!D7+TI_BKBPB_E!D7+TI_CL_E!D7+TI_BNG_E!D7+TI_LBB_E!D7+TI_CPP_E!D7+TI_GTL_E!D7+TI_NSP_E!D7</f>
        <v>24912.458641444548</v>
      </c>
      <c r="E7" s="10">
        <f>TI_EHG_E!E7+TI_CO_E!E7+TI_BF_E!E7+TI_GW_E!E7+TI_RPI_E!E7+TI_PF_E!E7+TI_BKBPB_E!E7+TI_CL_E!E7+TI_BNG_E!E7+TI_LBB_E!E7+TI_CPP_E!E7+TI_GTL_E!E7+TI_NSP_E!E7</f>
        <v>23745.151418744626</v>
      </c>
      <c r="F7" s="10">
        <f>TI_EHG_E!F7+TI_CO_E!F7+TI_BF_E!F7+TI_GW_E!F7+TI_RPI_E!F7+TI_PF_E!F7+TI_BKBPB_E!F7+TI_CL_E!F7+TI_BNG_E!F7+TI_LBB_E!F7+TI_CPP_E!F7+TI_GTL_E!F7+TI_NSP_E!F7</f>
        <v>26094.526225279445</v>
      </c>
      <c r="G7" s="10">
        <f>TI_EHG_E!G7+TI_CO_E!G7+TI_BF_E!G7+TI_GW_E!G7+TI_RPI_E!G7+TI_PF_E!G7+TI_BKBPB_E!G7+TI_CL_E!G7+TI_BNG_E!G7+TI_LBB_E!G7+TI_CPP_E!G7+TI_GTL_E!G7+TI_NSP_E!G7</f>
        <v>23774.807910576099</v>
      </c>
      <c r="H7" s="10">
        <f>TI_EHG_E!H7+TI_CO_E!H7+TI_BF_E!H7+TI_GW_E!H7+TI_RPI_E!H7+TI_PF_E!H7+TI_BKBPB_E!H7+TI_CL_E!H7+TI_BNG_E!H7+TI_LBB_E!H7+TI_CPP_E!H7+TI_GTL_E!H7+TI_NSP_E!H7</f>
        <v>22759.756663800519</v>
      </c>
      <c r="I7" s="10">
        <f>TI_EHG_E!I7+TI_CO_E!I7+TI_BF_E!I7+TI_GW_E!I7+TI_RPI_E!I7+TI_PF_E!I7+TI_BKBPB_E!I7+TI_CL_E!I7+TI_BNG_E!I7+TI_LBB_E!I7+TI_CPP_E!I7+TI_GTL_E!I7+TI_NSP_E!I7</f>
        <v>25228.620980223553</v>
      </c>
      <c r="J7" s="10">
        <f>TI_EHG_E!J7+TI_CO_E!J7+TI_BF_E!J7+TI_GW_E!J7+TI_RPI_E!J7+TI_PF_E!J7+TI_BKBPB_E!J7+TI_CL_E!J7+TI_BNG_E!J7+TI_LBB_E!J7+TI_CPP_E!J7+TI_GTL_E!J7+TI_NSP_E!J7</f>
        <v>25313.54608770421</v>
      </c>
      <c r="K7" s="10">
        <f>TI_EHG_E!K7+TI_CO_E!K7+TI_BF_E!K7+TI_GW_E!K7+TI_RPI_E!K7+TI_PF_E!K7+TI_BKBPB_E!K7+TI_CL_E!K7+TI_BNG_E!K7+TI_LBB_E!K7+TI_CPP_E!K7+TI_GTL_E!K7+TI_NSP_E!K7</f>
        <v>22847.330610490113</v>
      </c>
      <c r="L7" s="10">
        <f>TI_EHG_E!L7+TI_CO_E!L7+TI_BF_E!L7+TI_GW_E!L7+TI_RPI_E!L7+TI_PF_E!L7+TI_BKBPB_E!L7+TI_CL_E!L7+TI_BNG_E!L7+TI_LBB_E!L7+TI_CPP_E!L7+TI_GTL_E!L7+TI_NSP_E!L7</f>
        <v>20361.148581255373</v>
      </c>
      <c r="M7" s="10">
        <f>TI_EHG_E!M7+TI_CO_E!M7+TI_BF_E!M7+TI_GW_E!M7+TI_RPI_E!M7+TI_PF_E!M7+TI_BKBPB_E!M7+TI_CL_E!M7+TI_BNG_E!M7+TI_LBB_E!M7+TI_CPP_E!M7+TI_GTL_E!M7+TI_NSP_E!M7</f>
        <v>25148.153310404123</v>
      </c>
      <c r="N7" s="10">
        <f>TI_EHG_E!N7+TI_CO_E!N7+TI_BF_E!N7+TI_GW_E!N7+TI_RPI_E!N7+TI_PF_E!N7+TI_BKBPB_E!N7+TI_CL_E!N7+TI_BNG_E!N7+TI_LBB_E!N7+TI_CPP_E!N7+TI_GTL_E!N7+TI_NSP_E!N7</f>
        <v>22786.113585554598</v>
      </c>
      <c r="O7" s="10">
        <f>TI_EHG_E!O7+TI_CO_E!O7+TI_BF_E!O7+TI_GW_E!O7+TI_RPI_E!O7+TI_PF_E!O7+TI_BKBPB_E!O7+TI_CL_E!O7+TI_BNG_E!O7+TI_LBB_E!O7+TI_CPP_E!O7+TI_GTL_E!O7+TI_NSP_E!O7</f>
        <v>23690.952622527941</v>
      </c>
      <c r="P7" s="10">
        <f>TI_EHG_E!P7+TI_CO_E!P7+TI_BF_E!P7+TI_GW_E!P7+TI_RPI_E!P7+TI_PF_E!P7+TI_BKBPB_E!P7+TI_CL_E!P7+TI_BNG_E!P7+TI_LBB_E!P7+TI_CPP_E!P7+TI_GTL_E!P7+TI_NSP_E!P7</f>
        <v>30070.737403267416</v>
      </c>
      <c r="Q7" s="10">
        <f>TI_EHG_E!Q7+TI_CO_E!Q7+TI_BF_E!Q7+TI_GW_E!Q7+TI_RPI_E!Q7+TI_PF_E!Q7+TI_BKBPB_E!Q7+TI_CL_E!Q7+TI_BNG_E!Q7+TI_LBB_E!Q7+TI_CPP_E!Q7+TI_GTL_E!Q7+TI_NSP_E!Q7</f>
        <v>26874.364574376617</v>
      </c>
      <c r="R7" s="10">
        <f>TI_EHG_E!R7+TI_CO_E!R7+TI_BF_E!R7+TI_GW_E!R7+TI_RPI_E!R7+TI_PF_E!R7+TI_BKBPB_E!R7+TI_CL_E!R7+TI_BNG_E!R7+TI_LBB_E!R7+TI_CPP_E!R7+TI_GTL_E!R7+TI_NSP_E!R7</f>
        <v>27966.809974204643</v>
      </c>
      <c r="S7" s="10">
        <f>TI_EHG_E!S7+TI_CO_E!S7+TI_BF_E!S7+TI_GW_E!S7+TI_RPI_E!S7+TI_PF_E!S7+TI_BKBPB_E!S7+TI_CL_E!S7+TI_BNG_E!S7+TI_LBB_E!S7+TI_CPP_E!S7+TI_GTL_E!S7+TI_NSP_E!S7</f>
        <v>26336.635339638869</v>
      </c>
      <c r="T7" s="10">
        <f>TI_EHG_E!T7+TI_CO_E!T7+TI_BF_E!T7+TI_GW_E!T7+TI_RPI_E!T7+TI_PF_E!T7+TI_BKBPB_E!T7+TI_CL_E!T7+TI_BNG_E!T7+TI_LBB_E!T7+TI_CPP_E!T7+TI_GTL_E!T7+TI_NSP_E!T7</f>
        <v>21048.92889079966</v>
      </c>
      <c r="U7" s="10">
        <f>TI_EHG_E!U7+TI_CO_E!U7+TI_BF_E!U7+TI_GW_E!U7+TI_RPI_E!U7+TI_PF_E!U7+TI_BKBPB_E!U7+TI_CL_E!U7+TI_BNG_E!U7+TI_LBB_E!U7+TI_CPP_E!U7+TI_GTL_E!U7+TI_NSP_E!U7</f>
        <v>19112.998968185722</v>
      </c>
      <c r="V7" s="10">
        <f>TI_EHG_E!V7+TI_CO_E!V7+TI_BF_E!V7+TI_GW_E!V7+TI_RPI_E!V7+TI_PF_E!V7+TI_BKBPB_E!V7+TI_CL_E!V7+TI_BNG_E!V7+TI_LBB_E!V7+TI_CPP_E!V7+TI_GTL_E!V7+TI_NSP_E!V7</f>
        <v>16729.037489251936</v>
      </c>
      <c r="W7" s="10">
        <f>TI_EHG_E!W7+TI_CO_E!W7+TI_BF_E!W7+TI_GW_E!W7+TI_RPI_E!W7+TI_PF_E!W7+TI_BKBPB_E!W7+TI_CL_E!W7+TI_BNG_E!W7+TI_LBB_E!W7+TI_CPP_E!W7+TI_GTL_E!W7+TI_NSP_E!W7</f>
        <v>12534.203267411864</v>
      </c>
      <c r="X7" s="10">
        <f>TI_EHG_E!X7+TI_CO_E!X7+TI_BF_E!X7+TI_GW_E!X7+TI_RPI_E!X7+TI_PF_E!X7+TI_BKBPB_E!X7+TI_CL_E!X7+TI_BNG_E!X7+TI_LBB_E!X7+TI_CPP_E!X7+TI_GTL_E!X7+TI_NSP_E!X7</f>
        <v>15653.902837489253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36946.070851246768</v>
      </c>
      <c r="D8" s="29">
        <f t="shared" si="6"/>
        <v>39001.040154772149</v>
      </c>
      <c r="E8" s="29">
        <f t="shared" si="6"/>
        <v>39707.166809974202</v>
      </c>
      <c r="F8" s="29">
        <f t="shared" si="6"/>
        <v>38215.239380911436</v>
      </c>
      <c r="G8" s="29">
        <f t="shared" si="6"/>
        <v>38716.275150472917</v>
      </c>
      <c r="H8" s="29">
        <f t="shared" si="6"/>
        <v>37570.034135855538</v>
      </c>
      <c r="I8" s="29">
        <f t="shared" si="6"/>
        <v>37143.839638865</v>
      </c>
      <c r="J8" s="29">
        <f t="shared" si="6"/>
        <v>38064.941014617369</v>
      </c>
      <c r="K8" s="29">
        <f t="shared" si="6"/>
        <v>36754.312381771284</v>
      </c>
      <c r="L8" s="29">
        <f t="shared" si="6"/>
        <v>35928.155030094582</v>
      </c>
      <c r="M8" s="29">
        <f t="shared" si="6"/>
        <v>35345.293207222698</v>
      </c>
      <c r="N8" s="29">
        <f t="shared" si="6"/>
        <v>36871.777472055022</v>
      </c>
      <c r="O8" s="29">
        <f t="shared" si="6"/>
        <v>39482.056319862422</v>
      </c>
      <c r="P8" s="29">
        <f t="shared" si="6"/>
        <v>39183.327171109195</v>
      </c>
      <c r="Q8" s="29">
        <f t="shared" si="6"/>
        <v>38307.382717110922</v>
      </c>
      <c r="R8" s="29">
        <f t="shared" si="6"/>
        <v>38221.918572656919</v>
      </c>
      <c r="S8" s="29">
        <f t="shared" si="6"/>
        <v>36713.606104901111</v>
      </c>
      <c r="T8" s="29">
        <f t="shared" si="6"/>
        <v>36144.154600171962</v>
      </c>
      <c r="U8" s="29">
        <f t="shared" si="6"/>
        <v>35859.262682717104</v>
      </c>
      <c r="V8" s="29">
        <f t="shared" si="6"/>
        <v>28406.171883061048</v>
      </c>
      <c r="W8" s="29">
        <f t="shared" si="6"/>
        <v>23291.292347377472</v>
      </c>
      <c r="X8" s="29">
        <f t="shared" ref="X8" si="7">SUM(X9:X10)</f>
        <v>27361.899312123816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0</v>
      </c>
      <c r="D9" s="10">
        <f>TI_EHG_E!D9+TI_CO_E!D9+TI_BF_E!D9+TI_GW_E!D9+TI_RPI_E!D9+TI_PF_E!D9+TI_BKBPB_E!D9+TI_CL_E!D9+TI_BNG_E!D9+TI_LBB_E!D9+TI_CPP_E!D9+TI_GTL_E!D9+TI_NSP_E!D9</f>
        <v>0</v>
      </c>
      <c r="E9" s="10">
        <f>TI_EHG_E!E9+TI_CO_E!E9+TI_BF_E!E9+TI_GW_E!E9+TI_RPI_E!E9+TI_PF_E!E9+TI_BKBPB_E!E9+TI_CL_E!E9+TI_BNG_E!E9+TI_LBB_E!E9+TI_CPP_E!E9+TI_GTL_E!E9+TI_NSP_E!E9</f>
        <v>0</v>
      </c>
      <c r="F9" s="10">
        <f>TI_EHG_E!F9+TI_CO_E!F9+TI_BF_E!F9+TI_GW_E!F9+TI_RPI_E!F9+TI_PF_E!F9+TI_BKBPB_E!F9+TI_CL_E!F9+TI_BNG_E!F9+TI_LBB_E!F9+TI_CPP_E!F9+TI_GTL_E!F9+TI_NSP_E!F9</f>
        <v>0</v>
      </c>
      <c r="G9" s="10">
        <f>TI_EHG_E!G9+TI_CO_E!G9+TI_BF_E!G9+TI_GW_E!G9+TI_RPI_E!G9+TI_PF_E!G9+TI_BKBPB_E!G9+TI_CL_E!G9+TI_BNG_E!G9+TI_LBB_E!G9+TI_CPP_E!G9+TI_GTL_E!G9+TI_NSP_E!G9</f>
        <v>0</v>
      </c>
      <c r="H9" s="10">
        <f>TI_EHG_E!H9+TI_CO_E!H9+TI_BF_E!H9+TI_GW_E!H9+TI_RPI_E!H9+TI_PF_E!H9+TI_BKBPB_E!H9+TI_CL_E!H9+TI_BNG_E!H9+TI_LBB_E!H9+TI_CPP_E!H9+TI_GTL_E!H9+TI_NSP_E!H9</f>
        <v>0</v>
      </c>
      <c r="I9" s="10">
        <f>TI_EHG_E!I9+TI_CO_E!I9+TI_BF_E!I9+TI_GW_E!I9+TI_RPI_E!I9+TI_PF_E!I9+TI_BKBPB_E!I9+TI_CL_E!I9+TI_BNG_E!I9+TI_LBB_E!I9+TI_CPP_E!I9+TI_GTL_E!I9+TI_NSP_E!I9</f>
        <v>0</v>
      </c>
      <c r="J9" s="10">
        <f>TI_EHG_E!J9+TI_CO_E!J9+TI_BF_E!J9+TI_GW_E!J9+TI_RPI_E!J9+TI_PF_E!J9+TI_BKBPB_E!J9+TI_CL_E!J9+TI_BNG_E!J9+TI_LBB_E!J9+TI_CPP_E!J9+TI_GTL_E!J9+TI_NSP_E!J9</f>
        <v>0</v>
      </c>
      <c r="K9" s="10">
        <f>TI_EHG_E!K9+TI_CO_E!K9+TI_BF_E!K9+TI_GW_E!K9+TI_RPI_E!K9+TI_PF_E!K9+TI_BKBPB_E!K9+TI_CL_E!K9+TI_BNG_E!K9+TI_LBB_E!K9+TI_CPP_E!K9+TI_GTL_E!K9+TI_NSP_E!K9</f>
        <v>0</v>
      </c>
      <c r="L9" s="10">
        <f>TI_EHG_E!L9+TI_CO_E!L9+TI_BF_E!L9+TI_GW_E!L9+TI_RPI_E!L9+TI_PF_E!L9+TI_BKBPB_E!L9+TI_CL_E!L9+TI_BNG_E!L9+TI_LBB_E!L9+TI_CPP_E!L9+TI_GTL_E!L9+TI_NSP_E!L9</f>
        <v>0</v>
      </c>
      <c r="M9" s="10">
        <f>TI_EHG_E!M9+TI_CO_E!M9+TI_BF_E!M9+TI_GW_E!M9+TI_RPI_E!M9+TI_PF_E!M9+TI_BKBPB_E!M9+TI_CL_E!M9+TI_BNG_E!M9+TI_LBB_E!M9+TI_CPP_E!M9+TI_GTL_E!M9+TI_NSP_E!M9</f>
        <v>0</v>
      </c>
      <c r="N9" s="10">
        <f>TI_EHG_E!N9+TI_CO_E!N9+TI_BF_E!N9+TI_GW_E!N9+TI_RPI_E!N9+TI_PF_E!N9+TI_BKBPB_E!N9+TI_CL_E!N9+TI_BNG_E!N9+TI_LBB_E!N9+TI_CPP_E!N9+TI_GTL_E!N9+TI_NSP_E!N9</f>
        <v>0</v>
      </c>
      <c r="O9" s="10">
        <f>TI_EHG_E!O9+TI_CO_E!O9+TI_BF_E!O9+TI_GW_E!O9+TI_RPI_E!O9+TI_PF_E!O9+TI_BKBPB_E!O9+TI_CL_E!O9+TI_BNG_E!O9+TI_LBB_E!O9+TI_CPP_E!O9+TI_GTL_E!O9+TI_NSP_E!O9</f>
        <v>0</v>
      </c>
      <c r="P9" s="10">
        <f>TI_EHG_E!P9+TI_CO_E!P9+TI_BF_E!P9+TI_GW_E!P9+TI_RPI_E!P9+TI_PF_E!P9+TI_BKBPB_E!P9+TI_CL_E!P9+TI_BNG_E!P9+TI_LBB_E!P9+TI_CPP_E!P9+TI_GTL_E!P9+TI_NSP_E!P9</f>
        <v>0</v>
      </c>
      <c r="Q9" s="10">
        <f>TI_EHG_E!Q9+TI_CO_E!Q9+TI_BF_E!Q9+TI_GW_E!Q9+TI_RPI_E!Q9+TI_PF_E!Q9+TI_BKBPB_E!Q9+TI_CL_E!Q9+TI_BNG_E!Q9+TI_LBB_E!Q9+TI_CPP_E!Q9+TI_GTL_E!Q9+TI_NSP_E!Q9</f>
        <v>0</v>
      </c>
      <c r="R9" s="10">
        <f>TI_EHG_E!R9+TI_CO_E!R9+TI_BF_E!R9+TI_GW_E!R9+TI_RPI_E!R9+TI_PF_E!R9+TI_BKBPB_E!R9+TI_CL_E!R9+TI_BNG_E!R9+TI_LBB_E!R9+TI_CPP_E!R9+TI_GTL_E!R9+TI_NSP_E!R9</f>
        <v>0</v>
      </c>
      <c r="S9" s="10">
        <f>TI_EHG_E!S9+TI_CO_E!S9+TI_BF_E!S9+TI_GW_E!S9+TI_RPI_E!S9+TI_PF_E!S9+TI_BKBPB_E!S9+TI_CL_E!S9+TI_BNG_E!S9+TI_LBB_E!S9+TI_CPP_E!S9+TI_GTL_E!S9+TI_NSP_E!S9</f>
        <v>0</v>
      </c>
      <c r="T9" s="10">
        <f>TI_EHG_E!T9+TI_CO_E!T9+TI_BF_E!T9+TI_GW_E!T9+TI_RPI_E!T9+TI_PF_E!T9+TI_BKBPB_E!T9+TI_CL_E!T9+TI_BNG_E!T9+TI_LBB_E!T9+TI_CPP_E!T9+TI_GTL_E!T9+TI_NSP_E!T9</f>
        <v>0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36946.070851246768</v>
      </c>
      <c r="D10" s="10">
        <f>TI_EHG_E!D10+TI_CO_E!D10+TI_BF_E!D10+TI_GW_E!D10+TI_RPI_E!D10+TI_PF_E!D10+TI_BKBPB_E!D10+TI_CL_E!D10+TI_BNG_E!D10+TI_LBB_E!D10+TI_CPP_E!D10+TI_GTL_E!D10+TI_NSP_E!D10</f>
        <v>39001.040154772149</v>
      </c>
      <c r="E10" s="10">
        <f>TI_EHG_E!E10+TI_CO_E!E10+TI_BF_E!E10+TI_GW_E!E10+TI_RPI_E!E10+TI_PF_E!E10+TI_BKBPB_E!E10+TI_CL_E!E10+TI_BNG_E!E10+TI_LBB_E!E10+TI_CPP_E!E10+TI_GTL_E!E10+TI_NSP_E!E10</f>
        <v>39707.166809974202</v>
      </c>
      <c r="F10" s="10">
        <f>TI_EHG_E!F10+TI_CO_E!F10+TI_BF_E!F10+TI_GW_E!F10+TI_RPI_E!F10+TI_PF_E!F10+TI_BKBPB_E!F10+TI_CL_E!F10+TI_BNG_E!F10+TI_LBB_E!F10+TI_CPP_E!F10+TI_GTL_E!F10+TI_NSP_E!F10</f>
        <v>38215.239380911436</v>
      </c>
      <c r="G10" s="10">
        <f>TI_EHG_E!G10+TI_CO_E!G10+TI_BF_E!G10+TI_GW_E!G10+TI_RPI_E!G10+TI_PF_E!G10+TI_BKBPB_E!G10+TI_CL_E!G10+TI_BNG_E!G10+TI_LBB_E!G10+TI_CPP_E!G10+TI_GTL_E!G10+TI_NSP_E!G10</f>
        <v>38716.275150472917</v>
      </c>
      <c r="H10" s="10">
        <f>TI_EHG_E!H10+TI_CO_E!H10+TI_BF_E!H10+TI_GW_E!H10+TI_RPI_E!H10+TI_PF_E!H10+TI_BKBPB_E!H10+TI_CL_E!H10+TI_BNG_E!H10+TI_LBB_E!H10+TI_CPP_E!H10+TI_GTL_E!H10+TI_NSP_E!H10</f>
        <v>37570.034135855538</v>
      </c>
      <c r="I10" s="10">
        <f>TI_EHG_E!I10+TI_CO_E!I10+TI_BF_E!I10+TI_GW_E!I10+TI_RPI_E!I10+TI_PF_E!I10+TI_BKBPB_E!I10+TI_CL_E!I10+TI_BNG_E!I10+TI_LBB_E!I10+TI_CPP_E!I10+TI_GTL_E!I10+TI_NSP_E!I10</f>
        <v>37143.839638865</v>
      </c>
      <c r="J10" s="10">
        <f>TI_EHG_E!J10+TI_CO_E!J10+TI_BF_E!J10+TI_GW_E!J10+TI_RPI_E!J10+TI_PF_E!J10+TI_BKBPB_E!J10+TI_CL_E!J10+TI_BNG_E!J10+TI_LBB_E!J10+TI_CPP_E!J10+TI_GTL_E!J10+TI_NSP_E!J10</f>
        <v>38064.941014617369</v>
      </c>
      <c r="K10" s="10">
        <f>TI_EHG_E!K10+TI_CO_E!K10+TI_BF_E!K10+TI_GW_E!K10+TI_RPI_E!K10+TI_PF_E!K10+TI_BKBPB_E!K10+TI_CL_E!K10+TI_BNG_E!K10+TI_LBB_E!K10+TI_CPP_E!K10+TI_GTL_E!K10+TI_NSP_E!K10</f>
        <v>36754.312381771284</v>
      </c>
      <c r="L10" s="10">
        <f>TI_EHG_E!L10+TI_CO_E!L10+TI_BF_E!L10+TI_GW_E!L10+TI_RPI_E!L10+TI_PF_E!L10+TI_BKBPB_E!L10+TI_CL_E!L10+TI_BNG_E!L10+TI_LBB_E!L10+TI_CPP_E!L10+TI_GTL_E!L10+TI_NSP_E!L10</f>
        <v>35928.155030094582</v>
      </c>
      <c r="M10" s="10">
        <f>TI_EHG_E!M10+TI_CO_E!M10+TI_BF_E!M10+TI_GW_E!M10+TI_RPI_E!M10+TI_PF_E!M10+TI_BKBPB_E!M10+TI_CL_E!M10+TI_BNG_E!M10+TI_LBB_E!M10+TI_CPP_E!M10+TI_GTL_E!M10+TI_NSP_E!M10</f>
        <v>35345.293207222698</v>
      </c>
      <c r="N10" s="10">
        <f>TI_EHG_E!N10+TI_CO_E!N10+TI_BF_E!N10+TI_GW_E!N10+TI_RPI_E!N10+TI_PF_E!N10+TI_BKBPB_E!N10+TI_CL_E!N10+TI_BNG_E!N10+TI_LBB_E!N10+TI_CPP_E!N10+TI_GTL_E!N10+TI_NSP_E!N10</f>
        <v>36871.777472055022</v>
      </c>
      <c r="O10" s="10">
        <f>TI_EHG_E!O10+TI_CO_E!O10+TI_BF_E!O10+TI_GW_E!O10+TI_RPI_E!O10+TI_PF_E!O10+TI_BKBPB_E!O10+TI_CL_E!O10+TI_BNG_E!O10+TI_LBB_E!O10+TI_CPP_E!O10+TI_GTL_E!O10+TI_NSP_E!O10</f>
        <v>39482.056319862422</v>
      </c>
      <c r="P10" s="10">
        <f>TI_EHG_E!P10+TI_CO_E!P10+TI_BF_E!P10+TI_GW_E!P10+TI_RPI_E!P10+TI_PF_E!P10+TI_BKBPB_E!P10+TI_CL_E!P10+TI_BNG_E!P10+TI_LBB_E!P10+TI_CPP_E!P10+TI_GTL_E!P10+TI_NSP_E!P10</f>
        <v>39183.327171109195</v>
      </c>
      <c r="Q10" s="10">
        <f>TI_EHG_E!Q10+TI_CO_E!Q10+TI_BF_E!Q10+TI_GW_E!Q10+TI_RPI_E!Q10+TI_PF_E!Q10+TI_BKBPB_E!Q10+TI_CL_E!Q10+TI_BNG_E!Q10+TI_LBB_E!Q10+TI_CPP_E!Q10+TI_GTL_E!Q10+TI_NSP_E!Q10</f>
        <v>38307.382717110922</v>
      </c>
      <c r="R10" s="10">
        <f>TI_EHG_E!R10+TI_CO_E!R10+TI_BF_E!R10+TI_GW_E!R10+TI_RPI_E!R10+TI_PF_E!R10+TI_BKBPB_E!R10+TI_CL_E!R10+TI_BNG_E!R10+TI_LBB_E!R10+TI_CPP_E!R10+TI_GTL_E!R10+TI_NSP_E!R10</f>
        <v>38221.918572656919</v>
      </c>
      <c r="S10" s="10">
        <f>TI_EHG_E!S10+TI_CO_E!S10+TI_BF_E!S10+TI_GW_E!S10+TI_RPI_E!S10+TI_PF_E!S10+TI_BKBPB_E!S10+TI_CL_E!S10+TI_BNG_E!S10+TI_LBB_E!S10+TI_CPP_E!S10+TI_GTL_E!S10+TI_NSP_E!S10</f>
        <v>36713.606104901111</v>
      </c>
      <c r="T10" s="10">
        <f>TI_EHG_E!T10+TI_CO_E!T10+TI_BF_E!T10+TI_GW_E!T10+TI_RPI_E!T10+TI_PF_E!T10+TI_BKBPB_E!T10+TI_CL_E!T10+TI_BNG_E!T10+TI_LBB_E!T10+TI_CPP_E!T10+TI_GTL_E!T10+TI_NSP_E!T10</f>
        <v>36144.154600171962</v>
      </c>
      <c r="U10" s="10">
        <f>TI_EHG_E!U10+TI_CO_E!U10+TI_BF_E!U10+TI_GW_E!U10+TI_RPI_E!U10+TI_PF_E!U10+TI_BKBPB_E!U10+TI_CL_E!U10+TI_BNG_E!U10+TI_LBB_E!U10+TI_CPP_E!U10+TI_GTL_E!U10+TI_NSP_E!U10</f>
        <v>35859.262682717104</v>
      </c>
      <c r="V10" s="10">
        <f>TI_EHG_E!V10+TI_CO_E!V10+TI_BF_E!V10+TI_GW_E!V10+TI_RPI_E!V10+TI_PF_E!V10+TI_BKBPB_E!V10+TI_CL_E!V10+TI_BNG_E!V10+TI_LBB_E!V10+TI_CPP_E!V10+TI_GTL_E!V10+TI_NSP_E!V10</f>
        <v>28406.171883061048</v>
      </c>
      <c r="W10" s="10">
        <f>TI_EHG_E!W10+TI_CO_E!W10+TI_BF_E!W10+TI_GW_E!W10+TI_RPI_E!W10+TI_PF_E!W10+TI_BKBPB_E!W10+TI_CL_E!W10+TI_BNG_E!W10+TI_LBB_E!W10+TI_CPP_E!W10+TI_GTL_E!W10+TI_NSP_E!W10</f>
        <v>23291.292347377472</v>
      </c>
      <c r="X10" s="10">
        <f>TI_EHG_E!X10+TI_CO_E!X10+TI_BF_E!X10+TI_GW_E!X10+TI_RPI_E!X10+TI_PF_E!X10+TI_BKBPB_E!X10+TI_CL_E!X10+TI_BNG_E!X10+TI_LBB_E!X10+TI_CPP_E!X10+TI_GTL_E!X10+TI_NSP_E!X10</f>
        <v>27361.899312123816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8783.6718830610498</v>
      </c>
      <c r="D11" s="29">
        <f t="shared" si="8"/>
        <v>8376.3485812553736</v>
      </c>
      <c r="E11" s="29">
        <f t="shared" si="8"/>
        <v>8305.5540842648315</v>
      </c>
      <c r="F11" s="29">
        <f t="shared" si="8"/>
        <v>7956.9755803955286</v>
      </c>
      <c r="G11" s="29">
        <f t="shared" si="8"/>
        <v>7861.6705932932064</v>
      </c>
      <c r="H11" s="29">
        <f t="shared" si="8"/>
        <v>7542.7537403267397</v>
      </c>
      <c r="I11" s="29">
        <f t="shared" si="8"/>
        <v>7417.0838349097157</v>
      </c>
      <c r="J11" s="29">
        <f t="shared" si="8"/>
        <v>8275.4331040412726</v>
      </c>
      <c r="K11" s="29">
        <f t="shared" si="8"/>
        <v>7883.3457437661227</v>
      </c>
      <c r="L11" s="29">
        <f t="shared" si="8"/>
        <v>5935.6740326741183</v>
      </c>
      <c r="M11" s="29">
        <f t="shared" si="8"/>
        <v>7539.1514187446264</v>
      </c>
      <c r="N11" s="29">
        <f t="shared" si="8"/>
        <v>7196.902665520206</v>
      </c>
      <c r="O11" s="29">
        <f t="shared" si="8"/>
        <v>7207.3070507308685</v>
      </c>
      <c r="P11" s="29">
        <f t="shared" si="8"/>
        <v>6880.1732588134118</v>
      </c>
      <c r="Q11" s="29">
        <f t="shared" si="8"/>
        <v>6898.741100601891</v>
      </c>
      <c r="R11" s="29">
        <f t="shared" si="8"/>
        <v>7069.4936371453123</v>
      </c>
      <c r="S11" s="29">
        <f t="shared" si="8"/>
        <v>6950.0921754084256</v>
      </c>
      <c r="T11" s="29">
        <f t="shared" si="8"/>
        <v>7019.3069647463453</v>
      </c>
      <c r="U11" s="29">
        <f t="shared" si="8"/>
        <v>7162.6640584694751</v>
      </c>
      <c r="V11" s="29">
        <f t="shared" si="8"/>
        <v>6535.2849527085127</v>
      </c>
      <c r="W11" s="29">
        <f t="shared" si="8"/>
        <v>6025.2797076526222</v>
      </c>
      <c r="X11" s="29">
        <f t="shared" ref="X11" si="9">SUM(X12:X16)</f>
        <v>6685.0969045571792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8334.6947549441102</v>
      </c>
      <c r="D13" s="10">
        <f>TI_EHG_E!D13+TI_CO_E!D13+TI_BF_E!D13+TI_GW_E!D13+TI_RPI_E!D13+TI_PF_E!D13+TI_BKBPB_E!D13+TI_CL_E!D13+TI_BNG_E!D13+TI_LBB_E!D13+TI_CPP_E!D13+TI_GTL_E!D13+TI_NSP_E!D13</f>
        <v>7925.4872742906273</v>
      </c>
      <c r="E13" s="10">
        <f>TI_EHG_E!E13+TI_CO_E!E13+TI_BF_E!E13+TI_GW_E!E13+TI_RPI_E!E13+TI_PF_E!E13+TI_BKBPB_E!E13+TI_CL_E!E13+TI_BNG_E!E13+TI_LBB_E!E13+TI_CPP_E!E13+TI_GTL_E!E13+TI_NSP_E!E13</f>
        <v>7847.4778159931211</v>
      </c>
      <c r="F13" s="10">
        <f>TI_EHG_E!F13+TI_CO_E!F13+TI_BF_E!F13+TI_GW_E!F13+TI_RPI_E!F13+TI_PF_E!F13+TI_BKBPB_E!F13+TI_CL_E!F13+TI_BNG_E!F13+TI_LBB_E!F13+TI_CPP_E!F13+TI_GTL_E!F13+TI_NSP_E!F13</f>
        <v>7488.2237317282888</v>
      </c>
      <c r="G13" s="10">
        <f>TI_EHG_E!G13+TI_CO_E!G13+TI_BF_E!G13+TI_GW_E!G13+TI_RPI_E!G13+TI_PF_E!G13+TI_BKBPB_E!G13+TI_CL_E!G13+TI_BNG_E!G13+TI_LBB_E!G13+TI_CPP_E!G13+TI_GTL_E!G13+TI_NSP_E!G13</f>
        <v>7446.4818572656914</v>
      </c>
      <c r="H13" s="10">
        <f>TI_EHG_E!H13+TI_CO_E!H13+TI_BF_E!H13+TI_GW_E!H13+TI_RPI_E!H13+TI_PF_E!H13+TI_BKBPB_E!H13+TI_CL_E!H13+TI_BNG_E!H13+TI_LBB_E!H13+TI_CPP_E!H13+TI_GTL_E!H13+TI_NSP_E!H13</f>
        <v>7072.8575236457427</v>
      </c>
      <c r="I13" s="10">
        <f>TI_EHG_E!I13+TI_CO_E!I13+TI_BF_E!I13+TI_GW_E!I13+TI_RPI_E!I13+TI_PF_E!I13+TI_BKBPB_E!I13+TI_CL_E!I13+TI_BNG_E!I13+TI_LBB_E!I13+TI_CPP_E!I13+TI_GTL_E!I13+TI_NSP_E!I13</f>
        <v>6985.2679277730003</v>
      </c>
      <c r="J13" s="10">
        <f>TI_EHG_E!J13+TI_CO_E!J13+TI_BF_E!J13+TI_GW_E!J13+TI_RPI_E!J13+TI_PF_E!J13+TI_BKBPB_E!J13+TI_CL_E!J13+TI_BNG_E!J13+TI_LBB_E!J13+TI_CPP_E!J13+TI_GTL_E!J13+TI_NSP_E!J13</f>
        <v>7707.8818572656919</v>
      </c>
      <c r="K13" s="10">
        <f>TI_EHG_E!K13+TI_CO_E!K13+TI_BF_E!K13+TI_GW_E!K13+TI_RPI_E!K13+TI_PF_E!K13+TI_BKBPB_E!K13+TI_CL_E!K13+TI_BNG_E!K13+TI_LBB_E!K13+TI_CPP_E!K13+TI_GTL_E!K13+TI_NSP_E!K13</f>
        <v>7339.0477214101466</v>
      </c>
      <c r="L13" s="10">
        <f>TI_EHG_E!L13+TI_CO_E!L13+TI_BF_E!L13+TI_GW_E!L13+TI_RPI_E!L13+TI_PF_E!L13+TI_BKBPB_E!L13+TI_CL_E!L13+TI_BNG_E!L13+TI_LBB_E!L13+TI_CPP_E!L13+TI_GTL_E!L13+TI_NSP_E!L13</f>
        <v>5529.091401547721</v>
      </c>
      <c r="M13" s="10">
        <f>TI_EHG_E!M13+TI_CO_E!M13+TI_BF_E!M13+TI_GW_E!M13+TI_RPI_E!M13+TI_PF_E!M13+TI_BKBPB_E!M13+TI_CL_E!M13+TI_BNG_E!M13+TI_LBB_E!M13+TI_CPP_E!M13+TI_GTL_E!M13+TI_NSP_E!M13</f>
        <v>7134.4439380911444</v>
      </c>
      <c r="N13" s="10">
        <f>TI_EHG_E!N13+TI_CO_E!N13+TI_BF_E!N13+TI_GW_E!N13+TI_RPI_E!N13+TI_PF_E!N13+TI_BKBPB_E!N13+TI_CL_E!N13+TI_BNG_E!N13+TI_LBB_E!N13+TI_CPP_E!N13+TI_GTL_E!N13+TI_NSP_E!N13</f>
        <v>6730.0264832330176</v>
      </c>
      <c r="O13" s="10">
        <f>TI_EHG_E!O13+TI_CO_E!O13+TI_BF_E!O13+TI_GW_E!O13+TI_RPI_E!O13+TI_PF_E!O13+TI_BKBPB_E!O13+TI_CL_E!O13+TI_BNG_E!O13+TI_LBB_E!O13+TI_CPP_E!O13+TI_GTL_E!O13+TI_NSP_E!O13</f>
        <v>6728.6578675838346</v>
      </c>
      <c r="P13" s="10">
        <f>TI_EHG_E!P13+TI_CO_E!P13+TI_BF_E!P13+TI_GW_E!P13+TI_RPI_E!P13+TI_PF_E!P13+TI_BKBPB_E!P13+TI_CL_E!P13+TI_BNG_E!P13+TI_LBB_E!P13+TI_CPP_E!P13+TI_GTL_E!P13+TI_NSP_E!P13</f>
        <v>6372.1410146173675</v>
      </c>
      <c r="Q13" s="10">
        <f>TI_EHG_E!Q13+TI_CO_E!Q13+TI_BF_E!Q13+TI_GW_E!Q13+TI_RPI_E!Q13+TI_PF_E!Q13+TI_BKBPB_E!Q13+TI_CL_E!Q13+TI_BNG_E!Q13+TI_LBB_E!Q13+TI_CPP_E!Q13+TI_GTL_E!Q13+TI_NSP_E!Q13</f>
        <v>6456.9933791917447</v>
      </c>
      <c r="R13" s="10">
        <f>TI_EHG_E!R13+TI_CO_E!R13+TI_BF_E!R13+TI_GW_E!R13+TI_RPI_E!R13+TI_PF_E!R13+TI_BKBPB_E!R13+TI_CL_E!R13+TI_BNG_E!R13+TI_LBB_E!R13+TI_CPP_E!R13+TI_GTL_E!R13+TI_NSP_E!R13</f>
        <v>6580.8504729148735</v>
      </c>
      <c r="S13" s="10">
        <f>TI_EHG_E!S13+TI_CO_E!S13+TI_BF_E!S13+TI_GW_E!S13+TI_RPI_E!S13+TI_PF_E!S13+TI_BKBPB_E!S13+TI_CL_E!S13+TI_BNG_E!S13+TI_LBB_E!S13+TI_CPP_E!S13+TI_GTL_E!S13+TI_NSP_E!S13</f>
        <v>6494.6294926913151</v>
      </c>
      <c r="T13" s="10">
        <f>TI_EHG_E!T13+TI_CO_E!T13+TI_BF_E!T13+TI_GW_E!T13+TI_RPI_E!T13+TI_PF_E!T13+TI_BKBPB_E!T13+TI_CL_E!T13+TI_BNG_E!T13+TI_LBB_E!T13+TI_CPP_E!T13+TI_GTL_E!T13+TI_NSP_E!T13</f>
        <v>6618.486672398968</v>
      </c>
      <c r="U13" s="10">
        <f>TI_EHG_E!U13+TI_CO_E!U13+TI_BF_E!U13+TI_GW_E!U13+TI_RPI_E!U13+TI_PF_E!U13+TI_BKBPB_E!U13+TI_CL_E!U13+TI_BNG_E!U13+TI_LBB_E!U13+TI_CPP_E!U13+TI_GTL_E!U13+TI_NSP_E!U13</f>
        <v>6701.2861564918312</v>
      </c>
      <c r="V13" s="10">
        <f>TI_EHG_E!V13+TI_CO_E!V13+TI_BF_E!V13+TI_GW_E!V13+TI_RPI_E!V13+TI_PF_E!V13+TI_BKBPB_E!V13+TI_CL_E!V13+TI_BNG_E!V13+TI_LBB_E!V13+TI_CPP_E!V13+TI_GTL_E!V13+TI_NSP_E!V13</f>
        <v>6127.8482373172828</v>
      </c>
      <c r="W13" s="10">
        <f>TI_EHG_E!W13+TI_CO_E!W13+TI_BF_E!W13+TI_GW_E!W13+TI_RPI_E!W13+TI_PF_E!W13+TI_BKBPB_E!W13+TI_CL_E!W13+TI_BNG_E!W13+TI_LBB_E!W13+TI_CPP_E!W13+TI_GTL_E!W13+TI_NSP_E!W13</f>
        <v>5691.8821152192604</v>
      </c>
      <c r="X13" s="10">
        <f>TI_EHG_E!X13+TI_CO_E!X13+TI_BF_E!X13+TI_GW_E!X13+TI_RPI_E!X13+TI_PF_E!X13+TI_BKBPB_E!X13+TI_CL_E!X13+TI_BNG_E!X13+TI_LBB_E!X13+TI_CPP_E!X13+TI_GTL_E!X13+TI_NSP_E!X13</f>
        <v>6358.1342218400687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448.97712811693896</v>
      </c>
      <c r="D16" s="10">
        <f>TI_EHG_E!D16+TI_CO_E!D16+TI_BF_E!D16+TI_GW_E!D16+TI_RPI_E!D16+TI_PF_E!D16+TI_BKBPB_E!D16+TI_CL_E!D16+TI_BNG_E!D16+TI_LBB_E!D16+TI_CPP_E!D16+TI_GTL_E!D16+TI_NSP_E!D16</f>
        <v>450.86130696474629</v>
      </c>
      <c r="E16" s="10">
        <f>TI_EHG_E!E16+TI_CO_E!E16+TI_BF_E!E16+TI_GW_E!E16+TI_RPI_E!E16+TI_PF_E!E16+TI_BKBPB_E!E16+TI_CL_E!E16+TI_BNG_E!E16+TI_LBB_E!E16+TI_CPP_E!E16+TI_GTL_E!E16+TI_NSP_E!E16</f>
        <v>458.07626827171111</v>
      </c>
      <c r="F16" s="10">
        <f>TI_EHG_E!F16+TI_CO_E!F16+TI_BF_E!F16+TI_GW_E!F16+TI_RPI_E!F16+TI_PF_E!F16+TI_BKBPB_E!F16+TI_CL_E!F16+TI_BNG_E!F16+TI_LBB_E!F16+TI_CPP_E!F16+TI_GTL_E!F16+TI_NSP_E!F16</f>
        <v>468.75184866723981</v>
      </c>
      <c r="G16" s="10">
        <f>TI_EHG_E!G16+TI_CO_E!G16+TI_BF_E!G16+TI_GW_E!G16+TI_RPI_E!G16+TI_PF_E!G16+TI_BKBPB_E!G16+TI_CL_E!G16+TI_BNG_E!G16+TI_LBB_E!G16+TI_CPP_E!G16+TI_GTL_E!G16+TI_NSP_E!G16</f>
        <v>415.18873602751501</v>
      </c>
      <c r="H16" s="10">
        <f>TI_EHG_E!H16+TI_CO_E!H16+TI_BF_E!H16+TI_GW_E!H16+TI_RPI_E!H16+TI_PF_E!H16+TI_BKBPB_E!H16+TI_CL_E!H16+TI_BNG_E!H16+TI_LBB_E!H16+TI_CPP_E!H16+TI_GTL_E!H16+TI_NSP_E!H16</f>
        <v>469.89621668099738</v>
      </c>
      <c r="I16" s="10">
        <f>TI_EHG_E!I16+TI_CO_E!I16+TI_BF_E!I16+TI_GW_E!I16+TI_RPI_E!I16+TI_PF_E!I16+TI_BKBPB_E!I16+TI_CL_E!I16+TI_BNG_E!I16+TI_LBB_E!I16+TI_CPP_E!I16+TI_GTL_E!I16+TI_NSP_E!I16</f>
        <v>431.8159071367154</v>
      </c>
      <c r="J16" s="10">
        <f>TI_EHG_E!J16+TI_CO_E!J16+TI_BF_E!J16+TI_GW_E!J16+TI_RPI_E!J16+TI_PF_E!J16+TI_BKBPB_E!J16+TI_CL_E!J16+TI_BNG_E!J16+TI_LBB_E!J16+TI_CPP_E!J16+TI_GTL_E!J16+TI_NSP_E!J16</f>
        <v>567.55124677558035</v>
      </c>
      <c r="K16" s="10">
        <f>TI_EHG_E!K16+TI_CO_E!K16+TI_BF_E!K16+TI_GW_E!K16+TI_RPI_E!K16+TI_PF_E!K16+TI_BKBPB_E!K16+TI_CL_E!K16+TI_BNG_E!K16+TI_LBB_E!K16+TI_CPP_E!K16+TI_GTL_E!K16+TI_NSP_E!K16</f>
        <v>544.29802235597583</v>
      </c>
      <c r="L16" s="10">
        <f>TI_EHG_E!L16+TI_CO_E!L16+TI_BF_E!L16+TI_GW_E!L16+TI_RPI_E!L16+TI_PF_E!L16+TI_BKBPB_E!L16+TI_CL_E!L16+TI_BNG_E!L16+TI_LBB_E!L16+TI_CPP_E!L16+TI_GTL_E!L16+TI_NSP_E!L16</f>
        <v>406.58263112639719</v>
      </c>
      <c r="M16" s="10">
        <f>TI_EHG_E!M16+TI_CO_E!M16+TI_BF_E!M16+TI_GW_E!M16+TI_RPI_E!M16+TI_PF_E!M16+TI_BKBPB_E!M16+TI_CL_E!M16+TI_BNG_E!M16+TI_LBB_E!M16+TI_CPP_E!M16+TI_GTL_E!M16+TI_NSP_E!M16</f>
        <v>404.70748065348238</v>
      </c>
      <c r="N16" s="10">
        <f>TI_EHG_E!N16+TI_CO_E!N16+TI_BF_E!N16+TI_GW_E!N16+TI_RPI_E!N16+TI_PF_E!N16+TI_BKBPB_E!N16+TI_CL_E!N16+TI_BNG_E!N16+TI_LBB_E!N16+TI_CPP_E!N16+TI_GTL_E!N16+TI_NSP_E!N16</f>
        <v>466.87618228718827</v>
      </c>
      <c r="O16" s="10">
        <f>TI_EHG_E!O16+TI_CO_E!O16+TI_BF_E!O16+TI_GW_E!O16+TI_RPI_E!O16+TI_PF_E!O16+TI_BKBPB_E!O16+TI_CL_E!O16+TI_BNG_E!O16+TI_LBB_E!O16+TI_CPP_E!O16+TI_GTL_E!O16+TI_NSP_E!O16</f>
        <v>478.64918314703351</v>
      </c>
      <c r="P16" s="10">
        <f>TI_EHG_E!P16+TI_CO_E!P16+TI_BF_E!P16+TI_GW_E!P16+TI_RPI_E!P16+TI_PF_E!P16+TI_BKBPB_E!P16+TI_CL_E!P16+TI_BNG_E!P16+TI_LBB_E!P16+TI_CPP_E!P16+TI_GTL_E!P16+TI_NSP_E!P16</f>
        <v>508.03224419604464</v>
      </c>
      <c r="Q16" s="10">
        <f>TI_EHG_E!Q16+TI_CO_E!Q16+TI_BF_E!Q16+TI_GW_E!Q16+TI_RPI_E!Q16+TI_PF_E!Q16+TI_BKBPB_E!Q16+TI_CL_E!Q16+TI_BNG_E!Q16+TI_LBB_E!Q16+TI_CPP_E!Q16+TI_GTL_E!Q16+TI_NSP_E!Q16</f>
        <v>441.7477214101462</v>
      </c>
      <c r="R16" s="10">
        <f>TI_EHG_E!R16+TI_CO_E!R16+TI_BF_E!R16+TI_GW_E!R16+TI_RPI_E!R16+TI_PF_E!R16+TI_BKBPB_E!R16+TI_CL_E!R16+TI_BNG_E!R16+TI_LBB_E!R16+TI_CPP_E!R16+TI_GTL_E!R16+TI_NSP_E!R16</f>
        <v>488.64316423043846</v>
      </c>
      <c r="S16" s="10">
        <f>TI_EHG_E!S16+TI_CO_E!S16+TI_BF_E!S16+TI_GW_E!S16+TI_RPI_E!S16+TI_PF_E!S16+TI_BKBPB_E!S16+TI_CL_E!S16+TI_BNG_E!S16+TI_LBB_E!S16+TI_CPP_E!S16+TI_GTL_E!S16+TI_NSP_E!S16</f>
        <v>455.46268271711091</v>
      </c>
      <c r="T16" s="10">
        <f>TI_EHG_E!T16+TI_CO_E!T16+TI_BF_E!T16+TI_GW_E!T16+TI_RPI_E!T16+TI_PF_E!T16+TI_BKBPB_E!T16+TI_CL_E!T16+TI_BNG_E!T16+TI_LBB_E!T16+TI_CPP_E!T16+TI_GTL_E!T16+TI_NSP_E!T16</f>
        <v>400.8202923473774</v>
      </c>
      <c r="U16" s="10">
        <f>TI_EHG_E!U16+TI_CO_E!U16+TI_BF_E!U16+TI_GW_E!U16+TI_RPI_E!U16+TI_PF_E!U16+TI_BKBPB_E!U16+TI_CL_E!U16+TI_BNG_E!U16+TI_LBB_E!U16+TI_CPP_E!U16+TI_GTL_E!U16+TI_NSP_E!U16</f>
        <v>461.377901977644</v>
      </c>
      <c r="V16" s="10">
        <f>TI_EHG_E!V16+TI_CO_E!V16+TI_BF_E!V16+TI_GW_E!V16+TI_RPI_E!V16+TI_PF_E!V16+TI_BKBPB_E!V16+TI_CL_E!V16+TI_BNG_E!V16+TI_LBB_E!V16+TI_CPP_E!V16+TI_GTL_E!V16+TI_NSP_E!V16</f>
        <v>407.4367153912296</v>
      </c>
      <c r="W16" s="10">
        <f>TI_EHG_E!W16+TI_CO_E!W16+TI_BF_E!W16+TI_GW_E!W16+TI_RPI_E!W16+TI_PF_E!W16+TI_BKBPB_E!W16+TI_CL_E!W16+TI_BNG_E!W16+TI_LBB_E!W16+TI_CPP_E!W16+TI_GTL_E!W16+TI_NSP_E!W16</f>
        <v>333.39759243336198</v>
      </c>
      <c r="X16" s="10">
        <f>TI_EHG_E!X16+TI_CO_E!X16+TI_BF_E!X16+TI_GW_E!X16+TI_RPI_E!X16+TI_PF_E!X16+TI_BKBPB_E!X16+TI_CL_E!X16+TI_BNG_E!X16+TI_LBB_E!X16+TI_CPP_E!X16+TI_GTL_E!X16+TI_NSP_E!X16</f>
        <v>326.96268271711091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1795.8202063628548</v>
      </c>
      <c r="D17" s="37">
        <f t="shared" si="10"/>
        <v>1831.9170249355113</v>
      </c>
      <c r="E17" s="37">
        <f t="shared" si="10"/>
        <v>1826.0532244196045</v>
      </c>
      <c r="F17" s="37">
        <f t="shared" si="10"/>
        <v>1947.2104041272567</v>
      </c>
      <c r="G17" s="37">
        <f t="shared" si="10"/>
        <v>2036.7369733447977</v>
      </c>
      <c r="H17" s="37">
        <f t="shared" si="10"/>
        <v>2027.7777300085982</v>
      </c>
      <c r="I17" s="37">
        <f t="shared" si="10"/>
        <v>2084.2720550300942</v>
      </c>
      <c r="J17" s="37">
        <f t="shared" si="10"/>
        <v>2771.2763542562334</v>
      </c>
      <c r="K17" s="37">
        <f t="shared" si="10"/>
        <v>2347.5256233877894</v>
      </c>
      <c r="L17" s="37">
        <f t="shared" si="10"/>
        <v>1461.2495270851246</v>
      </c>
      <c r="M17" s="37">
        <f t="shared" si="10"/>
        <v>2273.3733447979357</v>
      </c>
      <c r="N17" s="37">
        <f t="shared" si="10"/>
        <v>2077.0517626827168</v>
      </c>
      <c r="O17" s="37">
        <f t="shared" si="10"/>
        <v>2152.6032674118655</v>
      </c>
      <c r="P17" s="37">
        <f t="shared" si="10"/>
        <v>2314.9111779879627</v>
      </c>
      <c r="Q17" s="37">
        <f t="shared" si="10"/>
        <v>2196.1043852106618</v>
      </c>
      <c r="R17" s="37">
        <f t="shared" si="10"/>
        <v>2331.1574376612207</v>
      </c>
      <c r="S17" s="37">
        <f t="shared" si="10"/>
        <v>2467.1466895958729</v>
      </c>
      <c r="T17" s="37">
        <f t="shared" si="10"/>
        <v>2503.250730868444</v>
      </c>
      <c r="U17" s="37">
        <f t="shared" si="10"/>
        <v>2432.7815993121239</v>
      </c>
      <c r="V17" s="37">
        <f t="shared" si="10"/>
        <v>2350.374978503869</v>
      </c>
      <c r="W17" s="37">
        <f t="shared" si="10"/>
        <v>2014.4314703353396</v>
      </c>
      <c r="X17" s="37">
        <f t="shared" ref="X17" si="11">SUM(X18:X21)</f>
        <v>2231.8501289767837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0</v>
      </c>
      <c r="G18" s="10">
        <f>TI_EHG_E!G18+TI_CO_E!G18+TI_BF_E!G18+TI_GW_E!G18+TI_RPI_E!G18+TI_PF_E!G18+TI_BKBPB_E!G18+TI_CL_E!G18+TI_BNG_E!G18+TI_LBB_E!G18+TI_CPP_E!G18+TI_GTL_E!G18+TI_NSP_E!G18</f>
        <v>0</v>
      </c>
      <c r="H18" s="10">
        <f>TI_EHG_E!H18+TI_CO_E!H18+TI_BF_E!H18+TI_GW_E!H18+TI_RPI_E!H18+TI_PF_E!H18+TI_BKBPB_E!H18+TI_CL_E!H18+TI_BNG_E!H18+TI_LBB_E!H18+TI_CPP_E!H18+TI_GTL_E!H18+TI_NSP_E!H18</f>
        <v>0</v>
      </c>
      <c r="I18" s="10">
        <f>TI_EHG_E!I18+TI_CO_E!I18+TI_BF_E!I18+TI_GW_E!I18+TI_RPI_E!I18+TI_PF_E!I18+TI_BKBPB_E!I18+TI_CL_E!I18+TI_BNG_E!I18+TI_LBB_E!I18+TI_CPP_E!I18+TI_GTL_E!I18+TI_NSP_E!I18</f>
        <v>0</v>
      </c>
      <c r="J18" s="10">
        <f>TI_EHG_E!J18+TI_CO_E!J18+TI_BF_E!J18+TI_GW_E!J18+TI_RPI_E!J18+TI_PF_E!J18+TI_BKBPB_E!J18+TI_CL_E!J18+TI_BNG_E!J18+TI_LBB_E!J18+TI_CPP_E!J18+TI_GTL_E!J18+TI_NSP_E!J18</f>
        <v>0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281.94325021496132</v>
      </c>
      <c r="D19" s="10">
        <f>TI_EHG_E!D19+TI_CO_E!D19+TI_BF_E!D19+TI_GW_E!D19+TI_RPI_E!D19+TI_PF_E!D19+TI_BKBPB_E!D19+TI_CL_E!D19+TI_BNG_E!D19+TI_LBB_E!D19+TI_CPP_E!D19+TI_GTL_E!D19+TI_NSP_E!D19</f>
        <v>190.30524505588988</v>
      </c>
      <c r="E19" s="10">
        <f>TI_EHG_E!E19+TI_CO_E!E19+TI_BF_E!E19+TI_GW_E!E19+TI_RPI_E!E19+TI_PF_E!E19+TI_BKBPB_E!E19+TI_CL_E!E19+TI_BNG_E!E19+TI_LBB_E!E19+TI_CPP_E!E19+TI_GTL_E!E19+TI_NSP_E!E19</f>
        <v>150</v>
      </c>
      <c r="F19" s="10">
        <f>TI_EHG_E!F19+TI_CO_E!F19+TI_BF_E!F19+TI_GW_E!F19+TI_RPI_E!F19+TI_PF_E!F19+TI_BKBPB_E!F19+TI_CL_E!F19+TI_BNG_E!F19+TI_LBB_E!F19+TI_CPP_E!F19+TI_GTL_E!F19+TI_NSP_E!F19</f>
        <v>262.5107480653482</v>
      </c>
      <c r="G19" s="10">
        <f>TI_EHG_E!G19+TI_CO_E!G19+TI_BF_E!G19+TI_GW_E!G19+TI_RPI_E!G19+TI_PF_E!G19+TI_BKBPB_E!G19+TI_CL_E!G19+TI_BNG_E!G19+TI_LBB_E!G19+TI_CPP_E!G19+TI_GTL_E!G19+TI_NSP_E!G19</f>
        <v>303.93379191745487</v>
      </c>
      <c r="H19" s="10">
        <f>TI_EHG_E!H19+TI_CO_E!H19+TI_BF_E!H19+TI_GW_E!H19+TI_RPI_E!H19+TI_PF_E!H19+TI_BKBPB_E!H19+TI_CL_E!H19+TI_BNG_E!H19+TI_LBB_E!H19+TI_CPP_E!H19+TI_GTL_E!H19+TI_NSP_E!H19</f>
        <v>243.55116079105758</v>
      </c>
      <c r="I19" s="10">
        <f>TI_EHG_E!I19+TI_CO_E!I19+TI_BF_E!I19+TI_GW_E!I19+TI_RPI_E!I19+TI_PF_E!I19+TI_BKBPB_E!I19+TI_CL_E!I19+TI_BNG_E!I19+TI_LBB_E!I19+TI_CPP_E!I19+TI_GTL_E!I19+TI_NSP_E!I19</f>
        <v>283.03955288048138</v>
      </c>
      <c r="J19" s="10">
        <f>TI_EHG_E!J19+TI_CO_E!J19+TI_BF_E!J19+TI_GW_E!J19+TI_RPI_E!J19+TI_PF_E!J19+TI_BKBPB_E!J19+TI_CL_E!J19+TI_BNG_E!J19+TI_LBB_E!J19+TI_CPP_E!J19+TI_GTL_E!J19+TI_NSP_E!J19</f>
        <v>491.87446259673254</v>
      </c>
      <c r="K19" s="10">
        <f>TI_EHG_E!K19+TI_CO_E!K19+TI_BF_E!K19+TI_GW_E!K19+TI_RPI_E!K19+TI_PF_E!K19+TI_BKBPB_E!K19+TI_CL_E!K19+TI_BNG_E!K19+TI_LBB_E!K19+TI_CPP_E!K19+TI_GTL_E!K19+TI_NSP_E!K19</f>
        <v>399.78503869303518</v>
      </c>
      <c r="L19" s="10">
        <f>TI_EHG_E!L19+TI_CO_E!L19+TI_BF_E!L19+TI_GW_E!L19+TI_RPI_E!L19+TI_PF_E!L19+TI_BKBPB_E!L19+TI_CL_E!L19+TI_BNG_E!L19+TI_LBB_E!L19+TI_CPP_E!L19+TI_GTL_E!L19+TI_NSP_E!L19</f>
        <v>316.50902837489258</v>
      </c>
      <c r="M19" s="10">
        <f>TI_EHG_E!M19+TI_CO_E!M19+TI_BF_E!M19+TI_GW_E!M19+TI_RPI_E!M19+TI_PF_E!M19+TI_BKBPB_E!M19+TI_CL_E!M19+TI_BNG_E!M19+TI_LBB_E!M19+TI_CPP_E!M19+TI_GTL_E!M19+TI_NSP_E!M19</f>
        <v>389.59587274290624</v>
      </c>
      <c r="N19" s="10">
        <f>TI_EHG_E!N19+TI_CO_E!N19+TI_BF_E!N19+TI_GW_E!N19+TI_RPI_E!N19+TI_PF_E!N19+TI_BKBPB_E!N19+TI_CL_E!N19+TI_BNG_E!N19+TI_LBB_E!N19+TI_CPP_E!N19+TI_GTL_E!N19+TI_NSP_E!N19</f>
        <v>314.9183147033533</v>
      </c>
      <c r="O19" s="10">
        <f>TI_EHG_E!O19+TI_CO_E!O19+TI_BF_E!O19+TI_GW_E!O19+TI_RPI_E!O19+TI_PF_E!O19+TI_BKBPB_E!O19+TI_CL_E!O19+TI_BNG_E!O19+TI_LBB_E!O19+TI_CPP_E!O19+TI_GTL_E!O19+TI_NSP_E!O19</f>
        <v>386.67239896818563</v>
      </c>
      <c r="P19" s="10">
        <f>TI_EHG_E!P19+TI_CO_E!P19+TI_BF_E!P19+TI_GW_E!P19+TI_RPI_E!P19+TI_PF_E!P19+TI_BKBPB_E!P19+TI_CL_E!P19+TI_BNG_E!P19+TI_LBB_E!P19+TI_CPP_E!P19+TI_GTL_E!P19+TI_NSP_E!P19</f>
        <v>432.35167669819424</v>
      </c>
      <c r="Q19" s="10">
        <f>TI_EHG_E!Q19+TI_CO_E!Q19+TI_BF_E!Q19+TI_GW_E!Q19+TI_RPI_E!Q19+TI_PF_E!Q19+TI_BKBPB_E!Q19+TI_CL_E!Q19+TI_BNG_E!Q19+TI_LBB_E!Q19+TI_CPP_E!Q19+TI_GTL_E!Q19+TI_NSP_E!Q19</f>
        <v>393.27171109200339</v>
      </c>
      <c r="R19" s="10">
        <f>TI_EHG_E!R19+TI_CO_E!R19+TI_BF_E!R19+TI_GW_E!R19+TI_RPI_E!R19+TI_PF_E!R19+TI_BKBPB_E!R19+TI_CL_E!R19+TI_BNG_E!R19+TI_LBB_E!R19+TI_CPP_E!R19+TI_GTL_E!R19+TI_NSP_E!R19</f>
        <v>505.82545141874459</v>
      </c>
      <c r="S19" s="10">
        <f>TI_EHG_E!S19+TI_CO_E!S19+TI_BF_E!S19+TI_GW_E!S19+TI_RPI_E!S19+TI_PF_E!S19+TI_BKBPB_E!S19+TI_CL_E!S19+TI_BNG_E!S19+TI_LBB_E!S19+TI_CPP_E!S19+TI_GTL_E!S19+TI_NSP_E!S19</f>
        <v>547.61392949269134</v>
      </c>
      <c r="T19" s="10">
        <f>TI_EHG_E!T19+TI_CO_E!T19+TI_BF_E!T19+TI_GW_E!T19+TI_RPI_E!T19+TI_PF_E!T19+TI_BKBPB_E!T19+TI_CL_E!T19+TI_BNG_E!T19+TI_LBB_E!T19+TI_CPP_E!T19+TI_GTL_E!T19+TI_NSP_E!T19</f>
        <v>605.30954428202926</v>
      </c>
      <c r="U19" s="10">
        <f>TI_EHG_E!U19+TI_CO_E!U19+TI_BF_E!U19+TI_GW_E!U19+TI_RPI_E!U19+TI_PF_E!U19+TI_BKBPB_E!U19+TI_CL_E!U19+TI_BNG_E!U19+TI_LBB_E!U19+TI_CPP_E!U19+TI_GTL_E!U19+TI_NSP_E!U19</f>
        <v>601.31126397248499</v>
      </c>
      <c r="V19" s="10">
        <f>TI_EHG_E!V19+TI_CO_E!V19+TI_BF_E!V19+TI_GW_E!V19+TI_RPI_E!V19+TI_PF_E!V19+TI_BKBPB_E!V19+TI_CL_E!V19+TI_BNG_E!V19+TI_LBB_E!V19+TI_CPP_E!V19+TI_GTL_E!V19+TI_NSP_E!V19</f>
        <v>542.66981943250209</v>
      </c>
      <c r="W19" s="10">
        <f>TI_EHG_E!W19+TI_CO_E!W19+TI_BF_E!W19+TI_GW_E!W19+TI_RPI_E!W19+TI_PF_E!W19+TI_BKBPB_E!W19+TI_CL_E!W19+TI_BNG_E!W19+TI_LBB_E!W19+TI_CPP_E!W19+TI_GTL_E!W19+TI_NSP_E!W19</f>
        <v>502.7619088564058</v>
      </c>
      <c r="X19" s="10">
        <f>TI_EHG_E!X19+TI_CO_E!X19+TI_BF_E!X19+TI_GW_E!X19+TI_RPI_E!X19+TI_PF_E!X19+TI_BKBPB_E!X19+TI_CL_E!X19+TI_BNG_E!X19+TI_LBB_E!X19+TI_CPP_E!X19+TI_GTL_E!X19+TI_NSP_E!X19</f>
        <v>471.71693895098883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1513.8769561478935</v>
      </c>
      <c r="D20" s="10">
        <f>TI_EHG_E!D20+TI_CO_E!D20+TI_BF_E!D20+TI_GW_E!D20+TI_RPI_E!D20+TI_PF_E!D20+TI_BKBPB_E!D20+TI_CL_E!D20+TI_BNG_E!D20+TI_LBB_E!D20+TI_CPP_E!D20+TI_GTL_E!D20+TI_NSP_E!D20</f>
        <v>1641.6117798796215</v>
      </c>
      <c r="E20" s="10">
        <f>TI_EHG_E!E20+TI_CO_E!E20+TI_BF_E!E20+TI_GW_E!E20+TI_RPI_E!E20+TI_PF_E!E20+TI_BKBPB_E!E20+TI_CL_E!E20+TI_BNG_E!E20+TI_LBB_E!E20+TI_CPP_E!E20+TI_GTL_E!E20+TI_NSP_E!E20</f>
        <v>1676.0532244196045</v>
      </c>
      <c r="F20" s="10">
        <f>TI_EHG_E!F20+TI_CO_E!F20+TI_BF_E!F20+TI_GW_E!F20+TI_RPI_E!F20+TI_PF_E!F20+TI_BKBPB_E!F20+TI_CL_E!F20+TI_BNG_E!F20+TI_LBB_E!F20+TI_CPP_E!F20+TI_GTL_E!F20+TI_NSP_E!F20</f>
        <v>1418.6252794496986</v>
      </c>
      <c r="G20" s="10">
        <f>TI_EHG_E!G20+TI_CO_E!G20+TI_BF_E!G20+TI_GW_E!G20+TI_RPI_E!G20+TI_PF_E!G20+TI_BKBPB_E!G20+TI_CL_E!G20+TI_BNG_E!G20+TI_LBB_E!G20+TI_CPP_E!G20+TI_GTL_E!G20+TI_NSP_E!G20</f>
        <v>1432.2155631986241</v>
      </c>
      <c r="H20" s="10">
        <f>TI_EHG_E!H20+TI_CO_E!H20+TI_BF_E!H20+TI_GW_E!H20+TI_RPI_E!H20+TI_PF_E!H20+TI_BKBPB_E!H20+TI_CL_E!H20+TI_BNG_E!H20+TI_LBB_E!H20+TI_CPP_E!H20+TI_GTL_E!H20+TI_NSP_E!H20</f>
        <v>1536.3523645743765</v>
      </c>
      <c r="I20" s="10">
        <f>TI_EHG_E!I20+TI_CO_E!I20+TI_BF_E!I20+TI_GW_E!I20+TI_RPI_E!I20+TI_PF_E!I20+TI_BKBPB_E!I20+TI_CL_E!I20+TI_BNG_E!I20+TI_LBB_E!I20+TI_CPP_E!I20+TI_GTL_E!I20+TI_NSP_E!I20</f>
        <v>1627.3049011177986</v>
      </c>
      <c r="J20" s="10">
        <f>TI_EHG_E!J20+TI_CO_E!J20+TI_BF_E!J20+TI_GW_E!J20+TI_RPI_E!J20+TI_PF_E!J20+TI_BKBPB_E!J20+TI_CL_E!J20+TI_BNG_E!J20+TI_LBB_E!J20+TI_CPP_E!J20+TI_GTL_E!J20+TI_NSP_E!J20</f>
        <v>2016.7669819432497</v>
      </c>
      <c r="K20" s="10">
        <f>TI_EHG_E!K20+TI_CO_E!K20+TI_BF_E!K20+TI_GW_E!K20+TI_RPI_E!K20+TI_PF_E!K20+TI_BKBPB_E!K20+TI_CL_E!K20+TI_BNG_E!K20+TI_LBB_E!K20+TI_CPP_E!K20+TI_GTL_E!K20+TI_NSP_E!K20</f>
        <v>1777.2762682717105</v>
      </c>
      <c r="L20" s="10">
        <f>TI_EHG_E!L20+TI_CO_E!L20+TI_BF_E!L20+TI_GW_E!L20+TI_RPI_E!L20+TI_PF_E!L20+TI_BKBPB_E!L20+TI_CL_E!L20+TI_BNG_E!L20+TI_LBB_E!L20+TI_CPP_E!L20+TI_GTL_E!L20+TI_NSP_E!L20</f>
        <v>1005.3023215821152</v>
      </c>
      <c r="M20" s="10">
        <f>TI_EHG_E!M20+TI_CO_E!M20+TI_BF_E!M20+TI_GW_E!M20+TI_RPI_E!M20+TI_PF_E!M20+TI_BKBPB_E!M20+TI_CL_E!M20+TI_BNG_E!M20+TI_LBB_E!M20+TI_CPP_E!M20+TI_GTL_E!M20+TI_NSP_E!M20</f>
        <v>1738.7263972484948</v>
      </c>
      <c r="N20" s="10">
        <f>TI_EHG_E!N20+TI_CO_E!N20+TI_BF_E!N20+TI_GW_E!N20+TI_RPI_E!N20+TI_PF_E!N20+TI_BKBPB_E!N20+TI_CL_E!N20+TI_BNG_E!N20+TI_LBB_E!N20+TI_CPP_E!N20+TI_GTL_E!N20+TI_NSP_E!N20</f>
        <v>1645.9349097162508</v>
      </c>
      <c r="O20" s="10">
        <f>TI_EHG_E!O20+TI_CO_E!O20+TI_BF_E!O20+TI_GW_E!O20+TI_RPI_E!O20+TI_PF_E!O20+TI_BKBPB_E!O20+TI_CL_E!O20+TI_BNG_E!O20+TI_LBB_E!O20+TI_CPP_E!O20+TI_GTL_E!O20+TI_NSP_E!O20</f>
        <v>1615.3625107480652</v>
      </c>
      <c r="P20" s="10">
        <f>TI_EHG_E!P20+TI_CO_E!P20+TI_BF_E!P20+TI_GW_E!P20+TI_RPI_E!P20+TI_PF_E!P20+TI_BKBPB_E!P20+TI_CL_E!P20+TI_BNG_E!P20+TI_LBB_E!P20+TI_CPP_E!P20+TI_GTL_E!P20+TI_NSP_E!P20</f>
        <v>1752.6034393809118</v>
      </c>
      <c r="Q20" s="10">
        <f>TI_EHG_E!Q20+TI_CO_E!Q20+TI_BF_E!Q20+TI_GW_E!Q20+TI_RPI_E!Q20+TI_PF_E!Q20+TI_BKBPB_E!Q20+TI_CL_E!Q20+TI_BNG_E!Q20+TI_LBB_E!Q20+TI_CPP_E!Q20+TI_GTL_E!Q20+TI_NSP_E!Q20</f>
        <v>1672.1123817712812</v>
      </c>
      <c r="R20" s="10">
        <f>TI_EHG_E!R20+TI_CO_E!R20+TI_BF_E!R20+TI_GW_E!R20+TI_RPI_E!R20+TI_PF_E!R20+TI_BKBPB_E!R20+TI_CL_E!R20+TI_BNG_E!R20+TI_LBB_E!R20+TI_CPP_E!R20+TI_GTL_E!R20+TI_NSP_E!R20</f>
        <v>1663.7766122098019</v>
      </c>
      <c r="S20" s="10">
        <f>TI_EHG_E!S20+TI_CO_E!S20+TI_BF_E!S20+TI_GW_E!S20+TI_RPI_E!S20+TI_PF_E!S20+TI_BKBPB_E!S20+TI_CL_E!S20+TI_BNG_E!S20+TI_LBB_E!S20+TI_CPP_E!S20+TI_GTL_E!S20+TI_NSP_E!S20</f>
        <v>1747.5398968185732</v>
      </c>
      <c r="T20" s="10">
        <f>TI_EHG_E!T20+TI_CO_E!T20+TI_BF_E!T20+TI_GW_E!T20+TI_RPI_E!T20+TI_PF_E!T20+TI_BKBPB_E!T20+TI_CL_E!T20+TI_BNG_E!T20+TI_LBB_E!T20+TI_CPP_E!T20+TI_GTL_E!T20+TI_NSP_E!T20</f>
        <v>1714.1492691315561</v>
      </c>
      <c r="U20" s="10">
        <f>TI_EHG_E!U20+TI_CO_E!U20+TI_BF_E!U20+TI_GW_E!U20+TI_RPI_E!U20+TI_PF_E!U20+TI_BKBPB_E!U20+TI_CL_E!U20+TI_BNG_E!U20+TI_LBB_E!U20+TI_CPP_E!U20+TI_GTL_E!U20+TI_NSP_E!U20</f>
        <v>1591.0241616509027</v>
      </c>
      <c r="V20" s="10">
        <f>TI_EHG_E!V20+TI_CO_E!V20+TI_BF_E!V20+TI_GW_E!V20+TI_RPI_E!V20+TI_PF_E!V20+TI_BKBPB_E!V20+TI_CL_E!V20+TI_BNG_E!V20+TI_LBB_E!V20+TI_CPP_E!V20+TI_GTL_E!V20+TI_NSP_E!V20</f>
        <v>1522.308254514187</v>
      </c>
      <c r="W20" s="10">
        <f>TI_EHG_E!W20+TI_CO_E!W20+TI_BF_E!W20+TI_GW_E!W20+TI_RPI_E!W20+TI_PF_E!W20+TI_BKBPB_E!W20+TI_CL_E!W20+TI_BNG_E!W20+TI_LBB_E!W20+TI_CPP_E!W20+TI_GTL_E!W20+TI_NSP_E!W20</f>
        <v>1299.1417024935511</v>
      </c>
      <c r="X20" s="10">
        <f>TI_EHG_E!X20+TI_CO_E!X20+TI_BF_E!X20+TI_GW_E!X20+TI_RPI_E!X20+TI_PF_E!X20+TI_BKBPB_E!X20+TI_CL_E!X20+TI_BNG_E!X20+TI_LBB_E!X20+TI_CPP_E!X20+TI_GTL_E!X20+TI_NSP_E!X20</f>
        <v>1554.8530524505586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0</v>
      </c>
      <c r="D21" s="10">
        <f>TI_EHG_E!D21+TI_CO_E!D21+TI_BF_E!D21+TI_GW_E!D21+TI_RPI_E!D21+TI_PF_E!D21+TI_BKBPB_E!D21+TI_CL_E!D21+TI_BNG_E!D21+TI_LBB_E!D21+TI_CPP_E!D21+TI_GTL_E!D21+TI_NSP_E!D21</f>
        <v>0</v>
      </c>
      <c r="E21" s="10">
        <f>TI_EHG_E!E21+TI_CO_E!E21+TI_BF_E!E21+TI_GW_E!E21+TI_RPI_E!E21+TI_PF_E!E21+TI_BKBPB_E!E21+TI_CL_E!E21+TI_BNG_E!E21+TI_LBB_E!E21+TI_CPP_E!E21+TI_GTL_E!E21+TI_NSP_E!E21</f>
        <v>0</v>
      </c>
      <c r="F21" s="10">
        <f>TI_EHG_E!F21+TI_CO_E!F21+TI_BF_E!F21+TI_GW_E!F21+TI_RPI_E!F21+TI_PF_E!F21+TI_BKBPB_E!F21+TI_CL_E!F21+TI_BNG_E!F21+TI_LBB_E!F21+TI_CPP_E!F21+TI_GTL_E!F21+TI_NSP_E!F21</f>
        <v>266.07437661220973</v>
      </c>
      <c r="G21" s="10">
        <f>TI_EHG_E!G21+TI_CO_E!G21+TI_BF_E!G21+TI_GW_E!G21+TI_RPI_E!G21+TI_PF_E!G21+TI_BKBPB_E!G21+TI_CL_E!G21+TI_BNG_E!G21+TI_LBB_E!G21+TI_CPP_E!G21+TI_GTL_E!G21+TI_NSP_E!G21</f>
        <v>300.58761822871884</v>
      </c>
      <c r="H21" s="10">
        <f>TI_EHG_E!H21+TI_CO_E!H21+TI_BF_E!H21+TI_GW_E!H21+TI_RPI_E!H21+TI_PF_E!H21+TI_BKBPB_E!H21+TI_CL_E!H21+TI_BNG_E!H21+TI_LBB_E!H21+TI_CPP_E!H21+TI_GTL_E!H21+TI_NSP_E!H21</f>
        <v>247.87420464316421</v>
      </c>
      <c r="I21" s="10">
        <f>TI_EHG_E!I21+TI_CO_E!I21+TI_BF_E!I21+TI_GW_E!I21+TI_RPI_E!I21+TI_PF_E!I21+TI_BKBPB_E!I21+TI_CL_E!I21+TI_BNG_E!I21+TI_LBB_E!I21+TI_CPP_E!I21+TI_GTL_E!I21+TI_NSP_E!I21</f>
        <v>173.92760103181425</v>
      </c>
      <c r="J21" s="10">
        <f>TI_EHG_E!J21+TI_CO_E!J21+TI_BF_E!J21+TI_GW_E!J21+TI_RPI_E!J21+TI_PF_E!J21+TI_BKBPB_E!J21+TI_CL_E!J21+TI_BNG_E!J21+TI_LBB_E!J21+TI_CPP_E!J21+TI_GTL_E!J21+TI_NSP_E!J21</f>
        <v>262.63490971625106</v>
      </c>
      <c r="K21" s="10">
        <f>TI_EHG_E!K21+TI_CO_E!K21+TI_BF_E!K21+TI_GW_E!K21+TI_RPI_E!K21+TI_PF_E!K21+TI_BKBPB_E!K21+TI_CL_E!K21+TI_BNG_E!K21+TI_LBB_E!K21+TI_CPP_E!K21+TI_GTL_E!K21+TI_NSP_E!K21</f>
        <v>170.46431642304384</v>
      </c>
      <c r="L21" s="10">
        <f>TI_EHG_E!L21+TI_CO_E!L21+TI_BF_E!L21+TI_GW_E!L21+TI_RPI_E!L21+TI_PF_E!L21+TI_BKBPB_E!L21+TI_CL_E!L21+TI_BNG_E!L21+TI_LBB_E!L21+TI_CPP_E!L21+TI_GTL_E!L21+TI_NSP_E!L21</f>
        <v>139.43817712811693</v>
      </c>
      <c r="M21" s="10">
        <f>TI_EHG_E!M21+TI_CO_E!M21+TI_BF_E!M21+TI_GW_E!M21+TI_RPI_E!M21+TI_PF_E!M21+TI_BKBPB_E!M21+TI_CL_E!M21+TI_BNG_E!M21+TI_LBB_E!M21+TI_CPP_E!M21+TI_GTL_E!M21+TI_NSP_E!M21</f>
        <v>145.05107480653484</v>
      </c>
      <c r="N21" s="10">
        <f>TI_EHG_E!N21+TI_CO_E!N21+TI_BF_E!N21+TI_GW_E!N21+TI_RPI_E!N21+TI_PF_E!N21+TI_BKBPB_E!N21+TI_CL_E!N21+TI_BNG_E!N21+TI_LBB_E!N21+TI_CPP_E!N21+TI_GTL_E!N21+TI_NSP_E!N21</f>
        <v>116.19853826311264</v>
      </c>
      <c r="O21" s="10">
        <f>TI_EHG_E!O21+TI_CO_E!O21+TI_BF_E!O21+TI_GW_E!O21+TI_RPI_E!O21+TI_PF_E!O21+TI_BKBPB_E!O21+TI_CL_E!O21+TI_BNG_E!O21+TI_LBB_E!O21+TI_CPP_E!O21+TI_GTL_E!O21+TI_NSP_E!O21</f>
        <v>150.56835769561476</v>
      </c>
      <c r="P21" s="10">
        <f>TI_EHG_E!P21+TI_CO_E!P21+TI_BF_E!P21+TI_GW_E!P21+TI_RPI_E!P21+TI_PF_E!P21+TI_BKBPB_E!P21+TI_CL_E!P21+TI_BNG_E!P21+TI_LBB_E!P21+TI_CPP_E!P21+TI_GTL_E!P21+TI_NSP_E!P21</f>
        <v>129.95606190885641</v>
      </c>
      <c r="Q21" s="10">
        <f>TI_EHG_E!Q21+TI_CO_E!Q21+TI_BF_E!Q21+TI_GW_E!Q21+TI_RPI_E!Q21+TI_PF_E!Q21+TI_BKBPB_E!Q21+TI_CL_E!Q21+TI_BNG_E!Q21+TI_LBB_E!Q21+TI_CPP_E!Q21+TI_GTL_E!Q21+TI_NSP_E!Q21</f>
        <v>130.72029234737747</v>
      </c>
      <c r="R21" s="10">
        <f>TI_EHG_E!R21+TI_CO_E!R21+TI_BF_E!R21+TI_GW_E!R21+TI_RPI_E!R21+TI_PF_E!R21+TI_BKBPB_E!R21+TI_CL_E!R21+TI_BNG_E!R21+TI_LBB_E!R21+TI_CPP_E!R21+TI_GTL_E!R21+TI_NSP_E!R21</f>
        <v>161.55537403267411</v>
      </c>
      <c r="S21" s="10">
        <f>TI_EHG_E!S21+TI_CO_E!S21+TI_BF_E!S21+TI_GW_E!S21+TI_RPI_E!S21+TI_PF_E!S21+TI_BKBPB_E!S21+TI_CL_E!S21+TI_BNG_E!S21+TI_LBB_E!S21+TI_CPP_E!S21+TI_GTL_E!S21+TI_NSP_E!S21</f>
        <v>171.99286328460877</v>
      </c>
      <c r="T21" s="10">
        <f>TI_EHG_E!T21+TI_CO_E!T21+TI_BF_E!T21+TI_GW_E!T21+TI_RPI_E!T21+TI_PF_E!T21+TI_BKBPB_E!T21+TI_CL_E!T21+TI_BNG_E!T21+TI_LBB_E!T21+TI_CPP_E!T21+TI_GTL_E!T21+TI_NSP_E!T21</f>
        <v>183.79191745485818</v>
      </c>
      <c r="U21" s="10">
        <f>TI_EHG_E!U21+TI_CO_E!U21+TI_BF_E!U21+TI_GW_E!U21+TI_RPI_E!U21+TI_PF_E!U21+TI_BKBPB_E!U21+TI_CL_E!U21+TI_BNG_E!U21+TI_LBB_E!U21+TI_CPP_E!U21+TI_GTL_E!U21+TI_NSP_E!U21</f>
        <v>240.44617368873597</v>
      </c>
      <c r="V21" s="10">
        <f>TI_EHG_E!V21+TI_CO_E!V21+TI_BF_E!V21+TI_GW_E!V21+TI_RPI_E!V21+TI_PF_E!V21+TI_BKBPB_E!V21+TI_CL_E!V21+TI_BNG_E!V21+TI_LBB_E!V21+TI_CPP_E!V21+TI_GTL_E!V21+TI_NSP_E!V21</f>
        <v>285.39690455717971</v>
      </c>
      <c r="W21" s="10">
        <f>TI_EHG_E!W21+TI_CO_E!W21+TI_BF_E!W21+TI_GW_E!W21+TI_RPI_E!W21+TI_PF_E!W21+TI_BKBPB_E!W21+TI_CL_E!W21+TI_BNG_E!W21+TI_LBB_E!W21+TI_CPP_E!W21+TI_GTL_E!W21+TI_NSP_E!W21</f>
        <v>212.52785898538258</v>
      </c>
      <c r="X21" s="10">
        <f>TI_EHG_E!X21+TI_CO_E!X21+TI_BF_E!X21+TI_GW_E!X21+TI_RPI_E!X21+TI_PF_E!X21+TI_BKBPB_E!X21+TI_CL_E!X21+TI_BNG_E!X21+TI_LBB_E!X21+TI_CPP_E!X21+TI_GTL_E!X21+TI_NSP_E!X21</f>
        <v>205.28013757523649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0</v>
      </c>
      <c r="D23" s="10">
        <f>TI_EHG_E!D23+TI_CO_E!D23+TI_BF_E!D23+TI_GW_E!D23+TI_RPI_E!D23+TI_PF_E!D23+TI_BKBPB_E!D23+TI_CL_E!D23+TI_BNG_E!D23+TI_LBB_E!D23+TI_CPP_E!D23+TI_GTL_E!D23+TI_NSP_E!D23</f>
        <v>0</v>
      </c>
      <c r="E23" s="10">
        <f>TI_EHG_E!E23+TI_CO_E!E23+TI_BF_E!E23+TI_GW_E!E23+TI_RPI_E!E23+TI_PF_E!E23+TI_BKBPB_E!E23+TI_CL_E!E23+TI_BNG_E!E23+TI_LBB_E!E23+TI_CPP_E!E23+TI_GTL_E!E23+TI_NSP_E!E23</f>
        <v>0</v>
      </c>
      <c r="F23" s="10">
        <f>TI_EHG_E!F23+TI_CO_E!F23+TI_BF_E!F23+TI_GW_E!F23+TI_RPI_E!F23+TI_PF_E!F23+TI_BKBPB_E!F23+TI_CL_E!F23+TI_BNG_E!F23+TI_LBB_E!F23+TI_CPP_E!F23+TI_GTL_E!F23+TI_NSP_E!F23</f>
        <v>0</v>
      </c>
      <c r="G23" s="10">
        <f>TI_EHG_E!G23+TI_CO_E!G23+TI_BF_E!G23+TI_GW_E!G23+TI_RPI_E!G23+TI_PF_E!G23+TI_BKBPB_E!G23+TI_CL_E!G23+TI_BNG_E!G23+TI_LBB_E!G23+TI_CPP_E!G23+TI_GTL_E!G23+TI_NSP_E!G23</f>
        <v>0</v>
      </c>
      <c r="H23" s="10">
        <f>TI_EHG_E!H23+TI_CO_E!H23+TI_BF_E!H23+TI_GW_E!H23+TI_RPI_E!H23+TI_PF_E!H23+TI_BKBPB_E!H23+TI_CL_E!H23+TI_BNG_E!H23+TI_LBB_E!H23+TI_CPP_E!H23+TI_GTL_E!H23+TI_NSP_E!H23</f>
        <v>0</v>
      </c>
      <c r="I23" s="10">
        <f>TI_EHG_E!I23+TI_CO_E!I23+TI_BF_E!I23+TI_GW_E!I23+TI_RPI_E!I23+TI_PF_E!I23+TI_BKBPB_E!I23+TI_CL_E!I23+TI_BNG_E!I23+TI_LBB_E!I23+TI_CPP_E!I23+TI_GTL_E!I23+TI_NSP_E!I23</f>
        <v>0</v>
      </c>
      <c r="J23" s="10">
        <f>TI_EHG_E!J23+TI_CO_E!J23+TI_BF_E!J23+TI_GW_E!J23+TI_RPI_E!J23+TI_PF_E!J23+TI_BKBPB_E!J23+TI_CL_E!J23+TI_BNG_E!J23+TI_LBB_E!J23+TI_CPP_E!J23+TI_GTL_E!J23+TI_NSP_E!J23</f>
        <v>0</v>
      </c>
      <c r="K23" s="10">
        <f>TI_EHG_E!K23+TI_CO_E!K23+TI_BF_E!K23+TI_GW_E!K23+TI_RPI_E!K23+TI_PF_E!K23+TI_BKBPB_E!K23+TI_CL_E!K23+TI_BNG_E!K23+TI_LBB_E!K23+TI_CPP_E!K23+TI_GTL_E!K23+TI_NSP_E!K23</f>
        <v>0</v>
      </c>
      <c r="L23" s="10">
        <f>TI_EHG_E!L23+TI_CO_E!L23+TI_BF_E!L23+TI_GW_E!L23+TI_RPI_E!L23+TI_PF_E!L23+TI_BKBPB_E!L23+TI_CL_E!L23+TI_BNG_E!L23+TI_LBB_E!L23+TI_CPP_E!L23+TI_GTL_E!L23+TI_NSP_E!L23</f>
        <v>0</v>
      </c>
      <c r="M23" s="10">
        <f>TI_EHG_E!M23+TI_CO_E!M23+TI_BF_E!M23+TI_GW_E!M23+TI_RPI_E!M23+TI_PF_E!M23+TI_BKBPB_E!M23+TI_CL_E!M23+TI_BNG_E!M23+TI_LBB_E!M23+TI_CPP_E!M23+TI_GTL_E!M23+TI_NSP_E!M23</f>
        <v>0</v>
      </c>
      <c r="N23" s="10">
        <f>TI_EHG_E!N23+TI_CO_E!N23+TI_BF_E!N23+TI_GW_E!N23+TI_RPI_E!N23+TI_PF_E!N23+TI_BKBPB_E!N23+TI_CL_E!N23+TI_BNG_E!N23+TI_LBB_E!N23+TI_CPP_E!N23+TI_GTL_E!N23+TI_NSP_E!N23</f>
        <v>0</v>
      </c>
      <c r="O23" s="10">
        <f>TI_EHG_E!O23+TI_CO_E!O23+TI_BF_E!O23+TI_GW_E!O23+TI_RPI_E!O23+TI_PF_E!O23+TI_BKBPB_E!O23+TI_CL_E!O23+TI_BNG_E!O23+TI_LBB_E!O23+TI_CPP_E!O23+TI_GTL_E!O23+TI_NSP_E!O23</f>
        <v>0</v>
      </c>
      <c r="P23" s="10">
        <f>TI_EHG_E!P23+TI_CO_E!P23+TI_BF_E!P23+TI_GW_E!P23+TI_RPI_E!P23+TI_PF_E!P23+TI_BKBPB_E!P23+TI_CL_E!P23+TI_BNG_E!P23+TI_LBB_E!P23+TI_CPP_E!P23+TI_GTL_E!P23+TI_NSP_E!P23</f>
        <v>0</v>
      </c>
      <c r="Q23" s="10">
        <f>TI_EHG_E!Q23+TI_CO_E!Q23+TI_BF_E!Q23+TI_GW_E!Q23+TI_RPI_E!Q23+TI_PF_E!Q23+TI_BKBPB_E!Q23+TI_CL_E!Q23+TI_BNG_E!Q23+TI_LBB_E!Q23+TI_CPP_E!Q23+TI_GTL_E!Q23+TI_NSP_E!Q23</f>
        <v>0</v>
      </c>
      <c r="R23" s="10">
        <f>TI_EHG_E!R23+TI_CO_E!R23+TI_BF_E!R23+TI_GW_E!R23+TI_RPI_E!R23+TI_PF_E!R23+TI_BKBPB_E!R23+TI_CL_E!R23+TI_BNG_E!R23+TI_LBB_E!R23+TI_CPP_E!R23+TI_GTL_E!R23+TI_NSP_E!R23</f>
        <v>0</v>
      </c>
      <c r="S23" s="10">
        <f>TI_EHG_E!S23+TI_CO_E!S23+TI_BF_E!S23+TI_GW_E!S23+TI_RPI_E!S23+TI_PF_E!S23+TI_BKBPB_E!S23+TI_CL_E!S23+TI_BNG_E!S23+TI_LBB_E!S23+TI_CPP_E!S23+TI_GTL_E!S23+TI_NSP_E!S23</f>
        <v>0</v>
      </c>
      <c r="T23" s="10">
        <f>TI_EHG_E!T23+TI_CO_E!T23+TI_BF_E!T23+TI_GW_E!T23+TI_RPI_E!T23+TI_PF_E!T23+TI_BKBPB_E!T23+TI_CL_E!T23+TI_BNG_E!T23+TI_LBB_E!T23+TI_CPP_E!T23+TI_GTL_E!T23+TI_NSP_E!T23</f>
        <v>0</v>
      </c>
      <c r="U23" s="10">
        <f>TI_EHG_E!U23+TI_CO_E!U23+TI_BF_E!U23+TI_GW_E!U23+TI_RPI_E!U23+TI_PF_E!U23+TI_BKBPB_E!U23+TI_CL_E!U23+TI_BNG_E!U23+TI_LBB_E!U23+TI_CPP_E!U23+TI_GTL_E!U23+TI_NSP_E!U23</f>
        <v>0</v>
      </c>
      <c r="V23" s="10">
        <f>TI_EHG_E!V23+TI_CO_E!V23+TI_BF_E!V23+TI_GW_E!V23+TI_RPI_E!V23+TI_PF_E!V23+TI_BKBPB_E!V23+TI_CL_E!V23+TI_BNG_E!V23+TI_LBB_E!V23+TI_CPP_E!V23+TI_GTL_E!V23+TI_NSP_E!V23</f>
        <v>0</v>
      </c>
      <c r="W23" s="10">
        <f>TI_EHG_E!W23+TI_CO_E!W23+TI_BF_E!W23+TI_GW_E!W23+TI_RPI_E!W23+TI_PF_E!W23+TI_BKBPB_E!W23+TI_CL_E!W23+TI_BNG_E!W23+TI_LBB_E!W23+TI_CPP_E!W23+TI_GTL_E!W23+TI_NSP_E!W23</f>
        <v>0</v>
      </c>
      <c r="X23" s="10">
        <f>TI_EHG_E!X23+TI_CO_E!X23+TI_BF_E!X23+TI_GW_E!X23+TI_RPI_E!X23+TI_PF_E!X23+TI_BKBPB_E!X23+TI_CL_E!X23+TI_BNG_E!X23+TI_LBB_E!X23+TI_CPP_E!X23+TI_GTL_E!X23+TI_NSP_E!X23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141449.873688736</v>
      </c>
      <c r="D26" s="37">
        <f t="shared" si="14"/>
        <v>139695.66061908862</v>
      </c>
      <c r="E26" s="37">
        <f t="shared" si="14"/>
        <v>139363.54488392087</v>
      </c>
      <c r="F26" s="37">
        <f t="shared" si="14"/>
        <v>145218.55434221844</v>
      </c>
      <c r="G26" s="37">
        <f t="shared" si="14"/>
        <v>150612.82476354259</v>
      </c>
      <c r="H26" s="37">
        <f t="shared" si="14"/>
        <v>153969.78478073946</v>
      </c>
      <c r="I26" s="37">
        <f t="shared" si="14"/>
        <v>151571.67437661224</v>
      </c>
      <c r="J26" s="37">
        <f t="shared" si="14"/>
        <v>149022.43473774721</v>
      </c>
      <c r="K26" s="37">
        <f t="shared" si="14"/>
        <v>142996.79724849531</v>
      </c>
      <c r="L26" s="37">
        <f t="shared" si="14"/>
        <v>134470.69922613932</v>
      </c>
      <c r="M26" s="37">
        <f t="shared" si="14"/>
        <v>130555.74058469475</v>
      </c>
      <c r="N26" s="37">
        <f t="shared" si="14"/>
        <v>127601.46990541702</v>
      </c>
      <c r="O26" s="37">
        <f t="shared" si="14"/>
        <v>129206.93490971625</v>
      </c>
      <c r="P26" s="37">
        <f t="shared" si="14"/>
        <v>126663.00249355115</v>
      </c>
      <c r="Q26" s="37">
        <f t="shared" si="14"/>
        <v>125302.94737747207</v>
      </c>
      <c r="R26" s="37">
        <f t="shared" si="14"/>
        <v>127255.06070507308</v>
      </c>
      <c r="S26" s="37">
        <f t="shared" si="14"/>
        <v>128681.64772141013</v>
      </c>
      <c r="T26" s="37">
        <f t="shared" si="14"/>
        <v>131120.53035253653</v>
      </c>
      <c r="U26" s="37">
        <f t="shared" si="14"/>
        <v>123263.15313843507</v>
      </c>
      <c r="V26" s="37">
        <f t="shared" si="14"/>
        <v>125918.34926913155</v>
      </c>
      <c r="W26" s="37">
        <f t="shared" si="14"/>
        <v>119921.25236457436</v>
      </c>
      <c r="X26" s="37">
        <f t="shared" ref="X26" si="15">SUM(X27,X33)</f>
        <v>120499.02923473775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119658.2951848667</v>
      </c>
      <c r="D27" s="29">
        <f t="shared" si="16"/>
        <v>118724.35752364578</v>
      </c>
      <c r="E27" s="29">
        <f t="shared" si="16"/>
        <v>118988.83628546858</v>
      </c>
      <c r="F27" s="29">
        <f t="shared" si="16"/>
        <v>122477.64909716255</v>
      </c>
      <c r="G27" s="29">
        <f t="shared" si="16"/>
        <v>126905.46663800519</v>
      </c>
      <c r="H27" s="29">
        <f t="shared" si="16"/>
        <v>130044.77540842647</v>
      </c>
      <c r="I27" s="29">
        <f t="shared" si="16"/>
        <v>127647.76448839212</v>
      </c>
      <c r="J27" s="29">
        <f t="shared" si="16"/>
        <v>125168.87196904558</v>
      </c>
      <c r="K27" s="29">
        <f t="shared" si="16"/>
        <v>122070.81461736892</v>
      </c>
      <c r="L27" s="29">
        <f t="shared" si="16"/>
        <v>114074.4134995701</v>
      </c>
      <c r="M27" s="29">
        <f t="shared" si="16"/>
        <v>108418.39294926914</v>
      </c>
      <c r="N27" s="29">
        <f t="shared" si="16"/>
        <v>106417.02063628547</v>
      </c>
      <c r="O27" s="29">
        <f t="shared" si="16"/>
        <v>107979.04049871022</v>
      </c>
      <c r="P27" s="29">
        <f t="shared" si="16"/>
        <v>105419.15907136715</v>
      </c>
      <c r="Q27" s="29">
        <f t="shared" si="16"/>
        <v>104127.74127257096</v>
      </c>
      <c r="R27" s="29">
        <f t="shared" si="16"/>
        <v>106347.37446259672</v>
      </c>
      <c r="S27" s="29">
        <f t="shared" si="16"/>
        <v>107510.21943250214</v>
      </c>
      <c r="T27" s="29">
        <f t="shared" si="16"/>
        <v>108716.45537403267</v>
      </c>
      <c r="U27" s="29">
        <f t="shared" si="16"/>
        <v>103412.20464316422</v>
      </c>
      <c r="V27" s="29">
        <f t="shared" si="16"/>
        <v>104008.1713671539</v>
      </c>
      <c r="W27" s="29">
        <f t="shared" si="16"/>
        <v>99685.231126397237</v>
      </c>
      <c r="X27" s="29">
        <f t="shared" ref="X27" si="17">SUM(X28:X32)</f>
        <v>99918.90060189167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108144.4539982803</v>
      </c>
      <c r="D28" s="10">
        <f>TI_EHG_E!D28+TI_CO_E!D28+TI_BF_E!D28+TI_GW_E!D28+TI_RPI_E!D28+TI_PF_E!D28+TI_BKBPB_E!D28+TI_CL_E!D28+TI_BNG_E!D28+TI_LBB_E!D28+TI_CPP_E!D28+TI_GTL_E!D28+TI_NSP_E!D28</f>
        <v>107783.7704213242</v>
      </c>
      <c r="E28" s="10">
        <f>TI_EHG_E!E28+TI_CO_E!E28+TI_BF_E!E28+TI_GW_E!E28+TI_RPI_E!E28+TI_PF_E!E28+TI_BKBPB_E!E28+TI_CL_E!E28+TI_BNG_E!E28+TI_LBB_E!E28+TI_CPP_E!E28+TI_GTL_E!E28+TI_NSP_E!E28</f>
        <v>108136.3714531384</v>
      </c>
      <c r="F28" s="10">
        <f>TI_EHG_E!F28+TI_CO_E!F28+TI_BF_E!F28+TI_GW_E!F28+TI_RPI_E!F28+TI_PF_E!F28+TI_BKBPB_E!F28+TI_CL_E!F28+TI_BNG_E!F28+TI_LBB_E!F28+TI_CPP_E!F28+TI_GTL_E!F28+TI_NSP_E!F28</f>
        <v>111630.343250215</v>
      </c>
      <c r="G28" s="10">
        <f>TI_EHG_E!G28+TI_CO_E!G28+TI_BF_E!G28+TI_GW_E!G28+TI_RPI_E!G28+TI_PF_E!G28+TI_BKBPB_E!G28+TI_CL_E!G28+TI_BNG_E!G28+TI_LBB_E!G28+TI_CPP_E!G28+TI_GTL_E!G28+TI_NSP_E!G28</f>
        <v>114784.7307824592</v>
      </c>
      <c r="H28" s="10">
        <f>TI_EHG_E!H28+TI_CO_E!H28+TI_BF_E!H28+TI_GW_E!H28+TI_RPI_E!H28+TI_PF_E!H28+TI_BKBPB_E!H28+TI_CL_E!H28+TI_BNG_E!H28+TI_LBB_E!H28+TI_CPP_E!H28+TI_GTL_E!H28+TI_NSP_E!H28</f>
        <v>117679.9317282889</v>
      </c>
      <c r="I28" s="10">
        <f>TI_EHG_E!I28+TI_CO_E!I28+TI_BF_E!I28+TI_GW_E!I28+TI_RPI_E!I28+TI_PF_E!I28+TI_BKBPB_E!I28+TI_CL_E!I28+TI_BNG_E!I28+TI_LBB_E!I28+TI_CPP_E!I28+TI_GTL_E!I28+TI_NSP_E!I28</f>
        <v>114771.0206362855</v>
      </c>
      <c r="J28" s="10">
        <f>TI_EHG_E!J28+TI_CO_E!J28+TI_BF_E!J28+TI_GW_E!J28+TI_RPI_E!J28+TI_PF_E!J28+TI_BKBPB_E!J28+TI_CL_E!J28+TI_BNG_E!J28+TI_LBB_E!J28+TI_CPP_E!J28+TI_GTL_E!J28+TI_NSP_E!J28</f>
        <v>112088.8532244196</v>
      </c>
      <c r="K28" s="10">
        <f>TI_EHG_E!K28+TI_CO_E!K28+TI_BF_E!K28+TI_GW_E!K28+TI_RPI_E!K28+TI_PF_E!K28+TI_BKBPB_E!K28+TI_CL_E!K28+TI_BNG_E!K28+TI_LBB_E!K28+TI_CPP_E!K28+TI_GTL_E!K28+TI_NSP_E!K28</f>
        <v>110149.3666380052</v>
      </c>
      <c r="L28" s="10">
        <f>TI_EHG_E!L28+TI_CO_E!L28+TI_BF_E!L28+TI_GW_E!L28+TI_RPI_E!L28+TI_PF_E!L28+TI_BKBPB_E!L28+TI_CL_E!L28+TI_BNG_E!L28+TI_LBB_E!L28+TI_CPP_E!L28+TI_GTL_E!L28+TI_NSP_E!L28</f>
        <v>102561.0983662941</v>
      </c>
      <c r="M28" s="10">
        <f>TI_EHG_E!M28+TI_CO_E!M28+TI_BF_E!M28+TI_GW_E!M28+TI_RPI_E!M28+TI_PF_E!M28+TI_BKBPB_E!M28+TI_CL_E!M28+TI_BNG_E!M28+TI_LBB_E!M28+TI_CPP_E!M28+TI_GTL_E!M28+TI_NSP_E!M28</f>
        <v>96839.279191745489</v>
      </c>
      <c r="N28" s="10">
        <f>TI_EHG_E!N28+TI_CO_E!N28+TI_BF_E!N28+TI_GW_E!N28+TI_RPI_E!N28+TI_PF_E!N28+TI_BKBPB_E!N28+TI_CL_E!N28+TI_BNG_E!N28+TI_LBB_E!N28+TI_CPP_E!N28+TI_GTL_E!N28+TI_NSP_E!N28</f>
        <v>95025.775838349102</v>
      </c>
      <c r="O28" s="10">
        <f>TI_EHG_E!O28+TI_CO_E!O28+TI_BF_E!O28+TI_GW_E!O28+TI_RPI_E!O28+TI_PF_E!O28+TI_BKBPB_E!O28+TI_CL_E!O28+TI_BNG_E!O28+TI_LBB_E!O28+TI_CPP_E!O28+TI_GTL_E!O28+TI_NSP_E!O28</f>
        <v>96531.07446259672</v>
      </c>
      <c r="P28" s="10">
        <f>TI_EHG_E!P28+TI_CO_E!P28+TI_BF_E!P28+TI_GW_E!P28+TI_RPI_E!P28+TI_PF_E!P28+TI_BKBPB_E!P28+TI_CL_E!P28+TI_BNG_E!P28+TI_LBB_E!P28+TI_CPP_E!P28+TI_GTL_E!P28+TI_NSP_E!P28</f>
        <v>94112.359587274288</v>
      </c>
      <c r="Q28" s="10">
        <f>TI_EHG_E!Q28+TI_CO_E!Q28+TI_BF_E!Q28+TI_GW_E!Q28+TI_RPI_E!Q28+TI_PF_E!Q28+TI_BKBPB_E!Q28+TI_CL_E!Q28+TI_BNG_E!Q28+TI_LBB_E!Q28+TI_CPP_E!Q28+TI_GTL_E!Q28+TI_NSP_E!Q28</f>
        <v>92702.076268271718</v>
      </c>
      <c r="R28" s="10">
        <f>TI_EHG_E!R28+TI_CO_E!R28+TI_BF_E!R28+TI_GW_E!R28+TI_RPI_E!R28+TI_PF_E!R28+TI_BKBPB_E!R28+TI_CL_E!R28+TI_BNG_E!R28+TI_LBB_E!R28+TI_CPP_E!R28+TI_GTL_E!R28+TI_NSP_E!R28</f>
        <v>95008.847463456565</v>
      </c>
      <c r="S28" s="10">
        <f>TI_EHG_E!S28+TI_CO_E!S28+TI_BF_E!S28+TI_GW_E!S28+TI_RPI_E!S28+TI_PF_E!S28+TI_BKBPB_E!S28+TI_CL_E!S28+TI_BNG_E!S28+TI_LBB_E!S28+TI_CPP_E!S28+TI_GTL_E!S28+TI_NSP_E!S28</f>
        <v>95706.29982803094</v>
      </c>
      <c r="T28" s="10">
        <f>TI_EHG_E!T28+TI_CO_E!T28+TI_BF_E!T28+TI_GW_E!T28+TI_RPI_E!T28+TI_PF_E!T28+TI_BKBPB_E!T28+TI_CL_E!T28+TI_BNG_E!T28+TI_LBB_E!T28+TI_CPP_E!T28+TI_GTL_E!T28+TI_NSP_E!T28</f>
        <v>94613.928976784169</v>
      </c>
      <c r="U28" s="10">
        <f>TI_EHG_E!U28+TI_CO_E!U28+TI_BF_E!U28+TI_GW_E!U28+TI_RPI_E!U28+TI_PF_E!U28+TI_BKBPB_E!U28+TI_CL_E!U28+TI_BNG_E!U28+TI_LBB_E!U28+TI_CPP_E!U28+TI_GTL_E!U28+TI_NSP_E!U28</f>
        <v>89118.573000859833</v>
      </c>
      <c r="V28" s="10">
        <f>TI_EHG_E!V28+TI_CO_E!V28+TI_BF_E!V28+TI_GW_E!V28+TI_RPI_E!V28+TI_PF_E!V28+TI_BKBPB_E!V28+TI_CL_E!V28+TI_BNG_E!V28+TI_LBB_E!V28+TI_CPP_E!V28+TI_GTL_E!V28+TI_NSP_E!V28</f>
        <v>88588.631040412714</v>
      </c>
      <c r="W28" s="10">
        <f>TI_EHG_E!W28+TI_CO_E!W28+TI_BF_E!W28+TI_GW_E!W28+TI_RPI_E!W28+TI_PF_E!W28+TI_BKBPB_E!W28+TI_CL_E!W28+TI_BNG_E!W28+TI_LBB_E!W28+TI_CPP_E!W28+TI_GTL_E!W28+TI_NSP_E!W28</f>
        <v>85427.253138435073</v>
      </c>
      <c r="X28" s="10">
        <f>TI_EHG_E!X28+TI_CO_E!X28+TI_BF_E!X28+TI_GW_E!X28+TI_RPI_E!X28+TI_PF_E!X28+TI_BKBPB_E!X28+TI_CL_E!X28+TI_BNG_E!X28+TI_LBB_E!X28+TI_CPP_E!X28+TI_GTL_E!X28+TI_NSP_E!X28</f>
        <v>85435.37489251935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0</v>
      </c>
      <c r="D29" s="10">
        <f>TI_EHG_E!D29+TI_CO_E!D29+TI_BF_E!D29+TI_GW_E!D29+TI_RPI_E!D29+TI_PF_E!D29+TI_BKBPB_E!D29+TI_CL_E!D29+TI_BNG_E!D29+TI_LBB_E!D29+TI_CPP_E!D29+TI_GTL_E!D29+TI_NSP_E!D29</f>
        <v>0</v>
      </c>
      <c r="E29" s="10">
        <f>TI_EHG_E!E29+TI_CO_E!E29+TI_BF_E!E29+TI_GW_E!E29+TI_RPI_E!E29+TI_PF_E!E29+TI_BKBPB_E!E29+TI_CL_E!E29+TI_BNG_E!E29+TI_LBB_E!E29+TI_CPP_E!E29+TI_GTL_E!E29+TI_NSP_E!E29</f>
        <v>0</v>
      </c>
      <c r="F29" s="10">
        <f>TI_EHG_E!F29+TI_CO_E!F29+TI_BF_E!F29+TI_GW_E!F29+TI_RPI_E!F29+TI_PF_E!F29+TI_BKBPB_E!F29+TI_CL_E!F29+TI_BNG_E!F29+TI_LBB_E!F29+TI_CPP_E!F29+TI_GTL_E!F29+TI_NSP_E!F29</f>
        <v>0</v>
      </c>
      <c r="G29" s="10">
        <f>TI_EHG_E!G29+TI_CO_E!G29+TI_BF_E!G29+TI_GW_E!G29+TI_RPI_E!G29+TI_PF_E!G29+TI_BKBPB_E!G29+TI_CL_E!G29+TI_BNG_E!G29+TI_LBB_E!G29+TI_CPP_E!G29+TI_GTL_E!G29+TI_NSP_E!G29</f>
        <v>0</v>
      </c>
      <c r="H29" s="10">
        <f>TI_EHG_E!H29+TI_CO_E!H29+TI_BF_E!H29+TI_GW_E!H29+TI_RPI_E!H29+TI_PF_E!H29+TI_BKBPB_E!H29+TI_CL_E!H29+TI_BNG_E!H29+TI_LBB_E!H29+TI_CPP_E!H29+TI_GTL_E!H29+TI_NSP_E!H29</f>
        <v>0</v>
      </c>
      <c r="I29" s="10">
        <f>TI_EHG_E!I29+TI_CO_E!I29+TI_BF_E!I29+TI_GW_E!I29+TI_RPI_E!I29+TI_PF_E!I29+TI_BKBPB_E!I29+TI_CL_E!I29+TI_BNG_E!I29+TI_LBB_E!I29+TI_CPP_E!I29+TI_GTL_E!I29+TI_NSP_E!I29</f>
        <v>0</v>
      </c>
      <c r="J29" s="10">
        <f>TI_EHG_E!J29+TI_CO_E!J29+TI_BF_E!J29+TI_GW_E!J29+TI_RPI_E!J29+TI_PF_E!J29+TI_BKBPB_E!J29+TI_CL_E!J29+TI_BNG_E!J29+TI_LBB_E!J29+TI_CPP_E!J29+TI_GTL_E!J29+TI_NSP_E!J29</f>
        <v>0</v>
      </c>
      <c r="K29" s="10">
        <f>TI_EHG_E!K29+TI_CO_E!K29+TI_BF_E!K29+TI_GW_E!K29+TI_RPI_E!K29+TI_PF_E!K29+TI_BKBPB_E!K29+TI_CL_E!K29+TI_BNG_E!K29+TI_LBB_E!K29+TI_CPP_E!K29+TI_GTL_E!K29+TI_NSP_E!K29</f>
        <v>0</v>
      </c>
      <c r="L29" s="10">
        <f>TI_EHG_E!L29+TI_CO_E!L29+TI_BF_E!L29+TI_GW_E!L29+TI_RPI_E!L29+TI_PF_E!L29+TI_BKBPB_E!L29+TI_CL_E!L29+TI_BNG_E!L29+TI_LBB_E!L29+TI_CPP_E!L29+TI_GTL_E!L29+TI_NSP_E!L29</f>
        <v>0</v>
      </c>
      <c r="M29" s="10">
        <f>TI_EHG_E!M29+TI_CO_E!M29+TI_BF_E!M29+TI_GW_E!M29+TI_RPI_E!M29+TI_PF_E!M29+TI_BKBPB_E!M29+TI_CL_E!M29+TI_BNG_E!M29+TI_LBB_E!M29+TI_CPP_E!M29+TI_GTL_E!M29+TI_NSP_E!M29</f>
        <v>0</v>
      </c>
      <c r="N29" s="10">
        <f>TI_EHG_E!N29+TI_CO_E!N29+TI_BF_E!N29+TI_GW_E!N29+TI_RPI_E!N29+TI_PF_E!N29+TI_BKBPB_E!N29+TI_CL_E!N29+TI_BNG_E!N29+TI_LBB_E!N29+TI_CPP_E!N29+TI_GTL_E!N29+TI_NSP_E!N29</f>
        <v>0</v>
      </c>
      <c r="O29" s="10">
        <f>TI_EHG_E!O29+TI_CO_E!O29+TI_BF_E!O29+TI_GW_E!O29+TI_RPI_E!O29+TI_PF_E!O29+TI_BKBPB_E!O29+TI_CL_E!O29+TI_BNG_E!O29+TI_LBB_E!O29+TI_CPP_E!O29+TI_GTL_E!O29+TI_NSP_E!O29</f>
        <v>0</v>
      </c>
      <c r="P29" s="10">
        <f>TI_EHG_E!P29+TI_CO_E!P29+TI_BF_E!P29+TI_GW_E!P29+TI_RPI_E!P29+TI_PF_E!P29+TI_BKBPB_E!P29+TI_CL_E!P29+TI_BNG_E!P29+TI_LBB_E!P29+TI_CPP_E!P29+TI_GTL_E!P29+TI_NSP_E!P29</f>
        <v>0</v>
      </c>
      <c r="Q29" s="10">
        <f>TI_EHG_E!Q29+TI_CO_E!Q29+TI_BF_E!Q29+TI_GW_E!Q29+TI_RPI_E!Q29+TI_PF_E!Q29+TI_BKBPB_E!Q29+TI_CL_E!Q29+TI_BNG_E!Q29+TI_LBB_E!Q29+TI_CPP_E!Q29+TI_GTL_E!Q29+TI_NSP_E!Q29</f>
        <v>0</v>
      </c>
      <c r="R29" s="10">
        <f>TI_EHG_E!R29+TI_CO_E!R29+TI_BF_E!R29+TI_GW_E!R29+TI_RPI_E!R29+TI_PF_E!R29+TI_BKBPB_E!R29+TI_CL_E!R29+TI_BNG_E!R29+TI_LBB_E!R29+TI_CPP_E!R29+TI_GTL_E!R29+TI_NSP_E!R29</f>
        <v>0</v>
      </c>
      <c r="S29" s="10">
        <f>TI_EHG_E!S29+TI_CO_E!S29+TI_BF_E!S29+TI_GW_E!S29+TI_RPI_E!S29+TI_PF_E!S29+TI_BKBPB_E!S29+TI_CL_E!S29+TI_BNG_E!S29+TI_LBB_E!S29+TI_CPP_E!S29+TI_GTL_E!S29+TI_NSP_E!S29</f>
        <v>0</v>
      </c>
      <c r="T29" s="10">
        <f>TI_EHG_E!T29+TI_CO_E!T29+TI_BF_E!T29+TI_GW_E!T29+TI_RPI_E!T29+TI_PF_E!T29+TI_BKBPB_E!T29+TI_CL_E!T29+TI_BNG_E!T29+TI_LBB_E!T29+TI_CPP_E!T29+TI_GTL_E!T29+TI_NSP_E!T29</f>
        <v>0</v>
      </c>
      <c r="U29" s="10">
        <f>TI_EHG_E!U29+TI_CO_E!U29+TI_BF_E!U29+TI_GW_E!U29+TI_RPI_E!U29+TI_PF_E!U29+TI_BKBPB_E!U29+TI_CL_E!U29+TI_BNG_E!U29+TI_LBB_E!U29+TI_CPP_E!U29+TI_GTL_E!U29+TI_NSP_E!U29</f>
        <v>0</v>
      </c>
      <c r="V29" s="10">
        <f>TI_EHG_E!V29+TI_CO_E!V29+TI_BF_E!V29+TI_GW_E!V29+TI_RPI_E!V29+TI_PF_E!V29+TI_BKBPB_E!V29+TI_CL_E!V29+TI_BNG_E!V29+TI_LBB_E!V29+TI_CPP_E!V29+TI_GTL_E!V29+TI_NSP_E!V29</f>
        <v>0</v>
      </c>
      <c r="W29" s="10">
        <f>TI_EHG_E!W29+TI_CO_E!W29+TI_BF_E!W29+TI_GW_E!W29+TI_RPI_E!W29+TI_PF_E!W29+TI_BKBPB_E!W29+TI_CL_E!W29+TI_BNG_E!W29+TI_LBB_E!W29+TI_CPP_E!W29+TI_GTL_E!W29+TI_NSP_E!W29</f>
        <v>0</v>
      </c>
      <c r="X29" s="10">
        <f>TI_EHG_E!X29+TI_CO_E!X29+TI_BF_E!X29+TI_GW_E!X29+TI_RPI_E!X29+TI_PF_E!X29+TI_BKBPB_E!X29+TI_CL_E!X29+TI_BNG_E!X29+TI_LBB_E!X29+TI_CPP_E!X29+TI_GTL_E!X29+TI_NSP_E!X29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10268.319518486671</v>
      </c>
      <c r="D30" s="10">
        <f>TI_EHG_E!D30+TI_CO_E!D30+TI_BF_E!D30+TI_GW_E!D30+TI_RPI_E!D30+TI_PF_E!D30+TI_BKBPB_E!D30+TI_CL_E!D30+TI_BNG_E!D30+TI_LBB_E!D30+TI_CPP_E!D30+TI_GTL_E!D30+TI_NSP_E!D30</f>
        <v>9855.4504729148757</v>
      </c>
      <c r="E30" s="10">
        <f>TI_EHG_E!E30+TI_CO_E!E30+TI_BF_E!E30+TI_GW_E!E30+TI_RPI_E!E30+TI_PF_E!E30+TI_BKBPB_E!E30+TI_CL_E!E30+TI_BNG_E!E30+TI_LBB_E!E30+TI_CPP_E!E30+TI_GTL_E!E30+TI_NSP_E!E30</f>
        <v>9697.2866723989682</v>
      </c>
      <c r="F30" s="10">
        <f>TI_EHG_E!F30+TI_CO_E!F30+TI_BF_E!F30+TI_GW_E!F30+TI_RPI_E!F30+TI_PF_E!F30+TI_BKBPB_E!F30+TI_CL_E!F30+TI_BNG_E!F30+TI_LBB_E!F30+TI_CPP_E!F30+TI_GTL_E!F30+TI_NSP_E!F30</f>
        <v>9713.4446259673259</v>
      </c>
      <c r="G30" s="10">
        <f>TI_EHG_E!G30+TI_CO_E!G30+TI_BF_E!G30+TI_GW_E!G30+TI_RPI_E!G30+TI_PF_E!G30+TI_BKBPB_E!G30+TI_CL_E!G30+TI_BNG_E!G30+TI_LBB_E!G30+TI_CPP_E!G30+TI_GTL_E!G30+TI_NSP_E!G30</f>
        <v>10775.234049871022</v>
      </c>
      <c r="H30" s="10">
        <f>TI_EHG_E!H30+TI_CO_E!H30+TI_BF_E!H30+TI_GW_E!H30+TI_RPI_E!H30+TI_PF_E!H30+TI_BKBPB_E!H30+TI_CL_E!H30+TI_BNG_E!H30+TI_LBB_E!H30+TI_CPP_E!H30+TI_GTL_E!H30+TI_NSP_E!H30</f>
        <v>10799.596388650041</v>
      </c>
      <c r="I30" s="10">
        <f>TI_EHG_E!I30+TI_CO_E!I30+TI_BF_E!I30+TI_GW_E!I30+TI_RPI_E!I30+TI_PF_E!I30+TI_BKBPB_E!I30+TI_CL_E!I30+TI_BNG_E!I30+TI_LBB_E!I30+TI_CPP_E!I30+TI_GTL_E!I30+TI_NSP_E!I30</f>
        <v>11236.087188306105</v>
      </c>
      <c r="J30" s="10">
        <f>TI_EHG_E!J30+TI_CO_E!J30+TI_BF_E!J30+TI_GW_E!J30+TI_RPI_E!J30+TI_PF_E!J30+TI_BKBPB_E!J30+TI_CL_E!J30+TI_BNG_E!J30+TI_LBB_E!J30+TI_CPP_E!J30+TI_GTL_E!J30+TI_NSP_E!J30</f>
        <v>11441.13645743766</v>
      </c>
      <c r="K30" s="10">
        <f>TI_EHG_E!K30+TI_CO_E!K30+TI_BF_E!K30+TI_GW_E!K30+TI_RPI_E!K30+TI_PF_E!K30+TI_BKBPB_E!K30+TI_CL_E!K30+TI_BNG_E!K30+TI_LBB_E!K30+TI_CPP_E!K30+TI_GTL_E!K30+TI_NSP_E!K30</f>
        <v>10226.067669819431</v>
      </c>
      <c r="L30" s="10">
        <f>TI_EHG_E!L30+TI_CO_E!L30+TI_BF_E!L30+TI_GW_E!L30+TI_RPI_E!L30+TI_PF_E!L30+TI_BKBPB_E!L30+TI_CL_E!L30+TI_BNG_E!L30+TI_LBB_E!L30+TI_CPP_E!L30+TI_GTL_E!L30+TI_NSP_E!L30</f>
        <v>9979.3995700773849</v>
      </c>
      <c r="M30" s="10">
        <f>TI_EHG_E!M30+TI_CO_E!M30+TI_BF_E!M30+TI_GW_E!M30+TI_RPI_E!M30+TI_PF_E!M30+TI_BKBPB_E!M30+TI_CL_E!M30+TI_BNG_E!M30+TI_LBB_E!M30+TI_CPP_E!M30+TI_GTL_E!M30+TI_NSP_E!M30</f>
        <v>10431.116852966465</v>
      </c>
      <c r="N30" s="10">
        <f>TI_EHG_E!N30+TI_CO_E!N30+TI_BF_E!N30+TI_GW_E!N30+TI_RPI_E!N30+TI_PF_E!N30+TI_BKBPB_E!N30+TI_CL_E!N30+TI_BNG_E!N30+TI_LBB_E!N30+TI_CPP_E!N30+TI_GTL_E!N30+TI_NSP_E!N30</f>
        <v>10255.505417024935</v>
      </c>
      <c r="O30" s="10">
        <f>TI_EHG_E!O30+TI_CO_E!O30+TI_BF_E!O30+TI_GW_E!O30+TI_RPI_E!O30+TI_PF_E!O30+TI_BKBPB_E!O30+TI_CL_E!O30+TI_BNG_E!O30+TI_LBB_E!O30+TI_CPP_E!O30+TI_GTL_E!O30+TI_NSP_E!O30</f>
        <v>10358.030008598453</v>
      </c>
      <c r="P30" s="10">
        <f>TI_EHG_E!P30+TI_CO_E!P30+TI_BF_E!P30+TI_GW_E!P30+TI_RPI_E!P30+TI_PF_E!P30+TI_BKBPB_E!P30+TI_CL_E!P30+TI_BNG_E!P30+TI_LBB_E!P30+TI_CPP_E!P30+TI_GTL_E!P30+TI_NSP_E!P30</f>
        <v>10263.626139294927</v>
      </c>
      <c r="Q30" s="10">
        <f>TI_EHG_E!Q30+TI_CO_E!Q30+TI_BF_E!Q30+TI_GW_E!Q30+TI_RPI_E!Q30+TI_PF_E!Q30+TI_BKBPB_E!Q30+TI_CL_E!Q30+TI_BNG_E!Q30+TI_LBB_E!Q30+TI_CPP_E!Q30+TI_GTL_E!Q30+TI_NSP_E!Q30</f>
        <v>10462.584780739468</v>
      </c>
      <c r="R30" s="10">
        <f>TI_EHG_E!R30+TI_CO_E!R30+TI_BF_E!R30+TI_GW_E!R30+TI_RPI_E!R30+TI_PF_E!R30+TI_BKBPB_E!R30+TI_CL_E!R30+TI_BNG_E!R30+TI_LBB_E!R30+TI_CPP_E!R30+TI_GTL_E!R30+TI_NSP_E!R30</f>
        <v>10249.41478933792</v>
      </c>
      <c r="S30" s="10">
        <f>TI_EHG_E!S30+TI_CO_E!S30+TI_BF_E!S30+TI_GW_E!S30+TI_RPI_E!S30+TI_PF_E!S30+TI_BKBPB_E!S30+TI_CL_E!S30+TI_BNG_E!S30+TI_LBB_E!S30+TI_CPP_E!S30+TI_GTL_E!S30+TI_NSP_E!S30</f>
        <v>10599.622699914014</v>
      </c>
      <c r="T30" s="10">
        <f>TI_EHG_E!T30+TI_CO_E!T30+TI_BF_E!T30+TI_GW_E!T30+TI_RPI_E!T30+TI_PF_E!T30+TI_BKBPB_E!T30+TI_CL_E!T30+TI_BNG_E!T30+TI_LBB_E!T30+TI_CPP_E!T30+TI_GTL_E!T30+TI_NSP_E!T30</f>
        <v>12823.695872742906</v>
      </c>
      <c r="U30" s="10">
        <f>TI_EHG_E!U30+TI_CO_E!U30+TI_BF_E!U30+TI_GW_E!U30+TI_RPI_E!U30+TI_PF_E!U30+TI_BKBPB_E!U30+TI_CL_E!U30+TI_BNG_E!U30+TI_LBB_E!U30+TI_CPP_E!U30+TI_GTL_E!U30+TI_NSP_E!U30</f>
        <v>12903.888392089426</v>
      </c>
      <c r="V30" s="10">
        <f>TI_EHG_E!V30+TI_CO_E!V30+TI_BF_E!V30+TI_GW_E!V30+TI_RPI_E!V30+TI_PF_E!V30+TI_BKBPB_E!V30+TI_CL_E!V30+TI_BNG_E!V30+TI_LBB_E!V30+TI_CPP_E!V30+TI_GTL_E!V30+TI_NSP_E!V30</f>
        <v>14162.606276870159</v>
      </c>
      <c r="W30" s="10">
        <f>TI_EHG_E!W30+TI_CO_E!W30+TI_BF_E!W30+TI_GW_E!W30+TI_RPI_E!W30+TI_PF_E!W30+TI_BKBPB_E!W30+TI_CL_E!W30+TI_BNG_E!W30+TI_LBB_E!W30+TI_CPP_E!W30+TI_GTL_E!W30+TI_NSP_E!W30</f>
        <v>13082.545141874463</v>
      </c>
      <c r="X30" s="10">
        <f>TI_EHG_E!X30+TI_CO_E!X30+TI_BF_E!X30+TI_GW_E!X30+TI_RPI_E!X30+TI_PF_E!X30+TI_BKBPB_E!X30+TI_CL_E!X30+TI_BNG_E!X30+TI_LBB_E!X30+TI_CPP_E!X30+TI_GTL_E!X30+TI_NSP_E!X30</f>
        <v>13340.379277730004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1192.7367153912301</v>
      </c>
      <c r="D31" s="10">
        <f>TI_EHG_E!D31+TI_CO_E!D31+TI_BF_E!D31+TI_GW_E!D31+TI_RPI_E!D31+TI_PF_E!D31+TI_BKBPB_E!D31+TI_CL_E!D31+TI_BNG_E!D31+TI_LBB_E!D31+TI_CPP_E!D31+TI_GTL_E!D31+TI_NSP_E!D31</f>
        <v>1041.487532244196</v>
      </c>
      <c r="E31" s="10">
        <f>TI_EHG_E!E31+TI_CO_E!E31+TI_BF_E!E31+TI_GW_E!E31+TI_RPI_E!E31+TI_PF_E!E31+TI_BKBPB_E!E31+TI_CL_E!E31+TI_BNG_E!E31+TI_LBB_E!E31+TI_CPP_E!E31+TI_GTL_E!E31+TI_NSP_E!E31</f>
        <v>1103.40834049871</v>
      </c>
      <c r="F31" s="10">
        <f>TI_EHG_E!F31+TI_CO_E!F31+TI_BF_E!F31+TI_GW_E!F31+TI_RPI_E!F31+TI_PF_E!F31+TI_BKBPB_E!F31+TI_CL_E!F31+TI_BNG_E!F31+TI_LBB_E!F31+TI_CPP_E!F31+TI_GTL_E!F31+TI_NSP_E!F31</f>
        <v>1090.2121238177131</v>
      </c>
      <c r="G31" s="10">
        <f>TI_EHG_E!G31+TI_CO_E!G31+TI_BF_E!G31+TI_GW_E!G31+TI_RPI_E!G31+TI_PF_E!G31+TI_BKBPB_E!G31+TI_CL_E!G31+TI_BNG_E!G31+TI_LBB_E!G31+TI_CPP_E!G31+TI_GTL_E!G31+TI_NSP_E!G31</f>
        <v>1305.9130696474631</v>
      </c>
      <c r="H31" s="10">
        <f>TI_EHG_E!H31+TI_CO_E!H31+TI_BF_E!H31+TI_GW_E!H31+TI_RPI_E!H31+TI_PF_E!H31+TI_BKBPB_E!H31+TI_CL_E!H31+TI_BNG_E!H31+TI_LBB_E!H31+TI_CPP_E!H31+TI_GTL_E!H31+TI_NSP_E!H31</f>
        <v>1541.900085984523</v>
      </c>
      <c r="I31" s="10">
        <f>TI_EHG_E!I31+TI_CO_E!I31+TI_BF_E!I31+TI_GW_E!I31+TI_RPI_E!I31+TI_PF_E!I31+TI_BKBPB_E!I31+TI_CL_E!I31+TI_BNG_E!I31+TI_LBB_E!I31+TI_CPP_E!I31+TI_GTL_E!I31+TI_NSP_E!I31</f>
        <v>1617.3094582975059</v>
      </c>
      <c r="J31" s="10">
        <f>TI_EHG_E!J31+TI_CO_E!J31+TI_BF_E!J31+TI_GW_E!J31+TI_RPI_E!J31+TI_PF_E!J31+TI_BKBPB_E!J31+TI_CL_E!J31+TI_BNG_E!J31+TI_LBB_E!J31+TI_CPP_E!J31+TI_GTL_E!J31+TI_NSP_E!J31</f>
        <v>1615.535081685297</v>
      </c>
      <c r="K31" s="10">
        <f>TI_EHG_E!K31+TI_CO_E!K31+TI_BF_E!K31+TI_GW_E!K31+TI_RPI_E!K31+TI_PF_E!K31+TI_BKBPB_E!K31+TI_CL_E!K31+TI_BNG_E!K31+TI_LBB_E!K31+TI_CPP_E!K31+TI_GTL_E!K31+TI_NSP_E!K31</f>
        <v>1695.380309544282</v>
      </c>
      <c r="L31" s="10">
        <f>TI_EHG_E!L31+TI_CO_E!L31+TI_BF_E!L31+TI_GW_E!L31+TI_RPI_E!L31+TI_PF_E!L31+TI_BKBPB_E!L31+TI_CL_E!L31+TI_BNG_E!L31+TI_LBB_E!L31+TI_CPP_E!L31+TI_GTL_E!L31+TI_NSP_E!L31</f>
        <v>1533.9155631986241</v>
      </c>
      <c r="M31" s="10">
        <f>TI_EHG_E!M31+TI_CO_E!M31+TI_BF_E!M31+TI_GW_E!M31+TI_RPI_E!M31+TI_PF_E!M31+TI_BKBPB_E!M31+TI_CL_E!M31+TI_BNG_E!M31+TI_LBB_E!M31+TI_CPP_E!M31+TI_GTL_E!M31+TI_NSP_E!M31</f>
        <v>1147.99690455718</v>
      </c>
      <c r="N31" s="10">
        <f>TI_EHG_E!N31+TI_CO_E!N31+TI_BF_E!N31+TI_GW_E!N31+TI_RPI_E!N31+TI_PF_E!N31+TI_BKBPB_E!N31+TI_CL_E!N31+TI_BNG_E!N31+TI_LBB_E!N31+TI_CPP_E!N31+TI_GTL_E!N31+TI_NSP_E!N31</f>
        <v>1135.739380911436</v>
      </c>
      <c r="O31" s="10">
        <f>TI_EHG_E!O31+TI_CO_E!O31+TI_BF_E!O31+TI_GW_E!O31+TI_RPI_E!O31+TI_PF_E!O31+TI_BKBPB_E!O31+TI_CL_E!O31+TI_BNG_E!O31+TI_LBB_E!O31+TI_CPP_E!O31+TI_GTL_E!O31+TI_NSP_E!O31</f>
        <v>1089.936027515047</v>
      </c>
      <c r="P31" s="10">
        <f>TI_EHG_E!P31+TI_CO_E!P31+TI_BF_E!P31+TI_GW_E!P31+TI_RPI_E!P31+TI_PF_E!P31+TI_BKBPB_E!P31+TI_CL_E!P31+TI_BNG_E!P31+TI_LBB_E!P31+TI_CPP_E!P31+TI_GTL_E!P31+TI_NSP_E!P31</f>
        <v>1043.1733447979359</v>
      </c>
      <c r="Q31" s="10">
        <f>TI_EHG_E!Q31+TI_CO_E!Q31+TI_BF_E!Q31+TI_GW_E!Q31+TI_RPI_E!Q31+TI_PF_E!Q31+TI_BKBPB_E!Q31+TI_CL_E!Q31+TI_BNG_E!Q31+TI_LBB_E!Q31+TI_CPP_E!Q31+TI_GTL_E!Q31+TI_NSP_E!Q31</f>
        <v>963.08022355975913</v>
      </c>
      <c r="R31" s="10">
        <f>TI_EHG_E!R31+TI_CO_E!R31+TI_BF_E!R31+TI_GW_E!R31+TI_RPI_E!R31+TI_PF_E!R31+TI_BKBPB_E!R31+TI_CL_E!R31+TI_BNG_E!R31+TI_LBB_E!R31+TI_CPP_E!R31+TI_GTL_E!R31+TI_NSP_E!R31</f>
        <v>1089.1122098022361</v>
      </c>
      <c r="S31" s="10">
        <f>TI_EHG_E!S31+TI_CO_E!S31+TI_BF_E!S31+TI_GW_E!S31+TI_RPI_E!S31+TI_PF_E!S31+TI_BKBPB_E!S31+TI_CL_E!S31+TI_BNG_E!S31+TI_LBB_E!S31+TI_CPP_E!S31+TI_GTL_E!S31+TI_NSP_E!S31</f>
        <v>1204.2969045571799</v>
      </c>
      <c r="T31" s="10">
        <f>TI_EHG_E!T31+TI_CO_E!T31+TI_BF_E!T31+TI_GW_E!T31+TI_RPI_E!T31+TI_PF_E!T31+TI_BKBPB_E!T31+TI_CL_E!T31+TI_BNG_E!T31+TI_LBB_E!T31+TI_CPP_E!T31+TI_GTL_E!T31+TI_NSP_E!T31</f>
        <v>1278.830524505589</v>
      </c>
      <c r="U31" s="10">
        <f>TI_EHG_E!U31+TI_CO_E!U31+TI_BF_E!U31+TI_GW_E!U31+TI_RPI_E!U31+TI_PF_E!U31+TI_BKBPB_E!U31+TI_CL_E!U31+TI_BNG_E!U31+TI_LBB_E!U31+TI_CPP_E!U31+TI_GTL_E!U31+TI_NSP_E!U31</f>
        <v>1389.7432502149611</v>
      </c>
      <c r="V31" s="10">
        <f>TI_EHG_E!V31+TI_CO_E!V31+TI_BF_E!V31+TI_GW_E!V31+TI_RPI_E!V31+TI_PF_E!V31+TI_BKBPB_E!V31+TI_CL_E!V31+TI_BNG_E!V31+TI_LBB_E!V31+TI_CPP_E!V31+TI_GTL_E!V31+TI_NSP_E!V31</f>
        <v>1256.934049871023</v>
      </c>
      <c r="W31" s="10">
        <f>TI_EHG_E!W31+TI_CO_E!W31+TI_BF_E!W31+TI_GW_E!W31+TI_RPI_E!W31+TI_PF_E!W31+TI_BKBPB_E!W31+TI_CL_E!W31+TI_BNG_E!W31+TI_LBB_E!W31+TI_CPP_E!W31+TI_GTL_E!W31+TI_NSP_E!W31</f>
        <v>1175.4328460877041</v>
      </c>
      <c r="X31" s="10">
        <f>TI_EHG_E!X31+TI_CO_E!X31+TI_BF_E!X31+TI_GW_E!X31+TI_RPI_E!X31+TI_PF_E!X31+TI_BKBPB_E!X31+TI_CL_E!X31+TI_BNG_E!X31+TI_LBB_E!X31+TI_CPP_E!X31+TI_GTL_E!X31+TI_NSP_E!X31</f>
        <v>1143.1464316423039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52.784952708512463</v>
      </c>
      <c r="D32" s="10">
        <f>TI_EHG_E!D32+TI_CO_E!D32+TI_BF_E!D32+TI_GW_E!D32+TI_RPI_E!D32+TI_PF_E!D32+TI_BKBPB_E!D32+TI_CL_E!D32+TI_BNG_E!D32+TI_LBB_E!D32+TI_CPP_E!D32+TI_GTL_E!D32+TI_NSP_E!D32</f>
        <v>43.649097162510749</v>
      </c>
      <c r="E32" s="10">
        <f>TI_EHG_E!E32+TI_CO_E!E32+TI_BF_E!E32+TI_GW_E!E32+TI_RPI_E!E32+TI_PF_E!E32+TI_BKBPB_E!E32+TI_CL_E!E32+TI_BNG_E!E32+TI_LBB_E!E32+TI_CPP_E!E32+TI_GTL_E!E32+TI_NSP_E!E32</f>
        <v>51.769819432502153</v>
      </c>
      <c r="F32" s="10">
        <f>TI_EHG_E!F32+TI_CO_E!F32+TI_BF_E!F32+TI_GW_E!F32+TI_RPI_E!F32+TI_PF_E!F32+TI_BKBPB_E!F32+TI_CL_E!F32+TI_BNG_E!F32+TI_LBB_E!F32+TI_CPP_E!F32+TI_GTL_E!F32+TI_NSP_E!F32</f>
        <v>43.649097162510749</v>
      </c>
      <c r="G32" s="10">
        <f>TI_EHG_E!G32+TI_CO_E!G32+TI_BF_E!G32+TI_GW_E!G32+TI_RPI_E!G32+TI_PF_E!G32+TI_BKBPB_E!G32+TI_CL_E!G32+TI_BNG_E!G32+TI_LBB_E!G32+TI_CPP_E!G32+TI_GTL_E!G32+TI_NSP_E!G32</f>
        <v>39.58873602751504</v>
      </c>
      <c r="H32" s="10">
        <f>TI_EHG_E!H32+TI_CO_E!H32+TI_BF_E!H32+TI_GW_E!H32+TI_RPI_E!H32+TI_PF_E!H32+TI_BKBPB_E!H32+TI_CL_E!H32+TI_BNG_E!H32+TI_LBB_E!H32+TI_CPP_E!H32+TI_GTL_E!H32+TI_NSP_E!H32</f>
        <v>23.347205503009459</v>
      </c>
      <c r="I32" s="10">
        <f>TI_EHG_E!I32+TI_CO_E!I32+TI_BF_E!I32+TI_GW_E!I32+TI_RPI_E!I32+TI_PF_E!I32+TI_BKBPB_E!I32+TI_CL_E!I32+TI_BNG_E!I32+TI_LBB_E!I32+TI_CPP_E!I32+TI_GTL_E!I32+TI_NSP_E!I32</f>
        <v>23.347205503009459</v>
      </c>
      <c r="J32" s="10">
        <f>TI_EHG_E!J32+TI_CO_E!J32+TI_BF_E!J32+TI_GW_E!J32+TI_RPI_E!J32+TI_PF_E!J32+TI_BKBPB_E!J32+TI_CL_E!J32+TI_BNG_E!J32+TI_LBB_E!J32+TI_CPP_E!J32+TI_GTL_E!J32+TI_NSP_E!J32</f>
        <v>23.347205503009459</v>
      </c>
      <c r="K32" s="10">
        <f>TI_EHG_E!K32+TI_CO_E!K32+TI_BF_E!K32+TI_GW_E!K32+TI_RPI_E!K32+TI_PF_E!K32+TI_BKBPB_E!K32+TI_CL_E!K32+TI_BNG_E!K32+TI_LBB_E!K32+TI_CPP_E!K32+TI_GTL_E!K32+TI_NSP_E!K32</f>
        <v>0</v>
      </c>
      <c r="L32" s="10">
        <f>TI_EHG_E!L32+TI_CO_E!L32+TI_BF_E!L32+TI_GW_E!L32+TI_RPI_E!L32+TI_PF_E!L32+TI_BKBPB_E!L32+TI_CL_E!L32+TI_BNG_E!L32+TI_LBB_E!L32+TI_CPP_E!L32+TI_GTL_E!L32+TI_NSP_E!L32</f>
        <v>0</v>
      </c>
      <c r="M32" s="10">
        <f>TI_EHG_E!M32+TI_CO_E!M32+TI_BF_E!M32+TI_GW_E!M32+TI_RPI_E!M32+TI_PF_E!M32+TI_BKBPB_E!M32+TI_CL_E!M32+TI_BNG_E!M32+TI_LBB_E!M32+TI_CPP_E!M32+TI_GTL_E!M32+TI_NSP_E!M32</f>
        <v>0</v>
      </c>
      <c r="N32" s="10">
        <f>TI_EHG_E!N32+TI_CO_E!N32+TI_BF_E!N32+TI_GW_E!N32+TI_RPI_E!N32+TI_PF_E!N32+TI_BKBPB_E!N32+TI_CL_E!N32+TI_BNG_E!N32+TI_LBB_E!N32+TI_CPP_E!N32+TI_GTL_E!N32+TI_NSP_E!N32</f>
        <v>0</v>
      </c>
      <c r="O32" s="10">
        <f>TI_EHG_E!O32+TI_CO_E!O32+TI_BF_E!O32+TI_GW_E!O32+TI_RPI_E!O32+TI_PF_E!O32+TI_BKBPB_E!O32+TI_CL_E!O32+TI_BNG_E!O32+TI_LBB_E!O32+TI_CPP_E!O32+TI_GTL_E!O32+TI_NSP_E!O32</f>
        <v>0</v>
      </c>
      <c r="P32" s="10">
        <f>TI_EHG_E!P32+TI_CO_E!P32+TI_BF_E!P32+TI_GW_E!P32+TI_RPI_E!P32+TI_PF_E!P32+TI_BKBPB_E!P32+TI_CL_E!P32+TI_BNG_E!P32+TI_LBB_E!P32+TI_CPP_E!P32+TI_GTL_E!P32+TI_NSP_E!P32</f>
        <v>0</v>
      </c>
      <c r="Q32" s="10">
        <f>TI_EHG_E!Q32+TI_CO_E!Q32+TI_BF_E!Q32+TI_GW_E!Q32+TI_RPI_E!Q32+TI_PF_E!Q32+TI_BKBPB_E!Q32+TI_CL_E!Q32+TI_BNG_E!Q32+TI_LBB_E!Q32+TI_CPP_E!Q32+TI_GTL_E!Q32+TI_NSP_E!Q32</f>
        <v>0</v>
      </c>
      <c r="R32" s="10">
        <f>TI_EHG_E!R32+TI_CO_E!R32+TI_BF_E!R32+TI_GW_E!R32+TI_RPI_E!R32+TI_PF_E!R32+TI_BKBPB_E!R32+TI_CL_E!R32+TI_BNG_E!R32+TI_LBB_E!R32+TI_CPP_E!R32+TI_GTL_E!R32+TI_NSP_E!R32</f>
        <v>0</v>
      </c>
      <c r="S32" s="10">
        <f>TI_EHG_E!S32+TI_CO_E!S32+TI_BF_E!S32+TI_GW_E!S32+TI_RPI_E!S32+TI_PF_E!S32+TI_BKBPB_E!S32+TI_CL_E!S32+TI_BNG_E!S32+TI_LBB_E!S32+TI_CPP_E!S32+TI_GTL_E!S32+TI_NSP_E!S32</f>
        <v>0</v>
      </c>
      <c r="T32" s="10">
        <f>TI_EHG_E!T32+TI_CO_E!T32+TI_BF_E!T32+TI_GW_E!T32+TI_RPI_E!T32+TI_PF_E!T32+TI_BKBPB_E!T32+TI_CL_E!T32+TI_BNG_E!T32+TI_LBB_E!T32+TI_CPP_E!T32+TI_GTL_E!T32+TI_NSP_E!T32</f>
        <v>0</v>
      </c>
      <c r="U32" s="10">
        <f>TI_EHG_E!U32+TI_CO_E!U32+TI_BF_E!U32+TI_GW_E!U32+TI_RPI_E!U32+TI_PF_E!U32+TI_BKBPB_E!U32+TI_CL_E!U32+TI_BNG_E!U32+TI_LBB_E!U32+TI_CPP_E!U32+TI_GTL_E!U32+TI_NSP_E!U32</f>
        <v>0</v>
      </c>
      <c r="V32" s="10">
        <f>TI_EHG_E!V32+TI_CO_E!V32+TI_BF_E!V32+TI_GW_E!V32+TI_RPI_E!V32+TI_PF_E!V32+TI_BKBPB_E!V32+TI_CL_E!V32+TI_BNG_E!V32+TI_LBB_E!V32+TI_CPP_E!V32+TI_GTL_E!V32+TI_NSP_E!V32</f>
        <v>0</v>
      </c>
      <c r="W32" s="10">
        <f>TI_EHG_E!W32+TI_CO_E!W32+TI_BF_E!W32+TI_GW_E!W32+TI_RPI_E!W32+TI_PF_E!W32+TI_BKBPB_E!W32+TI_CL_E!W32+TI_BNG_E!W32+TI_LBB_E!W32+TI_CPP_E!W32+TI_GTL_E!W32+TI_NSP_E!W32</f>
        <v>0</v>
      </c>
      <c r="X32" s="10">
        <f>TI_EHG_E!X32+TI_CO_E!X32+TI_BF_E!X32+TI_GW_E!X32+TI_RPI_E!X32+TI_PF_E!X32+TI_BKBPB_E!X32+TI_CL_E!X32+TI_BNG_E!X32+TI_LBB_E!X32+TI_CPP_E!X32+TI_GTL_E!X32+TI_NSP_E!X32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21791.578503869303</v>
      </c>
      <c r="D33" s="29">
        <f t="shared" si="18"/>
        <v>20971.303095442825</v>
      </c>
      <c r="E33" s="29">
        <f t="shared" si="18"/>
        <v>20374.708598452278</v>
      </c>
      <c r="F33" s="29">
        <f t="shared" si="18"/>
        <v>22740.905245055892</v>
      </c>
      <c r="G33" s="29">
        <f t="shared" si="18"/>
        <v>23707.358125537401</v>
      </c>
      <c r="H33" s="29">
        <f t="shared" si="18"/>
        <v>23925.009372312983</v>
      </c>
      <c r="I33" s="29">
        <f t="shared" si="18"/>
        <v>23923.909888220118</v>
      </c>
      <c r="J33" s="29">
        <f t="shared" si="18"/>
        <v>23853.562768701631</v>
      </c>
      <c r="K33" s="29">
        <f t="shared" si="18"/>
        <v>20925.982631126393</v>
      </c>
      <c r="L33" s="29">
        <f t="shared" si="18"/>
        <v>20396.285726569218</v>
      </c>
      <c r="M33" s="29">
        <f t="shared" si="18"/>
        <v>22137.34763542562</v>
      </c>
      <c r="N33" s="29">
        <f t="shared" si="18"/>
        <v>21184.449269131557</v>
      </c>
      <c r="O33" s="29">
        <f t="shared" si="18"/>
        <v>21227.894411006018</v>
      </c>
      <c r="P33" s="29">
        <f t="shared" si="18"/>
        <v>21243.843422184003</v>
      </c>
      <c r="Q33" s="29">
        <f t="shared" si="18"/>
        <v>21175.206104901117</v>
      </c>
      <c r="R33" s="29">
        <f t="shared" si="18"/>
        <v>20907.686242476353</v>
      </c>
      <c r="S33" s="29">
        <f t="shared" si="18"/>
        <v>21171.428288907991</v>
      </c>
      <c r="T33" s="29">
        <f t="shared" si="18"/>
        <v>22404.074978503864</v>
      </c>
      <c r="U33" s="29">
        <f t="shared" si="18"/>
        <v>19850.948495270848</v>
      </c>
      <c r="V33" s="29">
        <f t="shared" si="18"/>
        <v>21910.177901977637</v>
      </c>
      <c r="W33" s="29">
        <f t="shared" si="18"/>
        <v>20236.021238177127</v>
      </c>
      <c r="X33" s="29">
        <f t="shared" ref="X33" si="19">SUM(X34:X50)</f>
        <v>20580.128632846085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560.40412725709371</v>
      </c>
      <c r="D34" s="10">
        <f>TI_EHG_E!D34+TI_CO_E!D34+TI_BF_E!D34+TI_GW_E!D34+TI_RPI_E!D34+TI_PF_E!D34+TI_BKBPB_E!D34+TI_CL_E!D34+TI_BNG_E!D34+TI_LBB_E!D34+TI_CPP_E!D34+TI_GTL_E!D34+TI_NSP_E!D34</f>
        <v>528.48237317282883</v>
      </c>
      <c r="E34" s="10">
        <f>TI_EHG_E!E34+TI_CO_E!E34+TI_BF_E!E34+TI_GW_E!E34+TI_RPI_E!E34+TI_PF_E!E34+TI_BKBPB_E!E34+TI_CL_E!E34+TI_BNG_E!E34+TI_LBB_E!E34+TI_CPP_E!E34+TI_GTL_E!E34+TI_NSP_E!E34</f>
        <v>508.38349097162506</v>
      </c>
      <c r="F34" s="10">
        <f>TI_EHG_E!F34+TI_CO_E!F34+TI_BF_E!F34+TI_GW_E!F34+TI_RPI_E!F34+TI_PF_E!F34+TI_BKBPB_E!F34+TI_CL_E!F34+TI_BNG_E!F34+TI_LBB_E!F34+TI_CPP_E!F34+TI_GTL_E!F34+TI_NSP_E!F34</f>
        <v>795.51874462596732</v>
      </c>
      <c r="G34" s="10">
        <f>TI_EHG_E!G34+TI_CO_E!G34+TI_BF_E!G34+TI_GW_E!G34+TI_RPI_E!G34+TI_PF_E!G34+TI_BKBPB_E!G34+TI_CL_E!G34+TI_BNG_E!G34+TI_LBB_E!G34+TI_CPP_E!G34+TI_GTL_E!G34+TI_NSP_E!G34</f>
        <v>852.41969045571796</v>
      </c>
      <c r="H34" s="10">
        <f>TI_EHG_E!H34+TI_CO_E!H34+TI_BF_E!H34+TI_GW_E!H34+TI_RPI_E!H34+TI_PF_E!H34+TI_BKBPB_E!H34+TI_CL_E!H34+TI_BNG_E!H34+TI_LBB_E!H34+TI_CPP_E!H34+TI_GTL_E!H34+TI_NSP_E!H34</f>
        <v>928.27463456577811</v>
      </c>
      <c r="I34" s="10">
        <f>TI_EHG_E!I34+TI_CO_E!I34+TI_BF_E!I34+TI_GW_E!I34+TI_RPI_E!I34+TI_PF_E!I34+TI_BKBPB_E!I34+TI_CL_E!I34+TI_BNG_E!I34+TI_LBB_E!I34+TI_CPP_E!I34+TI_GTL_E!I34+TI_NSP_E!I34</f>
        <v>885.47944969905404</v>
      </c>
      <c r="J34" s="10">
        <f>TI_EHG_E!J34+TI_CO_E!J34+TI_BF_E!J34+TI_GW_E!J34+TI_RPI_E!J34+TI_PF_E!J34+TI_BKBPB_E!J34+TI_CL_E!J34+TI_BNG_E!J34+TI_LBB_E!J34+TI_CPP_E!J34+TI_GTL_E!J34+TI_NSP_E!J34</f>
        <v>888.22992261392938</v>
      </c>
      <c r="K34" s="10">
        <f>TI_EHG_E!K34+TI_CO_E!K34+TI_BF_E!K34+TI_GW_E!K34+TI_RPI_E!K34+TI_PF_E!K34+TI_BKBPB_E!K34+TI_CL_E!K34+TI_BNG_E!K34+TI_LBB_E!K34+TI_CPP_E!K34+TI_GTL_E!K34+TI_NSP_E!K34</f>
        <v>839.13559759243333</v>
      </c>
      <c r="L34" s="10">
        <f>TI_EHG_E!L34+TI_CO_E!L34+TI_BF_E!L34+TI_GW_E!L34+TI_RPI_E!L34+TI_PF_E!L34+TI_BKBPB_E!L34+TI_CL_E!L34+TI_BNG_E!L34+TI_LBB_E!L34+TI_CPP_E!L34+TI_GTL_E!L34+TI_NSP_E!L34</f>
        <v>682.32304385210648</v>
      </c>
      <c r="M34" s="10">
        <f>TI_EHG_E!M34+TI_CO_E!M34+TI_BF_E!M34+TI_GW_E!M34+TI_RPI_E!M34+TI_PF_E!M34+TI_BKBPB_E!M34+TI_CL_E!M34+TI_BNG_E!M34+TI_LBB_E!M34+TI_CPP_E!M34+TI_GTL_E!M34+TI_NSP_E!M34</f>
        <v>836.42871883061048</v>
      </c>
      <c r="N34" s="10">
        <f>TI_EHG_E!N34+TI_CO_E!N34+TI_BF_E!N34+TI_GW_E!N34+TI_RPI_E!N34+TI_PF_E!N34+TI_BKBPB_E!N34+TI_CL_E!N34+TI_BNG_E!N34+TI_LBB_E!N34+TI_CPP_E!N34+TI_GTL_E!N34+TI_NSP_E!N34</f>
        <v>559.64686156491825</v>
      </c>
      <c r="O34" s="10">
        <f>TI_EHG_E!O34+TI_CO_E!O34+TI_BF_E!O34+TI_GW_E!O34+TI_RPI_E!O34+TI_PF_E!O34+TI_BKBPB_E!O34+TI_CL_E!O34+TI_BNG_E!O34+TI_LBB_E!O34+TI_CPP_E!O34+TI_GTL_E!O34+TI_NSP_E!O34</f>
        <v>559.64686156491825</v>
      </c>
      <c r="P34" s="10">
        <f>TI_EHG_E!P34+TI_CO_E!P34+TI_BF_E!P34+TI_GW_E!P34+TI_RPI_E!P34+TI_PF_E!P34+TI_BKBPB_E!P34+TI_CL_E!P34+TI_BNG_E!P34+TI_LBB_E!P34+TI_CPP_E!P34+TI_GTL_E!P34+TI_NSP_E!P34</f>
        <v>530.24522785898546</v>
      </c>
      <c r="Q34" s="10">
        <f>TI_EHG_E!Q34+TI_CO_E!Q34+TI_BF_E!Q34+TI_GW_E!Q34+TI_RPI_E!Q34+TI_PF_E!Q34+TI_BKBPB_E!Q34+TI_CL_E!Q34+TI_BNG_E!Q34+TI_LBB_E!Q34+TI_CPP_E!Q34+TI_GTL_E!Q34+TI_NSP_E!Q34</f>
        <v>494.88959587274292</v>
      </c>
      <c r="R34" s="10">
        <f>TI_EHG_E!R34+TI_CO_E!R34+TI_BF_E!R34+TI_GW_E!R34+TI_RPI_E!R34+TI_PF_E!R34+TI_BKBPB_E!R34+TI_CL_E!R34+TI_BNG_E!R34+TI_LBB_E!R34+TI_CPP_E!R34+TI_GTL_E!R34+TI_NSP_E!R34</f>
        <v>538.84333619948404</v>
      </c>
      <c r="S34" s="10">
        <f>TI_EHG_E!S34+TI_CO_E!S34+TI_BF_E!S34+TI_GW_E!S34+TI_RPI_E!S34+TI_PF_E!S34+TI_BKBPB_E!S34+TI_CL_E!S34+TI_BNG_E!S34+TI_LBB_E!S34+TI_CPP_E!S34+TI_GTL_E!S34+TI_NSP_E!S34</f>
        <v>630.15907136715384</v>
      </c>
      <c r="T34" s="10">
        <f>TI_EHG_E!T34+TI_CO_E!T34+TI_BF_E!T34+TI_GW_E!T34+TI_RPI_E!T34+TI_PF_E!T34+TI_BKBPB_E!T34+TI_CL_E!T34+TI_BNG_E!T34+TI_LBB_E!T34+TI_CPP_E!T34+TI_GTL_E!T34+TI_NSP_E!T34</f>
        <v>529.3422184006879</v>
      </c>
      <c r="U34" s="10">
        <f>TI_EHG_E!U34+TI_CO_E!U34+TI_BF_E!U34+TI_GW_E!U34+TI_RPI_E!U34+TI_PF_E!U34+TI_BKBPB_E!U34+TI_CL_E!U34+TI_BNG_E!U34+TI_LBB_E!U34+TI_CPP_E!U34+TI_GTL_E!U34+TI_NSP_E!U34</f>
        <v>605.21255374032671</v>
      </c>
      <c r="V34" s="10">
        <f>TI_EHG_E!V34+TI_CO_E!V34+TI_BF_E!V34+TI_GW_E!V34+TI_RPI_E!V34+TI_PF_E!V34+TI_BKBPB_E!V34+TI_CL_E!V34+TI_BNG_E!V34+TI_LBB_E!V34+TI_CPP_E!V34+TI_GTL_E!V34+TI_NSP_E!V34</f>
        <v>613.90507308684425</v>
      </c>
      <c r="W34" s="10">
        <f>TI_EHG_E!W34+TI_CO_E!W34+TI_BF_E!W34+TI_GW_E!W34+TI_RPI_E!W34+TI_PF_E!W34+TI_BKBPB_E!W34+TI_CL_E!W34+TI_BNG_E!W34+TI_LBB_E!W34+TI_CPP_E!W34+TI_GTL_E!W34+TI_NSP_E!W34</f>
        <v>580.22192605331031</v>
      </c>
      <c r="X34" s="10">
        <f>TI_EHG_E!X34+TI_CO_E!X34+TI_BF_E!X34+TI_GW_E!X34+TI_RPI_E!X34+TI_PF_E!X34+TI_BKBPB_E!X34+TI_CL_E!X34+TI_BNG_E!X34+TI_LBB_E!X34+TI_CPP_E!X34+TI_GTL_E!X34+TI_NSP_E!X34</f>
        <v>535.67291487532248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602.15202063628533</v>
      </c>
      <c r="D36" s="10">
        <f>TI_EHG_E!D36+TI_CO_E!D36+TI_BF_E!D36+TI_GW_E!D36+TI_RPI_E!D36+TI_PF_E!D36+TI_BKBPB_E!D36+TI_CL_E!D36+TI_BNG_E!D36+TI_LBB_E!D36+TI_CPP_E!D36+TI_GTL_E!D36+TI_NSP_E!D36</f>
        <v>630.39561478933797</v>
      </c>
      <c r="E36" s="10">
        <f>TI_EHG_E!E36+TI_CO_E!E36+TI_BF_E!E36+TI_GW_E!E36+TI_RPI_E!E36+TI_PF_E!E36+TI_BKBPB_E!E36+TI_CL_E!E36+TI_BNG_E!E36+TI_LBB_E!E36+TI_CPP_E!E36+TI_GTL_E!E36+TI_NSP_E!E36</f>
        <v>582.94634565778165</v>
      </c>
      <c r="F36" s="10">
        <f>TI_EHG_E!F36+TI_CO_E!F36+TI_BF_E!F36+TI_GW_E!F36+TI_RPI_E!F36+TI_PF_E!F36+TI_BKBPB_E!F36+TI_CL_E!F36+TI_BNG_E!F36+TI_LBB_E!F36+TI_CPP_E!F36+TI_GTL_E!F36+TI_NSP_E!F36</f>
        <v>650.49140154772147</v>
      </c>
      <c r="G36" s="10">
        <f>TI_EHG_E!G36+TI_CO_E!G36+TI_BF_E!G36+TI_GW_E!G36+TI_RPI_E!G36+TI_PF_E!G36+TI_BKBPB_E!G36+TI_CL_E!G36+TI_BNG_E!G36+TI_LBB_E!G36+TI_CPP_E!G36+TI_GTL_E!G36+TI_NSP_E!G36</f>
        <v>634.17910576096278</v>
      </c>
      <c r="H36" s="10">
        <f>TI_EHG_E!H36+TI_CO_E!H36+TI_BF_E!H36+TI_GW_E!H36+TI_RPI_E!H36+TI_PF_E!H36+TI_BKBPB_E!H36+TI_CL_E!H36+TI_BNG_E!H36+TI_LBB_E!H36+TI_CPP_E!H36+TI_GTL_E!H36+TI_NSP_E!H36</f>
        <v>668.0332760103181</v>
      </c>
      <c r="I36" s="10">
        <f>TI_EHG_E!I36+TI_CO_E!I36+TI_BF_E!I36+TI_GW_E!I36+TI_RPI_E!I36+TI_PF_E!I36+TI_BKBPB_E!I36+TI_CL_E!I36+TI_BNG_E!I36+TI_LBB_E!I36+TI_CPP_E!I36+TI_GTL_E!I36+TI_NSP_E!I36</f>
        <v>649.98693035253643</v>
      </c>
      <c r="J36" s="10">
        <f>TI_EHG_E!J36+TI_CO_E!J36+TI_BF_E!J36+TI_GW_E!J36+TI_RPI_E!J36+TI_PF_E!J36+TI_BKBPB_E!J36+TI_CL_E!J36+TI_BNG_E!J36+TI_LBB_E!J36+TI_CPP_E!J36+TI_GTL_E!J36+TI_NSP_E!J36</f>
        <v>624.31831470335339</v>
      </c>
      <c r="K36" s="10">
        <f>TI_EHG_E!K36+TI_CO_E!K36+TI_BF_E!K36+TI_GW_E!K36+TI_RPI_E!K36+TI_PF_E!K36+TI_BKBPB_E!K36+TI_CL_E!K36+TI_BNG_E!K36+TI_LBB_E!K36+TI_CPP_E!K36+TI_GTL_E!K36+TI_NSP_E!K36</f>
        <v>465.11006018916589</v>
      </c>
      <c r="L36" s="10">
        <f>TI_EHG_E!L36+TI_CO_E!L36+TI_BF_E!L36+TI_GW_E!L36+TI_RPI_E!L36+TI_PF_E!L36+TI_BKBPB_E!L36+TI_CL_E!L36+TI_BNG_E!L36+TI_LBB_E!L36+TI_CPP_E!L36+TI_GTL_E!L36+TI_NSP_E!L36</f>
        <v>473.8550300945829</v>
      </c>
      <c r="M36" s="10">
        <f>TI_EHG_E!M36+TI_CO_E!M36+TI_BF_E!M36+TI_GW_E!M36+TI_RPI_E!M36+TI_PF_E!M36+TI_BKBPB_E!M36+TI_CL_E!M36+TI_BNG_E!M36+TI_LBB_E!M36+TI_CPP_E!M36+TI_GTL_E!M36+TI_NSP_E!M36</f>
        <v>490.34651762682711</v>
      </c>
      <c r="N36" s="10">
        <f>TI_EHG_E!N36+TI_CO_E!N36+TI_BF_E!N36+TI_GW_E!N36+TI_RPI_E!N36+TI_PF_E!N36+TI_BKBPB_E!N36+TI_CL_E!N36+TI_BNG_E!N36+TI_LBB_E!N36+TI_CPP_E!N36+TI_GTL_E!N36+TI_NSP_E!N36</f>
        <v>524.42889079965607</v>
      </c>
      <c r="O36" s="10">
        <f>TI_EHG_E!O36+TI_CO_E!O36+TI_BF_E!O36+TI_GW_E!O36+TI_RPI_E!O36+TI_PF_E!O36+TI_BKBPB_E!O36+TI_CL_E!O36+TI_BNG_E!O36+TI_LBB_E!O36+TI_CPP_E!O36+TI_GTL_E!O36+TI_NSP_E!O36</f>
        <v>633.27257093723119</v>
      </c>
      <c r="P36" s="10">
        <f>TI_EHG_E!P36+TI_CO_E!P36+TI_BF_E!P36+TI_GW_E!P36+TI_RPI_E!P36+TI_PF_E!P36+TI_BKBPB_E!P36+TI_CL_E!P36+TI_BNG_E!P36+TI_LBB_E!P36+TI_CPP_E!P36+TI_GTL_E!P36+TI_NSP_E!P36</f>
        <v>570.6049871023215</v>
      </c>
      <c r="Q36" s="10">
        <f>TI_EHG_E!Q36+TI_CO_E!Q36+TI_BF_E!Q36+TI_GW_E!Q36+TI_RPI_E!Q36+TI_PF_E!Q36+TI_BKBPB_E!Q36+TI_CL_E!Q36+TI_BNG_E!Q36+TI_LBB_E!Q36+TI_CPP_E!Q36+TI_GTL_E!Q36+TI_NSP_E!Q36</f>
        <v>476.61427343078242</v>
      </c>
      <c r="R36" s="10">
        <f>TI_EHG_E!R36+TI_CO_E!R36+TI_BF_E!R36+TI_GW_E!R36+TI_RPI_E!R36+TI_PF_E!R36+TI_BKBPB_E!R36+TI_CL_E!R36+TI_BNG_E!R36+TI_LBB_E!R36+TI_CPP_E!R36+TI_GTL_E!R36+TI_NSP_E!R36</f>
        <v>565.61220980223561</v>
      </c>
      <c r="S36" s="10">
        <f>TI_EHG_E!S36+TI_CO_E!S36+TI_BF_E!S36+TI_GW_E!S36+TI_RPI_E!S36+TI_PF_E!S36+TI_BKBPB_E!S36+TI_CL_E!S36+TI_BNG_E!S36+TI_LBB_E!S36+TI_CPP_E!S36+TI_GTL_E!S36+TI_NSP_E!S36</f>
        <v>641.97420464316417</v>
      </c>
      <c r="T36" s="10">
        <f>TI_EHG_E!T36+TI_CO_E!T36+TI_BF_E!T36+TI_GW_E!T36+TI_RPI_E!T36+TI_PF_E!T36+TI_BKBPB_E!T36+TI_CL_E!T36+TI_BNG_E!T36+TI_LBB_E!T36+TI_CPP_E!T36+TI_GTL_E!T36+TI_NSP_E!T36</f>
        <v>1303.4957007738608</v>
      </c>
      <c r="U36" s="10">
        <f>TI_EHG_E!U36+TI_CO_E!U36+TI_BF_E!U36+TI_GW_E!U36+TI_RPI_E!U36+TI_PF_E!U36+TI_BKBPB_E!U36+TI_CL_E!U36+TI_BNG_E!U36+TI_LBB_E!U36+TI_CPP_E!U36+TI_GTL_E!U36+TI_NSP_E!U36</f>
        <v>1125.512467755804</v>
      </c>
      <c r="V36" s="10">
        <f>TI_EHG_E!V36+TI_CO_E!V36+TI_BF_E!V36+TI_GW_E!V36+TI_RPI_E!V36+TI_PF_E!V36+TI_BKBPB_E!V36+TI_CL_E!V36+TI_BNG_E!V36+TI_LBB_E!V36+TI_CPP_E!V36+TI_GTL_E!V36+TI_NSP_E!V36</f>
        <v>1100.8211521926053</v>
      </c>
      <c r="W36" s="10">
        <f>TI_EHG_E!W36+TI_CO_E!W36+TI_BF_E!W36+TI_GW_E!W36+TI_RPI_E!W36+TI_PF_E!W36+TI_BKBPB_E!W36+TI_CL_E!W36+TI_BNG_E!W36+TI_LBB_E!W36+TI_CPP_E!W36+TI_GTL_E!W36+TI_NSP_E!W36</f>
        <v>1010.2863284608768</v>
      </c>
      <c r="X36" s="10">
        <f>TI_EHG_E!X36+TI_CO_E!X36+TI_BF_E!X36+TI_GW_E!X36+TI_RPI_E!X36+TI_PF_E!X36+TI_BKBPB_E!X36+TI_CL_E!X36+TI_BNG_E!X36+TI_LBB_E!X36+TI_CPP_E!X36+TI_GTL_E!X36+TI_NSP_E!X36</f>
        <v>1127.5700773860706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5769.7501289767843</v>
      </c>
      <c r="D37" s="10">
        <f>TI_EHG_E!D37+TI_CO_E!D37+TI_BF_E!D37+TI_GW_E!D37+TI_RPI_E!D37+TI_PF_E!D37+TI_BKBPB_E!D37+TI_CL_E!D37+TI_BNG_E!D37+TI_LBB_E!D37+TI_CPP_E!D37+TI_GTL_E!D37+TI_NSP_E!D37</f>
        <v>5910.4758383490971</v>
      </c>
      <c r="E37" s="10">
        <f>TI_EHG_E!E37+TI_CO_E!E37+TI_BF_E!E37+TI_GW_E!E37+TI_RPI_E!E37+TI_PF_E!E37+TI_BKBPB_E!E37+TI_CL_E!E37+TI_BNG_E!E37+TI_LBB_E!E37+TI_CPP_E!E37+TI_GTL_E!E37+TI_NSP_E!E37</f>
        <v>5922.1147033533962</v>
      </c>
      <c r="F37" s="10">
        <f>TI_EHG_E!F37+TI_CO_E!F37+TI_BF_E!F37+TI_GW_E!F37+TI_RPI_E!F37+TI_PF_E!F37+TI_BKBPB_E!F37+TI_CL_E!F37+TI_BNG_E!F37+TI_LBB_E!F37+TI_CPP_E!F37+TI_GTL_E!F37+TI_NSP_E!F37</f>
        <v>6710.1231298366292</v>
      </c>
      <c r="G37" s="10">
        <f>TI_EHG_E!G37+TI_CO_E!G37+TI_BF_E!G37+TI_GW_E!G37+TI_RPI_E!G37+TI_PF_E!G37+TI_BKBPB_E!G37+TI_CL_E!G37+TI_BNG_E!G37+TI_LBB_E!G37+TI_CPP_E!G37+TI_GTL_E!G37+TI_NSP_E!G37</f>
        <v>7007.5650902837497</v>
      </c>
      <c r="H37" s="10">
        <f>TI_EHG_E!H37+TI_CO_E!H37+TI_BF_E!H37+TI_GW_E!H37+TI_RPI_E!H37+TI_PF_E!H37+TI_BKBPB_E!H37+TI_CL_E!H37+TI_BNG_E!H37+TI_LBB_E!H37+TI_CPP_E!H37+TI_GTL_E!H37+TI_NSP_E!H37</f>
        <v>7297.7269131556313</v>
      </c>
      <c r="I37" s="10">
        <f>TI_EHG_E!I37+TI_CO_E!I37+TI_BF_E!I37+TI_GW_E!I37+TI_RPI_E!I37+TI_PF_E!I37+TI_BKBPB_E!I37+TI_CL_E!I37+TI_BNG_E!I37+TI_LBB_E!I37+TI_CPP_E!I37+TI_GTL_E!I37+TI_NSP_E!I37</f>
        <v>6996.125021496131</v>
      </c>
      <c r="J37" s="10">
        <f>TI_EHG_E!J37+TI_CO_E!J37+TI_BF_E!J37+TI_GW_E!J37+TI_RPI_E!J37+TI_PF_E!J37+TI_BKBPB_E!J37+TI_CL_E!J37+TI_BNG_E!J37+TI_LBB_E!J37+TI_CPP_E!J37+TI_GTL_E!J37+TI_NSP_E!J37</f>
        <v>7173.9661220980215</v>
      </c>
      <c r="K37" s="10">
        <f>TI_EHG_E!K37+TI_CO_E!K37+TI_BF_E!K37+TI_GW_E!K37+TI_RPI_E!K37+TI_PF_E!K37+TI_BKBPB_E!K37+TI_CL_E!K37+TI_BNG_E!K37+TI_LBB_E!K37+TI_CPP_E!K37+TI_GTL_E!K37+TI_NSP_E!K37</f>
        <v>5431.9549441100589</v>
      </c>
      <c r="L37" s="10">
        <f>TI_EHG_E!L37+TI_CO_E!L37+TI_BF_E!L37+TI_GW_E!L37+TI_RPI_E!L37+TI_PF_E!L37+TI_BKBPB_E!L37+TI_CL_E!L37+TI_BNG_E!L37+TI_LBB_E!L37+TI_CPP_E!L37+TI_GTL_E!L37+TI_NSP_E!L37</f>
        <v>5629.5562338779018</v>
      </c>
      <c r="M37" s="10">
        <f>TI_EHG_E!M37+TI_CO_E!M37+TI_BF_E!M37+TI_GW_E!M37+TI_RPI_E!M37+TI_PF_E!M37+TI_BKBPB_E!M37+TI_CL_E!M37+TI_BNG_E!M37+TI_LBB_E!M37+TI_CPP_E!M37+TI_GTL_E!M37+TI_NSP_E!M37</f>
        <v>6708.0430782459152</v>
      </c>
      <c r="N37" s="10">
        <f>TI_EHG_E!N37+TI_CO_E!N37+TI_BF_E!N37+TI_GW_E!N37+TI_RPI_E!N37+TI_PF_E!N37+TI_BKBPB_E!N37+TI_CL_E!N37+TI_BNG_E!N37+TI_LBB_E!N37+TI_CPP_E!N37+TI_GTL_E!N37+TI_NSP_E!N37</f>
        <v>6501.0818572656917</v>
      </c>
      <c r="O37" s="10">
        <f>TI_EHG_E!O37+TI_CO_E!O37+TI_BF_E!O37+TI_GW_E!O37+TI_RPI_E!O37+TI_PF_E!O37+TI_BKBPB_E!O37+TI_CL_E!O37+TI_BNG_E!O37+TI_LBB_E!O37+TI_CPP_E!O37+TI_GTL_E!O37+TI_NSP_E!O37</f>
        <v>6544.7620808254514</v>
      </c>
      <c r="P37" s="10">
        <f>TI_EHG_E!P37+TI_CO_E!P37+TI_BF_E!P37+TI_GW_E!P37+TI_RPI_E!P37+TI_PF_E!P37+TI_BKBPB_E!P37+TI_CL_E!P37+TI_BNG_E!P37+TI_LBB_E!P37+TI_CPP_E!P37+TI_GTL_E!P37+TI_NSP_E!P37</f>
        <v>6876.5242476354251</v>
      </c>
      <c r="Q37" s="10">
        <f>TI_EHG_E!Q37+TI_CO_E!Q37+TI_BF_E!Q37+TI_GW_E!Q37+TI_RPI_E!Q37+TI_PF_E!Q37+TI_BKBPB_E!Q37+TI_CL_E!Q37+TI_BNG_E!Q37+TI_LBB_E!Q37+TI_CPP_E!Q37+TI_GTL_E!Q37+TI_NSP_E!Q37</f>
        <v>6749.6434221840063</v>
      </c>
      <c r="R37" s="10">
        <f>TI_EHG_E!R37+TI_CO_E!R37+TI_BF_E!R37+TI_GW_E!R37+TI_RPI_E!R37+TI_PF_E!R37+TI_BKBPB_E!R37+TI_CL_E!R37+TI_BNG_E!R37+TI_LBB_E!R37+TI_CPP_E!R37+TI_GTL_E!R37+TI_NSP_E!R37</f>
        <v>6233.8925193465175</v>
      </c>
      <c r="S37" s="10">
        <f>TI_EHG_E!S37+TI_CO_E!S37+TI_BF_E!S37+TI_GW_E!S37+TI_RPI_E!S37+TI_PF_E!S37+TI_BKBPB_E!S37+TI_CL_E!S37+TI_BNG_E!S37+TI_LBB_E!S37+TI_CPP_E!S37+TI_GTL_E!S37+TI_NSP_E!S37</f>
        <v>6049.0873602751499</v>
      </c>
      <c r="T37" s="10">
        <f>TI_EHG_E!T37+TI_CO_E!T37+TI_BF_E!T37+TI_GW_E!T37+TI_RPI_E!T37+TI_PF_E!T37+TI_BKBPB_E!T37+TI_CL_E!T37+TI_BNG_E!T37+TI_LBB_E!T37+TI_CPP_E!T37+TI_GTL_E!T37+TI_NSP_E!T37</f>
        <v>5887.5091143594145</v>
      </c>
      <c r="U37" s="10">
        <f>TI_EHG_E!U37+TI_CO_E!U37+TI_BF_E!U37+TI_GW_E!U37+TI_RPI_E!U37+TI_PF_E!U37+TI_BKBPB_E!U37+TI_CL_E!U37+TI_BNG_E!U37+TI_LBB_E!U37+TI_CPP_E!U37+TI_GTL_E!U37+TI_NSP_E!U37</f>
        <v>4233.35124677558</v>
      </c>
      <c r="V37" s="10">
        <f>TI_EHG_E!V37+TI_CO_E!V37+TI_BF_E!V37+TI_GW_E!V37+TI_RPI_E!V37+TI_PF_E!V37+TI_BKBPB_E!V37+TI_CL_E!V37+TI_BNG_E!V37+TI_LBB_E!V37+TI_CPP_E!V37+TI_GTL_E!V37+TI_NSP_E!V37</f>
        <v>4832.2008598452276</v>
      </c>
      <c r="W37" s="10">
        <f>TI_EHG_E!W37+TI_CO_E!W37+TI_BF_E!W37+TI_GW_E!W37+TI_RPI_E!W37+TI_PF_E!W37+TI_BKBPB_E!W37+TI_CL_E!W37+TI_BNG_E!W37+TI_LBB_E!W37+TI_CPP_E!W37+TI_GTL_E!W37+TI_NSP_E!W37</f>
        <v>4276.7754084264834</v>
      </c>
      <c r="X37" s="10">
        <f>TI_EHG_E!X37+TI_CO_E!X37+TI_BF_E!X37+TI_GW_E!X37+TI_RPI_E!X37+TI_PF_E!X37+TI_BKBPB_E!X37+TI_CL_E!X37+TI_BNG_E!X37+TI_LBB_E!X37+TI_CPP_E!X37+TI_GTL_E!X37+TI_NSP_E!X37</f>
        <v>4254.5584694754943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0</v>
      </c>
      <c r="D38" s="10">
        <f>TI_EHG_E!D38+TI_CO_E!D38+TI_BF_E!D38+TI_GW_E!D38+TI_RPI_E!D38+TI_PF_E!D38+TI_BKBPB_E!D38+TI_CL_E!D38+TI_BNG_E!D38+TI_LBB_E!D38+TI_CPP_E!D38+TI_GTL_E!D38+TI_NSP_E!D38</f>
        <v>0</v>
      </c>
      <c r="E38" s="10">
        <f>TI_EHG_E!E38+TI_CO_E!E38+TI_BF_E!E38+TI_GW_E!E38+TI_RPI_E!E38+TI_PF_E!E38+TI_BKBPB_E!E38+TI_CL_E!E38+TI_BNG_E!E38+TI_LBB_E!E38+TI_CPP_E!E38+TI_GTL_E!E38+TI_NSP_E!E38</f>
        <v>0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0</v>
      </c>
      <c r="I38" s="10">
        <f>TI_EHG_E!I38+TI_CO_E!I38+TI_BF_E!I38+TI_GW_E!I38+TI_RPI_E!I38+TI_PF_E!I38+TI_BKBPB_E!I38+TI_CL_E!I38+TI_BNG_E!I38+TI_LBB_E!I38+TI_CPP_E!I38+TI_GTL_E!I38+TI_NSP_E!I38</f>
        <v>0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1.0393809114359409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0</v>
      </c>
      <c r="O38" s="10">
        <f>TI_EHG_E!O38+TI_CO_E!O38+TI_BF_E!O38+TI_GW_E!O38+TI_RPI_E!O38+TI_PF_E!O38+TI_BKBPB_E!O38+TI_CL_E!O38+TI_BNG_E!O38+TI_LBB_E!O38+TI_CPP_E!O38+TI_GTL_E!O38+TI_NSP_E!O38</f>
        <v>1.0393809114359409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0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0</v>
      </c>
      <c r="U38" s="10">
        <f>TI_EHG_E!U38+TI_CO_E!U38+TI_BF_E!U38+TI_GW_E!U38+TI_RPI_E!U38+TI_PF_E!U38+TI_BKBPB_E!U38+TI_CL_E!U38+TI_BNG_E!U38+TI_LBB_E!U38+TI_CPP_E!U38+TI_GTL_E!U38+TI_NSP_E!U38</f>
        <v>0</v>
      </c>
      <c r="V38" s="10">
        <f>TI_EHG_E!V38+TI_CO_E!V38+TI_BF_E!V38+TI_GW_E!V38+TI_RPI_E!V38+TI_PF_E!V38+TI_BKBPB_E!V38+TI_CL_E!V38+TI_BNG_E!V38+TI_LBB_E!V38+TI_CPP_E!V38+TI_GTL_E!V38+TI_NSP_E!V38</f>
        <v>0</v>
      </c>
      <c r="W38" s="10">
        <f>TI_EHG_E!W38+TI_CO_E!W38+TI_BF_E!W38+TI_GW_E!W38+TI_RPI_E!W38+TI_PF_E!W38+TI_BKBPB_E!W38+TI_CL_E!W38+TI_BNG_E!W38+TI_LBB_E!W38+TI_CPP_E!W38+TI_GTL_E!W38+TI_NSP_E!W38</f>
        <v>0</v>
      </c>
      <c r="X38" s="10">
        <f>TI_EHG_E!X38+TI_CO_E!X38+TI_BF_E!X38+TI_GW_E!X38+TI_RPI_E!X38+TI_PF_E!X38+TI_BKBPB_E!X38+TI_CL_E!X38+TI_BNG_E!X38+TI_LBB_E!X38+TI_CPP_E!X38+TI_GTL_E!X38+TI_NSP_E!X38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67.411865864144445</v>
      </c>
      <c r="D40" s="10">
        <f>TI_EHG_E!D40+TI_CO_E!D40+TI_BF_E!D40+TI_GW_E!D40+TI_RPI_E!D40+TI_PF_E!D40+TI_BKBPB_E!D40+TI_CL_E!D40+TI_BNG_E!D40+TI_LBB_E!D40+TI_CPP_E!D40+TI_GTL_E!D40+TI_NSP_E!D40</f>
        <v>67.41186586414446</v>
      </c>
      <c r="E40" s="10">
        <f>TI_EHG_E!E40+TI_CO_E!E40+TI_BF_E!E40+TI_GW_E!E40+TI_RPI_E!E40+TI_PF_E!E40+TI_BKBPB_E!E40+TI_CL_E!E40+TI_BNG_E!E40+TI_LBB_E!E40+TI_CPP_E!E40+TI_GTL_E!E40+TI_NSP_E!E40</f>
        <v>85.318142734307813</v>
      </c>
      <c r="F40" s="10">
        <f>TI_EHG_E!F40+TI_CO_E!F40+TI_BF_E!F40+TI_GW_E!F40+TI_RPI_E!F40+TI_PF_E!F40+TI_BKBPB_E!F40+TI_CL_E!F40+TI_BNG_E!F40+TI_LBB_E!F40+TI_CPP_E!F40+TI_GTL_E!F40+TI_NSP_E!F40</f>
        <v>50.090799656061911</v>
      </c>
      <c r="G40" s="10">
        <f>TI_EHG_E!G40+TI_CO_E!G40+TI_BF_E!G40+TI_GW_E!G40+TI_RPI_E!G40+TI_PF_E!G40+TI_BKBPB_E!G40+TI_CL_E!G40+TI_BNG_E!G40+TI_LBB_E!G40+TI_CPP_E!G40+TI_GTL_E!G40+TI_NSP_E!G40</f>
        <v>68.491401547721409</v>
      </c>
      <c r="H40" s="10">
        <f>TI_EHG_E!H40+TI_CO_E!H40+TI_BF_E!H40+TI_GW_E!H40+TI_RPI_E!H40+TI_PF_E!H40+TI_BKBPB_E!H40+TI_CL_E!H40+TI_BNG_E!H40+TI_LBB_E!H40+TI_CPP_E!H40+TI_GTL_E!H40+TI_NSP_E!H40</f>
        <v>78.714101461736888</v>
      </c>
      <c r="I40" s="10">
        <f>TI_EHG_E!I40+TI_CO_E!I40+TI_BF_E!I40+TI_GW_E!I40+TI_RPI_E!I40+TI_PF_E!I40+TI_BKBPB_E!I40+TI_CL_E!I40+TI_BNG_E!I40+TI_LBB_E!I40+TI_CPP_E!I40+TI_GTL_E!I40+TI_NSP_E!I40</f>
        <v>43.957179707652628</v>
      </c>
      <c r="J40" s="10">
        <f>TI_EHG_E!J40+TI_CO_E!J40+TI_BF_E!J40+TI_GW_E!J40+TI_RPI_E!J40+TI_PF_E!J40+TI_BKBPB_E!J40+TI_CL_E!J40+TI_BNG_E!J40+TI_LBB_E!J40+TI_CPP_E!J40+TI_GTL_E!J40+TI_NSP_E!J40</f>
        <v>74.625021496130685</v>
      </c>
      <c r="K40" s="10">
        <f>TI_EHG_E!K40+TI_CO_E!K40+TI_BF_E!K40+TI_GW_E!K40+TI_RPI_E!K40+TI_PF_E!K40+TI_BKBPB_E!K40+TI_CL_E!K40+TI_BNG_E!K40+TI_LBB_E!K40+TI_CPP_E!K40+TI_GTL_E!K40+TI_NSP_E!K40</f>
        <v>83.825365434221837</v>
      </c>
      <c r="L40" s="10">
        <f>TI_EHG_E!L40+TI_CO_E!L40+TI_BF_E!L40+TI_GW_E!L40+TI_RPI_E!L40+TI_PF_E!L40+TI_BKBPB_E!L40+TI_CL_E!L40+TI_BNG_E!L40+TI_LBB_E!L40+TI_CPP_E!L40+TI_GTL_E!L40+TI_NSP_E!L40</f>
        <v>40.89045571797076</v>
      </c>
      <c r="M40" s="10">
        <f>TI_EHG_E!M40+TI_CO_E!M40+TI_BF_E!M40+TI_GW_E!M40+TI_RPI_E!M40+TI_PF_E!M40+TI_BKBPB_E!M40+TI_CL_E!M40+TI_BNG_E!M40+TI_LBB_E!M40+TI_CPP_E!M40+TI_GTL_E!M40+TI_NSP_E!M40</f>
        <v>65.424677558039548</v>
      </c>
      <c r="N40" s="10">
        <f>TI_EHG_E!N40+TI_CO_E!N40+TI_BF_E!N40+TI_GW_E!N40+TI_RPI_E!N40+TI_PF_E!N40+TI_BKBPB_E!N40+TI_CL_E!N40+TI_BNG_E!N40+TI_LBB_E!N40+TI_CPP_E!N40+TI_GTL_E!N40+TI_NSP_E!N40</f>
        <v>57.246603611349954</v>
      </c>
      <c r="O40" s="10">
        <f>TI_EHG_E!O40+TI_CO_E!O40+TI_BF_E!O40+TI_GW_E!O40+TI_RPI_E!O40+TI_PF_E!O40+TI_BKBPB_E!O40+TI_CL_E!O40+TI_BNG_E!O40+TI_LBB_E!O40+TI_CPP_E!O40+TI_GTL_E!O40+TI_NSP_E!O40</f>
        <v>47.023989681857273</v>
      </c>
      <c r="P40" s="10">
        <f>TI_EHG_E!P40+TI_CO_E!P40+TI_BF_E!P40+TI_GW_E!P40+TI_RPI_E!P40+TI_PF_E!P40+TI_BKBPB_E!P40+TI_CL_E!P40+TI_BNG_E!P40+TI_LBB_E!P40+TI_CPP_E!P40+TI_GTL_E!P40+TI_NSP_E!P40</f>
        <v>37.823645743766122</v>
      </c>
      <c r="Q40" s="10">
        <f>TI_EHG_E!Q40+TI_CO_E!Q40+TI_BF_E!Q40+TI_GW_E!Q40+TI_RPI_E!Q40+TI_PF_E!Q40+TI_BKBPB_E!Q40+TI_CL_E!Q40+TI_BNG_E!Q40+TI_LBB_E!Q40+TI_CPP_E!Q40+TI_GTL_E!Q40+TI_NSP_E!Q40</f>
        <v>62.357953568357694</v>
      </c>
      <c r="R40" s="10">
        <f>TI_EHG_E!R40+TI_CO_E!R40+TI_BF_E!R40+TI_GW_E!R40+TI_RPI_E!R40+TI_PF_E!R40+TI_BKBPB_E!R40+TI_CL_E!R40+TI_BNG_E!R40+TI_LBB_E!R40+TI_CPP_E!R40+TI_GTL_E!R40+TI_NSP_E!R40</f>
        <v>29.645485812553741</v>
      </c>
      <c r="S40" s="10">
        <f>TI_EHG_E!S40+TI_CO_E!S40+TI_BF_E!S40+TI_GW_E!S40+TI_RPI_E!S40+TI_PF_E!S40+TI_BKBPB_E!S40+TI_CL_E!S40+TI_BNG_E!S40+TI_LBB_E!S40+TI_CPP_E!S40+TI_GTL_E!S40+TI_NSP_E!S40</f>
        <v>41.912639724849527</v>
      </c>
      <c r="T40" s="10">
        <f>TI_EHG_E!T40+TI_CO_E!T40+TI_BF_E!T40+TI_GW_E!T40+TI_RPI_E!T40+TI_PF_E!T40+TI_BKBPB_E!T40+TI_CL_E!T40+TI_BNG_E!T40+TI_LBB_E!T40+TI_CPP_E!T40+TI_GTL_E!T40+TI_NSP_E!T40</f>
        <v>48.046259673258824</v>
      </c>
      <c r="U40" s="10">
        <f>TI_EHG_E!U40+TI_CO_E!U40+TI_BF_E!U40+TI_GW_E!U40+TI_RPI_E!U40+TI_PF_E!U40+TI_BKBPB_E!U40+TI_CL_E!U40+TI_BNG_E!U40+TI_LBB_E!U40+TI_CPP_E!U40+TI_GTL_E!U40+TI_NSP_E!U40</f>
        <v>69.513671539122967</v>
      </c>
      <c r="V40" s="10">
        <f>TI_EHG_E!V40+TI_CO_E!V40+TI_BF_E!V40+TI_GW_E!V40+TI_RPI_E!V40+TI_PF_E!V40+TI_BKBPB_E!V40+TI_CL_E!V40+TI_BNG_E!V40+TI_LBB_E!V40+TI_CPP_E!V40+TI_GTL_E!V40+TI_NSP_E!V40</f>
        <v>49.06852966466036</v>
      </c>
      <c r="W40" s="10">
        <f>TI_EHG_E!W40+TI_CO_E!W40+TI_BF_E!W40+TI_GW_E!W40+TI_RPI_E!W40+TI_PF_E!W40+TI_BKBPB_E!W40+TI_CL_E!W40+TI_BNG_E!W40+TI_LBB_E!W40+TI_CPP_E!W40+TI_GTL_E!W40+TI_NSP_E!W40</f>
        <v>76.669561478933772</v>
      </c>
      <c r="X40" s="10">
        <f>TI_EHG_E!X40+TI_CO_E!X40+TI_BF_E!X40+TI_GW_E!X40+TI_RPI_E!X40+TI_PF_E!X40+TI_BKBPB_E!X40+TI_CL_E!X40+TI_BNG_E!X40+TI_LBB_E!X40+TI_CPP_E!X40+TI_GTL_E!X40+TI_NSP_E!X40</f>
        <v>47.023989681857273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5.2306964746345654</v>
      </c>
      <c r="D41" s="10">
        <f>TI_EHG_E!D41+TI_CO_E!D41+TI_BF_E!D41+TI_GW_E!D41+TI_RPI_E!D41+TI_PF_E!D41+TI_BKBPB_E!D41+TI_CL_E!D41+TI_BNG_E!D41+TI_LBB_E!D41+TI_CPP_E!D41+TI_GTL_E!D41+TI_NSP_E!D41</f>
        <v>15.692175408426483</v>
      </c>
      <c r="E41" s="10">
        <f>TI_EHG_E!E41+TI_CO_E!E41+TI_BF_E!E41+TI_GW_E!E41+TI_RPI_E!E41+TI_PF_E!E41+TI_BKBPB_E!E41+TI_CL_E!E41+TI_BNG_E!E41+TI_LBB_E!E41+TI_CPP_E!E41+TI_GTL_E!E41+TI_NSP_E!E41</f>
        <v>9.4153052450558885</v>
      </c>
      <c r="F41" s="10">
        <f>TI_EHG_E!F41+TI_CO_E!F41+TI_BF_E!F41+TI_GW_E!F41+TI_RPI_E!F41+TI_PF_E!F41+TI_BKBPB_E!F41+TI_CL_E!F41+TI_BNG_E!F41+TI_LBB_E!F41+TI_CPP_E!F41+TI_GTL_E!F41+TI_NSP_E!F41</f>
        <v>3.0668099742046429</v>
      </c>
      <c r="G41" s="10">
        <f>TI_EHG_E!G41+TI_CO_E!G41+TI_BF_E!G41+TI_GW_E!G41+TI_RPI_E!G41+TI_PF_E!G41+TI_BKBPB_E!G41+TI_CL_E!G41+TI_BNG_E!G41+TI_LBB_E!G41+TI_CPP_E!G41+TI_GTL_E!G41+TI_NSP_E!G41</f>
        <v>4.0890799656061896</v>
      </c>
      <c r="H41" s="10">
        <f>TI_EHG_E!H41+TI_CO_E!H41+TI_BF_E!H41+TI_GW_E!H41+TI_RPI_E!H41+TI_PF_E!H41+TI_BKBPB_E!H41+TI_CL_E!H41+TI_BNG_E!H41+TI_LBB_E!H41+TI_CPP_E!H41+TI_GTL_E!H41+TI_NSP_E!H41</f>
        <v>14.31160791057609</v>
      </c>
      <c r="I41" s="10">
        <f>TI_EHG_E!I41+TI_CO_E!I41+TI_BF_E!I41+TI_GW_E!I41+TI_RPI_E!I41+TI_PF_E!I41+TI_BKBPB_E!I41+TI_CL_E!I41+TI_BNG_E!I41+TI_LBB_E!I41+TI_CPP_E!I41+TI_GTL_E!I41+TI_NSP_E!I41</f>
        <v>5.1112639724849522</v>
      </c>
      <c r="J41" s="10">
        <f>TI_EHG_E!J41+TI_CO_E!J41+TI_BF_E!J41+TI_GW_E!J41+TI_RPI_E!J41+TI_PF_E!J41+TI_BKBPB_E!J41+TI_CL_E!J41+TI_BNG_E!J41+TI_LBB_E!J41+TI_CPP_E!J41+TI_GTL_E!J41+TI_NSP_E!J41</f>
        <v>4.0890799656061896</v>
      </c>
      <c r="K41" s="10">
        <f>TI_EHG_E!K41+TI_CO_E!K41+TI_BF_E!K41+TI_GW_E!K41+TI_RPI_E!K41+TI_PF_E!K41+TI_BKBPB_E!K41+TI_CL_E!K41+TI_BNG_E!K41+TI_LBB_E!K41+TI_CPP_E!K41+TI_GTL_E!K41+TI_NSP_E!K41</f>
        <v>5.1113499570077376</v>
      </c>
      <c r="L41" s="10">
        <f>TI_EHG_E!L41+TI_CO_E!L41+TI_BF_E!L41+TI_GW_E!L41+TI_RPI_E!L41+TI_PF_E!L41+TI_BKBPB_E!L41+TI_CL_E!L41+TI_BNG_E!L41+TI_LBB_E!L41+TI_CPP_E!L41+TI_GTL_E!L41+TI_NSP_E!L41</f>
        <v>3.0668099742046429</v>
      </c>
      <c r="M41" s="10">
        <f>TI_EHG_E!M41+TI_CO_E!M41+TI_BF_E!M41+TI_GW_E!M41+TI_RPI_E!M41+TI_PF_E!M41+TI_BKBPB_E!M41+TI_CL_E!M41+TI_BNG_E!M41+TI_LBB_E!M41+TI_CPP_E!M41+TI_GTL_E!M41+TI_NSP_E!M41</f>
        <v>4.0890799656061896</v>
      </c>
      <c r="N41" s="10">
        <f>TI_EHG_E!N41+TI_CO_E!N41+TI_BF_E!N41+TI_GW_E!N41+TI_RPI_E!N41+TI_PF_E!N41+TI_BKBPB_E!N41+TI_CL_E!N41+TI_BNG_E!N41+TI_LBB_E!N41+TI_CPP_E!N41+TI_GTL_E!N41+TI_NSP_E!N41</f>
        <v>4.0890799656061896</v>
      </c>
      <c r="O41" s="10">
        <f>TI_EHG_E!O41+TI_CO_E!O41+TI_BF_E!O41+TI_GW_E!O41+TI_RPI_E!O41+TI_PF_E!O41+TI_BKBPB_E!O41+TI_CL_E!O41+TI_BNG_E!O41+TI_LBB_E!O41+TI_CPP_E!O41+TI_GTL_E!O41+TI_NSP_E!O41</f>
        <v>6.1336199484092848</v>
      </c>
      <c r="P41" s="10">
        <f>TI_EHG_E!P41+TI_CO_E!P41+TI_BF_E!P41+TI_GW_E!P41+TI_RPI_E!P41+TI_PF_E!P41+TI_BKBPB_E!P41+TI_CL_E!P41+TI_BNG_E!P41+TI_LBB_E!P41+TI_CPP_E!P41+TI_GTL_E!P41+TI_NSP_E!P41</f>
        <v>4.0890799656061896</v>
      </c>
      <c r="Q41" s="10">
        <f>TI_EHG_E!Q41+TI_CO_E!Q41+TI_BF_E!Q41+TI_GW_E!Q41+TI_RPI_E!Q41+TI_PF_E!Q41+TI_BKBPB_E!Q41+TI_CL_E!Q41+TI_BNG_E!Q41+TI_LBB_E!Q41+TI_CPP_E!Q41+TI_GTL_E!Q41+TI_NSP_E!Q41</f>
        <v>4.0890799656061896</v>
      </c>
      <c r="R41" s="10">
        <f>TI_EHG_E!R41+TI_CO_E!R41+TI_BF_E!R41+TI_GW_E!R41+TI_RPI_E!R41+TI_PF_E!R41+TI_BKBPB_E!R41+TI_CL_E!R41+TI_BNG_E!R41+TI_LBB_E!R41+TI_CPP_E!R41+TI_GTL_E!R41+TI_NSP_E!R41</f>
        <v>4.0890799656061896</v>
      </c>
      <c r="S41" s="10">
        <f>TI_EHG_E!S41+TI_CO_E!S41+TI_BF_E!S41+TI_GW_E!S41+TI_RPI_E!S41+TI_PF_E!S41+TI_BKBPB_E!S41+TI_CL_E!S41+TI_BNG_E!S41+TI_LBB_E!S41+TI_CPP_E!S41+TI_GTL_E!S41+TI_NSP_E!S41</f>
        <v>8.1780739466895955</v>
      </c>
      <c r="T41" s="10">
        <f>TI_EHG_E!T41+TI_CO_E!T41+TI_BF_E!T41+TI_GW_E!T41+TI_RPI_E!T41+TI_PF_E!T41+TI_BKBPB_E!T41+TI_CL_E!T41+TI_BNG_E!T41+TI_LBB_E!T41+TI_CPP_E!T41+TI_GTL_E!T41+TI_NSP_E!T41</f>
        <v>7.1558039552880466</v>
      </c>
      <c r="U41" s="10">
        <f>TI_EHG_E!U41+TI_CO_E!U41+TI_BF_E!U41+TI_GW_E!U41+TI_RPI_E!U41+TI_PF_E!U41+TI_BKBPB_E!U41+TI_CL_E!U41+TI_BNG_E!U41+TI_LBB_E!U41+TI_CPP_E!U41+TI_GTL_E!U41+TI_NSP_E!U41</f>
        <v>7.1558039552880466</v>
      </c>
      <c r="V41" s="10">
        <f>TI_EHG_E!V41+TI_CO_E!V41+TI_BF_E!V41+TI_GW_E!V41+TI_RPI_E!V41+TI_PF_E!V41+TI_BKBPB_E!V41+TI_CL_E!V41+TI_BNG_E!V41+TI_LBB_E!V41+TI_CPP_E!V41+TI_GTL_E!V41+TI_NSP_E!V41</f>
        <v>7.1558039552880466</v>
      </c>
      <c r="W41" s="10">
        <f>TI_EHG_E!W41+TI_CO_E!W41+TI_BF_E!W41+TI_GW_E!W41+TI_RPI_E!W41+TI_PF_E!W41+TI_BKBPB_E!W41+TI_CL_E!W41+TI_BNG_E!W41+TI_LBB_E!W41+TI_CPP_E!W41+TI_GTL_E!W41+TI_NSP_E!W41</f>
        <v>3.0668099742046429</v>
      </c>
      <c r="X41" s="10">
        <f>TI_EHG_E!X41+TI_CO_E!X41+TI_BF_E!X41+TI_GW_E!X41+TI_RPI_E!X41+TI_PF_E!X41+TI_BKBPB_E!X41+TI_CL_E!X41+TI_BNG_E!X41+TI_LBB_E!X41+TI_CPP_E!X41+TI_GTL_E!X41+TI_NSP_E!X41</f>
        <v>3.0668099742046429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5319.6355975924325</v>
      </c>
      <c r="D42" s="10">
        <f>TI_EHG_E!D42+TI_CO_E!D42+TI_BF_E!D42+TI_GW_E!D42+TI_RPI_E!D42+TI_PF_E!D42+TI_BKBPB_E!D42+TI_CL_E!D42+TI_BNG_E!D42+TI_LBB_E!D42+TI_CPP_E!D42+TI_GTL_E!D42+TI_NSP_E!D42</f>
        <v>4895.5527085124677</v>
      </c>
      <c r="E42" s="10">
        <f>TI_EHG_E!E42+TI_CO_E!E42+TI_BF_E!E42+TI_GW_E!E42+TI_RPI_E!E42+TI_PF_E!E42+TI_BKBPB_E!E42+TI_CL_E!E42+TI_BNG_E!E42+TI_LBB_E!E42+TI_CPP_E!E42+TI_GTL_E!E42+TI_NSP_E!E42</f>
        <v>4684.0427343078245</v>
      </c>
      <c r="F42" s="10">
        <f>TI_EHG_E!F42+TI_CO_E!F42+TI_BF_E!F42+TI_GW_E!F42+TI_RPI_E!F42+TI_PF_E!F42+TI_BKBPB_E!F42+TI_CL_E!F42+TI_BNG_E!F42+TI_LBB_E!F42+TI_CPP_E!F42+TI_GTL_E!F42+TI_NSP_E!F42</f>
        <v>4779.5930352536534</v>
      </c>
      <c r="G42" s="10">
        <f>TI_EHG_E!G42+TI_CO_E!G42+TI_BF_E!G42+TI_GW_E!G42+TI_RPI_E!G42+TI_PF_E!G42+TI_BKBPB_E!G42+TI_CL_E!G42+TI_BNG_E!G42+TI_LBB_E!G42+TI_CPP_E!G42+TI_GTL_E!G42+TI_NSP_E!G42</f>
        <v>4950.8932932072221</v>
      </c>
      <c r="H42" s="10">
        <f>TI_EHG_E!H42+TI_CO_E!H42+TI_BF_E!H42+TI_GW_E!H42+TI_RPI_E!H42+TI_PF_E!H42+TI_BKBPB_E!H42+TI_CL_E!H42+TI_BNG_E!H42+TI_LBB_E!H42+TI_CPP_E!H42+TI_GTL_E!H42+TI_NSP_E!H42</f>
        <v>5108.5315563198628</v>
      </c>
      <c r="I42" s="10">
        <f>TI_EHG_E!I42+TI_CO_E!I42+TI_BF_E!I42+TI_GW_E!I42+TI_RPI_E!I42+TI_PF_E!I42+TI_BKBPB_E!I42+TI_CL_E!I42+TI_BNG_E!I42+TI_LBB_E!I42+TI_CPP_E!I42+TI_GTL_E!I42+TI_NSP_E!I42</f>
        <v>4850.0047291487526</v>
      </c>
      <c r="J42" s="10">
        <f>TI_EHG_E!J42+TI_CO_E!J42+TI_BF_E!J42+TI_GW_E!J42+TI_RPI_E!J42+TI_PF_E!J42+TI_BKBPB_E!J42+TI_CL_E!J42+TI_BNG_E!J42+TI_LBB_E!J42+TI_CPP_E!J42+TI_GTL_E!J42+TI_NSP_E!J42</f>
        <v>4784.8476354256236</v>
      </c>
      <c r="K42" s="10">
        <f>TI_EHG_E!K42+TI_CO_E!K42+TI_BF_E!K42+TI_GW_E!K42+TI_RPI_E!K42+TI_PF_E!K42+TI_BKBPB_E!K42+TI_CL_E!K42+TI_BNG_E!K42+TI_LBB_E!K42+TI_CPP_E!K42+TI_GTL_E!K42+TI_NSP_E!K42</f>
        <v>4245.7246775580388</v>
      </c>
      <c r="L42" s="10">
        <f>TI_EHG_E!L42+TI_CO_E!L42+TI_BF_E!L42+TI_GW_E!L42+TI_RPI_E!L42+TI_PF_E!L42+TI_BKBPB_E!L42+TI_CL_E!L42+TI_BNG_E!L42+TI_LBB_E!L42+TI_CPP_E!L42+TI_GTL_E!L42+TI_NSP_E!L42</f>
        <v>4224.7061908856404</v>
      </c>
      <c r="M42" s="10">
        <f>TI_EHG_E!M42+TI_CO_E!M42+TI_BF_E!M42+TI_GW_E!M42+TI_RPI_E!M42+TI_PF_E!M42+TI_BKBPB_E!M42+TI_CL_E!M42+TI_BNG_E!M42+TI_LBB_E!M42+TI_CPP_E!M42+TI_GTL_E!M42+TI_NSP_E!M42</f>
        <v>4759.625451418744</v>
      </c>
      <c r="N42" s="10">
        <f>TI_EHG_E!N42+TI_CO_E!N42+TI_BF_E!N42+TI_GW_E!N42+TI_RPI_E!N42+TI_PF_E!N42+TI_BKBPB_E!N42+TI_CL_E!N42+TI_BNG_E!N42+TI_LBB_E!N42+TI_CPP_E!N42+TI_GTL_E!N42+TI_NSP_E!N42</f>
        <v>4770.1347377472057</v>
      </c>
      <c r="O42" s="10">
        <f>TI_EHG_E!O42+TI_CO_E!O42+TI_BF_E!O42+TI_GW_E!O42+TI_RPI_E!O42+TI_PF_E!O42+TI_BKBPB_E!O42+TI_CL_E!O42+TI_BNG_E!O42+TI_LBB_E!O42+TI_CPP_E!O42+TI_GTL_E!O42+TI_NSP_E!O42</f>
        <v>4584.121496130696</v>
      </c>
      <c r="P42" s="10">
        <f>TI_EHG_E!P42+TI_CO_E!P42+TI_BF_E!P42+TI_GW_E!P42+TI_RPI_E!P42+TI_PF_E!P42+TI_BKBPB_E!P42+TI_CL_E!P42+TI_BNG_E!P42+TI_LBB_E!P42+TI_CPP_E!P42+TI_GTL_E!P42+TI_NSP_E!P42</f>
        <v>4796.4078245915734</v>
      </c>
      <c r="Q42" s="10">
        <f>TI_EHG_E!Q42+TI_CO_E!Q42+TI_BF_E!Q42+TI_GW_E!Q42+TI_RPI_E!Q42+TI_PF_E!Q42+TI_BKBPB_E!Q42+TI_CL_E!Q42+TI_BNG_E!Q42+TI_LBB_E!Q42+TI_CPP_E!Q42+TI_GTL_E!Q42+TI_NSP_E!Q42</f>
        <v>5177.8923473774721</v>
      </c>
      <c r="R42" s="10">
        <f>TI_EHG_E!R42+TI_CO_E!R42+TI_BF_E!R42+TI_GW_E!R42+TI_RPI_E!R42+TI_PF_E!R42+TI_BKBPB_E!R42+TI_CL_E!R42+TI_BNG_E!R42+TI_LBB_E!R42+TI_CPP_E!R42+TI_GTL_E!R42+TI_NSP_E!R42</f>
        <v>5188.4016337059329</v>
      </c>
      <c r="S42" s="10">
        <f>TI_EHG_E!S42+TI_CO_E!S42+TI_BF_E!S42+TI_GW_E!S42+TI_RPI_E!S42+TI_PF_E!S42+TI_BKBPB_E!S42+TI_CL_E!S42+TI_BNG_E!S42+TI_LBB_E!S42+TI_CPP_E!S42+TI_GTL_E!S42+TI_NSP_E!S42</f>
        <v>4645.0749785038688</v>
      </c>
      <c r="T42" s="10">
        <f>TI_EHG_E!T42+TI_CO_E!T42+TI_BF_E!T42+TI_GW_E!T42+TI_RPI_E!T42+TI_PF_E!T42+TI_BKBPB_E!T42+TI_CL_E!T42+TI_BNG_E!T42+TI_LBB_E!T42+TI_CPP_E!T42+TI_GTL_E!T42+TI_NSP_E!T42</f>
        <v>5705.4552880481506</v>
      </c>
      <c r="U42" s="10">
        <f>TI_EHG_E!U42+TI_CO_E!U42+TI_BF_E!U42+TI_GW_E!U42+TI_RPI_E!U42+TI_PF_E!U42+TI_BKBPB_E!U42+TI_CL_E!U42+TI_BNG_E!U42+TI_LBB_E!U42+TI_CPP_E!U42+TI_GTL_E!U42+TI_NSP_E!U42</f>
        <v>5137.9573516766977</v>
      </c>
      <c r="V42" s="10">
        <f>TI_EHG_E!V42+TI_CO_E!V42+TI_BF_E!V42+TI_GW_E!V42+TI_RPI_E!V42+TI_PF_E!V42+TI_BKBPB_E!V42+TI_CL_E!V42+TI_BNG_E!V42+TI_LBB_E!V42+TI_CPP_E!V42+TI_GTL_E!V42+TI_NSP_E!V42</f>
        <v>5897.7739466895964</v>
      </c>
      <c r="W42" s="10">
        <f>TI_EHG_E!W42+TI_CO_E!W42+TI_BF_E!W42+TI_GW_E!W42+TI_RPI_E!W42+TI_PF_E!W42+TI_BKBPB_E!W42+TI_CL_E!W42+TI_BNG_E!W42+TI_LBB_E!W42+TI_CPP_E!W42+TI_GTL_E!W42+TI_NSP_E!W42</f>
        <v>5587.7520206362842</v>
      </c>
      <c r="X42" s="10">
        <f>TI_EHG_E!X42+TI_CO_E!X42+TI_BF_E!X42+TI_GW_E!X42+TI_RPI_E!X42+TI_PF_E!X42+TI_BKBPB_E!X42+TI_CL_E!X42+TI_BNG_E!X42+TI_LBB_E!X42+TI_CPP_E!X42+TI_GTL_E!X42+TI_NSP_E!X42</f>
        <v>6109.009286328459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2057.1558899398105</v>
      </c>
      <c r="D43" s="10">
        <f>TI_EHG_E!D43+TI_CO_E!D43+TI_BF_E!D43+TI_GW_E!D43+TI_RPI_E!D43+TI_PF_E!D43+TI_BKBPB_E!D43+TI_CL_E!D43+TI_BNG_E!D43+TI_LBB_E!D43+TI_CPP_E!D43+TI_GTL_E!D43+TI_NSP_E!D43</f>
        <v>1778.8288048151333</v>
      </c>
      <c r="E43" s="10">
        <f>TI_EHG_E!E43+TI_CO_E!E43+TI_BF_E!E43+TI_GW_E!E43+TI_RPI_E!E43+TI_PF_E!E43+TI_BKBPB_E!E43+TI_CL_E!E43+TI_BNG_E!E43+TI_LBB_E!E43+TI_CPP_E!E43+TI_GTL_E!E43+TI_NSP_E!E43</f>
        <v>1597.0431642304384</v>
      </c>
      <c r="F43" s="10">
        <f>TI_EHG_E!F43+TI_CO_E!F43+TI_BF_E!F43+TI_GW_E!F43+TI_RPI_E!F43+TI_PF_E!F43+TI_BKBPB_E!F43+TI_CL_E!F43+TI_BNG_E!F43+TI_LBB_E!F43+TI_CPP_E!F43+TI_GTL_E!F43+TI_NSP_E!F43</f>
        <v>1660.1040412725706</v>
      </c>
      <c r="G43" s="10">
        <f>TI_EHG_E!G43+TI_CO_E!G43+TI_BF_E!G43+TI_GW_E!G43+TI_RPI_E!G43+TI_PF_E!G43+TI_BKBPB_E!G43+TI_CL_E!G43+TI_BNG_E!G43+TI_LBB_E!G43+TI_CPP_E!G43+TI_GTL_E!G43+TI_NSP_E!G43</f>
        <v>2210.0583834909717</v>
      </c>
      <c r="H43" s="10">
        <f>TI_EHG_E!H43+TI_CO_E!H43+TI_BF_E!H43+TI_GW_E!H43+TI_RPI_E!H43+TI_PF_E!H43+TI_BKBPB_E!H43+TI_CL_E!H43+TI_BNG_E!H43+TI_LBB_E!H43+TI_CPP_E!H43+TI_GTL_E!H43+TI_NSP_E!H43</f>
        <v>2271.4528804815136</v>
      </c>
      <c r="I43" s="10">
        <f>TI_EHG_E!I43+TI_CO_E!I43+TI_BF_E!I43+TI_GW_E!I43+TI_RPI_E!I43+TI_PF_E!I43+TI_BKBPB_E!I43+TI_CL_E!I43+TI_BNG_E!I43+TI_LBB_E!I43+TI_CPP_E!I43+TI_GTL_E!I43+TI_NSP_E!I43</f>
        <v>2134.4226999140151</v>
      </c>
      <c r="J43" s="10">
        <f>TI_EHG_E!J43+TI_CO_E!J43+TI_BF_E!J43+TI_GW_E!J43+TI_RPI_E!J43+TI_PF_E!J43+TI_BKBPB_E!J43+TI_CL_E!J43+TI_BNG_E!J43+TI_LBB_E!J43+TI_CPP_E!J43+TI_GTL_E!J43+TI_NSP_E!J43</f>
        <v>2486.6490971625108</v>
      </c>
      <c r="K43" s="10">
        <f>TI_EHG_E!K43+TI_CO_E!K43+TI_BF_E!K43+TI_GW_E!K43+TI_RPI_E!K43+TI_PF_E!K43+TI_BKBPB_E!K43+TI_CL_E!K43+TI_BNG_E!K43+TI_LBB_E!K43+TI_CPP_E!K43+TI_GTL_E!K43+TI_NSP_E!K43</f>
        <v>2027.0239896818566</v>
      </c>
      <c r="L43" s="10">
        <f>TI_EHG_E!L43+TI_CO_E!L43+TI_BF_E!L43+TI_GW_E!L43+TI_RPI_E!L43+TI_PF_E!L43+TI_BKBPB_E!L43+TI_CL_E!L43+TI_BNG_E!L43+TI_LBB_E!L43+TI_CPP_E!L43+TI_GTL_E!L43+TI_NSP_E!L43</f>
        <v>1979.3447979363714</v>
      </c>
      <c r="M43" s="10">
        <f>TI_EHG_E!M43+TI_CO_E!M43+TI_BF_E!M43+TI_GW_E!M43+TI_RPI_E!M43+TI_PF_E!M43+TI_BKBPB_E!M43+TI_CL_E!M43+TI_BNG_E!M43+TI_LBB_E!M43+TI_CPP_E!M43+TI_GTL_E!M43+TI_NSP_E!M43</f>
        <v>1785.7549441100603</v>
      </c>
      <c r="N43" s="10">
        <f>TI_EHG_E!N43+TI_CO_E!N43+TI_BF_E!N43+TI_GW_E!N43+TI_RPI_E!N43+TI_PF_E!N43+TI_BKBPB_E!N43+TI_CL_E!N43+TI_BNG_E!N43+TI_LBB_E!N43+TI_CPP_E!N43+TI_GTL_E!N43+TI_NSP_E!N43</f>
        <v>1730.6723129836628</v>
      </c>
      <c r="O43" s="10">
        <f>TI_EHG_E!O43+TI_CO_E!O43+TI_BF_E!O43+TI_GW_E!O43+TI_RPI_E!O43+TI_PF_E!O43+TI_BKBPB_E!O43+TI_CL_E!O43+TI_BNG_E!O43+TI_LBB_E!O43+TI_CPP_E!O43+TI_GTL_E!O43+TI_NSP_E!O43</f>
        <v>1731.5758383490968</v>
      </c>
      <c r="P43" s="10">
        <f>TI_EHG_E!P43+TI_CO_E!P43+TI_BF_E!P43+TI_GW_E!P43+TI_RPI_E!P43+TI_PF_E!P43+TI_BKBPB_E!P43+TI_CL_E!P43+TI_BNG_E!P43+TI_LBB_E!P43+TI_CPP_E!P43+TI_GTL_E!P43+TI_NSP_E!P43</f>
        <v>1721.330008598452</v>
      </c>
      <c r="Q43" s="10">
        <f>TI_EHG_E!Q43+TI_CO_E!Q43+TI_BF_E!Q43+TI_GW_E!Q43+TI_RPI_E!Q43+TI_PF_E!Q43+TI_BKBPB_E!Q43+TI_CL_E!Q43+TI_BNG_E!Q43+TI_LBB_E!Q43+TI_CPP_E!Q43+TI_GTL_E!Q43+TI_NSP_E!Q43</f>
        <v>1588.1981943250214</v>
      </c>
      <c r="R43" s="10">
        <f>TI_EHG_E!R43+TI_CO_E!R43+TI_BF_E!R43+TI_GW_E!R43+TI_RPI_E!R43+TI_PF_E!R43+TI_BKBPB_E!R43+TI_CL_E!R43+TI_BNG_E!R43+TI_LBB_E!R43+TI_CPP_E!R43+TI_GTL_E!R43+TI_NSP_E!R43</f>
        <v>1807.9475494411004</v>
      </c>
      <c r="S43" s="10">
        <f>TI_EHG_E!S43+TI_CO_E!S43+TI_BF_E!S43+TI_GW_E!S43+TI_RPI_E!S43+TI_PF_E!S43+TI_BKBPB_E!S43+TI_CL_E!S43+TI_BNG_E!S43+TI_LBB_E!S43+TI_CPP_E!S43+TI_GTL_E!S43+TI_NSP_E!S43</f>
        <v>1899.5208082545141</v>
      </c>
      <c r="T43" s="10">
        <f>TI_EHG_E!T43+TI_CO_E!T43+TI_BF_E!T43+TI_GW_E!T43+TI_RPI_E!T43+TI_PF_E!T43+TI_BKBPB_E!T43+TI_CL_E!T43+TI_BNG_E!T43+TI_LBB_E!T43+TI_CPP_E!T43+TI_GTL_E!T43+TI_NSP_E!T43</f>
        <v>2197.1513327601033</v>
      </c>
      <c r="U43" s="10">
        <f>TI_EHG_E!U43+TI_CO_E!U43+TI_BF_E!U43+TI_GW_E!U43+TI_RPI_E!U43+TI_PF_E!U43+TI_BKBPB_E!U43+TI_CL_E!U43+TI_BNG_E!U43+TI_LBB_E!U43+TI_CPP_E!U43+TI_GTL_E!U43+TI_NSP_E!U43</f>
        <v>2000.5810834049869</v>
      </c>
      <c r="V43" s="10">
        <f>TI_EHG_E!V43+TI_CO_E!V43+TI_BF_E!V43+TI_GW_E!V43+TI_RPI_E!V43+TI_PF_E!V43+TI_BKBPB_E!V43+TI_CL_E!V43+TI_BNG_E!V43+TI_LBB_E!V43+TI_CPP_E!V43+TI_GTL_E!V43+TI_NSP_E!V43</f>
        <v>2576.5633705932928</v>
      </c>
      <c r="W43" s="10">
        <f>TI_EHG_E!W43+TI_CO_E!W43+TI_BF_E!W43+TI_GW_E!W43+TI_RPI_E!W43+TI_PF_E!W43+TI_BKBPB_E!W43+TI_CL_E!W43+TI_BNG_E!W43+TI_LBB_E!W43+TI_CPP_E!W43+TI_GTL_E!W43+TI_NSP_E!W43</f>
        <v>2391.0965606190885</v>
      </c>
      <c r="X43" s="10">
        <f>TI_EHG_E!X43+TI_CO_E!X43+TI_BF_E!X43+TI_GW_E!X43+TI_RPI_E!X43+TI_PF_E!X43+TI_BKBPB_E!X43+TI_CL_E!X43+TI_BNG_E!X43+TI_LBB_E!X43+TI_CPP_E!X43+TI_GTL_E!X43+TI_NSP_E!X43</f>
        <v>2261.7478073946691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4315.2001719690452</v>
      </c>
      <c r="D44" s="10">
        <f>TI_EHG_E!D44+TI_CO_E!D44+TI_BF_E!D44+TI_GW_E!D44+TI_RPI_E!D44+TI_PF_E!D44+TI_BKBPB_E!D44+TI_CL_E!D44+TI_BNG_E!D44+TI_LBB_E!D44+TI_CPP_E!D44+TI_GTL_E!D44+TI_NSP_E!D44</f>
        <v>4278.532588134135</v>
      </c>
      <c r="E44" s="10">
        <f>TI_EHG_E!E44+TI_CO_E!E44+TI_BF_E!E44+TI_GW_E!E44+TI_RPI_E!E44+TI_PF_E!E44+TI_BKBPB_E!E44+TI_CL_E!E44+TI_BNG_E!E44+TI_LBB_E!E44+TI_CPP_E!E44+TI_GTL_E!E44+TI_NSP_E!E44</f>
        <v>3939.839466895959</v>
      </c>
      <c r="F44" s="10">
        <f>TI_EHG_E!F44+TI_CO_E!F44+TI_BF_E!F44+TI_GW_E!F44+TI_RPI_E!F44+TI_PF_E!F44+TI_BKBPB_E!F44+TI_CL_E!F44+TI_BNG_E!F44+TI_LBB_E!F44+TI_CPP_E!F44+TI_GTL_E!F44+TI_NSP_E!F44</f>
        <v>4555.0011177987963</v>
      </c>
      <c r="G44" s="10">
        <f>TI_EHG_E!G44+TI_CO_E!G44+TI_BF_E!G44+TI_GW_E!G44+TI_RPI_E!G44+TI_PF_E!G44+TI_BKBPB_E!G44+TI_CL_E!G44+TI_BNG_E!G44+TI_LBB_E!G44+TI_CPP_E!G44+TI_GTL_E!G44+TI_NSP_E!G44</f>
        <v>3691.1703353396392</v>
      </c>
      <c r="H44" s="10">
        <f>TI_EHG_E!H44+TI_CO_E!H44+TI_BF_E!H44+TI_GW_E!H44+TI_RPI_E!H44+TI_PF_E!H44+TI_BKBPB_E!H44+TI_CL_E!H44+TI_BNG_E!H44+TI_LBB_E!H44+TI_CPP_E!H44+TI_GTL_E!H44+TI_NSP_E!H44</f>
        <v>3299.3807394668956</v>
      </c>
      <c r="I44" s="10">
        <f>TI_EHG_E!I44+TI_CO_E!I44+TI_BF_E!I44+TI_GW_E!I44+TI_RPI_E!I44+TI_PF_E!I44+TI_BKBPB_E!I44+TI_CL_E!I44+TI_BNG_E!I44+TI_LBB_E!I44+TI_CPP_E!I44+TI_GTL_E!I44+TI_NSP_E!I44</f>
        <v>3611.2143594153049</v>
      </c>
      <c r="J44" s="10">
        <f>TI_EHG_E!J44+TI_CO_E!J44+TI_BF_E!J44+TI_GW_E!J44+TI_RPI_E!J44+TI_PF_E!J44+TI_BKBPB_E!J44+TI_CL_E!J44+TI_BNG_E!J44+TI_LBB_E!J44+TI_CPP_E!J44+TI_GTL_E!J44+TI_NSP_E!J44</f>
        <v>3259.0016337059328</v>
      </c>
      <c r="K44" s="10">
        <f>TI_EHG_E!K44+TI_CO_E!K44+TI_BF_E!K44+TI_GW_E!K44+TI_RPI_E!K44+TI_PF_E!K44+TI_BKBPB_E!K44+TI_CL_E!K44+TI_BNG_E!K44+TI_LBB_E!K44+TI_CPP_E!K44+TI_GTL_E!K44+TI_NSP_E!K44</f>
        <v>3161.2381771281161</v>
      </c>
      <c r="L44" s="10">
        <f>TI_EHG_E!L44+TI_CO_E!L44+TI_BF_E!L44+TI_GW_E!L44+TI_RPI_E!L44+TI_PF_E!L44+TI_BKBPB_E!L44+TI_CL_E!L44+TI_BNG_E!L44+TI_LBB_E!L44+TI_CPP_E!L44+TI_GTL_E!L44+TI_NSP_E!L44</f>
        <v>2818.8091143594152</v>
      </c>
      <c r="M44" s="10">
        <f>TI_EHG_E!M44+TI_CO_E!M44+TI_BF_E!M44+TI_GW_E!M44+TI_RPI_E!M44+TI_PF_E!M44+TI_BKBPB_E!M44+TI_CL_E!M44+TI_BNG_E!M44+TI_LBB_E!M44+TI_CPP_E!M44+TI_GTL_E!M44+TI_NSP_E!M44</f>
        <v>2668.4726569217537</v>
      </c>
      <c r="N44" s="10">
        <f>TI_EHG_E!N44+TI_CO_E!N44+TI_BF_E!N44+TI_GW_E!N44+TI_RPI_E!N44+TI_PF_E!N44+TI_BKBPB_E!N44+TI_CL_E!N44+TI_BNG_E!N44+TI_LBB_E!N44+TI_CPP_E!N44+TI_GTL_E!N44+TI_NSP_E!N44</f>
        <v>2451.641272570937</v>
      </c>
      <c r="O44" s="10">
        <f>TI_EHG_E!O44+TI_CO_E!O44+TI_BF_E!O44+TI_GW_E!O44+TI_RPI_E!O44+TI_PF_E!O44+TI_BKBPB_E!O44+TI_CL_E!O44+TI_BNG_E!O44+TI_LBB_E!O44+TI_CPP_E!O44+TI_GTL_E!O44+TI_NSP_E!O44</f>
        <v>2408.2749785038695</v>
      </c>
      <c r="P44" s="10">
        <f>TI_EHG_E!P44+TI_CO_E!P44+TI_BF_E!P44+TI_GW_E!P44+TI_RPI_E!P44+TI_PF_E!P44+TI_BKBPB_E!P44+TI_CL_E!P44+TI_BNG_E!P44+TI_LBB_E!P44+TI_CPP_E!P44+TI_GTL_E!P44+TI_NSP_E!P44</f>
        <v>2231.9186586414444</v>
      </c>
      <c r="Q44" s="10">
        <f>TI_EHG_E!Q44+TI_CO_E!Q44+TI_BF_E!Q44+TI_GW_E!Q44+TI_RPI_E!Q44+TI_PF_E!Q44+TI_BKBPB_E!Q44+TI_CL_E!Q44+TI_BNG_E!Q44+TI_LBB_E!Q44+TI_CPP_E!Q44+TI_GTL_E!Q44+TI_NSP_E!Q44</f>
        <v>2140.9598452278588</v>
      </c>
      <c r="R44" s="10">
        <f>TI_EHG_E!R44+TI_CO_E!R44+TI_BF_E!R44+TI_GW_E!R44+TI_RPI_E!R44+TI_PF_E!R44+TI_BKBPB_E!R44+TI_CL_E!R44+TI_BNG_E!R44+TI_LBB_E!R44+TI_CPP_E!R44+TI_GTL_E!R44+TI_NSP_E!R44</f>
        <v>2095.7102321582115</v>
      </c>
      <c r="S44" s="10">
        <f>TI_EHG_E!S44+TI_CO_E!S44+TI_BF_E!S44+TI_GW_E!S44+TI_RPI_E!S44+TI_PF_E!S44+TI_BKBPB_E!S44+TI_CL_E!S44+TI_BNG_E!S44+TI_LBB_E!S44+TI_CPP_E!S44+TI_GTL_E!S44+TI_NSP_E!S44</f>
        <v>3003.4663800515909</v>
      </c>
      <c r="T44" s="10">
        <f>TI_EHG_E!T44+TI_CO_E!T44+TI_BF_E!T44+TI_GW_E!T44+TI_RPI_E!T44+TI_PF_E!T44+TI_BKBPB_E!T44+TI_CL_E!T44+TI_BNG_E!T44+TI_LBB_E!T44+TI_CPP_E!T44+TI_GTL_E!T44+TI_NSP_E!T44</f>
        <v>3163.4200343938078</v>
      </c>
      <c r="U44" s="10">
        <f>TI_EHG_E!U44+TI_CO_E!U44+TI_BF_E!U44+TI_GW_E!U44+TI_RPI_E!U44+TI_PF_E!U44+TI_BKBPB_E!U44+TI_CL_E!U44+TI_BNG_E!U44+TI_LBB_E!U44+TI_CPP_E!U44+TI_GTL_E!U44+TI_NSP_E!U44</f>
        <v>3062.2446259673247</v>
      </c>
      <c r="V44" s="10">
        <f>TI_EHG_E!V44+TI_CO_E!V44+TI_BF_E!V44+TI_GW_E!V44+TI_RPI_E!V44+TI_PF_E!V44+TI_BKBPB_E!V44+TI_CL_E!V44+TI_BNG_E!V44+TI_LBB_E!V44+TI_CPP_E!V44+TI_GTL_E!V44+TI_NSP_E!V44</f>
        <v>2879.1651762682718</v>
      </c>
      <c r="W44" s="10">
        <f>TI_EHG_E!W44+TI_CO_E!W44+TI_BF_E!W44+TI_GW_E!W44+TI_RPI_E!W44+TI_PF_E!W44+TI_BKBPB_E!W44+TI_CL_E!W44+TI_BNG_E!W44+TI_LBB_E!W44+TI_CPP_E!W44+TI_GTL_E!W44+TI_NSP_E!W44</f>
        <v>2163.228288907997</v>
      </c>
      <c r="X44" s="10">
        <f>TI_EHG_E!X44+TI_CO_E!X44+TI_BF_E!X44+TI_GW_E!X44+TI_RPI_E!X44+TI_PF_E!X44+TI_BKBPB_E!X44+TI_CL_E!X44+TI_BNG_E!X44+TI_LBB_E!X44+TI_CPP_E!X44+TI_GTL_E!X44+TI_NSP_E!X44</f>
        <v>2091.9234737747206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0.96018916595012893</v>
      </c>
      <c r="D45" s="10">
        <f>TI_EHG_E!D45+TI_CO_E!D45+TI_BF_E!D45+TI_GW_E!D45+TI_RPI_E!D45+TI_PF_E!D45+TI_BKBPB_E!D45+TI_CL_E!D45+TI_BNG_E!D45+TI_LBB_E!D45+TI_CPP_E!D45+TI_GTL_E!D45+TI_NSP_E!D45</f>
        <v>0.96018916595012893</v>
      </c>
      <c r="E45" s="10">
        <f>TI_EHG_E!E45+TI_CO_E!E45+TI_BF_E!E45+TI_GW_E!E45+TI_RPI_E!E45+TI_PF_E!E45+TI_BKBPB_E!E45+TI_CL_E!E45+TI_BNG_E!E45+TI_LBB_E!E45+TI_CPP_E!E45+TI_GTL_E!E45+TI_NSP_E!E45</f>
        <v>0</v>
      </c>
      <c r="F45" s="10">
        <f>TI_EHG_E!F45+TI_CO_E!F45+TI_BF_E!F45+TI_GW_E!F45+TI_RPI_E!F45+TI_PF_E!F45+TI_BKBPB_E!F45+TI_CL_E!F45+TI_BNG_E!F45+TI_LBB_E!F45+TI_CPP_E!F45+TI_GTL_E!F45+TI_NSP_E!F45</f>
        <v>0</v>
      </c>
      <c r="G45" s="10">
        <f>TI_EHG_E!G45+TI_CO_E!G45+TI_BF_E!G45+TI_GW_E!G45+TI_RPI_E!G45+TI_PF_E!G45+TI_BKBPB_E!G45+TI_CL_E!G45+TI_BNG_E!G45+TI_LBB_E!G45+TI_CPP_E!G45+TI_GTL_E!G45+TI_NSP_E!G45</f>
        <v>0</v>
      </c>
      <c r="H45" s="10">
        <f>TI_EHG_E!H45+TI_CO_E!H45+TI_BF_E!H45+TI_GW_E!H45+TI_RPI_E!H45+TI_PF_E!H45+TI_BKBPB_E!H45+TI_CL_E!H45+TI_BNG_E!H45+TI_LBB_E!H45+TI_CPP_E!H45+TI_GTL_E!H45+TI_NSP_E!H45</f>
        <v>3.0954428202923472</v>
      </c>
      <c r="I45" s="10">
        <f>TI_EHG_E!I45+TI_CO_E!I45+TI_BF_E!I45+TI_GW_E!I45+TI_RPI_E!I45+TI_PF_E!I45+TI_BKBPB_E!I45+TI_CL_E!I45+TI_BNG_E!I45+TI_LBB_E!I45+TI_CPP_E!I45+TI_GTL_E!I45+TI_NSP_E!I45</f>
        <v>2.0636285468615649</v>
      </c>
      <c r="J45" s="10">
        <f>TI_EHG_E!J45+TI_CO_E!J45+TI_BF_E!J45+TI_GW_E!J45+TI_RPI_E!J45+TI_PF_E!J45+TI_BKBPB_E!J45+TI_CL_E!J45+TI_BNG_E!J45+TI_LBB_E!J45+TI_CPP_E!J45+TI_GTL_E!J45+TI_NSP_E!J45</f>
        <v>0</v>
      </c>
      <c r="K45" s="10">
        <f>TI_EHG_E!K45+TI_CO_E!K45+TI_BF_E!K45+TI_GW_E!K45+TI_RPI_E!K45+TI_PF_E!K45+TI_BKBPB_E!K45+TI_CL_E!K45+TI_BNG_E!K45+TI_LBB_E!K45+TI_CPP_E!K45+TI_GTL_E!K45+TI_NSP_E!K45</f>
        <v>7.2226999140154771</v>
      </c>
      <c r="L45" s="10">
        <f>TI_EHG_E!L45+TI_CO_E!L45+TI_BF_E!L45+TI_GW_E!L45+TI_RPI_E!L45+TI_PF_E!L45+TI_BKBPB_E!L45+TI_CL_E!L45+TI_BNG_E!L45+TI_LBB_E!L45+TI_CPP_E!L45+TI_GTL_E!L45+TI_NSP_E!L45</f>
        <v>6.1908856405846944</v>
      </c>
      <c r="M45" s="10">
        <f>TI_EHG_E!M45+TI_CO_E!M45+TI_BF_E!M45+TI_GW_E!M45+TI_RPI_E!M45+TI_PF_E!M45+TI_BKBPB_E!M45+TI_CL_E!M45+TI_BNG_E!M45+TI_LBB_E!M45+TI_CPP_E!M45+TI_GTL_E!M45+TI_NSP_E!M45</f>
        <v>7.2226999140154771</v>
      </c>
      <c r="N45" s="10">
        <f>TI_EHG_E!N45+TI_CO_E!N45+TI_BF_E!N45+TI_GW_E!N45+TI_RPI_E!N45+TI_PF_E!N45+TI_BKBPB_E!N45+TI_CL_E!N45+TI_BNG_E!N45+TI_LBB_E!N45+TI_CPP_E!N45+TI_GTL_E!N45+TI_NSP_E!N45</f>
        <v>6.1908856405846944</v>
      </c>
      <c r="O45" s="10">
        <f>TI_EHG_E!O45+TI_CO_E!O45+TI_BF_E!O45+TI_GW_E!O45+TI_RPI_E!O45+TI_PF_E!O45+TI_BKBPB_E!O45+TI_CL_E!O45+TI_BNG_E!O45+TI_LBB_E!O45+TI_CPP_E!O45+TI_GTL_E!O45+TI_NSP_E!O45</f>
        <v>5.1590713671539117</v>
      </c>
      <c r="P45" s="10">
        <f>TI_EHG_E!P45+TI_CO_E!P45+TI_BF_E!P45+TI_GW_E!P45+TI_RPI_E!P45+TI_PF_E!P45+TI_BKBPB_E!P45+TI_CL_E!P45+TI_BNG_E!P45+TI_LBB_E!P45+TI_CPP_E!P45+TI_GTL_E!P45+TI_NSP_E!P45</f>
        <v>4.127257093723129</v>
      </c>
      <c r="Q45" s="10">
        <f>TI_EHG_E!Q45+TI_CO_E!Q45+TI_BF_E!Q45+TI_GW_E!Q45+TI_RPI_E!Q45+TI_PF_E!Q45+TI_BKBPB_E!Q45+TI_CL_E!Q45+TI_BNG_E!Q45+TI_LBB_E!Q45+TI_CPP_E!Q45+TI_GTL_E!Q45+TI_NSP_E!Q45</f>
        <v>2.0636285468615649</v>
      </c>
      <c r="R45" s="10">
        <f>TI_EHG_E!R45+TI_CO_E!R45+TI_BF_E!R45+TI_GW_E!R45+TI_RPI_E!R45+TI_PF_E!R45+TI_BKBPB_E!R45+TI_CL_E!R45+TI_BNG_E!R45+TI_LBB_E!R45+TI_CPP_E!R45+TI_GTL_E!R45+TI_NSP_E!R45</f>
        <v>1.031814273430782</v>
      </c>
      <c r="S45" s="10">
        <f>TI_EHG_E!S45+TI_CO_E!S45+TI_BF_E!S45+TI_GW_E!S45+TI_RPI_E!S45+TI_PF_E!S45+TI_BKBPB_E!S45+TI_CL_E!S45+TI_BNG_E!S45+TI_LBB_E!S45+TI_CPP_E!S45+TI_GTL_E!S45+TI_NSP_E!S45</f>
        <v>0</v>
      </c>
      <c r="T45" s="10">
        <f>TI_EHG_E!T45+TI_CO_E!T45+TI_BF_E!T45+TI_GW_E!T45+TI_RPI_E!T45+TI_PF_E!T45+TI_BKBPB_E!T45+TI_CL_E!T45+TI_BNG_E!T45+TI_LBB_E!T45+TI_CPP_E!T45+TI_GTL_E!T45+TI_NSP_E!T45</f>
        <v>27.858985382631122</v>
      </c>
      <c r="U45" s="10">
        <f>TI_EHG_E!U45+TI_CO_E!U45+TI_BF_E!U45+TI_GW_E!U45+TI_RPI_E!U45+TI_PF_E!U45+TI_BKBPB_E!U45+TI_CL_E!U45+TI_BNG_E!U45+TI_LBB_E!U45+TI_CPP_E!U45+TI_GTL_E!U45+TI_NSP_E!U45</f>
        <v>121.75408426483233</v>
      </c>
      <c r="V45" s="10">
        <f>TI_EHG_E!V45+TI_CO_E!V45+TI_BF_E!V45+TI_GW_E!V45+TI_RPI_E!V45+TI_PF_E!V45+TI_BKBPB_E!V45+TI_CL_E!V45+TI_BNG_E!V45+TI_LBB_E!V45+TI_CPP_E!V45+TI_GTL_E!V45+TI_NSP_E!V45</f>
        <v>301.28976784178849</v>
      </c>
      <c r="W45" s="10">
        <f>TI_EHG_E!W45+TI_CO_E!W45+TI_BF_E!W45+TI_GW_E!W45+TI_RPI_E!W45+TI_PF_E!W45+TI_BKBPB_E!W45+TI_CL_E!W45+TI_BNG_E!W45+TI_LBB_E!W45+TI_CPP_E!W45+TI_GTL_E!W45+TI_NSP_E!W45</f>
        <v>309.54428202923469</v>
      </c>
      <c r="X45" s="10">
        <f>TI_EHG_E!X45+TI_CO_E!X45+TI_BF_E!X45+TI_GW_E!X45+TI_RPI_E!X45+TI_PF_E!X45+TI_BKBPB_E!X45+TI_CL_E!X45+TI_BNG_E!X45+TI_LBB_E!X45+TI_CPP_E!X45+TI_GTL_E!X45+TI_NSP_E!X45</f>
        <v>427.17110920034384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628.90515907136717</v>
      </c>
      <c r="D46" s="10">
        <f>TI_EHG_E!D46+TI_CO_E!D46+TI_BF_E!D46+TI_GW_E!D46+TI_RPI_E!D46+TI_PF_E!D46+TI_BKBPB_E!D46+TI_CL_E!D46+TI_BNG_E!D46+TI_LBB_E!D46+TI_CPP_E!D46+TI_GTL_E!D46+TI_NSP_E!D46</f>
        <v>574.17601031814274</v>
      </c>
      <c r="E46" s="10">
        <f>TI_EHG_E!E46+TI_CO_E!E46+TI_BF_E!E46+TI_GW_E!E46+TI_RPI_E!E46+TI_PF_E!E46+TI_BKBPB_E!E46+TI_CL_E!E46+TI_BNG_E!E46+TI_LBB_E!E46+TI_CPP_E!E46+TI_GTL_E!E46+TI_NSP_E!E46</f>
        <v>613.54256233877902</v>
      </c>
      <c r="F46" s="10">
        <f>TI_EHG_E!F46+TI_CO_E!F46+TI_BF_E!F46+TI_GW_E!F46+TI_RPI_E!F46+TI_PF_E!F46+TI_BKBPB_E!F46+TI_CL_E!F46+TI_BNG_E!F46+TI_LBB_E!F46+TI_CPP_E!F46+TI_GTL_E!F46+TI_NSP_E!F46</f>
        <v>675.19269131556314</v>
      </c>
      <c r="G46" s="10">
        <f>TI_EHG_E!G46+TI_CO_E!G46+TI_BF_E!G46+TI_GW_E!G46+TI_RPI_E!G46+TI_PF_E!G46+TI_BKBPB_E!G46+TI_CL_E!G46+TI_BNG_E!G46+TI_LBB_E!G46+TI_CPP_E!G46+TI_GTL_E!G46+TI_NSP_E!G46</f>
        <v>1133.6445399828024</v>
      </c>
      <c r="H46" s="10">
        <f>TI_EHG_E!H46+TI_CO_E!H46+TI_BF_E!H46+TI_GW_E!H46+TI_RPI_E!H46+TI_PF_E!H46+TI_BKBPB_E!H46+TI_CL_E!H46+TI_BNG_E!H46+TI_LBB_E!H46+TI_CPP_E!H46+TI_GTL_E!H46+TI_NSP_E!H46</f>
        <v>1032.765176268271</v>
      </c>
      <c r="I46" s="10">
        <f>TI_EHG_E!I46+TI_CO_E!I46+TI_BF_E!I46+TI_GW_E!I46+TI_RPI_E!I46+TI_PF_E!I46+TI_BKBPB_E!I46+TI_CL_E!I46+TI_BNG_E!I46+TI_LBB_E!I46+TI_CPP_E!I46+TI_GTL_E!I46+TI_NSP_E!I46</f>
        <v>1315.4271711092003</v>
      </c>
      <c r="J46" s="10">
        <f>TI_EHG_E!J46+TI_CO_E!J46+TI_BF_E!J46+TI_GW_E!J46+TI_RPI_E!J46+TI_PF_E!J46+TI_BKBPB_E!J46+TI_CL_E!J46+TI_BNG_E!J46+TI_LBB_E!J46+TI_CPP_E!J46+TI_GTL_E!J46+TI_NSP_E!J46</f>
        <v>1407.3173688736031</v>
      </c>
      <c r="K46" s="10">
        <f>TI_EHG_E!K46+TI_CO_E!K46+TI_BF_E!K46+TI_GW_E!K46+TI_RPI_E!K46+TI_PF_E!K46+TI_BKBPB_E!K46+TI_CL_E!K46+TI_BNG_E!K46+TI_LBB_E!K46+TI_CPP_E!K46+TI_GTL_E!K46+TI_NSP_E!K46</f>
        <v>1364.3686156491831</v>
      </c>
      <c r="L46" s="10">
        <f>TI_EHG_E!L46+TI_CO_E!L46+TI_BF_E!L46+TI_GW_E!L46+TI_RPI_E!L46+TI_PF_E!L46+TI_BKBPB_E!L46+TI_CL_E!L46+TI_BNG_E!L46+TI_LBB_E!L46+TI_CPP_E!L46+TI_GTL_E!L46+TI_NSP_E!L46</f>
        <v>1219.5417884780743</v>
      </c>
      <c r="M46" s="10">
        <f>TI_EHG_E!M46+TI_CO_E!M46+TI_BF_E!M46+TI_GW_E!M46+TI_RPI_E!M46+TI_PF_E!M46+TI_BKBPB_E!M46+TI_CL_E!M46+TI_BNG_E!M46+TI_LBB_E!M46+TI_CPP_E!M46+TI_GTL_E!M46+TI_NSP_E!M46</f>
        <v>1385.3435941530518</v>
      </c>
      <c r="N46" s="10">
        <f>TI_EHG_E!N46+TI_CO_E!N46+TI_BF_E!N46+TI_GW_E!N46+TI_RPI_E!N46+TI_PF_E!N46+TI_BKBPB_E!N46+TI_CL_E!N46+TI_BNG_E!N46+TI_LBB_E!N46+TI_CPP_E!N46+TI_GTL_E!N46+TI_NSP_E!N46</f>
        <v>1379.3508168529668</v>
      </c>
      <c r="O46" s="10">
        <f>TI_EHG_E!O46+TI_CO_E!O46+TI_BF_E!O46+TI_GW_E!O46+TI_RPI_E!O46+TI_PF_E!O46+TI_BKBPB_E!O46+TI_CL_E!O46+TI_BNG_E!O46+TI_LBB_E!O46+TI_CPP_E!O46+TI_GTL_E!O46+TI_NSP_E!O46</f>
        <v>1422.29939810834</v>
      </c>
      <c r="P46" s="10">
        <f>TI_EHG_E!P46+TI_CO_E!P46+TI_BF_E!P46+TI_GW_E!P46+TI_RPI_E!P46+TI_PF_E!P46+TI_BKBPB_E!P46+TI_CL_E!P46+TI_BNG_E!P46+TI_LBB_E!P46+TI_CPP_E!P46+TI_GTL_E!P46+TI_NSP_E!P46</f>
        <v>1386.3423903697333</v>
      </c>
      <c r="Q46" s="10">
        <f>TI_EHG_E!Q46+TI_CO_E!Q46+TI_BF_E!Q46+TI_GW_E!Q46+TI_RPI_E!Q46+TI_PF_E!Q46+TI_BKBPB_E!Q46+TI_CL_E!Q46+TI_BNG_E!Q46+TI_LBB_E!Q46+TI_CPP_E!Q46+TI_GTL_E!Q46+TI_NSP_E!Q46</f>
        <v>1669.0044711951848</v>
      </c>
      <c r="R46" s="10">
        <f>TI_EHG_E!R46+TI_CO_E!R46+TI_BF_E!R46+TI_GW_E!R46+TI_RPI_E!R46+TI_PF_E!R46+TI_BKBPB_E!R46+TI_CL_E!R46+TI_BNG_E!R46+TI_LBB_E!R46+TI_CPP_E!R46+TI_GTL_E!R46+TI_NSP_E!R46</f>
        <v>1501.2050730868445</v>
      </c>
      <c r="S46" s="10">
        <f>TI_EHG_E!S46+TI_CO_E!S46+TI_BF_E!S46+TI_GW_E!S46+TI_RPI_E!S46+TI_PF_E!S46+TI_BKBPB_E!S46+TI_CL_E!S46+TI_BNG_E!S46+TI_LBB_E!S46+TI_CPP_E!S46+TI_GTL_E!S46+TI_NSP_E!S46</f>
        <v>1352.3829750644882</v>
      </c>
      <c r="T46" s="10">
        <f>TI_EHG_E!T46+TI_CO_E!T46+TI_BF_E!T46+TI_GW_E!T46+TI_RPI_E!T46+TI_PF_E!T46+TI_BKBPB_E!T46+TI_CL_E!T46+TI_BNG_E!T46+TI_LBB_E!T46+TI_CPP_E!T46+TI_GTL_E!T46+TI_NSP_E!T46</f>
        <v>1251.5036973344795</v>
      </c>
      <c r="U46" s="10">
        <f>TI_EHG_E!U46+TI_CO_E!U46+TI_BF_E!U46+TI_GW_E!U46+TI_RPI_E!U46+TI_PF_E!U46+TI_BKBPB_E!U46+TI_CL_E!U46+TI_BNG_E!U46+TI_LBB_E!U46+TI_CPP_E!U46+TI_GTL_E!U46+TI_NSP_E!U46</f>
        <v>1202.5621668099745</v>
      </c>
      <c r="V46" s="10">
        <f>TI_EHG_E!V46+TI_CO_E!V46+TI_BF_E!V46+TI_GW_E!V46+TI_RPI_E!V46+TI_PF_E!V46+TI_BKBPB_E!V46+TI_CL_E!V46+TI_BNG_E!V46+TI_LBB_E!V46+TI_CPP_E!V46+TI_GTL_E!V46+TI_NSP_E!V46</f>
        <v>1178.5907996560616</v>
      </c>
      <c r="W46" s="10">
        <f>TI_EHG_E!W46+TI_CO_E!W46+TI_BF_E!W46+TI_GW_E!W46+TI_RPI_E!W46+TI_PF_E!W46+TI_BKBPB_E!W46+TI_CL_E!W46+TI_BNG_E!W46+TI_LBB_E!W46+TI_CPP_E!W46+TI_GTL_E!W46+TI_NSP_E!W46</f>
        <v>1386.3423903697333</v>
      </c>
      <c r="X46" s="10">
        <f>TI_EHG_E!X46+TI_CO_E!X46+TI_BF_E!X46+TI_GW_E!X46+TI_RPI_E!X46+TI_PF_E!X46+TI_BKBPB_E!X46+TI_CL_E!X46+TI_BNG_E!X46+TI_LBB_E!X46+TI_CPP_E!X46+TI_GTL_E!X46+TI_NSP_E!X46</f>
        <v>1432.287532244196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170.90859845227857</v>
      </c>
      <c r="D47" s="10">
        <f>TI_EHG_E!D47+TI_CO_E!D47+TI_BF_E!D47+TI_GW_E!D47+TI_RPI_E!D47+TI_PF_E!D47+TI_BKBPB_E!D47+TI_CL_E!D47+TI_BNG_E!D47+TI_LBB_E!D47+TI_CPP_E!D47+TI_GTL_E!D47+TI_NSP_E!D47</f>
        <v>204.51418744625965</v>
      </c>
      <c r="E47" s="10">
        <f>TI_EHG_E!E47+TI_CO_E!E47+TI_BF_E!E47+TI_GW_E!E47+TI_RPI_E!E47+TI_PF_E!E47+TI_BKBPB_E!E47+TI_CL_E!E47+TI_BNG_E!E47+TI_LBB_E!E47+TI_CPP_E!E47+TI_GTL_E!E47+TI_NSP_E!E47</f>
        <v>212.19552880481515</v>
      </c>
      <c r="F47" s="10">
        <f>TI_EHG_E!F47+TI_CO_E!F47+TI_BF_E!F47+TI_GW_E!F47+TI_RPI_E!F47+TI_PF_E!F47+TI_BKBPB_E!F47+TI_CL_E!F47+TI_BNG_E!F47+TI_LBB_E!F47+TI_CPP_E!F47+TI_GTL_E!F47+TI_NSP_E!F47</f>
        <v>202.19234737747212</v>
      </c>
      <c r="G47" s="10">
        <f>TI_EHG_E!G47+TI_CO_E!G47+TI_BF_E!G47+TI_GW_E!G47+TI_RPI_E!G47+TI_PF_E!G47+TI_BKBPB_E!G47+TI_CL_E!G47+TI_BNG_E!G47+TI_LBB_E!G47+TI_CPP_E!G47+TI_GTL_E!G47+TI_NSP_E!G47</f>
        <v>175.17119518486669</v>
      </c>
      <c r="H47" s="10">
        <f>TI_EHG_E!H47+TI_CO_E!H47+TI_BF_E!H47+TI_GW_E!H47+TI_RPI_E!H47+TI_PF_E!H47+TI_BKBPB_E!H47+TI_CL_E!H47+TI_BNG_E!H47+TI_LBB_E!H47+TI_CPP_E!H47+TI_GTL_E!H47+TI_NSP_E!H47</f>
        <v>202.19226139294926</v>
      </c>
      <c r="I47" s="10">
        <f>TI_EHG_E!I47+TI_CO_E!I47+TI_BF_E!I47+TI_GW_E!I47+TI_RPI_E!I47+TI_PF_E!I47+TI_BKBPB_E!I47+TI_CL_E!I47+TI_BNG_E!I47+TI_LBB_E!I47+TI_CPP_E!I47+TI_GTL_E!I47+TI_NSP_E!I47</f>
        <v>218.96397248495268</v>
      </c>
      <c r="J47" s="10">
        <f>TI_EHG_E!J47+TI_CO_E!J47+TI_BF_E!J47+TI_GW_E!J47+TI_RPI_E!J47+TI_PF_E!J47+TI_BKBPB_E!J47+TI_CL_E!J47+TI_BNG_E!J47+TI_LBB_E!J47+TI_CPP_E!J47+TI_GTL_E!J47+TI_NSP_E!J47</f>
        <v>228.28159931212375</v>
      </c>
      <c r="K47" s="10">
        <f>TI_EHG_E!K47+TI_CO_E!K47+TI_BF_E!K47+TI_GW_E!K47+TI_RPI_E!K47+TI_PF_E!K47+TI_BKBPB_E!K47+TI_CL_E!K47+TI_BNG_E!K47+TI_LBB_E!K47+TI_CPP_E!K47+TI_GTL_E!K47+TI_NSP_E!K47</f>
        <v>224.55460017196901</v>
      </c>
      <c r="L47" s="10">
        <f>TI_EHG_E!L47+TI_CO_E!L47+TI_BF_E!L47+TI_GW_E!L47+TI_RPI_E!L47+TI_PF_E!L47+TI_BKBPB_E!L47+TI_CL_E!L47+TI_BNG_E!L47+TI_LBB_E!L47+TI_CPP_E!L47+TI_GTL_E!L47+TI_NSP_E!L47</f>
        <v>295.3684436801376</v>
      </c>
      <c r="M47" s="10">
        <f>TI_EHG_E!M47+TI_CO_E!M47+TI_BF_E!M47+TI_GW_E!M47+TI_RPI_E!M47+TI_PF_E!M47+TI_BKBPB_E!M47+TI_CL_E!M47+TI_BNG_E!M47+TI_LBB_E!M47+TI_CPP_E!M47+TI_GTL_E!M47+TI_NSP_E!M47</f>
        <v>229.2134135855546</v>
      </c>
      <c r="N47" s="10">
        <f>TI_EHG_E!N47+TI_CO_E!N47+TI_BF_E!N47+TI_GW_E!N47+TI_RPI_E!N47+TI_PF_E!N47+TI_BKBPB_E!N47+TI_CL_E!N47+TI_BNG_E!N47+TI_LBB_E!N47+TI_CPP_E!N47+TI_GTL_E!N47+TI_NSP_E!N47</f>
        <v>269.27910576096298</v>
      </c>
      <c r="O47" s="10">
        <f>TI_EHG_E!O47+TI_CO_E!O47+TI_BF_E!O47+TI_GW_E!O47+TI_RPI_E!O47+TI_PF_E!O47+TI_BKBPB_E!O47+TI_CL_E!O47+TI_BNG_E!O47+TI_LBB_E!O47+TI_CPP_E!O47+TI_GTL_E!O47+TI_NSP_E!O47</f>
        <v>259.0297506448839</v>
      </c>
      <c r="P47" s="10">
        <f>TI_EHG_E!P47+TI_CO_E!P47+TI_BF_E!P47+TI_GW_E!P47+TI_RPI_E!P47+TI_PF_E!P47+TI_BKBPB_E!P47+TI_CL_E!P47+TI_BNG_E!P47+TI_LBB_E!P47+TI_CPP_E!P47+TI_GTL_E!P47+TI_NSP_E!P47</f>
        <v>241.32631126397251</v>
      </c>
      <c r="Q47" s="10">
        <f>TI_EHG_E!Q47+TI_CO_E!Q47+TI_BF_E!Q47+TI_GW_E!Q47+TI_RPI_E!Q47+TI_PF_E!Q47+TI_BKBPB_E!Q47+TI_CL_E!Q47+TI_BNG_E!Q47+TI_LBB_E!Q47+TI_CPP_E!Q47+TI_GTL_E!Q47+TI_NSP_E!Q47</f>
        <v>223.6227858985383</v>
      </c>
      <c r="R47" s="10">
        <f>TI_EHG_E!R47+TI_CO_E!R47+TI_BF_E!R47+TI_GW_E!R47+TI_RPI_E!R47+TI_PF_E!R47+TI_BKBPB_E!R47+TI_CL_E!R47+TI_BNG_E!R47+TI_LBB_E!R47+TI_CPP_E!R47+TI_GTL_E!R47+TI_NSP_E!R47</f>
        <v>366.18237317282887</v>
      </c>
      <c r="S47" s="10">
        <f>TI_EHG_E!S47+TI_CO_E!S47+TI_BF_E!S47+TI_GW_E!S47+TI_RPI_E!S47+TI_PF_E!S47+TI_BKBPB_E!S47+TI_CL_E!S47+TI_BNG_E!S47+TI_LBB_E!S47+TI_CPP_E!S47+TI_GTL_E!S47+TI_NSP_E!S47</f>
        <v>268.34737747205497</v>
      </c>
      <c r="T47" s="10">
        <f>TI_EHG_E!T47+TI_CO_E!T47+TI_BF_E!T47+TI_GW_E!T47+TI_RPI_E!T47+TI_PF_E!T47+TI_BKBPB_E!T47+TI_CL_E!T47+TI_BNG_E!T47+TI_LBB_E!T47+TI_CPP_E!T47+TI_GTL_E!T47+TI_NSP_E!T47</f>
        <v>215.23697334479789</v>
      </c>
      <c r="U47" s="10">
        <f>TI_EHG_E!U47+TI_CO_E!U47+TI_BF_E!U47+TI_GW_E!U47+TI_RPI_E!U47+TI_PF_E!U47+TI_BKBPB_E!U47+TI_CL_E!U47+TI_BNG_E!U47+TI_LBB_E!U47+TI_CPP_E!U47+TI_GTL_E!U47+TI_NSP_E!U47</f>
        <v>261.82502149613072</v>
      </c>
      <c r="V47" s="10">
        <f>TI_EHG_E!V47+TI_CO_E!V47+TI_BF_E!V47+TI_GW_E!V47+TI_RPI_E!V47+TI_PF_E!V47+TI_BKBPB_E!V47+TI_CL_E!V47+TI_BNG_E!V47+TI_LBB_E!V47+TI_CPP_E!V47+TI_GTL_E!V47+TI_NSP_E!V47</f>
        <v>231.07695614789333</v>
      </c>
      <c r="W47" s="10">
        <f>TI_EHG_E!W47+TI_CO_E!W47+TI_BF_E!W47+TI_GW_E!W47+TI_RPI_E!W47+TI_PF_E!W47+TI_BKBPB_E!W47+TI_CL_E!W47+TI_BNG_E!W47+TI_LBB_E!W47+TI_CPP_E!W47+TI_GTL_E!W47+TI_NSP_E!W47</f>
        <v>154.67248495270849</v>
      </c>
      <c r="X47" s="10">
        <f>TI_EHG_E!X47+TI_CO_E!X47+TI_BF_E!X47+TI_GW_E!X47+TI_RPI_E!X47+TI_PF_E!X47+TI_BKBPB_E!X47+TI_CL_E!X47+TI_BNG_E!X47+TI_LBB_E!X47+TI_CPP_E!X47+TI_GTL_E!X47+TI_NSP_E!X47</f>
        <v>202.19226139294918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627.98555460017201</v>
      </c>
      <c r="D48" s="10">
        <f>TI_EHG_E!D48+TI_CO_E!D48+TI_BF_E!D48+TI_GW_E!D48+TI_RPI_E!D48+TI_PF_E!D48+TI_BKBPB_E!D48+TI_CL_E!D48+TI_BNG_E!D48+TI_LBB_E!D48+TI_CPP_E!D48+TI_GTL_E!D48+TI_NSP_E!D48</f>
        <v>701.72923473774722</v>
      </c>
      <c r="E48" s="10">
        <f>TI_EHG_E!E48+TI_CO_E!E48+TI_BF_E!E48+TI_GW_E!E48+TI_RPI_E!E48+TI_PF_E!E48+TI_BKBPB_E!E48+TI_CL_E!E48+TI_BNG_E!E48+TI_LBB_E!E48+TI_CPP_E!E48+TI_GTL_E!E48+TI_NSP_E!E48</f>
        <v>676.88925193465172</v>
      </c>
      <c r="F48" s="10">
        <f>TI_EHG_E!F48+TI_CO_E!F48+TI_BF_E!F48+TI_GW_E!F48+TI_RPI_E!F48+TI_PF_E!F48+TI_BKBPB_E!F48+TI_CL_E!F48+TI_BNG_E!F48+TI_LBB_E!F48+TI_CPP_E!F48+TI_GTL_E!F48+TI_NSP_E!F48</f>
        <v>708.9306964746346</v>
      </c>
      <c r="G48" s="10">
        <f>TI_EHG_E!G48+TI_CO_E!G48+TI_BF_E!G48+TI_GW_E!G48+TI_RPI_E!G48+TI_PF_E!G48+TI_BKBPB_E!G48+TI_CL_E!G48+TI_BNG_E!G48+TI_LBB_E!G48+TI_CPP_E!G48+TI_GTL_E!G48+TI_NSP_E!G48</f>
        <v>765.94505588993979</v>
      </c>
      <c r="H48" s="10">
        <f>TI_EHG_E!H48+TI_CO_E!H48+TI_BF_E!H48+TI_GW_E!H48+TI_RPI_E!H48+TI_PF_E!H48+TI_BKBPB_E!H48+TI_CL_E!H48+TI_BNG_E!H48+TI_LBB_E!H48+TI_CPP_E!H48+TI_GTL_E!H48+TI_NSP_E!H48</f>
        <v>791.45167669819432</v>
      </c>
      <c r="I48" s="10">
        <f>TI_EHG_E!I48+TI_CO_E!I48+TI_BF_E!I48+TI_GW_E!I48+TI_RPI_E!I48+TI_PF_E!I48+TI_BKBPB_E!I48+TI_CL_E!I48+TI_BNG_E!I48+TI_LBB_E!I48+TI_CPP_E!I48+TI_GTL_E!I48+TI_NSP_E!I48</f>
        <v>829.71126397248486</v>
      </c>
      <c r="J48" s="10">
        <f>TI_EHG_E!J48+TI_CO_E!J48+TI_BF_E!J48+TI_GW_E!J48+TI_RPI_E!J48+TI_PF_E!J48+TI_BKBPB_E!J48+TI_CL_E!J48+TI_BNG_E!J48+TI_LBB_E!J48+TI_CPP_E!J48+TI_GTL_E!J48+TI_NSP_E!J48</f>
        <v>563.39346517626825</v>
      </c>
      <c r="K48" s="10">
        <f>TI_EHG_E!K48+TI_CO_E!K48+TI_BF_E!K48+TI_GW_E!K48+TI_RPI_E!K48+TI_PF_E!K48+TI_BKBPB_E!K48+TI_CL_E!K48+TI_BNG_E!K48+TI_LBB_E!K48+TI_CPP_E!K48+TI_GTL_E!K48+TI_NSP_E!K48</f>
        <v>710.43104041272557</v>
      </c>
      <c r="L48" s="10">
        <f>TI_EHG_E!L48+TI_CO_E!L48+TI_BF_E!L48+TI_GW_E!L48+TI_RPI_E!L48+TI_PF_E!L48+TI_BKBPB_E!L48+TI_CL_E!L48+TI_BNG_E!L48+TI_LBB_E!L48+TI_CPP_E!L48+TI_GTL_E!L48+TI_NSP_E!L48</f>
        <v>734.43705932932073</v>
      </c>
      <c r="M48" s="10">
        <f>TI_EHG_E!M48+TI_CO_E!M48+TI_BF_E!M48+TI_GW_E!M48+TI_RPI_E!M48+TI_PF_E!M48+TI_BKBPB_E!M48+TI_CL_E!M48+TI_BNG_E!M48+TI_LBB_E!M48+TI_CPP_E!M48+TI_GTL_E!M48+TI_NSP_E!M48</f>
        <v>1028.5120378331899</v>
      </c>
      <c r="N48" s="10">
        <f>TI_EHG_E!N48+TI_CO_E!N48+TI_BF_E!N48+TI_GW_E!N48+TI_RPI_E!N48+TI_PF_E!N48+TI_BKBPB_E!N48+TI_CL_E!N48+TI_BNG_E!N48+TI_LBB_E!N48+TI_CPP_E!N48+TI_GTL_E!N48+TI_NSP_E!N48</f>
        <v>932.48744625967311</v>
      </c>
      <c r="O48" s="10">
        <f>TI_EHG_E!O48+TI_CO_E!O48+TI_BF_E!O48+TI_GW_E!O48+TI_RPI_E!O48+TI_PF_E!O48+TI_BKBPB_E!O48+TI_CL_E!O48+TI_BNG_E!O48+TI_LBB_E!O48+TI_CPP_E!O48+TI_GTL_E!O48+TI_NSP_E!O48</f>
        <v>822.9596732588135</v>
      </c>
      <c r="P48" s="10">
        <f>TI_EHG_E!P48+TI_CO_E!P48+TI_BF_E!P48+TI_GW_E!P48+TI_RPI_E!P48+TI_PF_E!P48+TI_BKBPB_E!P48+TI_CL_E!P48+TI_BNG_E!P48+TI_LBB_E!P48+TI_CPP_E!P48+TI_GTL_E!P48+TI_NSP_E!P48</f>
        <v>779.44858125537405</v>
      </c>
      <c r="Q48" s="10">
        <f>TI_EHG_E!Q48+TI_CO_E!Q48+TI_BF_E!Q48+TI_GW_E!Q48+TI_RPI_E!Q48+TI_PF_E!Q48+TI_BKBPB_E!Q48+TI_CL_E!Q48+TI_BNG_E!Q48+TI_LBB_E!Q48+TI_CPP_E!Q48+TI_GTL_E!Q48+TI_NSP_E!Q48</f>
        <v>645.96543422184004</v>
      </c>
      <c r="R48" s="10">
        <f>TI_EHG_E!R48+TI_CO_E!R48+TI_BF_E!R48+TI_GW_E!R48+TI_RPI_E!R48+TI_PF_E!R48+TI_BKBPB_E!R48+TI_CL_E!R48+TI_BNG_E!R48+TI_LBB_E!R48+TI_CPP_E!R48+TI_GTL_E!R48+TI_NSP_E!R48</f>
        <v>464.69862424763539</v>
      </c>
      <c r="S48" s="10">
        <f>TI_EHG_E!S48+TI_CO_E!S48+TI_BF_E!S48+TI_GW_E!S48+TI_RPI_E!S48+TI_PF_E!S48+TI_BKBPB_E!S48+TI_CL_E!S48+TI_BNG_E!S48+TI_LBB_E!S48+TI_CPP_E!S48+TI_GTL_E!S48+TI_NSP_E!S48</f>
        <v>377.56758383490967</v>
      </c>
      <c r="T48" s="10">
        <f>TI_EHG_E!T48+TI_CO_E!T48+TI_BF_E!T48+TI_GW_E!T48+TI_RPI_E!T48+TI_PF_E!T48+TI_BKBPB_E!T48+TI_CL_E!T48+TI_BNG_E!T48+TI_LBB_E!T48+TI_CPP_E!T48+TI_GTL_E!T48+TI_NSP_E!T48</f>
        <v>419.60447119518483</v>
      </c>
      <c r="U48" s="10">
        <f>TI_EHG_E!U48+TI_CO_E!U48+TI_BF_E!U48+TI_GW_E!U48+TI_RPI_E!U48+TI_PF_E!U48+TI_BKBPB_E!U48+TI_CL_E!U48+TI_BNG_E!U48+TI_LBB_E!U48+TI_CPP_E!U48+TI_GTL_E!U48+TI_NSP_E!U48</f>
        <v>323.30171969045574</v>
      </c>
      <c r="V48" s="10">
        <f>TI_EHG_E!V48+TI_CO_E!V48+TI_BF_E!V48+TI_GW_E!V48+TI_RPI_E!V48+TI_PF_E!V48+TI_BKBPB_E!V48+TI_CL_E!V48+TI_BNG_E!V48+TI_LBB_E!V48+TI_CPP_E!V48+TI_GTL_E!V48+TI_NSP_E!V48</f>
        <v>304.19406706792773</v>
      </c>
      <c r="W48" s="10">
        <f>TI_EHG_E!W48+TI_CO_E!W48+TI_BF_E!W48+TI_GW_E!W48+TI_RPI_E!W48+TI_PF_E!W48+TI_BKBPB_E!W48+TI_CL_E!W48+TI_BNG_E!W48+TI_LBB_E!W48+TI_CPP_E!W48+TI_GTL_E!W48+TI_NSP_E!W48</f>
        <v>275.15055889939811</v>
      </c>
      <c r="X48" s="10">
        <f>TI_EHG_E!X48+TI_CO_E!X48+TI_BF_E!X48+TI_GW_E!X48+TI_RPI_E!X48+TI_PF_E!X48+TI_BKBPB_E!X48+TI_CL_E!X48+TI_BNG_E!X48+TI_LBB_E!X48+TI_CPP_E!X48+TI_GTL_E!X48+TI_NSP_E!X48</f>
        <v>217.82742906276866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67.211263972484943</v>
      </c>
      <c r="D49" s="10">
        <f>TI_EHG_E!D49+TI_CO_E!D49+TI_BF_E!D49+TI_GW_E!D49+TI_RPI_E!D49+TI_PF_E!D49+TI_BKBPB_E!D49+TI_CL_E!D49+TI_BNG_E!D49+TI_LBB_E!D49+TI_CPP_E!D49+TI_GTL_E!D49+TI_NSP_E!D49</f>
        <v>83.53396388650043</v>
      </c>
      <c r="E49" s="10">
        <f>TI_EHG_E!E49+TI_CO_E!E49+TI_BF_E!E49+TI_GW_E!E49+TI_RPI_E!E49+TI_PF_E!E49+TI_BKBPB_E!E49+TI_CL_E!E49+TI_BNG_E!E49+TI_LBB_E!E49+TI_CPP_E!E49+TI_GTL_E!E49+TI_NSP_E!E49</f>
        <v>78.733190025795352</v>
      </c>
      <c r="F49" s="10">
        <f>TI_EHG_E!F49+TI_CO_E!F49+TI_BF_E!F49+TI_GW_E!F49+TI_RPI_E!F49+TI_PF_E!F49+TI_BKBPB_E!F49+TI_CL_E!F49+TI_BNG_E!F49+TI_LBB_E!F49+TI_CPP_E!F49+TI_GTL_E!F49+TI_NSP_E!F49</f>
        <v>84.853568357695607</v>
      </c>
      <c r="G49" s="10">
        <f>TI_EHG_E!G49+TI_CO_E!G49+TI_BF_E!G49+TI_GW_E!G49+TI_RPI_E!G49+TI_PF_E!G49+TI_BKBPB_E!G49+TI_CL_E!G49+TI_BNG_E!G49+TI_LBB_E!G49+TI_CPP_E!G49+TI_GTL_E!G49+TI_NSP_E!G49</f>
        <v>128.3152192605331</v>
      </c>
      <c r="H49" s="10">
        <f>TI_EHG_E!H49+TI_CO_E!H49+TI_BF_E!H49+TI_GW_E!H49+TI_RPI_E!H49+TI_PF_E!H49+TI_BKBPB_E!H49+TI_CL_E!H49+TI_BNG_E!H49+TI_LBB_E!H49+TI_CPP_E!H49+TI_GTL_E!H49+TI_NSP_E!H49</f>
        <v>128.3152192605331</v>
      </c>
      <c r="I49" s="10">
        <f>TI_EHG_E!I49+TI_CO_E!I49+TI_BF_E!I49+TI_GW_E!I49+TI_RPI_E!I49+TI_PF_E!I49+TI_BKBPB_E!I49+TI_CL_E!I49+TI_BNG_E!I49+TI_LBB_E!I49+TI_CPP_E!I49+TI_GTL_E!I49+TI_NSP_E!I49</f>
        <v>165.5680137575236</v>
      </c>
      <c r="J49" s="10">
        <f>TI_EHG_E!J49+TI_CO_E!J49+TI_BF_E!J49+TI_GW_E!J49+TI_RPI_E!J49+TI_PF_E!J49+TI_BKBPB_E!J49+TI_CL_E!J49+TI_BNG_E!J49+TI_LBB_E!J49+TI_CPP_E!J49+TI_GTL_E!J49+TI_NSP_E!J49</f>
        <v>197.64677558039551</v>
      </c>
      <c r="K49" s="10">
        <f>TI_EHG_E!K49+TI_CO_E!K49+TI_BF_E!K49+TI_GW_E!K49+TI_RPI_E!K49+TI_PF_E!K49+TI_BKBPB_E!K49+TI_CL_E!K49+TI_BNG_E!K49+TI_LBB_E!K49+TI_CPP_E!K49+TI_GTL_E!K49+TI_NSP_E!K49</f>
        <v>84.853568357695607</v>
      </c>
      <c r="L49" s="10">
        <f>TI_EHG_E!L49+TI_CO_E!L49+TI_BF_E!L49+TI_GW_E!L49+TI_RPI_E!L49+TI_PF_E!L49+TI_BKBPB_E!L49+TI_CL_E!L49+TI_BNG_E!L49+TI_LBB_E!L49+TI_CPP_E!L49+TI_GTL_E!L49+TI_NSP_E!L49</f>
        <v>5.1740326741186582</v>
      </c>
      <c r="M49" s="10">
        <f>TI_EHG_E!M49+TI_CO_E!M49+TI_BF_E!M49+TI_GW_E!M49+TI_RPI_E!M49+TI_PF_E!M49+TI_BKBPB_E!M49+TI_CL_E!M49+TI_BNG_E!M49+TI_LBB_E!M49+TI_CPP_E!M49+TI_GTL_E!M49+TI_NSP_E!M49</f>
        <v>0</v>
      </c>
      <c r="N49" s="10">
        <f>TI_EHG_E!N49+TI_CO_E!N49+TI_BF_E!N49+TI_GW_E!N49+TI_RPI_E!N49+TI_PF_E!N49+TI_BKBPB_E!N49+TI_CL_E!N49+TI_BNG_E!N49+TI_LBB_E!N49+TI_CPP_E!N49+TI_GTL_E!N49+TI_NSP_E!N49</f>
        <v>1.0348237317282889</v>
      </c>
      <c r="O49" s="10">
        <f>TI_EHG_E!O49+TI_CO_E!O49+TI_BF_E!O49+TI_GW_E!O49+TI_RPI_E!O49+TI_PF_E!O49+TI_BKBPB_E!O49+TI_CL_E!O49+TI_BNG_E!O49+TI_LBB_E!O49+TI_CPP_E!O49+TI_GTL_E!O49+TI_NSP_E!O49</f>
        <v>2.0695614789337911</v>
      </c>
      <c r="P49" s="10">
        <f>TI_EHG_E!P49+TI_CO_E!P49+TI_BF_E!P49+TI_GW_E!P49+TI_RPI_E!P49+TI_PF_E!P49+TI_BKBPB_E!P49+TI_CL_E!P49+TI_BNG_E!P49+TI_LBB_E!P49+TI_CPP_E!P49+TI_GTL_E!P49+TI_NSP_E!P49</f>
        <v>4.1392089423903693</v>
      </c>
      <c r="Q49" s="10">
        <f>TI_EHG_E!Q49+TI_CO_E!Q49+TI_BF_E!Q49+TI_GW_E!Q49+TI_RPI_E!Q49+TI_PF_E!Q49+TI_BKBPB_E!Q49+TI_CL_E!Q49+TI_BNG_E!Q49+TI_LBB_E!Q49+TI_CPP_E!Q49+TI_GTL_E!Q49+TI_NSP_E!Q49</f>
        <v>33.113585554600171</v>
      </c>
      <c r="R49" s="10">
        <f>TI_EHG_E!R49+TI_CO_E!R49+TI_BF_E!R49+TI_GW_E!R49+TI_RPI_E!R49+TI_PF_E!R49+TI_BKBPB_E!R49+TI_CL_E!R49+TI_BNG_E!R49+TI_LBB_E!R49+TI_CPP_E!R49+TI_GTL_E!R49+TI_NSP_E!R49</f>
        <v>37.252794496990539</v>
      </c>
      <c r="S49" s="10">
        <f>TI_EHG_E!S49+TI_CO_E!S49+TI_BF_E!S49+TI_GW_E!S49+TI_RPI_E!S49+TI_PF_E!S49+TI_BKBPB_E!S49+TI_CL_E!S49+TI_BNG_E!S49+TI_LBB_E!S49+TI_CPP_E!S49+TI_GTL_E!S49+TI_NSP_E!S49</f>
        <v>30.00920034393809</v>
      </c>
      <c r="T49" s="10">
        <f>TI_EHG_E!T49+TI_CO_E!T49+TI_BF_E!T49+TI_GW_E!T49+TI_RPI_E!T49+TI_PF_E!T49+TI_BKBPB_E!T49+TI_CL_E!T49+TI_BNG_E!T49+TI_LBB_E!T49+TI_CPP_E!T49+TI_GTL_E!T49+TI_NSP_E!T49</f>
        <v>11.382803095442821</v>
      </c>
      <c r="U49" s="10">
        <f>TI_EHG_E!U49+TI_CO_E!U49+TI_BF_E!U49+TI_GW_E!U49+TI_RPI_E!U49+TI_PF_E!U49+TI_BKBPB_E!U49+TI_CL_E!U49+TI_BNG_E!U49+TI_LBB_E!U49+TI_CPP_E!U49+TI_GTL_E!U49+TI_NSP_E!U49</f>
        <v>147.97635425623389</v>
      </c>
      <c r="V49" s="10">
        <f>TI_EHG_E!V49+TI_CO_E!V49+TI_BF_E!V49+TI_GW_E!V49+TI_RPI_E!V49+TI_PF_E!V49+TI_BKBPB_E!V49+TI_CL_E!V49+TI_BNG_E!V49+TI_LBB_E!V49+TI_CPP_E!V49+TI_GTL_E!V49+TI_NSP_E!V49</f>
        <v>251.45640584694749</v>
      </c>
      <c r="W49" s="10">
        <f>TI_EHG_E!W49+TI_CO_E!W49+TI_BF_E!W49+TI_GW_E!W49+TI_RPI_E!W49+TI_PF_E!W49+TI_BKBPB_E!W49+TI_CL_E!W49+TI_BNG_E!W49+TI_LBB_E!W49+TI_CPP_E!W49+TI_GTL_E!W49+TI_NSP_E!W49</f>
        <v>249.38675838349101</v>
      </c>
      <c r="X49" s="10">
        <f>TI_EHG_E!X49+TI_CO_E!X49+TI_BF_E!X49+TI_GW_E!X49+TI_RPI_E!X49+TI_PF_E!X49+TI_BKBPB_E!X49+TI_CL_E!X49+TI_BNG_E!X49+TI_LBB_E!X49+TI_CPP_E!X49+TI_GTL_E!X49+TI_NSP_E!X49</f>
        <v>247.31719690455719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1598.6672398968185</v>
      </c>
      <c r="D50" s="10">
        <f>TI_EHG_E!D50+TI_CO_E!D50+TI_BF_E!D50+TI_GW_E!D50+TI_RPI_E!D50+TI_PF_E!D50+TI_BKBPB_E!D50+TI_CL_E!D50+TI_BNG_E!D50+TI_LBB_E!D50+TI_CPP_E!D50+TI_GTL_E!D50+TI_NSP_E!D50</f>
        <v>1301.0175408426483</v>
      </c>
      <c r="E50" s="10">
        <f>TI_EHG_E!E50+TI_CO_E!E50+TI_BF_E!E50+TI_GW_E!E50+TI_RPI_E!E50+TI_PF_E!E50+TI_BKBPB_E!E50+TI_CL_E!E50+TI_BNG_E!E50+TI_LBB_E!E50+TI_CPP_E!E50+TI_GTL_E!E50+TI_NSP_E!E50</f>
        <v>1464.2447119518486</v>
      </c>
      <c r="F50" s="10">
        <f>TI_EHG_E!F50+TI_CO_E!F50+TI_BF_E!F50+TI_GW_E!F50+TI_RPI_E!F50+TI_PF_E!F50+TI_BKBPB_E!F50+TI_CL_E!F50+TI_BNG_E!F50+TI_LBB_E!F50+TI_CPP_E!F50+TI_GTL_E!F50+TI_NSP_E!F50</f>
        <v>1865.7468615649184</v>
      </c>
      <c r="G50" s="10">
        <f>TI_EHG_E!G50+TI_CO_E!G50+TI_BF_E!G50+TI_GW_E!G50+TI_RPI_E!G50+TI_PF_E!G50+TI_BKBPB_E!G50+TI_CL_E!G50+TI_BNG_E!G50+TI_LBB_E!G50+TI_CPP_E!G50+TI_GTL_E!G50+TI_NSP_E!G50</f>
        <v>2085.4157351676695</v>
      </c>
      <c r="H50" s="10">
        <f>TI_EHG_E!H50+TI_CO_E!H50+TI_BF_E!H50+TI_GW_E!H50+TI_RPI_E!H50+TI_PF_E!H50+TI_BKBPB_E!H50+TI_CL_E!H50+TI_BNG_E!H50+TI_LBB_E!H50+TI_CPP_E!H50+TI_GTL_E!H50+TI_NSP_E!H50</f>
        <v>2100.7638865004301</v>
      </c>
      <c r="I50" s="10">
        <f>TI_EHG_E!I50+TI_CO_E!I50+TI_BF_E!I50+TI_GW_E!I50+TI_RPI_E!I50+TI_PF_E!I50+TI_BKBPB_E!I50+TI_CL_E!I50+TI_BNG_E!I50+TI_LBB_E!I50+TI_CPP_E!I50+TI_GTL_E!I50+TI_NSP_E!I50</f>
        <v>2215.8742046431644</v>
      </c>
      <c r="J50" s="10">
        <f>TI_EHG_E!J50+TI_CO_E!J50+TI_BF_E!J50+TI_GW_E!J50+TI_RPI_E!J50+TI_PF_E!J50+TI_BKBPB_E!J50+TI_CL_E!J50+TI_BNG_E!J50+TI_LBB_E!J50+TI_CPP_E!J50+TI_GTL_E!J50+TI_NSP_E!J50</f>
        <v>2161.1967325881337</v>
      </c>
      <c r="K50" s="10">
        <f>TI_EHG_E!K50+TI_CO_E!K50+TI_BF_E!K50+TI_GW_E!K50+TI_RPI_E!K50+TI_PF_E!K50+TI_BKBPB_E!K50+TI_CL_E!K50+TI_BNG_E!K50+TI_LBB_E!K50+TI_CPP_E!K50+TI_GTL_E!K50+TI_NSP_E!K50</f>
        <v>2274.3885640584695</v>
      </c>
      <c r="L50" s="10">
        <f>TI_EHG_E!L50+TI_CO_E!L50+TI_BF_E!L50+TI_GW_E!L50+TI_RPI_E!L50+TI_PF_E!L50+TI_BKBPB_E!L50+TI_CL_E!L50+TI_BNG_E!L50+TI_LBB_E!L50+TI_CPP_E!L50+TI_GTL_E!L50+TI_NSP_E!L50</f>
        <v>2283.0218400687872</v>
      </c>
      <c r="M50" s="10">
        <f>TI_EHG_E!M50+TI_CO_E!M50+TI_BF_E!M50+TI_GW_E!M50+TI_RPI_E!M50+TI_PF_E!M50+TI_BKBPB_E!M50+TI_CL_E!M50+TI_BNG_E!M50+TI_LBB_E!M50+TI_CPP_E!M50+TI_GTL_E!M50+TI_NSP_E!M50</f>
        <v>2168.8707652622529</v>
      </c>
      <c r="N50" s="10">
        <f>TI_EHG_E!N50+TI_CO_E!N50+TI_BF_E!N50+TI_GW_E!N50+TI_RPI_E!N50+TI_PF_E!N50+TI_BKBPB_E!N50+TI_CL_E!N50+TI_BNG_E!N50+TI_LBB_E!N50+TI_CPP_E!N50+TI_GTL_E!N50+TI_NSP_E!N50</f>
        <v>1997.1645743766126</v>
      </c>
      <c r="O50" s="10">
        <f>TI_EHG_E!O50+TI_CO_E!O50+TI_BF_E!O50+TI_GW_E!O50+TI_RPI_E!O50+TI_PF_E!O50+TI_BKBPB_E!O50+TI_CL_E!O50+TI_BNG_E!O50+TI_LBB_E!O50+TI_CPP_E!O50+TI_GTL_E!O50+TI_NSP_E!O50</f>
        <v>2200.5261392949269</v>
      </c>
      <c r="P50" s="10">
        <f>TI_EHG_E!P50+TI_CO_E!P50+TI_BF_E!P50+TI_GW_E!P50+TI_RPI_E!P50+TI_PF_E!P50+TI_BKBPB_E!P50+TI_CL_E!P50+TI_BNG_E!P50+TI_LBB_E!P50+TI_CPP_E!P50+TI_GTL_E!P50+TI_NSP_E!P50</f>
        <v>2059.5159931212379</v>
      </c>
      <c r="Q50" s="10">
        <f>TI_EHG_E!Q50+TI_CO_E!Q50+TI_BF_E!Q50+TI_GW_E!Q50+TI_RPI_E!Q50+TI_PF_E!Q50+TI_BKBPB_E!Q50+TI_CL_E!Q50+TI_BNG_E!Q50+TI_LBB_E!Q50+TI_CPP_E!Q50+TI_GTL_E!Q50+TI_NSP_E!Q50</f>
        <v>1906.791487532244</v>
      </c>
      <c r="R50" s="10">
        <f>TI_EHG_E!R50+TI_CO_E!R50+TI_BF_E!R50+TI_GW_E!R50+TI_RPI_E!R50+TI_PF_E!R50+TI_BKBPB_E!R50+TI_CL_E!R50+TI_BNG_E!R50+TI_LBB_E!R50+TI_CPP_E!R50+TI_GTL_E!R50+TI_NSP_E!R50</f>
        <v>2073.1735167669822</v>
      </c>
      <c r="S50" s="10">
        <f>TI_EHG_E!S50+TI_CO_E!S50+TI_BF_E!S50+TI_GW_E!S50+TI_RPI_E!S50+TI_PF_E!S50+TI_BKBPB_E!S50+TI_CL_E!S50+TI_BNG_E!S50+TI_LBB_E!S50+TI_CPP_E!S50+TI_GTL_E!S50+TI_NSP_E!S50</f>
        <v>2223.7476354256232</v>
      </c>
      <c r="T50" s="10">
        <f>TI_EHG_E!T50+TI_CO_E!T50+TI_BF_E!T50+TI_GW_E!T50+TI_RPI_E!T50+TI_PF_E!T50+TI_BKBPB_E!T50+TI_CL_E!T50+TI_BNG_E!T50+TI_LBB_E!T50+TI_CPP_E!T50+TI_GTL_E!T50+TI_NSP_E!T50</f>
        <v>1636.9122957867582</v>
      </c>
      <c r="U50" s="10">
        <f>TI_EHG_E!U50+TI_CO_E!U50+TI_BF_E!U50+TI_GW_E!U50+TI_RPI_E!U50+TI_PF_E!U50+TI_BKBPB_E!U50+TI_CL_E!U50+TI_BNG_E!U50+TI_LBB_E!U50+TI_CPP_E!U50+TI_GTL_E!U50+TI_NSP_E!U50</f>
        <v>1552.0003439380912</v>
      </c>
      <c r="V50" s="10">
        <f>TI_EHG_E!V50+TI_CO_E!V50+TI_BF_E!V50+TI_GW_E!V50+TI_RPI_E!V50+TI_PF_E!V50+TI_BKBPB_E!V50+TI_CL_E!V50+TI_BNG_E!V50+TI_LBB_E!V50+TI_CPP_E!V50+TI_GTL_E!V50+TI_NSP_E!V50</f>
        <v>1686.915993121238</v>
      </c>
      <c r="W50" s="10">
        <f>TI_EHG_E!W50+TI_CO_E!W50+TI_BF_E!W50+TI_GW_E!W50+TI_RPI_E!W50+TI_PF_E!W50+TI_BKBPB_E!W50+TI_CL_E!W50+TI_BNG_E!W50+TI_LBB_E!W50+TI_CPP_E!W50+TI_GTL_E!W50+TI_NSP_E!W50</f>
        <v>1771.8278589853826</v>
      </c>
      <c r="X50" s="10">
        <f>TI_EHG_E!X50+TI_CO_E!X50+TI_BF_E!X50+TI_GW_E!X50+TI_RPI_E!X50+TI_PF_E!X50+TI_BKBPB_E!X50+TI_CL_E!X50+TI_BNG_E!X50+TI_LBB_E!X50+TI_CPP_E!X50+TI_GTL_E!X50+TI_NSP_E!X50</f>
        <v>1622.7602751504728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12326.977644024075</v>
      </c>
      <c r="D51" s="37">
        <f>TI_EHG_E!D51+TI_CO_E!D51+TI_BF_E!D51+TI_GW_E!D51+TI_RPI_E!D51+TI_PF_E!D51+TI_BKBPB_E!D51+TI_CL_E!D51+TI_BNG_E!D51+TI_LBB_E!D51+TI_CPP_E!D51+TI_GTL_E!D51+TI_NSP_E!D51</f>
        <v>14448.366294067067</v>
      </c>
      <c r="E51" s="37">
        <f>TI_EHG_E!E51+TI_CO_E!E51+TI_BF_E!E51+TI_GW_E!E51+TI_RPI_E!E51+TI_PF_E!E51+TI_BKBPB_E!E51+TI_CL_E!E51+TI_BNG_E!E51+TI_LBB_E!E51+TI_CPP_E!E51+TI_GTL_E!E51+TI_NSP_E!E51</f>
        <v>14448.366294067067</v>
      </c>
      <c r="F51" s="37">
        <f>TI_EHG_E!F51+TI_CO_E!F51+TI_BF_E!F51+TI_GW_E!F51+TI_RPI_E!F51+TI_PF_E!F51+TI_BKBPB_E!F51+TI_CL_E!F51+TI_BNG_E!F51+TI_LBB_E!F51+TI_CPP_E!F51+TI_GTL_E!F51+TI_NSP_E!F51</f>
        <v>17200.029836629405</v>
      </c>
      <c r="G51" s="37">
        <f>TI_EHG_E!G51+TI_CO_E!G51+TI_BF_E!G51+TI_GW_E!G51+TI_RPI_E!G51+TI_PF_E!G51+TI_BKBPB_E!G51+TI_CL_E!G51+TI_BNG_E!G51+TI_LBB_E!G51+TI_CPP_E!G51+TI_GTL_E!G51+TI_NSP_E!G51</f>
        <v>17137.58976784179</v>
      </c>
      <c r="H51" s="37">
        <f>TI_EHG_E!H51+TI_CO_E!H51+TI_BF_E!H51+TI_GW_E!H51+TI_RPI_E!H51+TI_PF_E!H51+TI_BKBPB_E!H51+TI_CL_E!H51+TI_BNG_E!H51+TI_LBB_E!H51+TI_CPP_E!H51+TI_GTL_E!H51+TI_NSP_E!H51</f>
        <v>18694.76672398968</v>
      </c>
      <c r="I51" s="37">
        <f>TI_EHG_E!I51+TI_CO_E!I51+TI_BF_E!I51+TI_GW_E!I51+TI_RPI_E!I51+TI_PF_E!I51+TI_BKBPB_E!I51+TI_CL_E!I51+TI_BNG_E!I51+TI_LBB_E!I51+TI_CPP_E!I51+TI_GTL_E!I51+TI_NSP_E!I51</f>
        <v>19219.916938950988</v>
      </c>
      <c r="J51" s="37">
        <f>TI_EHG_E!J51+TI_CO_E!J51+TI_BF_E!J51+TI_GW_E!J51+TI_RPI_E!J51+TI_PF_E!J51+TI_BKBPB_E!J51+TI_CL_E!J51+TI_BNG_E!J51+TI_LBB_E!J51+TI_CPP_E!J51+TI_GTL_E!J51+TI_NSP_E!J51</f>
        <v>18946.990541702493</v>
      </c>
      <c r="K51" s="37">
        <f>TI_EHG_E!K51+TI_CO_E!K51+TI_BF_E!K51+TI_GW_E!K51+TI_RPI_E!K51+TI_PF_E!K51+TI_BKBPB_E!K51+TI_CL_E!K51+TI_BNG_E!K51+TI_LBB_E!K51+TI_CPP_E!K51+TI_GTL_E!K51+TI_NSP_E!K51</f>
        <v>20474.347893379188</v>
      </c>
      <c r="L51" s="37">
        <f>TI_EHG_E!L51+TI_CO_E!L51+TI_BF_E!L51+TI_GW_E!L51+TI_RPI_E!L51+TI_PF_E!L51+TI_BKBPB_E!L51+TI_CL_E!L51+TI_BNG_E!L51+TI_LBB_E!L51+TI_CPP_E!L51+TI_GTL_E!L51+TI_NSP_E!L51</f>
        <v>18862.816938950986</v>
      </c>
      <c r="M51" s="37">
        <f>TI_EHG_E!M51+TI_CO_E!M51+TI_BF_E!M51+TI_GW_E!M51+TI_RPI_E!M51+TI_PF_E!M51+TI_BKBPB_E!M51+TI_CL_E!M51+TI_BNG_E!M51+TI_LBB_E!M51+TI_CPP_E!M51+TI_GTL_E!M51+TI_NSP_E!M51</f>
        <v>20337.983920894239</v>
      </c>
      <c r="N51" s="37">
        <f>TI_EHG_E!N51+TI_CO_E!N51+TI_BF_E!N51+TI_GW_E!N51+TI_RPI_E!N51+TI_PF_E!N51+TI_BKBPB_E!N51+TI_CL_E!N51+TI_BNG_E!N51+TI_LBB_E!N51+TI_CPP_E!N51+TI_GTL_E!N51+TI_NSP_E!N51</f>
        <v>18887.434307824591</v>
      </c>
      <c r="O51" s="37">
        <f>TI_EHG_E!O51+TI_CO_E!O51+TI_BF_E!O51+TI_GW_E!O51+TI_RPI_E!O51+TI_PF_E!O51+TI_BKBPB_E!O51+TI_CL_E!O51+TI_BNG_E!O51+TI_LBB_E!O51+TI_CPP_E!O51+TI_GTL_E!O51+TI_NSP_E!O51</f>
        <v>17217.877730008597</v>
      </c>
      <c r="P51" s="37">
        <f>TI_EHG_E!P51+TI_CO_E!P51+TI_BF_E!P51+TI_GW_E!P51+TI_RPI_E!P51+TI_PF_E!P51+TI_BKBPB_E!P51+TI_CL_E!P51+TI_BNG_E!P51+TI_LBB_E!P51+TI_CPP_E!P51+TI_GTL_E!P51+TI_NSP_E!P51</f>
        <v>15619.033533963884</v>
      </c>
      <c r="Q51" s="37">
        <f>TI_EHG_E!Q51+TI_CO_E!Q51+TI_BF_E!Q51+TI_GW_E!Q51+TI_RPI_E!Q51+TI_PF_E!Q51+TI_BKBPB_E!Q51+TI_CL_E!Q51+TI_BNG_E!Q51+TI_LBB_E!Q51+TI_CPP_E!Q51+TI_GTL_E!Q51+TI_NSP_E!Q51</f>
        <v>13963.416079105762</v>
      </c>
      <c r="R51" s="37">
        <f>TI_EHG_E!R51+TI_CO_E!R51+TI_BF_E!R51+TI_GW_E!R51+TI_RPI_E!R51+TI_PF_E!R51+TI_BKBPB_E!R51+TI_CL_E!R51+TI_BNG_E!R51+TI_LBB_E!R51+TI_CPP_E!R51+TI_GTL_E!R51+TI_NSP_E!R51</f>
        <v>14087.811693895097</v>
      </c>
      <c r="S51" s="37">
        <f>TI_EHG_E!S51+TI_CO_E!S51+TI_BF_E!S51+TI_GW_E!S51+TI_RPI_E!S51+TI_PF_E!S51+TI_BKBPB_E!S51+TI_CL_E!S51+TI_BNG_E!S51+TI_LBB_E!S51+TI_CPP_E!S51+TI_GTL_E!S51+TI_NSP_E!S51</f>
        <v>17407.359931212381</v>
      </c>
      <c r="T51" s="37">
        <f>TI_EHG_E!T51+TI_CO_E!T51+TI_BF_E!T51+TI_GW_E!T51+TI_RPI_E!T51+TI_PF_E!T51+TI_BKBPB_E!T51+TI_CL_E!T51+TI_BNG_E!T51+TI_LBB_E!T51+TI_CPP_E!T51+TI_GTL_E!T51+TI_NSP_E!T51</f>
        <v>18310.99630266552</v>
      </c>
      <c r="U51" s="37">
        <f>TI_EHG_E!U51+TI_CO_E!U51+TI_BF_E!U51+TI_GW_E!U51+TI_RPI_E!U51+TI_PF_E!U51+TI_BKBPB_E!U51+TI_CL_E!U51+TI_BNG_E!U51+TI_LBB_E!U51+TI_CPP_E!U51+TI_GTL_E!U51+TI_NSP_E!U51</f>
        <v>17298.670077386065</v>
      </c>
      <c r="V51" s="37">
        <f>TI_EHG_E!V51+TI_CO_E!V51+TI_BF_E!V51+TI_GW_E!V51+TI_RPI_E!V51+TI_PF_E!V51+TI_BKBPB_E!V51+TI_CL_E!V51+TI_BNG_E!V51+TI_LBB_E!V51+TI_CPP_E!V51+TI_GTL_E!V51+TI_NSP_E!V51</f>
        <v>18434.157437661219</v>
      </c>
      <c r="W51" s="37">
        <f>TI_EHG_E!W51+TI_CO_E!W51+TI_BF_E!W51+TI_GW_E!W51+TI_RPI_E!W51+TI_PF_E!W51+TI_BKBPB_E!W51+TI_CL_E!W51+TI_BNG_E!W51+TI_LBB_E!W51+TI_CPP_E!W51+TI_GTL_E!W51+TI_NSP_E!W51</f>
        <v>19332.609544282026</v>
      </c>
      <c r="X51" s="37">
        <f>TI_EHG_E!X51+TI_CO_E!X51+TI_BF_E!X51+TI_GW_E!X51+TI_RPI_E!X51+TI_PF_E!X51+TI_BKBPB_E!X51+TI_CL_E!X51+TI_BNG_E!X51+TI_LBB_E!X51+TI_CPP_E!X51+TI_GTL_E!X51+TI_NSP_E!X51</f>
        <v>19706.277128116941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4154.9011177987959</v>
      </c>
      <c r="D52" s="37">
        <f t="shared" si="20"/>
        <v>4431.3469475494403</v>
      </c>
      <c r="E52" s="37">
        <f t="shared" si="20"/>
        <v>5215.3193465176273</v>
      </c>
      <c r="F52" s="37">
        <f t="shared" si="20"/>
        <v>5866.5890799656045</v>
      </c>
      <c r="G52" s="37">
        <f t="shared" si="20"/>
        <v>7389.1272570937226</v>
      </c>
      <c r="H52" s="37">
        <f t="shared" si="20"/>
        <v>9254.1404987102324</v>
      </c>
      <c r="I52" s="37">
        <f t="shared" si="20"/>
        <v>11169.058211521926</v>
      </c>
      <c r="J52" s="37">
        <f t="shared" si="20"/>
        <v>13685.940412725708</v>
      </c>
      <c r="K52" s="37">
        <f t="shared" si="20"/>
        <v>14970.325709372311</v>
      </c>
      <c r="L52" s="37">
        <f t="shared" si="20"/>
        <v>16070.480997420464</v>
      </c>
      <c r="M52" s="37">
        <f t="shared" si="20"/>
        <v>17426.571109200348</v>
      </c>
      <c r="N52" s="37">
        <f t="shared" si="20"/>
        <v>19555.011521926048</v>
      </c>
      <c r="O52" s="37">
        <f t="shared" si="20"/>
        <v>22226.944969905413</v>
      </c>
      <c r="P52" s="37">
        <f t="shared" si="20"/>
        <v>23000.816595012897</v>
      </c>
      <c r="Q52" s="37">
        <f t="shared" si="20"/>
        <v>24286.594926913152</v>
      </c>
      <c r="R52" s="37">
        <f t="shared" si="20"/>
        <v>26496.246603611344</v>
      </c>
      <c r="S52" s="37">
        <f t="shared" si="20"/>
        <v>26653.326053310397</v>
      </c>
      <c r="T52" s="37">
        <f t="shared" si="20"/>
        <v>28900.122012037835</v>
      </c>
      <c r="U52" s="37">
        <f t="shared" si="20"/>
        <v>29387.519690455716</v>
      </c>
      <c r="V52" s="37">
        <f t="shared" si="20"/>
        <v>31032.017626827164</v>
      </c>
      <c r="W52" s="37">
        <f t="shared" si="20"/>
        <v>32786.260447119515</v>
      </c>
      <c r="X52" s="37">
        <f t="shared" ref="X52" si="21">SUM(X53:X70)</f>
        <v>31689.952794496989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1868.6156491831471</v>
      </c>
      <c r="D53" s="10">
        <f>TI_EHG_E!D53+TI_CO_E!D53+TI_BF_E!D53+TI_GW_E!D53+TI_RPI_E!D53+TI_PF_E!D53+TI_BKBPB_E!D53+TI_CL_E!D53+TI_BNG_E!D53+TI_LBB_E!D53+TI_CPP_E!D53+TI_GTL_E!D53+TI_NSP_E!D53</f>
        <v>1954.6861564918311</v>
      </c>
      <c r="E53" s="10">
        <f>TI_EHG_E!E53+TI_CO_E!E53+TI_BF_E!E53+TI_GW_E!E53+TI_RPI_E!E53+TI_PF_E!E53+TI_BKBPB_E!E53+TI_CL_E!E53+TI_BNG_E!E53+TI_LBB_E!E53+TI_CPP_E!E53+TI_GTL_E!E53+TI_NSP_E!E53</f>
        <v>1988.3061049011174</v>
      </c>
      <c r="F53" s="10">
        <f>TI_EHG_E!F53+TI_CO_E!F53+TI_BF_E!F53+TI_GW_E!F53+TI_RPI_E!F53+TI_PF_E!F53+TI_BKBPB_E!F53+TI_CL_E!F53+TI_BNG_E!F53+TI_LBB_E!F53+TI_CPP_E!F53+TI_GTL_E!F53+TI_NSP_E!F53</f>
        <v>1575.3224419604467</v>
      </c>
      <c r="G53" s="10">
        <f>TI_EHG_E!G53+TI_CO_E!G53+TI_BF_E!G53+TI_GW_E!G53+TI_RPI_E!G53+TI_PF_E!G53+TI_BKBPB_E!G53+TI_CL_E!G53+TI_BNG_E!G53+TI_LBB_E!G53+TI_CPP_E!G53+TI_GTL_E!G53+TI_NSP_E!G53</f>
        <v>1783.8349097162511</v>
      </c>
      <c r="H53" s="10">
        <f>TI_EHG_E!H53+TI_CO_E!H53+TI_BF_E!H53+TI_GW_E!H53+TI_RPI_E!H53+TI_PF_E!H53+TI_BKBPB_E!H53+TI_CL_E!H53+TI_BNG_E!H53+TI_LBB_E!H53+TI_CPP_E!H53+TI_GTL_E!H53+TI_NSP_E!H53</f>
        <v>1688.5640584694754</v>
      </c>
      <c r="I53" s="10">
        <f>TI_EHG_E!I53+TI_CO_E!I53+TI_BF_E!I53+TI_GW_E!I53+TI_RPI_E!I53+TI_PF_E!I53+TI_BKBPB_E!I53+TI_CL_E!I53+TI_BNG_E!I53+TI_LBB_E!I53+TI_CPP_E!I53+TI_GTL_E!I53+TI_NSP_E!I53</f>
        <v>1722.3559759243335</v>
      </c>
      <c r="J53" s="10">
        <f>TI_EHG_E!J53+TI_CO_E!J53+TI_BF_E!J53+TI_GW_E!J53+TI_RPI_E!J53+TI_PF_E!J53+TI_BKBPB_E!J53+TI_CL_E!J53+TI_BNG_E!J53+TI_LBB_E!J53+TI_CPP_E!J53+TI_GTL_E!J53+TI_NSP_E!J53</f>
        <v>1820.2063628546862</v>
      </c>
      <c r="K53" s="10">
        <f>TI_EHG_E!K53+TI_CO_E!K53+TI_BF_E!K53+TI_GW_E!K53+TI_RPI_E!K53+TI_PF_E!K53+TI_BKBPB_E!K53+TI_CL_E!K53+TI_BNG_E!K53+TI_LBB_E!K53+TI_CPP_E!K53+TI_GTL_E!K53+TI_NSP_E!K53</f>
        <v>1757.7815993121235</v>
      </c>
      <c r="L53" s="10">
        <f>TI_EHG_E!L53+TI_CO_E!L53+TI_BF_E!L53+TI_GW_E!L53+TI_RPI_E!L53+TI_PF_E!L53+TI_BKBPB_E!L53+TI_CL_E!L53+TI_BNG_E!L53+TI_LBB_E!L53+TI_CPP_E!L53+TI_GTL_E!L53+TI_NSP_E!L53</f>
        <v>1636.3714531384348</v>
      </c>
      <c r="M53" s="10">
        <f>TI_EHG_E!M53+TI_CO_E!M53+TI_BF_E!M53+TI_GW_E!M53+TI_RPI_E!M53+TI_PF_E!M53+TI_BKBPB_E!M53+TI_CL_E!M53+TI_BNG_E!M53+TI_LBB_E!M53+TI_CPP_E!M53+TI_GTL_E!M53+TI_NSP_E!M53</f>
        <v>1801.6337059329317</v>
      </c>
      <c r="N53" s="10">
        <f>TI_EHG_E!N53+TI_CO_E!N53+TI_BF_E!N53+TI_GW_E!N53+TI_RPI_E!N53+TI_PF_E!N53+TI_BKBPB_E!N53+TI_CL_E!N53+TI_BNG_E!N53+TI_LBB_E!N53+TI_CPP_E!N53+TI_GTL_E!N53+TI_NSP_E!N53</f>
        <v>1519.5184866723989</v>
      </c>
      <c r="O53" s="10">
        <f>TI_EHG_E!O53+TI_CO_E!O53+TI_BF_E!O53+TI_GW_E!O53+TI_RPI_E!O53+TI_PF_E!O53+TI_BKBPB_E!O53+TI_CL_E!O53+TI_BNG_E!O53+TI_LBB_E!O53+TI_CPP_E!O53+TI_GTL_E!O53+TI_NSP_E!O53</f>
        <v>1870.5932932072224</v>
      </c>
      <c r="P53" s="10">
        <f>TI_EHG_E!P53+TI_CO_E!P53+TI_BF_E!P53+TI_GW_E!P53+TI_RPI_E!P53+TI_PF_E!P53+TI_BKBPB_E!P53+TI_CL_E!P53+TI_BNG_E!P53+TI_LBB_E!P53+TI_CPP_E!P53+TI_GTL_E!P53+TI_NSP_E!P53</f>
        <v>1977.4720550300945</v>
      </c>
      <c r="Q53" s="10">
        <f>TI_EHG_E!Q53+TI_CO_E!Q53+TI_BF_E!Q53+TI_GW_E!Q53+TI_RPI_E!Q53+TI_PF_E!Q53+TI_BKBPB_E!Q53+TI_CL_E!Q53+TI_BNG_E!Q53+TI_LBB_E!Q53+TI_CPP_E!Q53+TI_GTL_E!Q53+TI_NSP_E!Q53</f>
        <v>1684.1788478073945</v>
      </c>
      <c r="R53" s="10">
        <f>TI_EHG_E!R53+TI_CO_E!R53+TI_BF_E!R53+TI_GW_E!R53+TI_RPI_E!R53+TI_PF_E!R53+TI_BKBPB_E!R53+TI_CL_E!R53+TI_BNG_E!R53+TI_LBB_E!R53+TI_CPP_E!R53+TI_GTL_E!R53+TI_NSP_E!R53</f>
        <v>1631.6423043852101</v>
      </c>
      <c r="S53" s="10">
        <f>TI_EHG_E!S53+TI_CO_E!S53+TI_BF_E!S53+TI_GW_E!S53+TI_RPI_E!S53+TI_PF_E!S53+TI_BKBPB_E!S53+TI_CL_E!S53+TI_BNG_E!S53+TI_LBB_E!S53+TI_CPP_E!S53+TI_GTL_E!S53+TI_NSP_E!S53</f>
        <v>1766.6380051590713</v>
      </c>
      <c r="T53" s="10">
        <f>TI_EHG_E!T53+TI_CO_E!T53+TI_BF_E!T53+TI_GW_E!T53+TI_RPI_E!T53+TI_PF_E!T53+TI_BKBPB_E!T53+TI_CL_E!T53+TI_BNG_E!T53+TI_LBB_E!T53+TI_CPP_E!T53+TI_GTL_E!T53+TI_NSP_E!T53</f>
        <v>1732.5881341358556</v>
      </c>
      <c r="U53" s="10">
        <f>TI_EHG_E!U53+TI_CO_E!U53+TI_BF_E!U53+TI_GW_E!U53+TI_RPI_E!U53+TI_PF_E!U53+TI_BKBPB_E!U53+TI_CL_E!U53+TI_BNG_E!U53+TI_LBB_E!U53+TI_CPP_E!U53+TI_GTL_E!U53+TI_NSP_E!U53</f>
        <v>1521.3241616509031</v>
      </c>
      <c r="V53" s="10">
        <f>TI_EHG_E!V53+TI_CO_E!V53+TI_BF_E!V53+TI_GW_E!V53+TI_RPI_E!V53+TI_PF_E!V53+TI_BKBPB_E!V53+TI_CL_E!V53+TI_BNG_E!V53+TI_LBB_E!V53+TI_CPP_E!V53+TI_GTL_E!V53+TI_NSP_E!V53</f>
        <v>1696.560619088564</v>
      </c>
      <c r="W53" s="10">
        <f>TI_EHG_E!W53+TI_CO_E!W53+TI_BF_E!W53+TI_GW_E!W53+TI_RPI_E!W53+TI_PF_E!W53+TI_BKBPB_E!W53+TI_CL_E!W53+TI_BNG_E!W53+TI_LBB_E!W53+TI_CPP_E!W53+TI_GTL_E!W53+TI_NSP_E!W53</f>
        <v>1609.7162510748065</v>
      </c>
      <c r="X53" s="10">
        <f>TI_EHG_E!X53+TI_CO_E!X53+TI_BF_E!X53+TI_GW_E!X53+TI_RPI_E!X53+TI_PF_E!X53+TI_BKBPB_E!X53+TI_CL_E!X53+TI_BNG_E!X53+TI_LBB_E!X53+TI_CPP_E!X53+TI_GTL_E!X53+TI_NSP_E!X53</f>
        <v>1690.197764402408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804.12725709372307</v>
      </c>
      <c r="D55" s="10">
        <f>TI_EHG_E!D55+TI_CO_E!D55+TI_BF_E!D55+TI_GW_E!D55+TI_RPI_E!D55+TI_PF_E!D55+TI_BKBPB_E!D55+TI_CL_E!D55+TI_BNG_E!D55+TI_LBB_E!D55+TI_CPP_E!D55+TI_GTL_E!D55+TI_NSP_E!D55</f>
        <v>899.05417024935502</v>
      </c>
      <c r="E55" s="10">
        <f>TI_EHG_E!E55+TI_CO_E!E55+TI_BF_E!E55+TI_GW_E!E55+TI_RPI_E!E55+TI_PF_E!E55+TI_BKBPB_E!E55+TI_CL_E!E55+TI_BNG_E!E55+TI_LBB_E!E55+TI_CPP_E!E55+TI_GTL_E!E55+TI_NSP_E!E55</f>
        <v>1363.3705932932071</v>
      </c>
      <c r="F55" s="10">
        <f>TI_EHG_E!F55+TI_CO_E!F55+TI_BF_E!F55+TI_GW_E!F55+TI_RPI_E!F55+TI_PF_E!F55+TI_BKBPB_E!F55+TI_CL_E!F55+TI_BNG_E!F55+TI_LBB_E!F55+TI_CPP_E!F55+TI_GTL_E!F55+TI_NSP_E!F55</f>
        <v>1641.1865864144449</v>
      </c>
      <c r="G55" s="10">
        <f>TI_EHG_E!G55+TI_CO_E!G55+TI_BF_E!G55+TI_GW_E!G55+TI_RPI_E!G55+TI_PF_E!G55+TI_BKBPB_E!G55+TI_CL_E!G55+TI_BNG_E!G55+TI_LBB_E!G55+TI_CPP_E!G55+TI_GTL_E!G55+TI_NSP_E!G55</f>
        <v>2237.2312983662941</v>
      </c>
      <c r="H55" s="10">
        <f>TI_EHG_E!H55+TI_CO_E!H55+TI_BF_E!H55+TI_GW_E!H55+TI_RPI_E!H55+TI_PF_E!H55+TI_BKBPB_E!H55+TI_CL_E!H55+TI_BNG_E!H55+TI_LBB_E!H55+TI_CPP_E!H55+TI_GTL_E!H55+TI_NSP_E!H55</f>
        <v>2388.134135855546</v>
      </c>
      <c r="I55" s="10">
        <f>TI_EHG_E!I55+TI_CO_E!I55+TI_BF_E!I55+TI_GW_E!I55+TI_RPI_E!I55+TI_PF_E!I55+TI_BKBPB_E!I55+TI_CL_E!I55+TI_BNG_E!I55+TI_LBB_E!I55+TI_CPP_E!I55+TI_GTL_E!I55+TI_NSP_E!I55</f>
        <v>2693.379191745486</v>
      </c>
      <c r="J55" s="10">
        <f>TI_EHG_E!J55+TI_CO_E!J55+TI_BF_E!J55+TI_GW_E!J55+TI_RPI_E!J55+TI_PF_E!J55+TI_BKBPB_E!J55+TI_CL_E!J55+TI_BNG_E!J55+TI_LBB_E!J55+TI_CPP_E!J55+TI_GTL_E!J55+TI_NSP_E!J55</f>
        <v>3482.975064488392</v>
      </c>
      <c r="K55" s="10">
        <f>TI_EHG_E!K55+TI_CO_E!K55+TI_BF_E!K55+TI_GW_E!K55+TI_RPI_E!K55+TI_PF_E!K55+TI_BKBPB_E!K55+TI_CL_E!K55+TI_BNG_E!K55+TI_LBB_E!K55+TI_CPP_E!K55+TI_GTL_E!K55+TI_NSP_E!K55</f>
        <v>3558.4694754944112</v>
      </c>
      <c r="L55" s="10">
        <f>TI_EHG_E!L55+TI_CO_E!L55+TI_BF_E!L55+TI_GW_E!L55+TI_RPI_E!L55+TI_PF_E!L55+TI_BKBPB_E!L55+TI_CL_E!L55+TI_BNG_E!L55+TI_LBB_E!L55+TI_CPP_E!L55+TI_GTL_E!L55+TI_NSP_E!L55</f>
        <v>3389.50988822012</v>
      </c>
      <c r="M55" s="10">
        <f>TI_EHG_E!M55+TI_CO_E!M55+TI_BF_E!M55+TI_GW_E!M55+TI_RPI_E!M55+TI_PF_E!M55+TI_BKBPB_E!M55+TI_CL_E!M55+TI_BNG_E!M55+TI_LBB_E!M55+TI_CPP_E!M55+TI_GTL_E!M55+TI_NSP_E!M55</f>
        <v>3314.445399828031</v>
      </c>
      <c r="N55" s="10">
        <f>TI_EHG_E!N55+TI_CO_E!N55+TI_BF_E!N55+TI_GW_E!N55+TI_RPI_E!N55+TI_PF_E!N55+TI_BKBPB_E!N55+TI_CL_E!N55+TI_BNG_E!N55+TI_LBB_E!N55+TI_CPP_E!N55+TI_GTL_E!N55+TI_NSP_E!N55</f>
        <v>4287.0163370593291</v>
      </c>
      <c r="O55" s="10">
        <f>TI_EHG_E!O55+TI_CO_E!O55+TI_BF_E!O55+TI_GW_E!O55+TI_RPI_E!O55+TI_PF_E!O55+TI_BKBPB_E!O55+TI_CL_E!O55+TI_BNG_E!O55+TI_LBB_E!O55+TI_CPP_E!O55+TI_GTL_E!O55+TI_NSP_E!O55</f>
        <v>4443.6801375752366</v>
      </c>
      <c r="P55" s="10">
        <f>TI_EHG_E!P55+TI_CO_E!P55+TI_BF_E!P55+TI_GW_E!P55+TI_RPI_E!P55+TI_PF_E!P55+TI_BKBPB_E!P55+TI_CL_E!P55+TI_BNG_E!P55+TI_LBB_E!P55+TI_CPP_E!P55+TI_GTL_E!P55+TI_NSP_E!P55</f>
        <v>4534.5657781599311</v>
      </c>
      <c r="Q55" s="10">
        <f>TI_EHG_E!Q55+TI_CO_E!Q55+TI_BF_E!Q55+TI_GW_E!Q55+TI_RPI_E!Q55+TI_PF_E!Q55+TI_BKBPB_E!Q55+TI_CL_E!Q55+TI_BNG_E!Q55+TI_LBB_E!Q55+TI_CPP_E!Q55+TI_GTL_E!Q55+TI_NSP_E!Q55</f>
        <v>5029.8366294067064</v>
      </c>
      <c r="R55" s="10">
        <f>TI_EHG_E!R55+TI_CO_E!R55+TI_BF_E!R55+TI_GW_E!R55+TI_RPI_E!R55+TI_PF_E!R55+TI_BKBPB_E!R55+TI_CL_E!R55+TI_BNG_E!R55+TI_LBB_E!R55+TI_CPP_E!R55+TI_GTL_E!R55+TI_NSP_E!R55</f>
        <v>6932.4161650902834</v>
      </c>
      <c r="S55" s="10">
        <f>TI_EHG_E!S55+TI_CO_E!S55+TI_BF_E!S55+TI_GW_E!S55+TI_RPI_E!S55+TI_PF_E!S55+TI_BKBPB_E!S55+TI_CL_E!S55+TI_BNG_E!S55+TI_LBB_E!S55+TI_CPP_E!S55+TI_GTL_E!S55+TI_NSP_E!S55</f>
        <v>6872.2269991401536</v>
      </c>
      <c r="T55" s="10">
        <f>TI_EHG_E!T55+TI_CO_E!T55+TI_BF_E!T55+TI_GW_E!T55+TI_RPI_E!T55+TI_PF_E!T55+TI_BKBPB_E!T55+TI_CL_E!T55+TI_BNG_E!T55+TI_LBB_E!T55+TI_CPP_E!T55+TI_GTL_E!T55+TI_NSP_E!T55</f>
        <v>9087.9621668099735</v>
      </c>
      <c r="U55" s="10">
        <f>TI_EHG_E!U55+TI_CO_E!U55+TI_BF_E!U55+TI_GW_E!U55+TI_RPI_E!U55+TI_PF_E!U55+TI_BKBPB_E!U55+TI_CL_E!U55+TI_BNG_E!U55+TI_LBB_E!U55+TI_CPP_E!U55+TI_GTL_E!U55+TI_NSP_E!U55</f>
        <v>9454.0842648323287</v>
      </c>
      <c r="V55" s="10">
        <f>TI_EHG_E!V55+TI_CO_E!V55+TI_BF_E!V55+TI_GW_E!V55+TI_RPI_E!V55+TI_PF_E!V55+TI_BKBPB_E!V55+TI_CL_E!V55+TI_BNG_E!V55+TI_LBB_E!V55+TI_CPP_E!V55+TI_GTL_E!V55+TI_NSP_E!V55</f>
        <v>10824.93551160791</v>
      </c>
      <c r="W55" s="10">
        <f>TI_EHG_E!W55+TI_CO_E!W55+TI_BF_E!W55+TI_GW_E!W55+TI_RPI_E!W55+TI_PF_E!W55+TI_BKBPB_E!W55+TI_CL_E!W55+TI_BNG_E!W55+TI_LBB_E!W55+TI_CPP_E!W55+TI_GTL_E!W55+TI_NSP_E!W55</f>
        <v>11358.72742906277</v>
      </c>
      <c r="X55" s="10">
        <f>TI_EHG_E!X55+TI_CO_E!X55+TI_BF_E!X55+TI_GW_E!X55+TI_RPI_E!X55+TI_PF_E!X55+TI_BKBPB_E!X55+TI_CL_E!X55+TI_BNG_E!X55+TI_LBB_E!X55+TI_CPP_E!X55+TI_GTL_E!X55+TI_NSP_E!X55</f>
        <v>9816.7669819432504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5.1590713671539117</v>
      </c>
      <c r="D56" s="10">
        <f>TI_EHG_E!D56+TI_CO_E!D56+TI_BF_E!D56+TI_GW_E!D56+TI_RPI_E!D56+TI_PF_E!D56+TI_BKBPB_E!D56+TI_CL_E!D56+TI_BNG_E!D56+TI_LBB_E!D56+TI_CPP_E!D56+TI_GTL_E!D56+TI_NSP_E!D56</f>
        <v>9.9742046431642297</v>
      </c>
      <c r="E56" s="10">
        <f>TI_EHG_E!E56+TI_CO_E!E56+TI_BF_E!E56+TI_GW_E!E56+TI_RPI_E!E56+TI_PF_E!E56+TI_BKBPB_E!E56+TI_CL_E!E56+TI_BNG_E!E56+TI_LBB_E!E56+TI_CPP_E!E56+TI_GTL_E!E56+TI_NSP_E!E56</f>
        <v>16.165090283748921</v>
      </c>
      <c r="F56" s="10">
        <f>TI_EHG_E!F56+TI_CO_E!F56+TI_BF_E!F56+TI_GW_E!F56+TI_RPI_E!F56+TI_PF_E!F56+TI_BKBPB_E!F56+TI_CL_E!F56+TI_BNG_E!F56+TI_LBB_E!F56+TI_CPP_E!F56+TI_GTL_E!F56+TI_NSP_E!F56</f>
        <v>26.913155631986239</v>
      </c>
      <c r="G56" s="10">
        <f>TI_EHG_E!G56+TI_CO_E!G56+TI_BF_E!G56+TI_GW_E!G56+TI_RPI_E!G56+TI_PF_E!G56+TI_BKBPB_E!G56+TI_CL_E!G56+TI_BNG_E!G56+TI_LBB_E!G56+TI_CPP_E!G56+TI_GTL_E!G56+TI_NSP_E!G56</f>
        <v>47.893379191745481</v>
      </c>
      <c r="H56" s="10">
        <f>TI_EHG_E!H56+TI_CO_E!H56+TI_BF_E!H56+TI_GW_E!H56+TI_RPI_E!H56+TI_PF_E!H56+TI_BKBPB_E!H56+TI_CL_E!H56+TI_BNG_E!H56+TI_LBB_E!H56+TI_CPP_E!H56+TI_GTL_E!H56+TI_NSP_E!H56</f>
        <v>110.23215821152191</v>
      </c>
      <c r="I56" s="10">
        <f>TI_EHG_E!I56+TI_CO_E!I56+TI_BF_E!I56+TI_GW_E!I56+TI_RPI_E!I56+TI_PF_E!I56+TI_BKBPB_E!I56+TI_CL_E!I56+TI_BNG_E!I56+TI_LBB_E!I56+TI_CPP_E!I56+TI_GTL_E!I56+TI_NSP_E!I56</f>
        <v>190.88564058469481</v>
      </c>
      <c r="J56" s="10">
        <f>TI_EHG_E!J56+TI_CO_E!J56+TI_BF_E!J56+TI_GW_E!J56+TI_RPI_E!J56+TI_PF_E!J56+TI_BKBPB_E!J56+TI_CL_E!J56+TI_BNG_E!J56+TI_LBB_E!J56+TI_CPP_E!J56+TI_GTL_E!J56+TI_NSP_E!J56</f>
        <v>264.40240756663798</v>
      </c>
      <c r="K56" s="10">
        <f>TI_EHG_E!K56+TI_CO_E!K56+TI_BF_E!K56+TI_GW_E!K56+TI_RPI_E!K56+TI_PF_E!K56+TI_BKBPB_E!K56+TI_CL_E!K56+TI_BNG_E!K56+TI_LBB_E!K56+TI_CPP_E!K56+TI_GTL_E!K56+TI_NSP_E!K56</f>
        <v>380.05159071367149</v>
      </c>
      <c r="L56" s="10">
        <f>TI_EHG_E!L56+TI_CO_E!L56+TI_BF_E!L56+TI_GW_E!L56+TI_RPI_E!L56+TI_PF_E!L56+TI_BKBPB_E!L56+TI_CL_E!L56+TI_BNG_E!L56+TI_LBB_E!L56+TI_CPP_E!L56+TI_GTL_E!L56+TI_NSP_E!L56</f>
        <v>566.03611349957009</v>
      </c>
      <c r="M56" s="10">
        <f>TI_EHG_E!M56+TI_CO_E!M56+TI_BF_E!M56+TI_GW_E!M56+TI_RPI_E!M56+TI_PF_E!M56+TI_BKBPB_E!M56+TI_CL_E!M56+TI_BNG_E!M56+TI_LBB_E!M56+TI_CPP_E!M56+TI_GTL_E!M56+TI_NSP_E!M56</f>
        <v>1008.512467755804</v>
      </c>
      <c r="N56" s="10">
        <f>TI_EHG_E!N56+TI_CO_E!N56+TI_BF_E!N56+TI_GW_E!N56+TI_RPI_E!N56+TI_PF_E!N56+TI_BKBPB_E!N56+TI_CL_E!N56+TI_BNG_E!N56+TI_LBB_E!N56+TI_CPP_E!N56+TI_GTL_E!N56+TI_NSP_E!N56</f>
        <v>1685.2106620808249</v>
      </c>
      <c r="O56" s="10">
        <f>TI_EHG_E!O56+TI_CO_E!O56+TI_BF_E!O56+TI_GW_E!O56+TI_RPI_E!O56+TI_PF_E!O56+TI_BKBPB_E!O56+TI_CL_E!O56+TI_BNG_E!O56+TI_LBB_E!O56+TI_CPP_E!O56+TI_GTL_E!O56+TI_NSP_E!O56</f>
        <v>2268.271711092003</v>
      </c>
      <c r="P56" s="10">
        <f>TI_EHG_E!P56+TI_CO_E!P56+TI_BF_E!P56+TI_GW_E!P56+TI_RPI_E!P56+TI_PF_E!P56+TI_BKBPB_E!P56+TI_CL_E!P56+TI_BNG_E!P56+TI_LBB_E!P56+TI_CPP_E!P56+TI_GTL_E!P56+TI_NSP_E!P56</f>
        <v>2666.3800515907142</v>
      </c>
      <c r="Q56" s="10">
        <f>TI_EHG_E!Q56+TI_CO_E!Q56+TI_BF_E!Q56+TI_GW_E!Q56+TI_RPI_E!Q56+TI_PF_E!Q56+TI_BKBPB_E!Q56+TI_CL_E!Q56+TI_BNG_E!Q56+TI_LBB_E!Q56+TI_CPP_E!Q56+TI_GTL_E!Q56+TI_NSP_E!Q56</f>
        <v>3100.2579535683581</v>
      </c>
      <c r="R56" s="10">
        <f>TI_EHG_E!R56+TI_CO_E!R56+TI_BF_E!R56+TI_GW_E!R56+TI_RPI_E!R56+TI_PF_E!R56+TI_BKBPB_E!R56+TI_CL_E!R56+TI_BNG_E!R56+TI_LBB_E!R56+TI_CPP_E!R56+TI_GTL_E!R56+TI_NSP_E!R56</f>
        <v>3329.8366294067059</v>
      </c>
      <c r="S56" s="10">
        <f>TI_EHG_E!S56+TI_CO_E!S56+TI_BF_E!S56+TI_GW_E!S56+TI_RPI_E!S56+TI_PF_E!S56+TI_BKBPB_E!S56+TI_CL_E!S56+TI_BNG_E!S56+TI_LBB_E!S56+TI_CPP_E!S56+TI_GTL_E!S56+TI_NSP_E!S56</f>
        <v>3275.8383490971619</v>
      </c>
      <c r="T56" s="10">
        <f>TI_EHG_E!T56+TI_CO_E!T56+TI_BF_E!T56+TI_GW_E!T56+TI_RPI_E!T56+TI_PF_E!T56+TI_BKBPB_E!T56+TI_CL_E!T56+TI_BNG_E!T56+TI_LBB_E!T56+TI_CPP_E!T56+TI_GTL_E!T56+TI_NSP_E!T56</f>
        <v>3387.8761822871879</v>
      </c>
      <c r="U56" s="10">
        <f>TI_EHG_E!U56+TI_CO_E!U56+TI_BF_E!U56+TI_GW_E!U56+TI_RPI_E!U56+TI_PF_E!U56+TI_BKBPB_E!U56+TI_CL_E!U56+TI_BNG_E!U56+TI_LBB_E!U56+TI_CPP_E!U56+TI_GTL_E!U56+TI_NSP_E!U56</f>
        <v>3736.801375752364</v>
      </c>
      <c r="V56" s="10">
        <f>TI_EHG_E!V56+TI_CO_E!V56+TI_BF_E!V56+TI_GW_E!V56+TI_RPI_E!V56+TI_PF_E!V56+TI_BKBPB_E!V56+TI_CL_E!V56+TI_BNG_E!V56+TI_LBB_E!V56+TI_CPP_E!V56+TI_GTL_E!V56+TI_NSP_E!V56</f>
        <v>3816.2510748065351</v>
      </c>
      <c r="W56" s="10">
        <f>TI_EHG_E!W56+TI_CO_E!W56+TI_BF_E!W56+TI_GW_E!W56+TI_RPI_E!W56+TI_PF_E!W56+TI_BKBPB_E!W56+TI_CL_E!W56+TI_BNG_E!W56+TI_LBB_E!W56+TI_CPP_E!W56+TI_GTL_E!W56+TI_NSP_E!W56</f>
        <v>4255.8899398108333</v>
      </c>
      <c r="X56" s="10">
        <f>TI_EHG_E!X56+TI_CO_E!X56+TI_BF_E!X56+TI_GW_E!X56+TI_RPI_E!X56+TI_PF_E!X56+TI_BKBPB_E!X56+TI_CL_E!X56+TI_BNG_E!X56+TI_LBB_E!X56+TI_CPP_E!X56+TI_GTL_E!X56+TI_NSP_E!X56</f>
        <v>4339.8108340498711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0</v>
      </c>
      <c r="K57" s="10">
        <f>TI_EHG_E!K57+TI_CO_E!K57+TI_BF_E!K57+TI_GW_E!K57+TI_RPI_E!K57+TI_PF_E!K57+TI_BKBPB_E!K57+TI_CL_E!K57+TI_BNG_E!K57+TI_LBB_E!K57+TI_CPP_E!K57+TI_GTL_E!K57+TI_NSP_E!K57</f>
        <v>0</v>
      </c>
      <c r="L57" s="10">
        <f>TI_EHG_E!L57+TI_CO_E!L57+TI_BF_E!L57+TI_GW_E!L57+TI_RPI_E!L57+TI_PF_E!L57+TI_BKBPB_E!L57+TI_CL_E!L57+TI_BNG_E!L57+TI_LBB_E!L57+TI_CPP_E!L57+TI_GTL_E!L57+TI_NSP_E!L57</f>
        <v>0</v>
      </c>
      <c r="M57" s="10">
        <f>TI_EHG_E!M57+TI_CO_E!M57+TI_BF_E!M57+TI_GW_E!M57+TI_RPI_E!M57+TI_PF_E!M57+TI_BKBPB_E!M57+TI_CL_E!M57+TI_BNG_E!M57+TI_LBB_E!M57+TI_CPP_E!M57+TI_GTL_E!M57+TI_NSP_E!M57</f>
        <v>0</v>
      </c>
      <c r="N57" s="10">
        <f>TI_EHG_E!N57+TI_CO_E!N57+TI_BF_E!N57+TI_GW_E!N57+TI_RPI_E!N57+TI_PF_E!N57+TI_BKBPB_E!N57+TI_CL_E!N57+TI_BNG_E!N57+TI_LBB_E!N57+TI_CPP_E!N57+TI_GTL_E!N57+TI_NSP_E!N57</f>
        <v>0</v>
      </c>
      <c r="O57" s="10">
        <f>TI_EHG_E!O57+TI_CO_E!O57+TI_BF_E!O57+TI_GW_E!O57+TI_RPI_E!O57+TI_PF_E!O57+TI_BKBPB_E!O57+TI_CL_E!O57+TI_BNG_E!O57+TI_LBB_E!O57+TI_CPP_E!O57+TI_GTL_E!O57+TI_NSP_E!O57</f>
        <v>0.26276870163370591</v>
      </c>
      <c r="P57" s="10">
        <f>TI_EHG_E!P57+TI_CO_E!P57+TI_BF_E!P57+TI_GW_E!P57+TI_RPI_E!P57+TI_PF_E!P57+TI_BKBPB_E!P57+TI_CL_E!P57+TI_BNG_E!P57+TI_LBB_E!P57+TI_CPP_E!P57+TI_GTL_E!P57+TI_NSP_E!P57</f>
        <v>0.35829750644883918</v>
      </c>
      <c r="Q57" s="10">
        <f>TI_EHG_E!Q57+TI_CO_E!Q57+TI_BF_E!Q57+TI_GW_E!Q57+TI_RPI_E!Q57+TI_PF_E!Q57+TI_BKBPB_E!Q57+TI_CL_E!Q57+TI_BNG_E!Q57+TI_LBB_E!Q57+TI_CPP_E!Q57+TI_GTL_E!Q57+TI_NSP_E!Q57</f>
        <v>0.26276870163370591</v>
      </c>
      <c r="R57" s="10">
        <f>TI_EHG_E!R57+TI_CO_E!R57+TI_BF_E!R57+TI_GW_E!R57+TI_RPI_E!R57+TI_PF_E!R57+TI_BKBPB_E!R57+TI_CL_E!R57+TI_BNG_E!R57+TI_LBB_E!R57+TI_CPP_E!R57+TI_GTL_E!R57+TI_NSP_E!R57</f>
        <v>0.2149613069647463</v>
      </c>
      <c r="S57" s="10">
        <f>TI_EHG_E!S57+TI_CO_E!S57+TI_BF_E!S57+TI_GW_E!S57+TI_RPI_E!S57+TI_PF_E!S57+TI_BKBPB_E!S57+TI_CL_E!S57+TI_BNG_E!S57+TI_LBB_E!S57+TI_CPP_E!S57+TI_GTL_E!S57+TI_NSP_E!S57</f>
        <v>0.14333619948409279</v>
      </c>
      <c r="T57" s="10">
        <f>TI_EHG_E!T57+TI_CO_E!T57+TI_BF_E!T57+TI_GW_E!T57+TI_RPI_E!T57+TI_PF_E!T57+TI_BKBPB_E!T57+TI_CL_E!T57+TI_BNG_E!T57+TI_LBB_E!T57+TI_CPP_E!T57+TI_GTL_E!T57+TI_NSP_E!T57</f>
        <v>0.16715391229578669</v>
      </c>
      <c r="U57" s="10">
        <f>TI_EHG_E!U57+TI_CO_E!U57+TI_BF_E!U57+TI_GW_E!U57+TI_RPI_E!U57+TI_PF_E!U57+TI_BKBPB_E!U57+TI_CL_E!U57+TI_BNG_E!U57+TI_LBB_E!U57+TI_CPP_E!U57+TI_GTL_E!U57+TI_NSP_E!U57</f>
        <v>0.19105760963026661</v>
      </c>
      <c r="V57" s="10">
        <f>TI_EHG_E!V57+TI_CO_E!V57+TI_BF_E!V57+TI_GW_E!V57+TI_RPI_E!V57+TI_PF_E!V57+TI_BKBPB_E!V57+TI_CL_E!V57+TI_BNG_E!V57+TI_LBB_E!V57+TI_CPP_E!V57+TI_GTL_E!V57+TI_NSP_E!V57</f>
        <v>0.31049011177987962</v>
      </c>
      <c r="W57" s="10">
        <f>TI_EHG_E!W57+TI_CO_E!W57+TI_BF_E!W57+TI_GW_E!W57+TI_RPI_E!W57+TI_PF_E!W57+TI_BKBPB_E!W57+TI_CL_E!W57+TI_BNG_E!W57+TI_LBB_E!W57+TI_CPP_E!W57+TI_GTL_E!W57+TI_NSP_E!W57</f>
        <v>0.9792777300085983</v>
      </c>
      <c r="X57" s="10">
        <f>TI_EHG_E!X57+TI_CO_E!X57+TI_BF_E!X57+TI_GW_E!X57+TI_RPI_E!X57+TI_PF_E!X57+TI_BKBPB_E!X57+TI_CL_E!X57+TI_BNG_E!X57+TI_LBB_E!X57+TI_CPP_E!X57+TI_GTL_E!X57+TI_NSP_E!X57</f>
        <v>1.6241616509028369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0</v>
      </c>
      <c r="D58" s="10">
        <f>TI_EHG_E!D58+TI_CO_E!D58+TI_BF_E!D58+TI_GW_E!D58+TI_RPI_E!D58+TI_PF_E!D58+TI_BKBPB_E!D58+TI_CL_E!D58+TI_BNG_E!D58+TI_LBB_E!D58+TI_CPP_E!D58+TI_GTL_E!D58+TI_NSP_E!D58</f>
        <v>0</v>
      </c>
      <c r="E58" s="10">
        <f>TI_EHG_E!E58+TI_CO_E!E58+TI_BF_E!E58+TI_GW_E!E58+TI_RPI_E!E58+TI_PF_E!E58+TI_BKBPB_E!E58+TI_CL_E!E58+TI_BNG_E!E58+TI_LBB_E!E58+TI_CPP_E!E58+TI_GTL_E!E58+TI_NSP_E!E58</f>
        <v>0</v>
      </c>
      <c r="F58" s="10">
        <f>TI_EHG_E!F58+TI_CO_E!F58+TI_BF_E!F58+TI_GW_E!F58+TI_RPI_E!F58+TI_PF_E!F58+TI_BKBPB_E!F58+TI_CL_E!F58+TI_BNG_E!F58+TI_LBB_E!F58+TI_CPP_E!F58+TI_GTL_E!F58+TI_NSP_E!F58</f>
        <v>0.40601891659501288</v>
      </c>
      <c r="G58" s="10">
        <f>TI_EHG_E!G58+TI_CO_E!G58+TI_BF_E!G58+TI_GW_E!G58+TI_RPI_E!G58+TI_PF_E!G58+TI_BKBPB_E!G58+TI_CL_E!G58+TI_BNG_E!G58+TI_LBB_E!G58+TI_CPP_E!G58+TI_GTL_E!G58+TI_NSP_E!G58</f>
        <v>2.5556319862424757</v>
      </c>
      <c r="H58" s="10">
        <f>TI_EHG_E!H58+TI_CO_E!H58+TI_BF_E!H58+TI_GW_E!H58+TI_RPI_E!H58+TI_PF_E!H58+TI_BKBPB_E!H58+TI_CL_E!H58+TI_BNG_E!H58+TI_LBB_E!H58+TI_CPP_E!H58+TI_GTL_E!H58+TI_NSP_E!H58</f>
        <v>6.2100601891659499</v>
      </c>
      <c r="I58" s="10">
        <f>TI_EHG_E!I58+TI_CO_E!I58+TI_BF_E!I58+TI_GW_E!I58+TI_RPI_E!I58+TI_PF_E!I58+TI_BKBPB_E!I58+TI_CL_E!I58+TI_BNG_E!I58+TI_LBB_E!I58+TI_CPP_E!I58+TI_GTL_E!I58+TI_NSP_E!I58</f>
        <v>7.0698194325021495</v>
      </c>
      <c r="J58" s="10">
        <f>TI_EHG_E!J58+TI_CO_E!J58+TI_BF_E!J58+TI_GW_E!J58+TI_RPI_E!J58+TI_PF_E!J58+TI_BKBPB_E!J58+TI_CL_E!J58+TI_BNG_E!J58+TI_LBB_E!J58+TI_CPP_E!J58+TI_GTL_E!J58+TI_NSP_E!J58</f>
        <v>6.6160791057609636</v>
      </c>
      <c r="K58" s="10">
        <f>TI_EHG_E!K58+TI_CO_E!K58+TI_BF_E!K58+TI_GW_E!K58+TI_RPI_E!K58+TI_PF_E!K58+TI_BKBPB_E!K58+TI_CL_E!K58+TI_BNG_E!K58+TI_LBB_E!K58+TI_CPP_E!K58+TI_GTL_E!K58+TI_NSP_E!K58</f>
        <v>26.320808254514191</v>
      </c>
      <c r="L58" s="10">
        <f>TI_EHG_E!L58+TI_CO_E!L58+TI_BF_E!L58+TI_GW_E!L58+TI_RPI_E!L58+TI_PF_E!L58+TI_BKBPB_E!L58+TI_CL_E!L58+TI_BNG_E!L58+TI_LBB_E!L58+TI_CPP_E!L58+TI_GTL_E!L58+TI_NSP_E!L58</f>
        <v>27.109028374892517</v>
      </c>
      <c r="M58" s="10">
        <f>TI_EHG_E!M58+TI_CO_E!M58+TI_BF_E!M58+TI_GW_E!M58+TI_RPI_E!M58+TI_PF_E!M58+TI_BKBPB_E!M58+TI_CL_E!M58+TI_BNG_E!M58+TI_LBB_E!M58+TI_CPP_E!M58+TI_GTL_E!M58+TI_NSP_E!M58</f>
        <v>34.560963026655202</v>
      </c>
      <c r="N58" s="10">
        <f>TI_EHG_E!N58+TI_CO_E!N58+TI_BF_E!N58+TI_GW_E!N58+TI_RPI_E!N58+TI_PF_E!N58+TI_BKBPB_E!N58+TI_CL_E!N58+TI_BNG_E!N58+TI_LBB_E!N58+TI_CPP_E!N58+TI_GTL_E!N58+TI_NSP_E!N58</f>
        <v>18.606104901117799</v>
      </c>
      <c r="O58" s="10">
        <f>TI_EHG_E!O58+TI_CO_E!O58+TI_BF_E!O58+TI_GW_E!O58+TI_RPI_E!O58+TI_PF_E!O58+TI_BKBPB_E!O58+TI_CL_E!O58+TI_BNG_E!O58+TI_LBB_E!O58+TI_CPP_E!O58+TI_GTL_E!O58+TI_NSP_E!O58</f>
        <v>25.890885640584692</v>
      </c>
      <c r="P58" s="10">
        <f>TI_EHG_E!P58+TI_CO_E!P58+TI_BF_E!P58+TI_GW_E!P58+TI_RPI_E!P58+TI_PF_E!P58+TI_BKBPB_E!P58+TI_CL_E!P58+TI_BNG_E!P58+TI_LBB_E!P58+TI_CPP_E!P58+TI_GTL_E!P58+TI_NSP_E!P58</f>
        <v>78.532502149613052</v>
      </c>
      <c r="Q58" s="10">
        <f>TI_EHG_E!Q58+TI_CO_E!Q58+TI_BF_E!Q58+TI_GW_E!Q58+TI_RPI_E!Q58+TI_PF_E!Q58+TI_BKBPB_E!Q58+TI_CL_E!Q58+TI_BNG_E!Q58+TI_LBB_E!Q58+TI_CPP_E!Q58+TI_GTL_E!Q58+TI_NSP_E!Q58</f>
        <v>98.834479793637144</v>
      </c>
      <c r="R58" s="10">
        <f>TI_EHG_E!R58+TI_CO_E!R58+TI_BF_E!R58+TI_GW_E!R58+TI_RPI_E!R58+TI_PF_E!R58+TI_BKBPB_E!R58+TI_CL_E!R58+TI_BNG_E!R58+TI_LBB_E!R58+TI_CPP_E!R58+TI_GTL_E!R58+TI_NSP_E!R58</f>
        <v>144.38237317282892</v>
      </c>
      <c r="S58" s="10">
        <f>TI_EHG_E!S58+TI_CO_E!S58+TI_BF_E!S58+TI_GW_E!S58+TI_RPI_E!S58+TI_PF_E!S58+TI_BKBPB_E!S58+TI_CL_E!S58+TI_BNG_E!S58+TI_LBB_E!S58+TI_CPP_E!S58+TI_GTL_E!S58+TI_NSP_E!S58</f>
        <v>188.2583834909716</v>
      </c>
      <c r="T58" s="10">
        <f>TI_EHG_E!T58+TI_CO_E!T58+TI_BF_E!T58+TI_GW_E!T58+TI_RPI_E!T58+TI_PF_E!T58+TI_BKBPB_E!T58+TI_CL_E!T58+TI_BNG_E!T58+TI_LBB_E!T58+TI_CPP_E!T58+TI_GTL_E!T58+TI_NSP_E!T58</f>
        <v>170.36878761822874</v>
      </c>
      <c r="U58" s="10">
        <f>TI_EHG_E!U58+TI_CO_E!U58+TI_BF_E!U58+TI_GW_E!U58+TI_RPI_E!U58+TI_PF_E!U58+TI_BKBPB_E!U58+TI_CL_E!U58+TI_BNG_E!U58+TI_LBB_E!U58+TI_CPP_E!U58+TI_GTL_E!U58+TI_NSP_E!U58</f>
        <v>216.80042992261392</v>
      </c>
      <c r="V58" s="10">
        <f>TI_EHG_E!V58+TI_CO_E!V58+TI_BF_E!V58+TI_GW_E!V58+TI_RPI_E!V58+TI_PF_E!V58+TI_BKBPB_E!V58+TI_CL_E!V58+TI_BNG_E!V58+TI_LBB_E!V58+TI_CPP_E!V58+TI_GTL_E!V58+TI_NSP_E!V58</f>
        <v>252.34067067927768</v>
      </c>
      <c r="W58" s="10">
        <f>TI_EHG_E!W58+TI_CO_E!W58+TI_BF_E!W58+TI_GW_E!W58+TI_RPI_E!W58+TI_PF_E!W58+TI_BKBPB_E!W58+TI_CL_E!W58+TI_BNG_E!W58+TI_LBB_E!W58+TI_CPP_E!W58+TI_GTL_E!W58+TI_NSP_E!W58</f>
        <v>291.20094582975065</v>
      </c>
      <c r="X58" s="10">
        <f>TI_EHG_E!X58+TI_CO_E!X58+TI_BF_E!X58+TI_GW_E!X58+TI_RPI_E!X58+TI_PF_E!X58+TI_BKBPB_E!X58+TI_CL_E!X58+TI_BNG_E!X58+TI_LBB_E!X58+TI_CPP_E!X58+TI_GTL_E!X58+TI_NSP_E!X58</f>
        <v>302.28331900257945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329.72674118658642</v>
      </c>
      <c r="D59" s="10">
        <f>TI_EHG_E!D59+TI_CO_E!D59+TI_BF_E!D59+TI_GW_E!D59+TI_RPI_E!D59+TI_PF_E!D59+TI_BKBPB_E!D59+TI_CL_E!D59+TI_BNG_E!D59+TI_LBB_E!D59+TI_CPP_E!D59+TI_GTL_E!D59+TI_NSP_E!D59</f>
        <v>274.72055030094577</v>
      </c>
      <c r="E59" s="10">
        <f>TI_EHG_E!E59+TI_CO_E!E59+TI_BF_E!E59+TI_GW_E!E59+TI_RPI_E!E59+TI_PF_E!E59+TI_BKBPB_E!E59+TI_CL_E!E59+TI_BNG_E!E59+TI_LBB_E!E59+TI_CPP_E!E59+TI_GTL_E!E59+TI_NSP_E!E59</f>
        <v>233.4479793637145</v>
      </c>
      <c r="F59" s="10">
        <f>TI_EHG_E!F59+TI_CO_E!F59+TI_BF_E!F59+TI_GW_E!F59+TI_RPI_E!F59+TI_PF_E!F59+TI_BKBPB_E!F59+TI_CL_E!F59+TI_BNG_E!F59+TI_LBB_E!F59+TI_CPP_E!F59+TI_GTL_E!F59+TI_NSP_E!F59</f>
        <v>936.32364574376618</v>
      </c>
      <c r="G59" s="10">
        <f>TI_EHG_E!G59+TI_CO_E!G59+TI_BF_E!G59+TI_GW_E!G59+TI_RPI_E!G59+TI_PF_E!G59+TI_BKBPB_E!G59+TI_CL_E!G59+TI_BNG_E!G59+TI_LBB_E!G59+TI_CPP_E!G59+TI_GTL_E!G59+TI_NSP_E!G59</f>
        <v>1421.9928632846083</v>
      </c>
      <c r="H59" s="10">
        <f>TI_EHG_E!H59+TI_CO_E!H59+TI_BF_E!H59+TI_GW_E!H59+TI_RPI_E!H59+TI_PF_E!H59+TI_BKBPB_E!H59+TI_CL_E!H59+TI_BNG_E!H59+TI_LBB_E!H59+TI_CPP_E!H59+TI_GTL_E!H59+TI_NSP_E!H59</f>
        <v>2020.8035253654339</v>
      </c>
      <c r="I59" s="10">
        <f>TI_EHG_E!I59+TI_CO_E!I59+TI_BF_E!I59+TI_GW_E!I59+TI_RPI_E!I59+TI_PF_E!I59+TI_BKBPB_E!I59+TI_CL_E!I59+TI_BNG_E!I59+TI_LBB_E!I59+TI_CPP_E!I59+TI_GTL_E!I59+TI_NSP_E!I59</f>
        <v>2446.3074806534823</v>
      </c>
      <c r="J59" s="10">
        <f>TI_EHG_E!J59+TI_CO_E!J59+TI_BF_E!J59+TI_GW_E!J59+TI_RPI_E!J59+TI_PF_E!J59+TI_BKBPB_E!J59+TI_CL_E!J59+TI_BNG_E!J59+TI_LBB_E!J59+TI_CPP_E!J59+TI_GTL_E!J59+TI_NSP_E!J59</f>
        <v>2626.9227858985382</v>
      </c>
      <c r="K59" s="10">
        <f>TI_EHG_E!K59+TI_CO_E!K59+TI_BF_E!K59+TI_GW_E!K59+TI_RPI_E!K59+TI_PF_E!K59+TI_BKBPB_E!K59+TI_CL_E!K59+TI_BNG_E!K59+TI_LBB_E!K59+TI_CPP_E!K59+TI_GTL_E!K59+TI_NSP_E!K59</f>
        <v>2698.2897678417885</v>
      </c>
      <c r="L59" s="10">
        <f>TI_EHG_E!L59+TI_CO_E!L59+TI_BF_E!L59+TI_GW_E!L59+TI_RPI_E!L59+TI_PF_E!L59+TI_BKBPB_E!L59+TI_CL_E!L59+TI_BNG_E!L59+TI_LBB_E!L59+TI_CPP_E!L59+TI_GTL_E!L59+TI_NSP_E!L59</f>
        <v>2870.067927773001</v>
      </c>
      <c r="M59" s="10">
        <f>TI_EHG_E!M59+TI_CO_E!M59+TI_BF_E!M59+TI_GW_E!M59+TI_RPI_E!M59+TI_PF_E!M59+TI_BKBPB_E!M59+TI_CL_E!M59+TI_BNG_E!M59+TI_LBB_E!M59+TI_CPP_E!M59+TI_GTL_E!M59+TI_NSP_E!M59</f>
        <v>2944.9699054170255</v>
      </c>
      <c r="N59" s="10">
        <f>TI_EHG_E!N59+TI_CO_E!N59+TI_BF_E!N59+TI_GW_E!N59+TI_RPI_E!N59+TI_PF_E!N59+TI_BKBPB_E!N59+TI_CL_E!N59+TI_BNG_E!N59+TI_LBB_E!N59+TI_CPP_E!N59+TI_GTL_E!N59+TI_NSP_E!N59</f>
        <v>3122.6235597592431</v>
      </c>
      <c r="O59" s="10">
        <f>TI_EHG_E!O59+TI_CO_E!O59+TI_BF_E!O59+TI_GW_E!O59+TI_RPI_E!O59+TI_PF_E!O59+TI_BKBPB_E!O59+TI_CL_E!O59+TI_BNG_E!O59+TI_LBB_E!O59+TI_CPP_E!O59+TI_GTL_E!O59+TI_NSP_E!O59</f>
        <v>3340.952536543422</v>
      </c>
      <c r="P59" s="10">
        <f>TI_EHG_E!P59+TI_CO_E!P59+TI_BF_E!P59+TI_GW_E!P59+TI_RPI_E!P59+TI_PF_E!P59+TI_BKBPB_E!P59+TI_CL_E!P59+TI_BNG_E!P59+TI_LBB_E!P59+TI_CPP_E!P59+TI_GTL_E!P59+TI_NSP_E!P59</f>
        <v>3190.6229578675839</v>
      </c>
      <c r="Q59" s="10">
        <f>TI_EHG_E!Q59+TI_CO_E!Q59+TI_BF_E!Q59+TI_GW_E!Q59+TI_RPI_E!Q59+TI_PF_E!Q59+TI_BKBPB_E!Q59+TI_CL_E!Q59+TI_BNG_E!Q59+TI_LBB_E!Q59+TI_CPP_E!Q59+TI_GTL_E!Q59+TI_NSP_E!Q59</f>
        <v>3366.6045571797072</v>
      </c>
      <c r="R59" s="10">
        <f>TI_EHG_E!R59+TI_CO_E!R59+TI_BF_E!R59+TI_GW_E!R59+TI_RPI_E!R59+TI_PF_E!R59+TI_BKBPB_E!R59+TI_CL_E!R59+TI_BNG_E!R59+TI_LBB_E!R59+TI_CPP_E!R59+TI_GTL_E!R59+TI_NSP_E!R59</f>
        <v>3396.7707652622526</v>
      </c>
      <c r="S59" s="10">
        <f>TI_EHG_E!S59+TI_CO_E!S59+TI_BF_E!S59+TI_GW_E!S59+TI_RPI_E!S59+TI_PF_E!S59+TI_BKBPB_E!S59+TI_CL_E!S59+TI_BNG_E!S59+TI_LBB_E!S59+TI_CPP_E!S59+TI_GTL_E!S59+TI_NSP_E!S59</f>
        <v>3243.8617368873606</v>
      </c>
      <c r="T59" s="10">
        <f>TI_EHG_E!T59+TI_CO_E!T59+TI_BF_E!T59+TI_GW_E!T59+TI_RPI_E!T59+TI_PF_E!T59+TI_BKBPB_E!T59+TI_CL_E!T59+TI_BNG_E!T59+TI_LBB_E!T59+TI_CPP_E!T59+TI_GTL_E!T59+TI_NSP_E!T59</f>
        <v>3188.1627687016339</v>
      </c>
      <c r="U59" s="10">
        <f>TI_EHG_E!U59+TI_CO_E!U59+TI_BF_E!U59+TI_GW_E!U59+TI_RPI_E!U59+TI_PF_E!U59+TI_BKBPB_E!U59+TI_CL_E!U59+TI_BNG_E!U59+TI_LBB_E!U59+TI_CPP_E!U59+TI_GTL_E!U59+TI_NSP_E!U59</f>
        <v>3208.9901977644017</v>
      </c>
      <c r="V59" s="10">
        <f>TI_EHG_E!V59+TI_CO_E!V59+TI_BF_E!V59+TI_GW_E!V59+TI_RPI_E!V59+TI_PF_E!V59+TI_BKBPB_E!V59+TI_CL_E!V59+TI_BNG_E!V59+TI_LBB_E!V59+TI_CPP_E!V59+TI_GTL_E!V59+TI_NSP_E!V59</f>
        <v>3240.756663800516</v>
      </c>
      <c r="W59" s="10">
        <f>TI_EHG_E!W59+TI_CO_E!W59+TI_BF_E!W59+TI_GW_E!W59+TI_RPI_E!W59+TI_PF_E!W59+TI_BKBPB_E!W59+TI_CL_E!W59+TI_BNG_E!W59+TI_LBB_E!W59+TI_CPP_E!W59+TI_GTL_E!W59+TI_NSP_E!W59</f>
        <v>3336.9398968185715</v>
      </c>
      <c r="X59" s="10">
        <f>TI_EHG_E!X59+TI_CO_E!X59+TI_BF_E!X59+TI_GW_E!X59+TI_RPI_E!X59+TI_PF_E!X59+TI_BKBPB_E!X59+TI_CL_E!X59+TI_BNG_E!X59+TI_LBB_E!X59+TI_CPP_E!X59+TI_GTL_E!X59+TI_NSP_E!X59</f>
        <v>3291.7502149613069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438.52106620808252</v>
      </c>
      <c r="D61" s="10">
        <f>TI_EHG_E!D61+TI_CO_E!D61+TI_BF_E!D61+TI_GW_E!D61+TI_RPI_E!D61+TI_PF_E!D61+TI_BKBPB_E!D61+TI_CL_E!D61+TI_BNG_E!D61+TI_LBB_E!D61+TI_CPP_E!D61+TI_GTL_E!D61+TI_NSP_E!D61</f>
        <v>541.17704213241609</v>
      </c>
      <c r="E61" s="10">
        <f>TI_EHG_E!E61+TI_CO_E!E61+TI_BF_E!E61+TI_GW_E!E61+TI_RPI_E!E61+TI_PF_E!E61+TI_BKBPB_E!E61+TI_CL_E!E61+TI_BNG_E!E61+TI_LBB_E!E61+TI_CPP_E!E61+TI_GTL_E!E61+TI_NSP_E!E61</f>
        <v>846.03989681857252</v>
      </c>
      <c r="F61" s="10">
        <f>TI_EHG_E!F61+TI_CO_E!F61+TI_BF_E!F61+TI_GW_E!F61+TI_RPI_E!F61+TI_PF_E!F61+TI_BKBPB_E!F61+TI_CL_E!F61+TI_BNG_E!F61+TI_LBB_E!F61+TI_CPP_E!F61+TI_GTL_E!F61+TI_NSP_E!F61</f>
        <v>653.55399828030966</v>
      </c>
      <c r="G61" s="10">
        <f>TI_EHG_E!G61+TI_CO_E!G61+TI_BF_E!G61+TI_GW_E!G61+TI_RPI_E!G61+TI_PF_E!G61+TI_BKBPB_E!G61+TI_CL_E!G61+TI_BNG_E!G61+TI_LBB_E!G61+TI_CPP_E!G61+TI_GTL_E!G61+TI_NSP_E!G61</f>
        <v>561.45503009458298</v>
      </c>
      <c r="H61" s="10">
        <f>TI_EHG_E!H61+TI_CO_E!H61+TI_BF_E!H61+TI_GW_E!H61+TI_RPI_E!H61+TI_PF_E!H61+TI_BKBPB_E!H61+TI_CL_E!H61+TI_BNG_E!H61+TI_LBB_E!H61+TI_CPP_E!H61+TI_GTL_E!H61+TI_NSP_E!H61</f>
        <v>676.41152192605318</v>
      </c>
      <c r="I61" s="10">
        <f>TI_EHG_E!I61+TI_CO_E!I61+TI_BF_E!I61+TI_GW_E!I61+TI_RPI_E!I61+TI_PF_E!I61+TI_BKBPB_E!I61+TI_CL_E!I61+TI_BNG_E!I61+TI_LBB_E!I61+TI_CPP_E!I61+TI_GTL_E!I61+TI_NSP_E!I61</f>
        <v>938.3061908856406</v>
      </c>
      <c r="J61" s="10">
        <f>TI_EHG_E!J61+TI_CO_E!J61+TI_BF_E!J61+TI_GW_E!J61+TI_RPI_E!J61+TI_PF_E!J61+TI_BKBPB_E!J61+TI_CL_E!J61+TI_BNG_E!J61+TI_LBB_E!J61+TI_CPP_E!J61+TI_GTL_E!J61+TI_NSP_E!J61</f>
        <v>1787.2122098022351</v>
      </c>
      <c r="K61" s="10">
        <f>TI_EHG_E!K61+TI_CO_E!K61+TI_BF_E!K61+TI_GW_E!K61+TI_RPI_E!K61+TI_PF_E!K61+TI_BKBPB_E!K61+TI_CL_E!K61+TI_BNG_E!K61+TI_LBB_E!K61+TI_CPP_E!K61+TI_GTL_E!K61+TI_NSP_E!K61</f>
        <v>2336.7249355116073</v>
      </c>
      <c r="L61" s="10">
        <f>TI_EHG_E!L61+TI_CO_E!L61+TI_BF_E!L61+TI_GW_E!L61+TI_RPI_E!L61+TI_PF_E!L61+TI_BKBPB_E!L61+TI_CL_E!L61+TI_BNG_E!L61+TI_LBB_E!L61+TI_CPP_E!L61+TI_GTL_E!L61+TI_NSP_E!L61</f>
        <v>2688.8077386070499</v>
      </c>
      <c r="M61" s="10">
        <f>TI_EHG_E!M61+TI_CO_E!M61+TI_BF_E!M61+TI_GW_E!M61+TI_RPI_E!M61+TI_PF_E!M61+TI_BKBPB_E!M61+TI_CL_E!M61+TI_BNG_E!M61+TI_LBB_E!M61+TI_CPP_E!M61+TI_GTL_E!M61+TI_NSP_E!M61</f>
        <v>3119.0407566638014</v>
      </c>
      <c r="N61" s="10">
        <f>TI_EHG_E!N61+TI_CO_E!N61+TI_BF_E!N61+TI_GW_E!N61+TI_RPI_E!N61+TI_PF_E!N61+TI_BKBPB_E!N61+TI_CL_E!N61+TI_BNG_E!N61+TI_LBB_E!N61+TI_CPP_E!N61+TI_GTL_E!N61+TI_NSP_E!N61</f>
        <v>3763.0171969045564</v>
      </c>
      <c r="O61" s="10">
        <f>TI_EHG_E!O61+TI_CO_E!O61+TI_BF_E!O61+TI_GW_E!O61+TI_RPI_E!O61+TI_PF_E!O61+TI_BKBPB_E!O61+TI_CL_E!O61+TI_BNG_E!O61+TI_LBB_E!O61+TI_CPP_E!O61+TI_GTL_E!O61+TI_NSP_E!O61</f>
        <v>4843.0065348237322</v>
      </c>
      <c r="P61" s="10">
        <f>TI_EHG_E!P61+TI_CO_E!P61+TI_BF_E!P61+TI_GW_E!P61+TI_RPI_E!P61+TI_PF_E!P61+TI_BKBPB_E!P61+TI_CL_E!P61+TI_BNG_E!P61+TI_LBB_E!P61+TI_CPP_E!P61+TI_GTL_E!P61+TI_NSP_E!P61</f>
        <v>5077.3144453998284</v>
      </c>
      <c r="Q61" s="10">
        <f>TI_EHG_E!Q61+TI_CO_E!Q61+TI_BF_E!Q61+TI_GW_E!Q61+TI_RPI_E!Q61+TI_PF_E!Q61+TI_BKBPB_E!Q61+TI_CL_E!Q61+TI_BNG_E!Q61+TI_LBB_E!Q61+TI_CPP_E!Q61+TI_GTL_E!Q61+TI_NSP_E!Q61</f>
        <v>5356.9312123817717</v>
      </c>
      <c r="R61" s="10">
        <f>TI_EHG_E!R61+TI_CO_E!R61+TI_BF_E!R61+TI_GW_E!R61+TI_RPI_E!R61+TI_PF_E!R61+TI_BKBPB_E!R61+TI_CL_E!R61+TI_BNG_E!R61+TI_LBB_E!R61+TI_CPP_E!R61+TI_GTL_E!R61+TI_NSP_E!R61</f>
        <v>5639.7008598452267</v>
      </c>
      <c r="S61" s="10">
        <f>TI_EHG_E!S61+TI_CO_E!S61+TI_BF_E!S61+TI_GW_E!S61+TI_RPI_E!S61+TI_PF_E!S61+TI_BKBPB_E!S61+TI_CL_E!S61+TI_BNG_E!S61+TI_LBB_E!S61+TI_CPP_E!S61+TI_GTL_E!S61+TI_NSP_E!S61</f>
        <v>5708.0586414445388</v>
      </c>
      <c r="T61" s="10">
        <f>TI_EHG_E!T61+TI_CO_E!T61+TI_BF_E!T61+TI_GW_E!T61+TI_RPI_E!T61+TI_PF_E!T61+TI_BKBPB_E!T61+TI_CL_E!T61+TI_BNG_E!T61+TI_LBB_E!T61+TI_CPP_E!T61+TI_GTL_E!T61+TI_NSP_E!T61</f>
        <v>5698.9824591573506</v>
      </c>
      <c r="U61" s="10">
        <f>TI_EHG_E!U61+TI_CO_E!U61+TI_BF_E!U61+TI_GW_E!U61+TI_RPI_E!U61+TI_PF_E!U61+TI_BKBPB_E!U61+TI_CL_E!U61+TI_BNG_E!U61+TI_LBB_E!U61+TI_CPP_E!U61+TI_GTL_E!U61+TI_NSP_E!U61</f>
        <v>5704.3804815133271</v>
      </c>
      <c r="V61" s="10">
        <f>TI_EHG_E!V61+TI_CO_E!V61+TI_BF_E!V61+TI_GW_E!V61+TI_RPI_E!V61+TI_PF_E!V61+TI_BKBPB_E!V61+TI_CL_E!V61+TI_BNG_E!V61+TI_LBB_E!V61+TI_CPP_E!V61+TI_GTL_E!V61+TI_NSP_E!V61</f>
        <v>5672.4705932932065</v>
      </c>
      <c r="W61" s="10">
        <f>TI_EHG_E!W61+TI_CO_E!W61+TI_BF_E!W61+TI_GW_E!W61+TI_RPI_E!W61+TI_PF_E!W61+TI_BKBPB_E!W61+TI_CL_E!W61+TI_BNG_E!W61+TI_LBB_E!W61+TI_CPP_E!W61+TI_GTL_E!W61+TI_NSP_E!W61</f>
        <v>5804.8866723989677</v>
      </c>
      <c r="X61" s="10">
        <f>TI_EHG_E!X61+TI_CO_E!X61+TI_BF_E!X61+TI_GW_E!X61+TI_RPI_E!X61+TI_PF_E!X61+TI_BKBPB_E!X61+TI_CL_E!X61+TI_BNG_E!X61+TI_LBB_E!X61+TI_CPP_E!X61+TI_GTL_E!X61+TI_NSP_E!X61</f>
        <v>6476.1154772141008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708.7513327601032</v>
      </c>
      <c r="D62" s="10">
        <f>TI_EHG_E!D62+TI_CO_E!D62+TI_BF_E!D62+TI_GW_E!D62+TI_RPI_E!D62+TI_PF_E!D62+TI_BKBPB_E!D62+TI_CL_E!D62+TI_BNG_E!D62+TI_LBB_E!D62+TI_CPP_E!D62+TI_GTL_E!D62+TI_NSP_E!D62</f>
        <v>747.82648323301805</v>
      </c>
      <c r="E62" s="10">
        <f>TI_EHG_E!E62+TI_CO_E!E62+TI_BF_E!E62+TI_GW_E!E62+TI_RPI_E!E62+TI_PF_E!E62+TI_BKBPB_E!E62+TI_CL_E!E62+TI_BNG_E!E62+TI_LBB_E!E62+TI_CPP_E!E62+TI_GTL_E!E62+TI_NSP_E!E62</f>
        <v>762.77824591573506</v>
      </c>
      <c r="F62" s="10">
        <f>TI_EHG_E!F62+TI_CO_E!F62+TI_BF_E!F62+TI_GW_E!F62+TI_RPI_E!F62+TI_PF_E!F62+TI_BKBPB_E!F62+TI_CL_E!F62+TI_BNG_E!F62+TI_LBB_E!F62+TI_CPP_E!F62+TI_GTL_E!F62+TI_NSP_E!F62</f>
        <v>1020.1346517626828</v>
      </c>
      <c r="G62" s="10">
        <f>TI_EHG_E!G62+TI_CO_E!G62+TI_BF_E!G62+TI_GW_E!G62+TI_RPI_E!G62+TI_PF_E!G62+TI_BKBPB_E!G62+TI_CL_E!G62+TI_BNG_E!G62+TI_LBB_E!G62+TI_CPP_E!G62+TI_GTL_E!G62+TI_NSP_E!G62</f>
        <v>1028.5898538263111</v>
      </c>
      <c r="H62" s="10">
        <f>TI_EHG_E!H62+TI_CO_E!H62+TI_BF_E!H62+TI_GW_E!H62+TI_RPI_E!H62+TI_PF_E!H62+TI_BKBPB_E!H62+TI_CL_E!H62+TI_BNG_E!H62+TI_LBB_E!H62+TI_CPP_E!H62+TI_GTL_E!H62+TI_NSP_E!H62</f>
        <v>1568.883147033534</v>
      </c>
      <c r="I62" s="10">
        <f>TI_EHG_E!I62+TI_CO_E!I62+TI_BF_E!I62+TI_GW_E!I62+TI_RPI_E!I62+TI_PF_E!I62+TI_BKBPB_E!I62+TI_CL_E!I62+TI_BNG_E!I62+TI_LBB_E!I62+TI_CPP_E!I62+TI_GTL_E!I62+TI_NSP_E!I62</f>
        <v>1845.7772141014616</v>
      </c>
      <c r="J62" s="10">
        <f>TI_EHG_E!J62+TI_CO_E!J62+TI_BF_E!J62+TI_GW_E!J62+TI_RPI_E!J62+TI_PF_E!J62+TI_BKBPB_E!J62+TI_CL_E!J62+TI_BNG_E!J62+TI_LBB_E!J62+TI_CPP_E!J62+TI_GTL_E!J62+TI_NSP_E!J62</f>
        <v>1980.8924333619946</v>
      </c>
      <c r="K62" s="10">
        <f>TI_EHG_E!K62+TI_CO_E!K62+TI_BF_E!K62+TI_GW_E!K62+TI_RPI_E!K62+TI_PF_E!K62+TI_BKBPB_E!K62+TI_CL_E!K62+TI_BNG_E!K62+TI_LBB_E!K62+TI_CPP_E!K62+TI_GTL_E!K62+TI_NSP_E!K62</f>
        <v>2148.1799656061908</v>
      </c>
      <c r="L62" s="10">
        <f>TI_EHG_E!L62+TI_CO_E!L62+TI_BF_E!L62+TI_GW_E!L62+TI_RPI_E!L62+TI_PF_E!L62+TI_BKBPB_E!L62+TI_CL_E!L62+TI_BNG_E!L62+TI_LBB_E!L62+TI_CPP_E!L62+TI_GTL_E!L62+TI_NSP_E!L62</f>
        <v>2024.5533104041269</v>
      </c>
      <c r="M62" s="10">
        <f>TI_EHG_E!M62+TI_CO_E!M62+TI_BF_E!M62+TI_GW_E!M62+TI_RPI_E!M62+TI_PF_E!M62+TI_BKBPB_E!M62+TI_CL_E!M62+TI_BNG_E!M62+TI_LBB_E!M62+TI_CPP_E!M62+TI_GTL_E!M62+TI_NSP_E!M62</f>
        <v>2226.4975924333617</v>
      </c>
      <c r="N62" s="10">
        <f>TI_EHG_E!N62+TI_CO_E!N62+TI_BF_E!N62+TI_GW_E!N62+TI_RPI_E!N62+TI_PF_E!N62+TI_BKBPB_E!N62+TI_CL_E!N62+TI_BNG_E!N62+TI_LBB_E!N62+TI_CPP_E!N62+TI_GTL_E!N62+TI_NSP_E!N62</f>
        <v>2225.0883061049008</v>
      </c>
      <c r="O62" s="10">
        <f>TI_EHG_E!O62+TI_CO_E!O62+TI_BF_E!O62+TI_GW_E!O62+TI_RPI_E!O62+TI_PF_E!O62+TI_BKBPB_E!O62+TI_CL_E!O62+TI_BNG_E!O62+TI_LBB_E!O62+TI_CPP_E!O62+TI_GTL_E!O62+TI_NSP_E!O62</f>
        <v>2384.6852106620804</v>
      </c>
      <c r="P62" s="10">
        <f>TI_EHG_E!P62+TI_CO_E!P62+TI_BF_E!P62+TI_GW_E!P62+TI_RPI_E!P62+TI_PF_E!P62+TI_BKBPB_E!P62+TI_CL_E!P62+TI_BNG_E!P62+TI_LBB_E!P62+TI_CPP_E!P62+TI_GTL_E!P62+TI_NSP_E!P62</f>
        <v>2561.7417024935512</v>
      </c>
      <c r="Q62" s="10">
        <f>TI_EHG_E!Q62+TI_CO_E!Q62+TI_BF_E!Q62+TI_GW_E!Q62+TI_RPI_E!Q62+TI_PF_E!Q62+TI_BKBPB_E!Q62+TI_CL_E!Q62+TI_BNG_E!Q62+TI_LBB_E!Q62+TI_CPP_E!Q62+TI_GTL_E!Q62+TI_NSP_E!Q62</f>
        <v>2672.6616509028368</v>
      </c>
      <c r="R62" s="10">
        <f>TI_EHG_E!R62+TI_CO_E!R62+TI_BF_E!R62+TI_GW_E!R62+TI_RPI_E!R62+TI_PF_E!R62+TI_BKBPB_E!R62+TI_CL_E!R62+TI_BNG_E!R62+TI_LBB_E!R62+TI_CPP_E!R62+TI_GTL_E!R62+TI_NSP_E!R62</f>
        <v>2601.9155631986237</v>
      </c>
      <c r="S62" s="10">
        <f>TI_EHG_E!S62+TI_CO_E!S62+TI_BF_E!S62+TI_GW_E!S62+TI_RPI_E!S62+TI_PF_E!S62+TI_BKBPB_E!S62+TI_CL_E!S62+TI_BNG_E!S62+TI_LBB_E!S62+TI_CPP_E!S62+TI_GTL_E!S62+TI_NSP_E!S62</f>
        <v>2738.033791917454</v>
      </c>
      <c r="T62" s="10">
        <f>TI_EHG_E!T62+TI_CO_E!T62+TI_BF_E!T62+TI_GW_E!T62+TI_RPI_E!T62+TI_PF_E!T62+TI_BKBPB_E!T62+TI_CL_E!T62+TI_BNG_E!T62+TI_LBB_E!T62+TI_CPP_E!T62+TI_GTL_E!T62+TI_NSP_E!T62</f>
        <v>2803.5731728288906</v>
      </c>
      <c r="U62" s="10">
        <f>TI_EHG_E!U62+TI_CO_E!U62+TI_BF_E!U62+TI_GW_E!U62+TI_RPI_E!U62+TI_PF_E!U62+TI_BKBPB_E!U62+TI_CL_E!U62+TI_BNG_E!U62+TI_LBB_E!U62+TI_CPP_E!U62+TI_GTL_E!U62+TI_NSP_E!U62</f>
        <v>2579.2730008598446</v>
      </c>
      <c r="V62" s="10">
        <f>TI_EHG_E!V62+TI_CO_E!V62+TI_BF_E!V62+TI_GW_E!V62+TI_RPI_E!V62+TI_PF_E!V62+TI_BKBPB_E!V62+TI_CL_E!V62+TI_BNG_E!V62+TI_LBB_E!V62+TI_CPP_E!V62+TI_GTL_E!V62+TI_NSP_E!V62</f>
        <v>2544.5686156491834</v>
      </c>
      <c r="W62" s="10">
        <f>TI_EHG_E!W62+TI_CO_E!W62+TI_BF_E!W62+TI_GW_E!W62+TI_RPI_E!W62+TI_PF_E!W62+TI_BKBPB_E!W62+TI_CL_E!W62+TI_BNG_E!W62+TI_LBB_E!W62+TI_CPP_E!W62+TI_GTL_E!W62+TI_NSP_E!W62</f>
        <v>2550.3488392089421</v>
      </c>
      <c r="X62" s="10">
        <f>TI_EHG_E!X62+TI_CO_E!X62+TI_BF_E!X62+TI_GW_E!X62+TI_RPI_E!X62+TI_PF_E!X62+TI_BKBPB_E!X62+TI_CL_E!X62+TI_BNG_E!X62+TI_LBB_E!X62+TI_CPP_E!X62+TI_GTL_E!X62+TI_NSP_E!X62</f>
        <v>2609.7735167669816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</v>
      </c>
      <c r="F63" s="10">
        <f>TI_EHG_E!F63+TI_CO_E!F63+TI_BF_E!F63+TI_GW_E!F63+TI_RPI_E!F63+TI_PF_E!F63+TI_BKBPB_E!F63+TI_CL_E!F63+TI_BNG_E!F63+TI_LBB_E!F63+TI_CPP_E!F63+TI_GTL_E!F63+TI_NSP_E!F63</f>
        <v>0</v>
      </c>
      <c r="G63" s="10">
        <f>TI_EHG_E!G63+TI_CO_E!G63+TI_BF_E!G63+TI_GW_E!G63+TI_RPI_E!G63+TI_PF_E!G63+TI_BKBPB_E!G63+TI_CL_E!G63+TI_BNG_E!G63+TI_LBB_E!G63+TI_CPP_E!G63+TI_GTL_E!G63+TI_NSP_E!G63</f>
        <v>28.287704213241611</v>
      </c>
      <c r="H63" s="10">
        <f>TI_EHG_E!H63+TI_CO_E!H63+TI_BF_E!H63+TI_GW_E!H63+TI_RPI_E!H63+TI_PF_E!H63+TI_BKBPB_E!H63+TI_CL_E!H63+TI_BNG_E!H63+TI_LBB_E!H63+TI_CPP_E!H63+TI_GTL_E!H63+TI_NSP_E!H63</f>
        <v>153.01057609630271</v>
      </c>
      <c r="I63" s="10">
        <f>TI_EHG_E!I63+TI_CO_E!I63+TI_BF_E!I63+TI_GW_E!I63+TI_RPI_E!I63+TI_PF_E!I63+TI_BKBPB_E!I63+TI_CL_E!I63+TI_BNG_E!I63+TI_LBB_E!I63+TI_CPP_E!I63+TI_GTL_E!I63+TI_NSP_E!I63</f>
        <v>322.09363714531378</v>
      </c>
      <c r="J63" s="10">
        <f>TI_EHG_E!J63+TI_CO_E!J63+TI_BF_E!J63+TI_GW_E!J63+TI_RPI_E!J63+TI_PF_E!J63+TI_BKBPB_E!J63+TI_CL_E!J63+TI_BNG_E!J63+TI_LBB_E!J63+TI_CPP_E!J63+TI_GTL_E!J63+TI_NSP_E!J63</f>
        <v>289.94858125537399</v>
      </c>
      <c r="K63" s="10">
        <f>TI_EHG_E!K63+TI_CO_E!K63+TI_BF_E!K63+TI_GW_E!K63+TI_RPI_E!K63+TI_PF_E!K63+TI_BKBPB_E!K63+TI_CL_E!K63+TI_BNG_E!K63+TI_LBB_E!K63+TI_CPP_E!K63+TI_GTL_E!K63+TI_NSP_E!K63</f>
        <v>398.59896818572662</v>
      </c>
      <c r="L63" s="10">
        <f>TI_EHG_E!L63+TI_CO_E!L63+TI_BF_E!L63+TI_GW_E!L63+TI_RPI_E!L63+TI_PF_E!L63+TI_BKBPB_E!L63+TI_CL_E!L63+TI_BNG_E!L63+TI_LBB_E!L63+TI_CPP_E!L63+TI_GTL_E!L63+TI_NSP_E!L63</f>
        <v>574.75391229578668</v>
      </c>
      <c r="M63" s="10">
        <f>TI_EHG_E!M63+TI_CO_E!M63+TI_BF_E!M63+TI_GW_E!M63+TI_RPI_E!M63+TI_PF_E!M63+TI_BKBPB_E!M63+TI_CL_E!M63+TI_BNG_E!M63+TI_LBB_E!M63+TI_CPP_E!M63+TI_GTL_E!M63+TI_NSP_E!M63</f>
        <v>737.40799656061904</v>
      </c>
      <c r="N63" s="10">
        <f>TI_EHG_E!N63+TI_CO_E!N63+TI_BF_E!N63+TI_GW_E!N63+TI_RPI_E!N63+TI_PF_E!N63+TI_BKBPB_E!N63+TI_CL_E!N63+TI_BNG_E!N63+TI_LBB_E!N63+TI_CPP_E!N63+TI_GTL_E!N63+TI_NSP_E!N63</f>
        <v>775.28529664660346</v>
      </c>
      <c r="O63" s="10">
        <f>TI_EHG_E!O63+TI_CO_E!O63+TI_BF_E!O63+TI_GW_E!O63+TI_RPI_E!O63+TI_PF_E!O63+TI_BKBPB_E!O63+TI_CL_E!O63+TI_BNG_E!O63+TI_LBB_E!O63+TI_CPP_E!O63+TI_GTL_E!O63+TI_NSP_E!O63</f>
        <v>790.49939810834042</v>
      </c>
      <c r="P63" s="10">
        <f>TI_EHG_E!P63+TI_CO_E!P63+TI_BF_E!P63+TI_GW_E!P63+TI_RPI_E!P63+TI_PF_E!P63+TI_BKBPB_E!P63+TI_CL_E!P63+TI_BNG_E!P63+TI_LBB_E!P63+TI_CPP_E!P63+TI_GTL_E!P63+TI_NSP_E!P63</f>
        <v>768.31212381771275</v>
      </c>
      <c r="Q63" s="10">
        <f>TI_EHG_E!Q63+TI_CO_E!Q63+TI_BF_E!Q63+TI_GW_E!Q63+TI_RPI_E!Q63+TI_PF_E!Q63+TI_BKBPB_E!Q63+TI_CL_E!Q63+TI_BNG_E!Q63+TI_LBB_E!Q63+TI_CPP_E!Q63+TI_GTL_E!Q63+TI_NSP_E!Q63</f>
        <v>784.79406706792781</v>
      </c>
      <c r="R63" s="10">
        <f>TI_EHG_E!R63+TI_CO_E!R63+TI_BF_E!R63+TI_GW_E!R63+TI_RPI_E!R63+TI_PF_E!R63+TI_BKBPB_E!R63+TI_CL_E!R63+TI_BNG_E!R63+TI_LBB_E!R63+TI_CPP_E!R63+TI_GTL_E!R63+TI_NSP_E!R63</f>
        <v>749.29449699054169</v>
      </c>
      <c r="S63" s="10">
        <f>TI_EHG_E!S63+TI_CO_E!S63+TI_BF_E!S63+TI_GW_E!S63+TI_RPI_E!S63+TI_PF_E!S63+TI_BKBPB_E!S63+TI_CL_E!S63+TI_BNG_E!S63+TI_LBB_E!S63+TI_CPP_E!S63+TI_GTL_E!S63+TI_NSP_E!S63</f>
        <v>758.80335339638862</v>
      </c>
      <c r="T63" s="10">
        <f>TI_EHG_E!T63+TI_CO_E!T63+TI_BF_E!T63+TI_GW_E!T63+TI_RPI_E!T63+TI_PF_E!T63+TI_BKBPB_E!T63+TI_CL_E!T63+TI_BNG_E!T63+TI_LBB_E!T63+TI_CPP_E!T63+TI_GTL_E!T63+TI_NSP_E!T63</f>
        <v>741.05356835769555</v>
      </c>
      <c r="U63" s="10">
        <f>TI_EHG_E!U63+TI_CO_E!U63+TI_BF_E!U63+TI_GW_E!U63+TI_RPI_E!U63+TI_PF_E!U63+TI_BKBPB_E!U63+TI_CL_E!U63+TI_BNG_E!U63+TI_LBB_E!U63+TI_CPP_E!U63+TI_GTL_E!U63+TI_NSP_E!U63</f>
        <v>763.87472055030082</v>
      </c>
      <c r="V63" s="10">
        <f>TI_EHG_E!V63+TI_CO_E!V63+TI_BF_E!V63+TI_GW_E!V63+TI_RPI_E!V63+TI_PF_E!V63+TI_BKBPB_E!V63+TI_CL_E!V63+TI_BNG_E!V63+TI_LBB_E!V63+TI_CPP_E!V63+TI_GTL_E!V63+TI_NSP_E!V63</f>
        <v>734.08039552880473</v>
      </c>
      <c r="W63" s="10">
        <f>TI_EHG_E!W63+TI_CO_E!W63+TI_BF_E!W63+TI_GW_E!W63+TI_RPI_E!W63+TI_PF_E!W63+TI_BKBPB_E!W63+TI_CL_E!W63+TI_BNG_E!W63+TI_LBB_E!W63+TI_CPP_E!W63+TI_GTL_E!W63+TI_NSP_E!W63</f>
        <v>708.72355975924324</v>
      </c>
      <c r="X63" s="10">
        <f>TI_EHG_E!X63+TI_CO_E!X63+TI_BF_E!X63+TI_GW_E!X63+TI_RPI_E!X63+TI_PF_E!X63+TI_BKBPB_E!X63+TI_CL_E!X63+TI_BNG_E!X63+TI_LBB_E!X63+TI_CPP_E!X63+TI_GTL_E!X63+TI_NSP_E!X63</f>
        <v>741.68744625967327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0</v>
      </c>
      <c r="E65" s="10">
        <f>TI_EHG_E!E65+TI_CO_E!E65+TI_BF_E!E65+TI_GW_E!E65+TI_RPI_E!E65+TI_PF_E!E65+TI_BKBPB_E!E65+TI_CL_E!E65+TI_BNG_E!E65+TI_LBB_E!E65+TI_CPP_E!E65+TI_GTL_E!E65+TI_NSP_E!E65</f>
        <v>0</v>
      </c>
      <c r="F65" s="10">
        <f>TI_EHG_E!F65+TI_CO_E!F65+TI_BF_E!F65+TI_GW_E!F65+TI_RPI_E!F65+TI_PF_E!F65+TI_BKBPB_E!F65+TI_CL_E!F65+TI_BNG_E!F65+TI_LBB_E!F65+TI_CPP_E!F65+TI_GTL_E!F65+TI_NSP_E!F65</f>
        <v>0</v>
      </c>
      <c r="G65" s="10">
        <f>TI_EHG_E!G65+TI_CO_E!G65+TI_BF_E!G65+TI_GW_E!G65+TI_RPI_E!G65+TI_PF_E!G65+TI_BKBPB_E!G65+TI_CL_E!G65+TI_BNG_E!G65+TI_LBB_E!G65+TI_CPP_E!G65+TI_GTL_E!G65+TI_NSP_E!G65</f>
        <v>252.8432502149613</v>
      </c>
      <c r="H65" s="10">
        <f>TI_EHG_E!H65+TI_CO_E!H65+TI_BF_E!H65+TI_GW_E!H65+TI_RPI_E!H65+TI_PF_E!H65+TI_BKBPB_E!H65+TI_CL_E!H65+TI_BNG_E!H65+TI_LBB_E!H65+TI_CPP_E!H65+TI_GTL_E!H65+TI_NSP_E!H65</f>
        <v>622.79277730008596</v>
      </c>
      <c r="I65" s="10">
        <f>TI_EHG_E!I65+TI_CO_E!I65+TI_BF_E!I65+TI_GW_E!I65+TI_RPI_E!I65+TI_PF_E!I65+TI_BKBPB_E!I65+TI_CL_E!I65+TI_BNG_E!I65+TI_LBB_E!I65+TI_CPP_E!I65+TI_GTL_E!I65+TI_NSP_E!I65</f>
        <v>896.04092863284609</v>
      </c>
      <c r="J65" s="10">
        <f>TI_EHG_E!J65+TI_CO_E!J65+TI_BF_E!J65+TI_GW_E!J65+TI_RPI_E!J65+TI_PF_E!J65+TI_BKBPB_E!J65+TI_CL_E!J65+TI_BNG_E!J65+TI_LBB_E!J65+TI_CPP_E!J65+TI_GTL_E!J65+TI_NSP_E!J65</f>
        <v>1279.2980223559759</v>
      </c>
      <c r="K65" s="10">
        <f>TI_EHG_E!K65+TI_CO_E!K65+TI_BF_E!K65+TI_GW_E!K65+TI_RPI_E!K65+TI_PF_E!K65+TI_BKBPB_E!K65+TI_CL_E!K65+TI_BNG_E!K65+TI_LBB_E!K65+TI_CPP_E!K65+TI_GTL_E!K65+TI_NSP_E!K65</f>
        <v>1492.2185726569221</v>
      </c>
      <c r="L65" s="10">
        <f>TI_EHG_E!L65+TI_CO_E!L65+TI_BF_E!L65+TI_GW_E!L65+TI_RPI_E!L65+TI_PF_E!L65+TI_BKBPB_E!L65+TI_CL_E!L65+TI_BNG_E!L65+TI_LBB_E!L65+TI_CPP_E!L65+TI_GTL_E!L65+TI_NSP_E!L65</f>
        <v>2032.5046431642299</v>
      </c>
      <c r="M65" s="10">
        <f>TI_EHG_E!M65+TI_CO_E!M65+TI_BF_E!M65+TI_GW_E!M65+TI_RPI_E!M65+TI_PF_E!M65+TI_BKBPB_E!M65+TI_CL_E!M65+TI_BNG_E!M65+TI_LBB_E!M65+TI_CPP_E!M65+TI_GTL_E!M65+TI_NSP_E!M65</f>
        <v>2043.1506448839209</v>
      </c>
      <c r="N65" s="10">
        <f>TI_EHG_E!N65+TI_CO_E!N65+TI_BF_E!N65+TI_GW_E!N65+TI_RPI_E!N65+TI_PF_E!N65+TI_BKBPB_E!N65+TI_CL_E!N65+TI_BNG_E!N65+TI_LBB_E!N65+TI_CPP_E!N65+TI_GTL_E!N65+TI_NSP_E!N65</f>
        <v>2101.9126397248492</v>
      </c>
      <c r="O65" s="10">
        <f>TI_EHG_E!O65+TI_CO_E!O65+TI_BF_E!O65+TI_GW_E!O65+TI_RPI_E!O65+TI_PF_E!O65+TI_BKBPB_E!O65+TI_CL_E!O65+TI_BNG_E!O65+TI_LBB_E!O65+TI_CPP_E!O65+TI_GTL_E!O65+TI_NSP_E!O65</f>
        <v>2219.4628546861559</v>
      </c>
      <c r="P65" s="10">
        <f>TI_EHG_E!P65+TI_CO_E!P65+TI_BF_E!P65+TI_GW_E!P65+TI_RPI_E!P65+TI_PF_E!P65+TI_BKBPB_E!P65+TI_CL_E!P65+TI_BNG_E!P65+TI_LBB_E!P65+TI_CPP_E!P65+TI_GTL_E!P65+TI_NSP_E!P65</f>
        <v>2094.0375752364571</v>
      </c>
      <c r="Q65" s="10">
        <f>TI_EHG_E!Q65+TI_CO_E!Q65+TI_BF_E!Q65+TI_GW_E!Q65+TI_RPI_E!Q65+TI_PF_E!Q65+TI_BKBPB_E!Q65+TI_CL_E!Q65+TI_BNG_E!Q65+TI_LBB_E!Q65+TI_CPP_E!Q65+TI_GTL_E!Q65+TI_NSP_E!Q65</f>
        <v>2133.1184006878761</v>
      </c>
      <c r="R65" s="10">
        <f>TI_EHG_E!R65+TI_CO_E!R65+TI_BF_E!R65+TI_GW_E!R65+TI_RPI_E!R65+TI_PF_E!R65+TI_BKBPB_E!R65+TI_CL_E!R65+TI_BNG_E!R65+TI_LBB_E!R65+TI_CPP_E!R65+TI_GTL_E!R65+TI_NSP_E!R65</f>
        <v>1995.3611349957</v>
      </c>
      <c r="S65" s="10">
        <f>TI_EHG_E!S65+TI_CO_E!S65+TI_BF_E!S65+TI_GW_E!S65+TI_RPI_E!S65+TI_PF_E!S65+TI_BKBPB_E!S65+TI_CL_E!S65+TI_BNG_E!S65+TI_LBB_E!S65+TI_CPP_E!S65+TI_GTL_E!S65+TI_NSP_E!S65</f>
        <v>2030.458985382631</v>
      </c>
      <c r="T65" s="10">
        <f>TI_EHG_E!T65+TI_CO_E!T65+TI_BF_E!T65+TI_GW_E!T65+TI_RPI_E!T65+TI_PF_E!T65+TI_BKBPB_E!T65+TI_CL_E!T65+TI_BNG_E!T65+TI_LBB_E!T65+TI_CPP_E!T65+TI_GTL_E!T65+TI_NSP_E!T65</f>
        <v>2016.766809974205</v>
      </c>
      <c r="U65" s="10">
        <f>TI_EHG_E!U65+TI_CO_E!U65+TI_BF_E!U65+TI_GW_E!U65+TI_RPI_E!U65+TI_PF_E!U65+TI_BKBPB_E!U65+TI_CL_E!U65+TI_BNG_E!U65+TI_LBB_E!U65+TI_CPP_E!U65+TI_GTL_E!U65+TI_NSP_E!U65</f>
        <v>2124.4482373172832</v>
      </c>
      <c r="V65" s="10">
        <f>TI_EHG_E!V65+TI_CO_E!V65+TI_BF_E!V65+TI_GW_E!V65+TI_RPI_E!V65+TI_PF_E!V65+TI_BKBPB_E!V65+TI_CL_E!V65+TI_BNG_E!V65+TI_LBB_E!V65+TI_CPP_E!V65+TI_GTL_E!V65+TI_NSP_E!V65</f>
        <v>2158.16328460877</v>
      </c>
      <c r="W65" s="10">
        <f>TI_EHG_E!W65+TI_CO_E!W65+TI_BF_E!W65+TI_GW_E!W65+TI_RPI_E!W65+TI_PF_E!W65+TI_BKBPB_E!W65+TI_CL_E!W65+TI_BNG_E!W65+TI_LBB_E!W65+TI_CPP_E!W65+TI_GTL_E!W65+TI_NSP_E!W65</f>
        <v>2769.881427343078</v>
      </c>
      <c r="X65" s="10">
        <f>TI_EHG_E!X65+TI_CO_E!X65+TI_BF_E!X65+TI_GW_E!X65+TI_RPI_E!X65+TI_PF_E!X65+TI_BKBPB_E!X65+TI_CL_E!X65+TI_BNG_E!X65+TI_LBB_E!X65+TI_CPP_E!X65+TI_GTL_E!X65+TI_NSP_E!X65</f>
        <v>2357.9095442820289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3.9083404987102321</v>
      </c>
      <c r="E69" s="10">
        <f>TI_EHG_E!E69+TI_CO_E!E69+TI_BF_E!E69+TI_GW_E!E69+TI_RPI_E!E69+TI_PF_E!E69+TI_BKBPB_E!E69+TI_CL_E!E69+TI_BNG_E!E69+TI_LBB_E!E69+TI_CPP_E!E69+TI_GTL_E!E69+TI_NSP_E!E69</f>
        <v>5.2114359415305236</v>
      </c>
      <c r="F69" s="10">
        <f>TI_EHG_E!F69+TI_CO_E!F69+TI_BF_E!F69+TI_GW_E!F69+TI_RPI_E!F69+TI_PF_E!F69+TI_BKBPB_E!F69+TI_CL_E!F69+TI_BNG_E!F69+TI_LBB_E!F69+TI_CPP_E!F69+TI_GTL_E!F69+TI_NSP_E!F69</f>
        <v>12.748581255374029</v>
      </c>
      <c r="G69" s="10">
        <f>TI_EHG_E!G69+TI_CO_E!G69+TI_BF_E!G69+TI_GW_E!G69+TI_RPI_E!G69+TI_PF_E!G69+TI_BKBPB_E!G69+TI_CL_E!G69+TI_BNG_E!G69+TI_LBB_E!G69+TI_CPP_E!G69+TI_GTL_E!G69+TI_NSP_E!G69</f>
        <v>24.443336199484094</v>
      </c>
      <c r="H69" s="10">
        <f>TI_EHG_E!H69+TI_CO_E!H69+TI_BF_E!H69+TI_GW_E!H69+TI_RPI_E!H69+TI_PF_E!H69+TI_BKBPB_E!H69+TI_CL_E!H69+TI_BNG_E!H69+TI_LBB_E!H69+TI_CPP_E!H69+TI_GTL_E!H69+TI_NSP_E!H69</f>
        <v>19.098538263112637</v>
      </c>
      <c r="I69" s="10">
        <f>TI_EHG_E!I69+TI_CO_E!I69+TI_BF_E!I69+TI_GW_E!I69+TI_RPI_E!I69+TI_PF_E!I69+TI_BKBPB_E!I69+TI_CL_E!I69+TI_BNG_E!I69+TI_LBB_E!I69+TI_CPP_E!I69+TI_GTL_E!I69+TI_NSP_E!I69</f>
        <v>106.84213241616507</v>
      </c>
      <c r="J69" s="10">
        <f>TI_EHG_E!J69+TI_CO_E!J69+TI_BF_E!J69+TI_GW_E!J69+TI_RPI_E!J69+TI_PF_E!J69+TI_BKBPB_E!J69+TI_CL_E!J69+TI_BNG_E!J69+TI_LBB_E!J69+TI_CPP_E!J69+TI_GTL_E!J69+TI_NSP_E!J69</f>
        <v>147.46646603611345</v>
      </c>
      <c r="K69" s="10">
        <f>TI_EHG_E!K69+TI_CO_E!K69+TI_BF_E!K69+TI_GW_E!K69+TI_RPI_E!K69+TI_PF_E!K69+TI_BKBPB_E!K69+TI_CL_E!K69+TI_BNG_E!K69+TI_LBB_E!K69+TI_CPP_E!K69+TI_GTL_E!K69+TI_NSP_E!K69</f>
        <v>173.69002579535677</v>
      </c>
      <c r="L69" s="10">
        <f>TI_EHG_E!L69+TI_CO_E!L69+TI_BF_E!L69+TI_GW_E!L69+TI_RPI_E!L69+TI_PF_E!L69+TI_BKBPB_E!L69+TI_CL_E!L69+TI_BNG_E!L69+TI_LBB_E!L69+TI_CPP_E!L69+TI_GTL_E!L69+TI_NSP_E!L69</f>
        <v>260.76698194325019</v>
      </c>
      <c r="M69" s="10">
        <f>TI_EHG_E!M69+TI_CO_E!M69+TI_BF_E!M69+TI_GW_E!M69+TI_RPI_E!M69+TI_PF_E!M69+TI_BKBPB_E!M69+TI_CL_E!M69+TI_BNG_E!M69+TI_LBB_E!M69+TI_CPP_E!M69+TI_GTL_E!M69+TI_NSP_E!M69</f>
        <v>196.35167669819424</v>
      </c>
      <c r="N69" s="10">
        <f>TI_EHG_E!N69+TI_CO_E!N69+TI_BF_E!N69+TI_GW_E!N69+TI_RPI_E!N69+TI_PF_E!N69+TI_BKBPB_E!N69+TI_CL_E!N69+TI_BNG_E!N69+TI_LBB_E!N69+TI_CPP_E!N69+TI_GTL_E!N69+TI_NSP_E!N69</f>
        <v>56.732932072226994</v>
      </c>
      <c r="O69" s="10">
        <f>TI_EHG_E!O69+TI_CO_E!O69+TI_BF_E!O69+TI_GW_E!O69+TI_RPI_E!O69+TI_PF_E!O69+TI_BKBPB_E!O69+TI_CL_E!O69+TI_BNG_E!O69+TI_LBB_E!O69+TI_CPP_E!O69+TI_GTL_E!O69+TI_NSP_E!O69</f>
        <v>39.639638865004287</v>
      </c>
      <c r="P69" s="10">
        <f>TI_EHG_E!P69+TI_CO_E!P69+TI_BF_E!P69+TI_GW_E!P69+TI_RPI_E!P69+TI_PF_E!P69+TI_BKBPB_E!P69+TI_CL_E!P69+TI_BNG_E!P69+TI_LBB_E!P69+TI_CPP_E!P69+TI_GTL_E!P69+TI_NSP_E!P69</f>
        <v>51.47910576096303</v>
      </c>
      <c r="Q69" s="10">
        <f>TI_EHG_E!Q69+TI_CO_E!Q69+TI_BF_E!Q69+TI_GW_E!Q69+TI_RPI_E!Q69+TI_PF_E!Q69+TI_BKBPB_E!Q69+TI_CL_E!Q69+TI_BNG_E!Q69+TI_LBB_E!Q69+TI_CPP_E!Q69+TI_GTL_E!Q69+TI_NSP_E!Q69</f>
        <v>59.114359415305245</v>
      </c>
      <c r="R69" s="10">
        <f>TI_EHG_E!R69+TI_CO_E!R69+TI_BF_E!R69+TI_GW_E!R69+TI_RPI_E!R69+TI_PF_E!R69+TI_BKBPB_E!R69+TI_CL_E!R69+TI_BNG_E!R69+TI_LBB_E!R69+TI_CPP_E!R69+TI_GTL_E!R69+TI_NSP_E!R69</f>
        <v>74.711349957007741</v>
      </c>
      <c r="S69" s="10">
        <f>TI_EHG_E!S69+TI_CO_E!S69+TI_BF_E!S69+TI_GW_E!S69+TI_RPI_E!S69+TI_PF_E!S69+TI_BKBPB_E!S69+TI_CL_E!S69+TI_BNG_E!S69+TI_LBB_E!S69+TI_CPP_E!S69+TI_GTL_E!S69+TI_NSP_E!S69</f>
        <v>71.004471195184863</v>
      </c>
      <c r="T69" s="10">
        <f>TI_EHG_E!T69+TI_CO_E!T69+TI_BF_E!T69+TI_GW_E!T69+TI_RPI_E!T69+TI_PF_E!T69+TI_BKBPB_E!T69+TI_CL_E!T69+TI_BNG_E!T69+TI_LBB_E!T69+TI_CPP_E!T69+TI_GTL_E!T69+TI_NSP_E!T69</f>
        <v>72.620808254514188</v>
      </c>
      <c r="U69" s="10">
        <f>TI_EHG_E!U69+TI_CO_E!U69+TI_BF_E!U69+TI_GW_E!U69+TI_RPI_E!U69+TI_PF_E!U69+TI_BKBPB_E!U69+TI_CL_E!U69+TI_BNG_E!U69+TI_LBB_E!U69+TI_CPP_E!U69+TI_GTL_E!U69+TI_NSP_E!U69</f>
        <v>77.327858985382633</v>
      </c>
      <c r="V69" s="10">
        <f>TI_EHG_E!V69+TI_CO_E!V69+TI_BF_E!V69+TI_GW_E!V69+TI_RPI_E!V69+TI_PF_E!V69+TI_BKBPB_E!V69+TI_CL_E!V69+TI_BNG_E!V69+TI_LBB_E!V69+TI_CPP_E!V69+TI_GTL_E!V69+TI_NSP_E!V69</f>
        <v>91.579707652622517</v>
      </c>
      <c r="W69" s="10">
        <f>TI_EHG_E!W69+TI_CO_E!W69+TI_BF_E!W69+TI_GW_E!W69+TI_RPI_E!W69+TI_PF_E!W69+TI_BKBPB_E!W69+TI_CL_E!W69+TI_BNG_E!W69+TI_LBB_E!W69+TI_CPP_E!W69+TI_GTL_E!W69+TI_NSP_E!W69</f>
        <v>98.727343078245909</v>
      </c>
      <c r="X69" s="10">
        <f>TI_EHG_E!X69+TI_CO_E!X69+TI_BF_E!X69+TI_GW_E!X69+TI_RPI_E!X69+TI_PF_E!X69+TI_BKBPB_E!X69+TI_CL_E!X69+TI_BNG_E!X69+TI_LBB_E!X69+TI_CPP_E!X69+TI_GTL_E!X69+TI_NSP_E!X69</f>
        <v>61.770765262252787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</v>
      </c>
      <c r="O70" s="10">
        <f>TI_EHG_E!O70+TI_CO_E!O70+TI_BF_E!O70+TI_GW_E!O70+TI_RPI_E!O70+TI_PF_E!O70+TI_BKBPB_E!O70+TI_CL_E!O70+TI_BNG_E!O70+TI_LBB_E!O70+TI_CPP_E!O70+TI_GTL_E!O70+TI_NSP_E!O70</f>
        <v>0</v>
      </c>
      <c r="P70" s="10">
        <f>TI_EHG_E!P70+TI_CO_E!P70+TI_BF_E!P70+TI_GW_E!P70+TI_RPI_E!P70+TI_PF_E!P70+TI_BKBPB_E!P70+TI_CL_E!P70+TI_BNG_E!P70+TI_LBB_E!P70+TI_CPP_E!P70+TI_GTL_E!P70+TI_NSP_E!P70</f>
        <v>0</v>
      </c>
      <c r="Q70" s="10">
        <f>TI_EHG_E!Q70+TI_CO_E!Q70+TI_BF_E!Q70+TI_GW_E!Q70+TI_RPI_E!Q70+TI_PF_E!Q70+TI_BKBPB_E!Q70+TI_CL_E!Q70+TI_BNG_E!Q70+TI_LBB_E!Q70+TI_CPP_E!Q70+TI_GTL_E!Q70+TI_NSP_E!Q70</f>
        <v>0</v>
      </c>
      <c r="R70" s="10">
        <f>TI_EHG_E!R70+TI_CO_E!R70+TI_BF_E!R70+TI_GW_E!R70+TI_RPI_E!R70+TI_PF_E!R70+TI_BKBPB_E!R70+TI_CL_E!R70+TI_BNG_E!R70+TI_LBB_E!R70+TI_CPP_E!R70+TI_GTL_E!R70+TI_NSP_E!R70</f>
        <v>0</v>
      </c>
      <c r="S70" s="10">
        <f>TI_EHG_E!S70+TI_CO_E!S70+TI_BF_E!S70+TI_GW_E!S70+TI_RPI_E!S70+TI_PF_E!S70+TI_BKBPB_E!S70+TI_CL_E!S70+TI_BNG_E!S70+TI_LBB_E!S70+TI_CPP_E!S70+TI_GTL_E!S70+TI_NSP_E!S70</f>
        <v>0</v>
      </c>
      <c r="T70" s="10">
        <f>TI_EHG_E!T70+TI_CO_E!T70+TI_BF_E!T70+TI_GW_E!T70+TI_RPI_E!T70+TI_PF_E!T70+TI_BKBPB_E!T70+TI_CL_E!T70+TI_BNG_E!T70+TI_LBB_E!T70+TI_CPP_E!T70+TI_GTL_E!T70+TI_NSP_E!T70</f>
        <v>0</v>
      </c>
      <c r="U70" s="10">
        <f>TI_EHG_E!U70+TI_CO_E!U70+TI_BF_E!U70+TI_GW_E!U70+TI_RPI_E!U70+TI_PF_E!U70+TI_BKBPB_E!U70+TI_CL_E!U70+TI_BNG_E!U70+TI_LBB_E!U70+TI_CPP_E!U70+TI_GTL_E!U70+TI_NSP_E!U70</f>
        <v>2.3903697334479789E-2</v>
      </c>
      <c r="V70" s="10">
        <f>TI_EHG_E!V70+TI_CO_E!V70+TI_BF_E!V70+TI_GW_E!V70+TI_RPI_E!V70+TI_PF_E!V70+TI_BKBPB_E!V70+TI_CL_E!V70+TI_BNG_E!V70+TI_LBB_E!V70+TI_CPP_E!V70+TI_GTL_E!V70+TI_NSP_E!V70</f>
        <v>0</v>
      </c>
      <c r="W70" s="10">
        <f>TI_EHG_E!W70+TI_CO_E!W70+TI_BF_E!W70+TI_GW_E!W70+TI_RPI_E!W70+TI_PF_E!W70+TI_BKBPB_E!W70+TI_CL_E!W70+TI_BNG_E!W70+TI_LBB_E!W70+TI_CPP_E!W70+TI_GTL_E!W70+TI_NSP_E!W70</f>
        <v>0.23886500429922611</v>
      </c>
      <c r="X70" s="10">
        <f>TI_EHG_E!X70+TI_CO_E!X70+TI_BF_E!X70+TI_GW_E!X70+TI_RPI_E!X70+TI_PF_E!X70+TI_BKBPB_E!X70+TI_CL_E!X70+TI_BNG_E!X70+TI_LBB_E!X70+TI_CPP_E!X70+TI_GTL_E!X70+TI_NSP_E!X70</f>
        <v>0.26276870163370591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1681.2601031814274</v>
      </c>
      <c r="D71" s="37">
        <f t="shared" si="22"/>
        <v>2246.584522785899</v>
      </c>
      <c r="E71" s="37">
        <f t="shared" si="22"/>
        <v>2070.8177987962172</v>
      </c>
      <c r="F71" s="37">
        <f t="shared" si="22"/>
        <v>1020.1346517626828</v>
      </c>
      <c r="G71" s="37">
        <f t="shared" si="22"/>
        <v>1028.5898538263111</v>
      </c>
      <c r="H71" s="37">
        <f t="shared" si="22"/>
        <v>1568.883147033534</v>
      </c>
      <c r="I71" s="37">
        <f t="shared" si="22"/>
        <v>1845.7772141014616</v>
      </c>
      <c r="J71" s="37">
        <f t="shared" si="22"/>
        <v>1980.8924333619946</v>
      </c>
      <c r="K71" s="37">
        <f t="shared" si="22"/>
        <v>2220.1202923473775</v>
      </c>
      <c r="L71" s="37">
        <f t="shared" si="22"/>
        <v>2608.8658641444536</v>
      </c>
      <c r="M71" s="37">
        <f t="shared" si="22"/>
        <v>2952.8756663800514</v>
      </c>
      <c r="N71" s="37">
        <f t="shared" si="22"/>
        <v>2967.5407566638</v>
      </c>
      <c r="O71" s="37">
        <f t="shared" si="22"/>
        <v>3111.708254514187</v>
      </c>
      <c r="P71" s="37">
        <f t="shared" si="22"/>
        <v>3096.7564918314702</v>
      </c>
      <c r="Q71" s="37">
        <f t="shared" si="22"/>
        <v>3280.1423043852096</v>
      </c>
      <c r="R71" s="37">
        <f t="shared" si="22"/>
        <v>3213.3849527085122</v>
      </c>
      <c r="S71" s="37">
        <f t="shared" si="22"/>
        <v>3368.6109200343931</v>
      </c>
      <c r="T71" s="37">
        <f t="shared" si="22"/>
        <v>3387.3363714531383</v>
      </c>
      <c r="U71" s="37">
        <f t="shared" si="22"/>
        <v>2955.2164230438511</v>
      </c>
      <c r="V71" s="37">
        <f t="shared" si="22"/>
        <v>2970.6935511607912</v>
      </c>
      <c r="W71" s="37">
        <f t="shared" si="22"/>
        <v>2903.8168529664658</v>
      </c>
      <c r="X71" s="37">
        <f t="shared" ref="X71" si="23">SUM(X72:X73)</f>
        <v>2976.187016337059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1028.1599312123819</v>
      </c>
      <c r="D72" s="10">
        <f>TI_EHG_E!D72+TI_CO_E!D72+TI_BF_E!D72+TI_GW_E!D72+TI_RPI_E!D72+TI_PF_E!D72+TI_BKBPB_E!D72+TI_CL_E!D72+TI_BNG_E!D72+TI_LBB_E!D72+TI_CPP_E!D72+TI_GTL_E!D72+TI_NSP_E!D72</f>
        <v>1561.263972484953</v>
      </c>
      <c r="E72" s="10">
        <f>TI_EHG_E!E72+TI_CO_E!E72+TI_BF_E!E72+TI_GW_E!E72+TI_RPI_E!E72+TI_PF_E!E72+TI_BKBPB_E!E72+TI_CL_E!E72+TI_BNG_E!E72+TI_LBB_E!E72+TI_CPP_E!E72+TI_GTL_E!E72+TI_NSP_E!E72</f>
        <v>1370.545485812554</v>
      </c>
      <c r="F72" s="10">
        <f>TI_EHG_E!F72+TI_CO_E!F72+TI_BF_E!F72+TI_GW_E!F72+TI_RPI_E!F72+TI_PF_E!F72+TI_BKBPB_E!F72+TI_CL_E!F72+TI_BNG_E!F72+TI_LBB_E!F72+TI_CPP_E!F72+TI_GTL_E!F72+TI_NSP_E!F72</f>
        <v>0</v>
      </c>
      <c r="G72" s="10">
        <f>TI_EHG_E!G72+TI_CO_E!G72+TI_BF_E!G72+TI_GW_E!G72+TI_RPI_E!G72+TI_PF_E!G72+TI_BKBPB_E!G72+TI_CL_E!G72+TI_BNG_E!G72+TI_LBB_E!G72+TI_CPP_E!G72+TI_GTL_E!G72+TI_NSP_E!G72</f>
        <v>0</v>
      </c>
      <c r="H72" s="10">
        <f>TI_EHG_E!H72+TI_CO_E!H72+TI_BF_E!H72+TI_GW_E!H72+TI_RPI_E!H72+TI_PF_E!H72+TI_BKBPB_E!H72+TI_CL_E!H72+TI_BNG_E!H72+TI_LBB_E!H72+TI_CPP_E!H72+TI_GTL_E!H72+TI_NSP_E!H72</f>
        <v>0</v>
      </c>
      <c r="I72" s="10">
        <f>TI_EHG_E!I72+TI_CO_E!I72+TI_BF_E!I72+TI_GW_E!I72+TI_RPI_E!I72+TI_PF_E!I72+TI_BKBPB_E!I72+TI_CL_E!I72+TI_BNG_E!I72+TI_LBB_E!I72+TI_CPP_E!I72+TI_GTL_E!I72+TI_NSP_E!I72</f>
        <v>0</v>
      </c>
      <c r="J72" s="10">
        <f>TI_EHG_E!J72+TI_CO_E!J72+TI_BF_E!J72+TI_GW_E!J72+TI_RPI_E!J72+TI_PF_E!J72+TI_BKBPB_E!J72+TI_CL_E!J72+TI_BNG_E!J72+TI_LBB_E!J72+TI_CPP_E!J72+TI_GTL_E!J72+TI_NSP_E!J72</f>
        <v>0</v>
      </c>
      <c r="K72" s="10">
        <f>TI_EHG_E!K72+TI_CO_E!K72+TI_BF_E!K72+TI_GW_E!K72+TI_RPI_E!K72+TI_PF_E!K72+TI_BKBPB_E!K72+TI_CL_E!K72+TI_BNG_E!K72+TI_LBB_E!K72+TI_CPP_E!K72+TI_GTL_E!K72+TI_NSP_E!K72</f>
        <v>71.940326741186581</v>
      </c>
      <c r="L72" s="10">
        <f>TI_EHG_E!L72+TI_CO_E!L72+TI_BF_E!L72+TI_GW_E!L72+TI_RPI_E!L72+TI_PF_E!L72+TI_BKBPB_E!L72+TI_CL_E!L72+TI_BNG_E!L72+TI_LBB_E!L72+TI_CPP_E!L72+TI_GTL_E!L72+TI_NSP_E!L72</f>
        <v>584.31255374032673</v>
      </c>
      <c r="M72" s="10">
        <f>TI_EHG_E!M72+TI_CO_E!M72+TI_BF_E!M72+TI_GW_E!M72+TI_RPI_E!M72+TI_PF_E!M72+TI_BKBPB_E!M72+TI_CL_E!M72+TI_BNG_E!M72+TI_LBB_E!M72+TI_CPP_E!M72+TI_GTL_E!M72+TI_NSP_E!M72</f>
        <v>726.3780739466896</v>
      </c>
      <c r="N72" s="10">
        <f>TI_EHG_E!N72+TI_CO_E!N72+TI_BF_E!N72+TI_GW_E!N72+TI_RPI_E!N72+TI_PF_E!N72+TI_BKBPB_E!N72+TI_CL_E!N72+TI_BNG_E!N72+TI_LBB_E!N72+TI_CPP_E!N72+TI_GTL_E!N72+TI_NSP_E!N72</f>
        <v>742.45245055889939</v>
      </c>
      <c r="O72" s="10">
        <f>TI_EHG_E!O72+TI_CO_E!O72+TI_BF_E!O72+TI_GW_E!O72+TI_RPI_E!O72+TI_PF_E!O72+TI_BKBPB_E!O72+TI_CL_E!O72+TI_BNG_E!O72+TI_LBB_E!O72+TI_CPP_E!O72+TI_GTL_E!O72+TI_NSP_E!O72</f>
        <v>727.02304385210653</v>
      </c>
      <c r="P72" s="10">
        <f>TI_EHG_E!P72+TI_CO_E!P72+TI_BF_E!P72+TI_GW_E!P72+TI_RPI_E!P72+TI_PF_E!P72+TI_BKBPB_E!P72+TI_CL_E!P72+TI_BNG_E!P72+TI_LBB_E!P72+TI_CPP_E!P72+TI_GTL_E!P72+TI_NSP_E!P72</f>
        <v>535.01478933791907</v>
      </c>
      <c r="Q72" s="10">
        <f>TI_EHG_E!Q72+TI_CO_E!Q72+TI_BF_E!Q72+TI_GW_E!Q72+TI_RPI_E!Q72+TI_PF_E!Q72+TI_BKBPB_E!Q72+TI_CL_E!Q72+TI_BNG_E!Q72+TI_LBB_E!Q72+TI_CPP_E!Q72+TI_GTL_E!Q72+TI_NSP_E!Q72</f>
        <v>607.48065348237299</v>
      </c>
      <c r="R72" s="10">
        <f>TI_EHG_E!R72+TI_CO_E!R72+TI_BF_E!R72+TI_GW_E!R72+TI_RPI_E!R72+TI_PF_E!R72+TI_BKBPB_E!R72+TI_CL_E!R72+TI_BNG_E!R72+TI_LBB_E!R72+TI_CPP_E!R72+TI_GTL_E!R72+TI_NSP_E!R72</f>
        <v>611.46938950988829</v>
      </c>
      <c r="S72" s="10">
        <f>TI_EHG_E!S72+TI_CO_E!S72+TI_BF_E!S72+TI_GW_E!S72+TI_RPI_E!S72+TI_PF_E!S72+TI_BKBPB_E!S72+TI_CL_E!S72+TI_BNG_E!S72+TI_LBB_E!S72+TI_CPP_E!S72+TI_GTL_E!S72+TI_NSP_E!S72</f>
        <v>630.57712811693898</v>
      </c>
      <c r="T72" s="10">
        <f>TI_EHG_E!T72+TI_CO_E!T72+TI_BF_E!T72+TI_GW_E!T72+TI_RPI_E!T72+TI_PF_E!T72+TI_BKBPB_E!T72+TI_CL_E!T72+TI_BNG_E!T72+TI_LBB_E!T72+TI_CPP_E!T72+TI_GTL_E!T72+TI_NSP_E!T72</f>
        <v>583.76319862424771</v>
      </c>
      <c r="U72" s="10">
        <f>TI_EHG_E!U72+TI_CO_E!U72+TI_BF_E!U72+TI_GW_E!U72+TI_RPI_E!U72+TI_PF_E!U72+TI_BKBPB_E!U72+TI_CL_E!U72+TI_BNG_E!U72+TI_LBB_E!U72+TI_CPP_E!U72+TI_GTL_E!U72+TI_NSP_E!U72</f>
        <v>375.94342218400675</v>
      </c>
      <c r="V72" s="10">
        <f>TI_EHG_E!V72+TI_CO_E!V72+TI_BF_E!V72+TI_GW_E!V72+TI_RPI_E!V72+TI_PF_E!V72+TI_BKBPB_E!V72+TI_CL_E!V72+TI_BNG_E!V72+TI_LBB_E!V72+TI_CPP_E!V72+TI_GTL_E!V72+TI_NSP_E!V72</f>
        <v>426.12493551160793</v>
      </c>
      <c r="W72" s="10">
        <f>TI_EHG_E!W72+TI_CO_E!W72+TI_BF_E!W72+TI_GW_E!W72+TI_RPI_E!W72+TI_PF_E!W72+TI_BKBPB_E!W72+TI_CL_E!W72+TI_BNG_E!W72+TI_LBB_E!W72+TI_CPP_E!W72+TI_GTL_E!W72+TI_NSP_E!W72</f>
        <v>353.46801375752358</v>
      </c>
      <c r="X72" s="10">
        <f>TI_EHG_E!X72+TI_CO_E!X72+TI_BF_E!X72+TI_GW_E!X72+TI_RPI_E!X72+TI_PF_E!X72+TI_BKBPB_E!X72+TI_CL_E!X72+TI_BNG_E!X72+TI_LBB_E!X72+TI_CPP_E!X72+TI_GTL_E!X72+TI_NSP_E!X72</f>
        <v>366.41349957007742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653.1001719690455</v>
      </c>
      <c r="D73" s="10">
        <f>TI_EHG_E!D73+TI_CO_E!D73+TI_BF_E!D73+TI_GW_E!D73+TI_RPI_E!D73+TI_PF_E!D73+TI_BKBPB_E!D73+TI_CL_E!D73+TI_BNG_E!D73+TI_LBB_E!D73+TI_CPP_E!D73+TI_GTL_E!D73+TI_NSP_E!D73</f>
        <v>685.3205503009458</v>
      </c>
      <c r="E73" s="10">
        <f>TI_EHG_E!E73+TI_CO_E!E73+TI_BF_E!E73+TI_GW_E!E73+TI_RPI_E!E73+TI_PF_E!E73+TI_BKBPB_E!E73+TI_CL_E!E73+TI_BNG_E!E73+TI_LBB_E!E73+TI_CPP_E!E73+TI_GTL_E!E73+TI_NSP_E!E73</f>
        <v>700.27231298366291</v>
      </c>
      <c r="F73" s="10">
        <f>TI_EHG_E!F73+TI_CO_E!F73+TI_BF_E!F73+TI_GW_E!F73+TI_RPI_E!F73+TI_PF_E!F73+TI_BKBPB_E!F73+TI_CL_E!F73+TI_BNG_E!F73+TI_LBB_E!F73+TI_CPP_E!F73+TI_GTL_E!F73+TI_NSP_E!F73</f>
        <v>1020.1346517626828</v>
      </c>
      <c r="G73" s="10">
        <f>TI_EHG_E!G73+TI_CO_E!G73+TI_BF_E!G73+TI_GW_E!G73+TI_RPI_E!G73+TI_PF_E!G73+TI_BKBPB_E!G73+TI_CL_E!G73+TI_BNG_E!G73+TI_LBB_E!G73+TI_CPP_E!G73+TI_GTL_E!G73+TI_NSP_E!G73</f>
        <v>1028.5898538263111</v>
      </c>
      <c r="H73" s="10">
        <f>TI_EHG_E!H73+TI_CO_E!H73+TI_BF_E!H73+TI_GW_E!H73+TI_RPI_E!H73+TI_PF_E!H73+TI_BKBPB_E!H73+TI_CL_E!H73+TI_BNG_E!H73+TI_LBB_E!H73+TI_CPP_E!H73+TI_GTL_E!H73+TI_NSP_E!H73</f>
        <v>1568.883147033534</v>
      </c>
      <c r="I73" s="10">
        <f>TI_EHG_E!I73+TI_CO_E!I73+TI_BF_E!I73+TI_GW_E!I73+TI_RPI_E!I73+TI_PF_E!I73+TI_BKBPB_E!I73+TI_CL_E!I73+TI_BNG_E!I73+TI_LBB_E!I73+TI_CPP_E!I73+TI_GTL_E!I73+TI_NSP_E!I73</f>
        <v>1845.7772141014616</v>
      </c>
      <c r="J73" s="10">
        <f>TI_EHG_E!J73+TI_CO_E!J73+TI_BF_E!J73+TI_GW_E!J73+TI_RPI_E!J73+TI_PF_E!J73+TI_BKBPB_E!J73+TI_CL_E!J73+TI_BNG_E!J73+TI_LBB_E!J73+TI_CPP_E!J73+TI_GTL_E!J73+TI_NSP_E!J73</f>
        <v>1980.8924333619946</v>
      </c>
      <c r="K73" s="10">
        <f>TI_EHG_E!K73+TI_CO_E!K73+TI_BF_E!K73+TI_GW_E!K73+TI_RPI_E!K73+TI_PF_E!K73+TI_BKBPB_E!K73+TI_CL_E!K73+TI_BNG_E!K73+TI_LBB_E!K73+TI_CPP_E!K73+TI_GTL_E!K73+TI_NSP_E!K73</f>
        <v>2148.1799656061908</v>
      </c>
      <c r="L73" s="10">
        <f>TI_EHG_E!L73+TI_CO_E!L73+TI_BF_E!L73+TI_GW_E!L73+TI_RPI_E!L73+TI_PF_E!L73+TI_BKBPB_E!L73+TI_CL_E!L73+TI_BNG_E!L73+TI_LBB_E!L73+TI_CPP_E!L73+TI_GTL_E!L73+TI_NSP_E!L73</f>
        <v>2024.5533104041269</v>
      </c>
      <c r="M73" s="10">
        <f>TI_EHG_E!M73+TI_CO_E!M73+TI_BF_E!M73+TI_GW_E!M73+TI_RPI_E!M73+TI_PF_E!M73+TI_BKBPB_E!M73+TI_CL_E!M73+TI_BNG_E!M73+TI_LBB_E!M73+TI_CPP_E!M73+TI_GTL_E!M73+TI_NSP_E!M73</f>
        <v>2226.4975924333617</v>
      </c>
      <c r="N73" s="10">
        <f>TI_EHG_E!N73+TI_CO_E!N73+TI_BF_E!N73+TI_GW_E!N73+TI_RPI_E!N73+TI_PF_E!N73+TI_BKBPB_E!N73+TI_CL_E!N73+TI_BNG_E!N73+TI_LBB_E!N73+TI_CPP_E!N73+TI_GTL_E!N73+TI_NSP_E!N73</f>
        <v>2225.0883061049008</v>
      </c>
      <c r="O73" s="10">
        <f>TI_EHG_E!O73+TI_CO_E!O73+TI_BF_E!O73+TI_GW_E!O73+TI_RPI_E!O73+TI_PF_E!O73+TI_BKBPB_E!O73+TI_CL_E!O73+TI_BNG_E!O73+TI_LBB_E!O73+TI_CPP_E!O73+TI_GTL_E!O73+TI_NSP_E!O73</f>
        <v>2384.6852106620804</v>
      </c>
      <c r="P73" s="10">
        <f>TI_EHG_E!P73+TI_CO_E!P73+TI_BF_E!P73+TI_GW_E!P73+TI_RPI_E!P73+TI_PF_E!P73+TI_BKBPB_E!P73+TI_CL_E!P73+TI_BNG_E!P73+TI_LBB_E!P73+TI_CPP_E!P73+TI_GTL_E!P73+TI_NSP_E!P73</f>
        <v>2561.7417024935512</v>
      </c>
      <c r="Q73" s="10">
        <f>TI_EHG_E!Q73+TI_CO_E!Q73+TI_BF_E!Q73+TI_GW_E!Q73+TI_RPI_E!Q73+TI_PF_E!Q73+TI_BKBPB_E!Q73+TI_CL_E!Q73+TI_BNG_E!Q73+TI_LBB_E!Q73+TI_CPP_E!Q73+TI_GTL_E!Q73+TI_NSP_E!Q73</f>
        <v>2672.6616509028368</v>
      </c>
      <c r="R73" s="10">
        <f>TI_EHG_E!R73+TI_CO_E!R73+TI_BF_E!R73+TI_GW_E!R73+TI_RPI_E!R73+TI_PF_E!R73+TI_BKBPB_E!R73+TI_CL_E!R73+TI_BNG_E!R73+TI_LBB_E!R73+TI_CPP_E!R73+TI_GTL_E!R73+TI_NSP_E!R73</f>
        <v>2601.9155631986237</v>
      </c>
      <c r="S73" s="10">
        <f>TI_EHG_E!S73+TI_CO_E!S73+TI_BF_E!S73+TI_GW_E!S73+TI_RPI_E!S73+TI_PF_E!S73+TI_BKBPB_E!S73+TI_CL_E!S73+TI_BNG_E!S73+TI_LBB_E!S73+TI_CPP_E!S73+TI_GTL_E!S73+TI_NSP_E!S73</f>
        <v>2738.033791917454</v>
      </c>
      <c r="T73" s="10">
        <f>TI_EHG_E!T73+TI_CO_E!T73+TI_BF_E!T73+TI_GW_E!T73+TI_RPI_E!T73+TI_PF_E!T73+TI_BKBPB_E!T73+TI_CL_E!T73+TI_BNG_E!T73+TI_LBB_E!T73+TI_CPP_E!T73+TI_GTL_E!T73+TI_NSP_E!T73</f>
        <v>2803.5731728288906</v>
      </c>
      <c r="U73" s="10">
        <f>TI_EHG_E!U73+TI_CO_E!U73+TI_BF_E!U73+TI_GW_E!U73+TI_RPI_E!U73+TI_PF_E!U73+TI_BKBPB_E!U73+TI_CL_E!U73+TI_BNG_E!U73+TI_LBB_E!U73+TI_CPP_E!U73+TI_GTL_E!U73+TI_NSP_E!U73</f>
        <v>2579.2730008598446</v>
      </c>
      <c r="V73" s="10">
        <f>TI_EHG_E!V73+TI_CO_E!V73+TI_BF_E!V73+TI_GW_E!V73+TI_RPI_E!V73+TI_PF_E!V73+TI_BKBPB_E!V73+TI_CL_E!V73+TI_BNG_E!V73+TI_LBB_E!V73+TI_CPP_E!V73+TI_GTL_E!V73+TI_NSP_E!V73</f>
        <v>2544.5686156491834</v>
      </c>
      <c r="W73" s="10">
        <f>TI_EHG_E!W73+TI_CO_E!W73+TI_BF_E!W73+TI_GW_E!W73+TI_RPI_E!W73+TI_PF_E!W73+TI_BKBPB_E!W73+TI_CL_E!W73+TI_BNG_E!W73+TI_LBB_E!W73+TI_CPP_E!W73+TI_GTL_E!W73+TI_NSP_E!W73</f>
        <v>2550.3488392089421</v>
      </c>
      <c r="X73" s="10">
        <f>TI_EHG_E!X73+TI_CO_E!X73+TI_BF_E!X73+TI_GW_E!X73+TI_RPI_E!X73+TI_PF_E!X73+TI_BKBPB_E!X73+TI_CL_E!X73+TI_BNG_E!X73+TI_LBB_E!X73+TI_CPP_E!X73+TI_GTL_E!X73+TI_NSP_E!X73</f>
        <v>2609.7735167669816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43750.472914875318</v>
      </c>
      <c r="D74" s="37">
        <f>TI_EHG_E!D74+TI_CO_E!D74+TI_BF_E!D74+TI_GW_E!D74+TI_RPI_E!D74+TI_PF_E!D74+TI_BKBPB_E!D74+TI_CL_E!D74+TI_BNG_E!D74+TI_LBB_E!D74+TI_CPP_E!D74+TI_GTL_E!D74+TI_NSP_E!D74</f>
        <v>44188.736027515042</v>
      </c>
      <c r="E74" s="37">
        <f>TI_EHG_E!E74+TI_CO_E!E74+TI_BF_E!E74+TI_GW_E!E74+TI_RPI_E!E74+TI_PF_E!E74+TI_BKBPB_E!E74+TI_CL_E!E74+TI_BNG_E!E74+TI_LBB_E!E74+TI_CPP_E!E74+TI_GTL_E!E74+TI_NSP_E!E74</f>
        <v>42521.582115219258</v>
      </c>
      <c r="F74" s="37">
        <f>TI_EHG_E!F74+TI_CO_E!F74+TI_BF_E!F74+TI_GW_E!F74+TI_RPI_E!F74+TI_PF_E!F74+TI_BKBPB_E!F74+TI_CL_E!F74+TI_BNG_E!F74+TI_LBB_E!F74+TI_CPP_E!F74+TI_GTL_E!F74+TI_NSP_E!F74</f>
        <v>42583.619948409294</v>
      </c>
      <c r="G74" s="37">
        <f>TI_EHG_E!G74+TI_CO_E!G74+TI_BF_E!G74+TI_GW_E!G74+TI_RPI_E!G74+TI_PF_E!G74+TI_BKBPB_E!G74+TI_CL_E!G74+TI_BNG_E!G74+TI_LBB_E!G74+TI_CPP_E!G74+TI_GTL_E!G74+TI_NSP_E!G74</f>
        <v>43095.012897678418</v>
      </c>
      <c r="H74" s="37">
        <f>TI_EHG_E!H74+TI_CO_E!H74+TI_BF_E!H74+TI_GW_E!H74+TI_RPI_E!H74+TI_PF_E!H74+TI_BKBPB_E!H74+TI_CL_E!H74+TI_BNG_E!H74+TI_LBB_E!H74+TI_CPP_E!H74+TI_GTL_E!H74+TI_NSP_E!H74</f>
        <v>42060.619088564054</v>
      </c>
      <c r="I74" s="37">
        <f>TI_EHG_E!I74+TI_CO_E!I74+TI_BF_E!I74+TI_GW_E!I74+TI_RPI_E!I74+TI_PF_E!I74+TI_BKBPB_E!I74+TI_CL_E!I74+TI_BNG_E!I74+TI_LBB_E!I74+TI_CPP_E!I74+TI_GTL_E!I74+TI_NSP_E!I74</f>
        <v>43147.635425623383</v>
      </c>
      <c r="J74" s="37">
        <f>TI_EHG_E!J74+TI_CO_E!J74+TI_BF_E!J74+TI_GW_E!J74+TI_RPI_E!J74+TI_PF_E!J74+TI_BKBPB_E!J74+TI_CL_E!J74+TI_BNG_E!J74+TI_LBB_E!J74+TI_CPP_E!J74+TI_GTL_E!J74+TI_NSP_E!J74</f>
        <v>36251.246775580403</v>
      </c>
      <c r="K74" s="37">
        <f>TI_EHG_E!K74+TI_CO_E!K74+TI_BF_E!K74+TI_GW_E!K74+TI_RPI_E!K74+TI_PF_E!K74+TI_BKBPB_E!K74+TI_CL_E!K74+TI_BNG_E!K74+TI_LBB_E!K74+TI_CPP_E!K74+TI_GTL_E!K74+TI_NSP_E!K74</f>
        <v>38304.81513327601</v>
      </c>
      <c r="L74" s="37">
        <f>TI_EHG_E!L74+TI_CO_E!L74+TI_BF_E!L74+TI_GW_E!L74+TI_RPI_E!L74+TI_PF_E!L74+TI_BKBPB_E!L74+TI_CL_E!L74+TI_BNG_E!L74+TI_LBB_E!L74+TI_CPP_E!L74+TI_GTL_E!L74+TI_NSP_E!L74</f>
        <v>34733.199999999997</v>
      </c>
      <c r="M74" s="37">
        <f>TI_EHG_E!M74+TI_CO_E!M74+TI_BF_E!M74+TI_GW_E!M74+TI_RPI_E!M74+TI_PF_E!M74+TI_BKBPB_E!M74+TI_CL_E!M74+TI_BNG_E!M74+TI_LBB_E!M74+TI_CPP_E!M74+TI_GTL_E!M74+TI_NSP_E!M74</f>
        <v>36200.800000000003</v>
      </c>
      <c r="N74" s="37">
        <f>TI_EHG_E!N74+TI_CO_E!N74+TI_BF_E!N74+TI_GW_E!N74+TI_RPI_E!N74+TI_PF_E!N74+TI_BKBPB_E!N74+TI_CL_E!N74+TI_BNG_E!N74+TI_LBB_E!N74+TI_CPP_E!N74+TI_GTL_E!N74+TI_NSP_E!N74</f>
        <v>27807.200000000001</v>
      </c>
      <c r="O74" s="37">
        <f>TI_EHG_E!O74+TI_CO_E!O74+TI_BF_E!O74+TI_GW_E!O74+TI_RPI_E!O74+TI_PF_E!O74+TI_BKBPB_E!O74+TI_CL_E!O74+TI_BNG_E!O74+TI_LBB_E!O74+TI_CPP_E!O74+TI_GTL_E!O74+TI_NSP_E!O74</f>
        <v>25618.6</v>
      </c>
      <c r="P74" s="37">
        <f>TI_EHG_E!P74+TI_CO_E!P74+TI_BF_E!P74+TI_GW_E!P74+TI_RPI_E!P74+TI_PF_E!P74+TI_BKBPB_E!P74+TI_CL_E!P74+TI_BNG_E!P74+TI_LBB_E!P74+TI_CPP_E!P74+TI_GTL_E!P74+TI_NSP_E!P74</f>
        <v>25052.2</v>
      </c>
      <c r="Q74" s="37">
        <f>TI_EHG_E!Q74+TI_CO_E!Q74+TI_BF_E!Q74+TI_GW_E!Q74+TI_RPI_E!Q74+TI_PF_E!Q74+TI_BKBPB_E!Q74+TI_CL_E!Q74+TI_BNG_E!Q74+TI_LBB_E!Q74+TI_CPP_E!Q74+TI_GTL_E!Q74+TI_NSP_E!Q74</f>
        <v>25010.7</v>
      </c>
      <c r="R74" s="37">
        <f>TI_EHG_E!R74+TI_CO_E!R74+TI_BF_E!R74+TI_GW_E!R74+TI_RPI_E!R74+TI_PF_E!R74+TI_BKBPB_E!R74+TI_CL_E!R74+TI_BNG_E!R74+TI_LBB_E!R74+TI_CPP_E!R74+TI_GTL_E!R74+TI_NSP_E!R74</f>
        <v>23636.344453998281</v>
      </c>
      <c r="S74" s="37">
        <f>TI_EHG_E!S74+TI_CO_E!S74+TI_BF_E!S74+TI_GW_E!S74+TI_RPI_E!S74+TI_PF_E!S74+TI_BKBPB_E!S74+TI_CL_E!S74+TI_BNG_E!S74+TI_LBB_E!S74+TI_CPP_E!S74+TI_GTL_E!S74+TI_NSP_E!S74</f>
        <v>21794.7</v>
      </c>
      <c r="T74" s="37">
        <f>TI_EHG_E!T74+TI_CO_E!T74+TI_BF_E!T74+TI_GW_E!T74+TI_RPI_E!T74+TI_PF_E!T74+TI_BKBPB_E!T74+TI_CL_E!T74+TI_BNG_E!T74+TI_LBB_E!T74+TI_CPP_E!T74+TI_GTL_E!T74+TI_NSP_E!T74</f>
        <v>19654.7</v>
      </c>
      <c r="U74" s="37">
        <f>TI_EHG_E!U74+TI_CO_E!U74+TI_BF_E!U74+TI_GW_E!U74+TI_RPI_E!U74+TI_PF_E!U74+TI_BKBPB_E!U74+TI_CL_E!U74+TI_BNG_E!U74+TI_LBB_E!U74+TI_CPP_E!U74+TI_GTL_E!U74+TI_NSP_E!U74</f>
        <v>19571</v>
      </c>
      <c r="V74" s="37">
        <f>TI_EHG_E!V74+TI_CO_E!V74+TI_BF_E!V74+TI_GW_E!V74+TI_RPI_E!V74+TI_PF_E!V74+TI_BKBPB_E!V74+TI_CL_E!V74+TI_BNG_E!V74+TI_LBB_E!V74+TI_CPP_E!V74+TI_GTL_E!V74+TI_NSP_E!V74</f>
        <v>19332</v>
      </c>
      <c r="W74" s="37">
        <f>TI_EHG_E!W74+TI_CO_E!W74+TI_BF_E!W74+TI_GW_E!W74+TI_RPI_E!W74+TI_PF_E!W74+TI_BKBPB_E!W74+TI_CL_E!W74+TI_BNG_E!W74+TI_LBB_E!W74+TI_CPP_E!W74+TI_GTL_E!W74+TI_NSP_E!W74</f>
        <v>16576.8</v>
      </c>
      <c r="X74" s="37">
        <f>TI_EHG_E!X74+TI_CO_E!X74+TI_BF_E!X74+TI_GW_E!X74+TI_RPI_E!X74+TI_PF_E!X74+TI_BKBPB_E!X74+TI_CL_E!X74+TI_BNG_E!X74+TI_LBB_E!X74+TI_CPP_E!X74+TI_GTL_E!X74+TI_NSP_E!X74</f>
        <v>17768.589595872741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0</v>
      </c>
      <c r="D75" s="37">
        <f>TI_EHG_E!D75+TI_CO_E!D75+TI_BF_E!D75+TI_GW_E!D75+TI_RPI_E!D75+TI_PF_E!D75+TI_BKBPB_E!D75+TI_CL_E!D75+TI_BNG_E!D75+TI_LBB_E!D75+TI_CPP_E!D75+TI_GTL_E!D75+TI_NSP_E!D75</f>
        <v>0</v>
      </c>
      <c r="E75" s="37">
        <f>TI_EHG_E!E75+TI_CO_E!E75+TI_BF_E!E75+TI_GW_E!E75+TI_RPI_E!E75+TI_PF_E!E75+TI_BKBPB_E!E75+TI_CL_E!E75+TI_BNG_E!E75+TI_LBB_E!E75+TI_CPP_E!E75+TI_GTL_E!E75+TI_NSP_E!E75</f>
        <v>0</v>
      </c>
      <c r="F75" s="37">
        <f>TI_EHG_E!F75+TI_CO_E!F75+TI_BF_E!F75+TI_GW_E!F75+TI_RPI_E!F75+TI_PF_E!F75+TI_BKBPB_E!F75+TI_CL_E!F75+TI_BNG_E!F75+TI_LBB_E!F75+TI_CPP_E!F75+TI_GTL_E!F75+TI_NSP_E!F75</f>
        <v>0</v>
      </c>
      <c r="G75" s="37">
        <f>TI_EHG_E!G75+TI_CO_E!G75+TI_BF_E!G75+TI_GW_E!G75+TI_RPI_E!G75+TI_PF_E!G75+TI_BKBPB_E!G75+TI_CL_E!G75+TI_BNG_E!G75+TI_LBB_E!G75+TI_CPP_E!G75+TI_GTL_E!G75+TI_NSP_E!G75</f>
        <v>0</v>
      </c>
      <c r="H75" s="37">
        <f>TI_EHG_E!H75+TI_CO_E!H75+TI_BF_E!H75+TI_GW_E!H75+TI_RPI_E!H75+TI_PF_E!H75+TI_BKBPB_E!H75+TI_CL_E!H75+TI_BNG_E!H75+TI_LBB_E!H75+TI_CPP_E!H75+TI_GTL_E!H75+TI_NSP_E!H75</f>
        <v>0</v>
      </c>
      <c r="I75" s="37">
        <f>TI_EHG_E!I75+TI_CO_E!I75+TI_BF_E!I75+TI_GW_E!I75+TI_RPI_E!I75+TI_PF_E!I75+TI_BKBPB_E!I75+TI_CL_E!I75+TI_BNG_E!I75+TI_LBB_E!I75+TI_CPP_E!I75+TI_GTL_E!I75+TI_NSP_E!I75</f>
        <v>0</v>
      </c>
      <c r="J75" s="37">
        <f>TI_EHG_E!J75+TI_CO_E!J75+TI_BF_E!J75+TI_GW_E!J75+TI_RPI_E!J75+TI_PF_E!J75+TI_BKBPB_E!J75+TI_CL_E!J75+TI_BNG_E!J75+TI_LBB_E!J75+TI_CPP_E!J75+TI_GTL_E!J75+TI_NSP_E!J75</f>
        <v>0</v>
      </c>
      <c r="K75" s="37">
        <f>TI_EHG_E!K75+TI_CO_E!K75+TI_BF_E!K75+TI_GW_E!K75+TI_RPI_E!K75+TI_PF_E!K75+TI_BKBPB_E!K75+TI_CL_E!K75+TI_BNG_E!K75+TI_LBB_E!K75+TI_CPP_E!K75+TI_GTL_E!K75+TI_NSP_E!K75</f>
        <v>0</v>
      </c>
      <c r="L75" s="37">
        <f>TI_EHG_E!L75+TI_CO_E!L75+TI_BF_E!L75+TI_GW_E!L75+TI_RPI_E!L75+TI_PF_E!L75+TI_BKBPB_E!L75+TI_CL_E!L75+TI_BNG_E!L75+TI_LBB_E!L75+TI_CPP_E!L75+TI_GTL_E!L75+TI_NSP_E!L75</f>
        <v>0</v>
      </c>
      <c r="M75" s="37">
        <f>TI_EHG_E!M75+TI_CO_E!M75+TI_BF_E!M75+TI_GW_E!M75+TI_RPI_E!M75+TI_PF_E!M75+TI_BKBPB_E!M75+TI_CL_E!M75+TI_BNG_E!M75+TI_LBB_E!M75+TI_CPP_E!M75+TI_GTL_E!M75+TI_NSP_E!M75</f>
        <v>0</v>
      </c>
      <c r="N75" s="37">
        <f>TI_EHG_E!N75+TI_CO_E!N75+TI_BF_E!N75+TI_GW_E!N75+TI_RPI_E!N75+TI_PF_E!N75+TI_BKBPB_E!N75+TI_CL_E!N75+TI_BNG_E!N75+TI_LBB_E!N75+TI_CPP_E!N75+TI_GTL_E!N75+TI_NSP_E!N75</f>
        <v>0</v>
      </c>
      <c r="O75" s="37">
        <f>TI_EHG_E!O75+TI_CO_E!O75+TI_BF_E!O75+TI_GW_E!O75+TI_RPI_E!O75+TI_PF_E!O75+TI_BKBPB_E!O75+TI_CL_E!O75+TI_BNG_E!O75+TI_LBB_E!O75+TI_CPP_E!O75+TI_GTL_E!O75+TI_NSP_E!O75</f>
        <v>0</v>
      </c>
      <c r="P75" s="37">
        <f>TI_EHG_E!P75+TI_CO_E!P75+TI_BF_E!P75+TI_GW_E!P75+TI_RPI_E!P75+TI_PF_E!P75+TI_BKBPB_E!P75+TI_CL_E!P75+TI_BNG_E!P75+TI_LBB_E!P75+TI_CPP_E!P75+TI_GTL_E!P75+TI_NSP_E!P75</f>
        <v>0</v>
      </c>
      <c r="Q75" s="37">
        <f>TI_EHG_E!Q75+TI_CO_E!Q75+TI_BF_E!Q75+TI_GW_E!Q75+TI_RPI_E!Q75+TI_PF_E!Q75+TI_BKBPB_E!Q75+TI_CL_E!Q75+TI_BNG_E!Q75+TI_LBB_E!Q75+TI_CPP_E!Q75+TI_GTL_E!Q75+TI_NSP_E!Q75</f>
        <v>0</v>
      </c>
      <c r="R75" s="37">
        <f>TI_EHG_E!R75+TI_CO_E!R75+TI_BF_E!R75+TI_GW_E!R75+TI_RPI_E!R75+TI_PF_E!R75+TI_BKBPB_E!R75+TI_CL_E!R75+TI_BNG_E!R75+TI_LBB_E!R75+TI_CPP_E!R75+TI_GTL_E!R75+TI_NSP_E!R75</f>
        <v>0</v>
      </c>
      <c r="S75" s="37">
        <f>TI_EHG_E!S75+TI_CO_E!S75+TI_BF_E!S75+TI_GW_E!S75+TI_RPI_E!S75+TI_PF_E!S75+TI_BKBPB_E!S75+TI_CL_E!S75+TI_BNG_E!S75+TI_LBB_E!S75+TI_CPP_E!S75+TI_GTL_E!S75+TI_NSP_E!S75</f>
        <v>0</v>
      </c>
      <c r="T75" s="37">
        <f>TI_EHG_E!T75+TI_CO_E!T75+TI_BF_E!T75+TI_GW_E!T75+TI_RPI_E!T75+TI_PF_E!T75+TI_BKBPB_E!T75+TI_CL_E!T75+TI_BNG_E!T75+TI_LBB_E!T75+TI_CPP_E!T75+TI_GTL_E!T75+TI_NSP_E!T75</f>
        <v>0</v>
      </c>
      <c r="U75" s="37">
        <f>TI_EHG_E!U75+TI_CO_E!U75+TI_BF_E!U75+TI_GW_E!U75+TI_RPI_E!U75+TI_PF_E!U75+TI_BKBPB_E!U75+TI_CL_E!U75+TI_BNG_E!U75+TI_LBB_E!U75+TI_CPP_E!U75+TI_GTL_E!U75+TI_NSP_E!U75</f>
        <v>0</v>
      </c>
      <c r="V75" s="37">
        <f>TI_EHG_E!V75+TI_CO_E!V75+TI_BF_E!V75+TI_GW_E!V75+TI_RPI_E!V75+TI_PF_E!V75+TI_BKBPB_E!V75+TI_CL_E!V75+TI_BNG_E!V75+TI_LBB_E!V75+TI_CPP_E!V75+TI_GTL_E!V75+TI_NSP_E!V75</f>
        <v>0</v>
      </c>
      <c r="W75" s="37">
        <f>TI_EHG_E!W75+TI_CO_E!W75+TI_BF_E!W75+TI_GW_E!W75+TI_RPI_E!W75+TI_PF_E!W75+TI_BKBPB_E!W75+TI_CL_E!W75+TI_BNG_E!W75+TI_LBB_E!W75+TI_CPP_E!W75+TI_GTL_E!W75+TI_NSP_E!W75</f>
        <v>0</v>
      </c>
      <c r="X75" s="37">
        <f>TI_EHG_E!X75+TI_CO_E!X75+TI_BF_E!X75+TI_GW_E!X75+TI_RPI_E!X75+TI_PF_E!X75+TI_BKBPB_E!X75+TI_CL_E!X75+TI_BNG_E!X75+TI_LBB_E!X75+TI_CPP_E!X75+TI_GTL_E!X75+TI_NSP_E!X75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519.60447119518483</v>
      </c>
      <c r="D76" s="40">
        <f>TI_EHG_E!D76+TI_CO_E!D76+TI_BF_E!D76+TI_GW_E!D76+TI_RPI_E!D76+TI_PF_E!D76+TI_BKBPB_E!D76+TI_CL_E!D76+TI_BNG_E!D76+TI_LBB_E!D76+TI_CPP_E!D76+TI_GTL_E!D76+TI_NSP_E!D76</f>
        <v>518.22871883061043</v>
      </c>
      <c r="E76" s="40">
        <f>TI_EHG_E!E76+TI_CO_E!E76+TI_BF_E!E76+TI_GW_E!E76+TI_RPI_E!E76+TI_PF_E!E76+TI_BKBPB_E!E76+TI_CL_E!E76+TI_BNG_E!E76+TI_LBB_E!E76+TI_CPP_E!E76+TI_GTL_E!E76+TI_NSP_E!E76</f>
        <v>543.33619948409284</v>
      </c>
      <c r="F76" s="40">
        <f>TI_EHG_E!F76+TI_CO_E!F76+TI_BF_E!F76+TI_GW_E!F76+TI_RPI_E!F76+TI_PF_E!F76+TI_BKBPB_E!F76+TI_CL_E!F76+TI_BNG_E!F76+TI_LBB_E!F76+TI_CPP_E!F76+TI_GTL_E!F76+TI_NSP_E!F76</f>
        <v>664.48839208942388</v>
      </c>
      <c r="G76" s="40">
        <f>TI_EHG_E!G76+TI_CO_E!G76+TI_BF_E!G76+TI_GW_E!G76+TI_RPI_E!G76+TI_PF_E!G76+TI_BKBPB_E!G76+TI_CL_E!G76+TI_BNG_E!G76+TI_LBB_E!G76+TI_CPP_E!G76+TI_GTL_E!G76+TI_NSP_E!G76</f>
        <v>800.51590713671533</v>
      </c>
      <c r="H76" s="40">
        <f>TI_EHG_E!H76+TI_CO_E!H76+TI_BF_E!H76+TI_GW_E!H76+TI_RPI_E!H76+TI_PF_E!H76+TI_BKBPB_E!H76+TI_CL_E!H76+TI_BNG_E!H76+TI_LBB_E!H76+TI_CPP_E!H76+TI_GTL_E!H76+TI_NSP_E!H76</f>
        <v>818.05674978503862</v>
      </c>
      <c r="I76" s="40">
        <f>TI_EHG_E!I76+TI_CO_E!I76+TI_BF_E!I76+TI_GW_E!I76+TI_RPI_E!I76+TI_PF_E!I76+TI_BKBPB_E!I76+TI_CL_E!I76+TI_BNG_E!I76+TI_LBB_E!I76+TI_CPP_E!I76+TI_GTL_E!I76+TI_NSP_E!I76</f>
        <v>775.0644883920894</v>
      </c>
      <c r="J76" s="40">
        <f>TI_EHG_E!J76+TI_CO_E!J76+TI_BF_E!J76+TI_GW_E!J76+TI_RPI_E!J76+TI_PF_E!J76+TI_BKBPB_E!J76+TI_CL_E!J76+TI_BNG_E!J76+TI_LBB_E!J76+TI_CPP_E!J76+TI_GTL_E!J76+TI_NSP_E!J76</f>
        <v>791.74548581255374</v>
      </c>
      <c r="K76" s="40">
        <f>TI_EHG_E!K76+TI_CO_E!K76+TI_BF_E!K76+TI_GW_E!K76+TI_RPI_E!K76+TI_PF_E!K76+TI_BKBPB_E!K76+TI_CL_E!K76+TI_BNG_E!K76+TI_LBB_E!K76+TI_CPP_E!K76+TI_GTL_E!K76+TI_NSP_E!K76</f>
        <v>683.40498710232157</v>
      </c>
      <c r="L76" s="40">
        <f>TI_EHG_E!L76+TI_CO_E!L76+TI_BF_E!L76+TI_GW_E!L76+TI_RPI_E!L76+TI_PF_E!L76+TI_BKBPB_E!L76+TI_CL_E!L76+TI_BNG_E!L76+TI_LBB_E!L76+TI_CPP_E!L76+TI_GTL_E!L76+TI_NSP_E!L76</f>
        <v>654.08426483233018</v>
      </c>
      <c r="M76" s="40">
        <f>TI_EHG_E!M76+TI_CO_E!M76+TI_BF_E!M76+TI_GW_E!M76+TI_RPI_E!M76+TI_PF_E!M76+TI_BKBPB_E!M76+TI_CL_E!M76+TI_BNG_E!M76+TI_LBB_E!M76+TI_CPP_E!M76+TI_GTL_E!M76+TI_NSP_E!M76</f>
        <v>741.10060189165949</v>
      </c>
      <c r="N76" s="40">
        <f>TI_EHG_E!N76+TI_CO_E!N76+TI_BF_E!N76+TI_GW_E!N76+TI_RPI_E!N76+TI_PF_E!N76+TI_BKBPB_E!N76+TI_CL_E!N76+TI_BNG_E!N76+TI_LBB_E!N76+TI_CPP_E!N76+TI_GTL_E!N76+TI_NSP_E!N76</f>
        <v>669.99140154772135</v>
      </c>
      <c r="O76" s="40">
        <f>TI_EHG_E!O76+TI_CO_E!O76+TI_BF_E!O76+TI_GW_E!O76+TI_RPI_E!O76+TI_PF_E!O76+TI_BKBPB_E!O76+TI_CL_E!O76+TI_BNG_E!O76+TI_LBB_E!O76+TI_CPP_E!O76+TI_GTL_E!O76+TI_NSP_E!O76</f>
        <v>698.28030954428198</v>
      </c>
      <c r="P76" s="40">
        <f>TI_EHG_E!P76+TI_CO_E!P76+TI_BF_E!P76+TI_GW_E!P76+TI_RPI_E!P76+TI_PF_E!P76+TI_BKBPB_E!P76+TI_CL_E!P76+TI_BNG_E!P76+TI_LBB_E!P76+TI_CPP_E!P76+TI_GTL_E!P76+TI_NSP_E!P76</f>
        <v>672.31298366294061</v>
      </c>
      <c r="Q76" s="40">
        <f>TI_EHG_E!Q76+TI_CO_E!Q76+TI_BF_E!Q76+TI_GW_E!Q76+TI_RPI_E!Q76+TI_PF_E!Q76+TI_BKBPB_E!Q76+TI_CL_E!Q76+TI_BNG_E!Q76+TI_LBB_E!Q76+TI_CPP_E!Q76+TI_GTL_E!Q76+TI_NSP_E!Q76</f>
        <v>688.13413585554599</v>
      </c>
      <c r="R76" s="40">
        <f>TI_EHG_E!R76+TI_CO_E!R76+TI_BF_E!R76+TI_GW_E!R76+TI_RPI_E!R76+TI_PF_E!R76+TI_BKBPB_E!R76+TI_CL_E!R76+TI_BNG_E!R76+TI_LBB_E!R76+TI_CPP_E!R76+TI_GTL_E!R76+TI_NSP_E!R76</f>
        <v>692.60533104041269</v>
      </c>
      <c r="S76" s="40">
        <f>TI_EHG_E!S76+TI_CO_E!S76+TI_BF_E!S76+TI_GW_E!S76+TI_RPI_E!S76+TI_PF_E!S76+TI_BKBPB_E!S76+TI_CL_E!S76+TI_BNG_E!S76+TI_LBB_E!S76+TI_CPP_E!S76+TI_GTL_E!S76+TI_NSP_E!S76</f>
        <v>644.62596732588133</v>
      </c>
      <c r="T76" s="40">
        <f>TI_EHG_E!T76+TI_CO_E!T76+TI_BF_E!T76+TI_GW_E!T76+TI_RPI_E!T76+TI_PF_E!T76+TI_BKBPB_E!T76+TI_CL_E!T76+TI_BNG_E!T76+TI_LBB_E!T76+TI_CPP_E!T76+TI_GTL_E!T76+TI_NSP_E!T76</f>
        <v>709.54428202923464</v>
      </c>
      <c r="U76" s="40">
        <f>TI_EHG_E!U76+TI_CO_E!U76+TI_BF_E!U76+TI_GW_E!U76+TI_RPI_E!U76+TI_PF_E!U76+TI_BKBPB_E!U76+TI_CL_E!U76+TI_BNG_E!U76+TI_LBB_E!U76+TI_CPP_E!U76+TI_GTL_E!U76+TI_NSP_E!U76</f>
        <v>726.13929492691307</v>
      </c>
      <c r="V76" s="40">
        <f>TI_EHG_E!V76+TI_CO_E!V76+TI_BF_E!V76+TI_GW_E!V76+TI_RPI_E!V76+TI_PF_E!V76+TI_BKBPB_E!V76+TI_CL_E!V76+TI_BNG_E!V76+TI_LBB_E!V76+TI_CPP_E!V76+TI_GTL_E!V76+TI_NSP_E!V76</f>
        <v>703.35339638865003</v>
      </c>
      <c r="W76" s="40">
        <f>TI_EHG_E!W76+TI_CO_E!W76+TI_BF_E!W76+TI_GW_E!W76+TI_RPI_E!W76+TI_PF_E!W76+TI_BKBPB_E!W76+TI_CL_E!W76+TI_BNG_E!W76+TI_LBB_E!W76+TI_CPP_E!W76+TI_GTL_E!W76+TI_NSP_E!W76</f>
        <v>762.94067067927767</v>
      </c>
      <c r="X76" s="40">
        <f>TI_EHG_E!X76+TI_CO_E!X76+TI_BF_E!X76+TI_GW_E!X76+TI_RPI_E!X76+TI_PF_E!X76+TI_BKBPB_E!X76+TI_CL_E!X76+TI_BNG_E!X76+TI_LBB_E!X76+TI_CPP_E!X76+TI_GTL_E!X76+TI_NSP_E!X76</f>
        <v>701.41874462596718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132727.60705073088</v>
      </c>
      <c r="D2" s="31">
        <f t="shared" ref="D2:W2" si="1">SUM(D3,D17,D22,D25,D26,D51,D52,D71,D74,D75,D76)</f>
        <v>137650.12037833189</v>
      </c>
      <c r="E2" s="31">
        <f t="shared" si="1"/>
        <v>136508.33783319002</v>
      </c>
      <c r="F2" s="31">
        <f t="shared" si="1"/>
        <v>142600.19363714533</v>
      </c>
      <c r="G2" s="31">
        <f t="shared" si="1"/>
        <v>142974.43972484954</v>
      </c>
      <c r="H2" s="31">
        <f t="shared" si="1"/>
        <v>142272.38331900258</v>
      </c>
      <c r="I2" s="31">
        <f t="shared" si="1"/>
        <v>146208.47085124676</v>
      </c>
      <c r="J2" s="31">
        <f t="shared" si="1"/>
        <v>144009.45709372312</v>
      </c>
      <c r="K2" s="31">
        <f t="shared" si="1"/>
        <v>142617.99372312982</v>
      </c>
      <c r="L2" s="31">
        <f t="shared" si="1"/>
        <v>132967.15494411002</v>
      </c>
      <c r="M2" s="31">
        <f t="shared" si="1"/>
        <v>139449.29165950129</v>
      </c>
      <c r="N2" s="31">
        <f t="shared" si="1"/>
        <v>130548.39853826311</v>
      </c>
      <c r="O2" s="31">
        <f t="shared" si="1"/>
        <v>134193.13233018058</v>
      </c>
      <c r="P2" s="31">
        <f t="shared" si="1"/>
        <v>134300.79587274292</v>
      </c>
      <c r="Q2" s="31">
        <f t="shared" si="1"/>
        <v>130421.00507308685</v>
      </c>
      <c r="R2" s="31">
        <f t="shared" si="1"/>
        <v>130348.77274290625</v>
      </c>
      <c r="S2" s="31">
        <f t="shared" si="1"/>
        <v>129824.88005159069</v>
      </c>
      <c r="T2" s="31">
        <f t="shared" si="1"/>
        <v>125613.2049011178</v>
      </c>
      <c r="U2" s="31">
        <f t="shared" si="1"/>
        <v>121414.50756663797</v>
      </c>
      <c r="V2" s="31">
        <f t="shared" si="1"/>
        <v>111794.12751504726</v>
      </c>
      <c r="W2" s="31">
        <f t="shared" si="1"/>
        <v>102683.44135855546</v>
      </c>
      <c r="X2" s="31">
        <f t="shared" ref="X2" si="2">SUM(X3,X17,X22,X25,X26,X51,X52,X71,X74,X75,X76)</f>
        <v>109089.53035253653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67126.744797936364</v>
      </c>
      <c r="D3" s="34">
        <f t="shared" ref="D3:W3" si="4">SUM(D4,D8,D11)</f>
        <v>68525.957695614794</v>
      </c>
      <c r="E3" s="34">
        <f t="shared" si="4"/>
        <v>68782.757695614782</v>
      </c>
      <c r="F3" s="34">
        <f t="shared" si="4"/>
        <v>70814.485984522777</v>
      </c>
      <c r="G3" s="34">
        <f t="shared" si="4"/>
        <v>69235.065348237331</v>
      </c>
      <c r="H3" s="34">
        <f t="shared" si="4"/>
        <v>66011.363714531384</v>
      </c>
      <c r="I3" s="34">
        <f t="shared" si="4"/>
        <v>66852.778245915732</v>
      </c>
      <c r="J3" s="34">
        <f t="shared" si="4"/>
        <v>69087.374806534819</v>
      </c>
      <c r="K3" s="34">
        <f t="shared" si="4"/>
        <v>63380.072398968186</v>
      </c>
      <c r="L3" s="34">
        <f t="shared" si="4"/>
        <v>58962.29062768702</v>
      </c>
      <c r="M3" s="34">
        <f t="shared" si="4"/>
        <v>60466.559415305237</v>
      </c>
      <c r="N3" s="34">
        <f t="shared" si="4"/>
        <v>59994.84204643163</v>
      </c>
      <c r="O3" s="34">
        <f t="shared" si="4"/>
        <v>64496.293207222698</v>
      </c>
      <c r="P3" s="34">
        <f t="shared" si="4"/>
        <v>65856.927515047297</v>
      </c>
      <c r="Q3" s="34">
        <f t="shared" si="4"/>
        <v>62601.37678417885</v>
      </c>
      <c r="R3" s="34">
        <f t="shared" si="4"/>
        <v>61281.013241616507</v>
      </c>
      <c r="S3" s="34">
        <f t="shared" si="4"/>
        <v>58961.791573516763</v>
      </c>
      <c r="T3" s="34">
        <f t="shared" si="4"/>
        <v>53629.899484092864</v>
      </c>
      <c r="U3" s="34">
        <f t="shared" si="4"/>
        <v>50821.033963886483</v>
      </c>
      <c r="V3" s="34">
        <f t="shared" si="4"/>
        <v>38817.404557179703</v>
      </c>
      <c r="W3" s="34">
        <f t="shared" si="4"/>
        <v>30702.901891659498</v>
      </c>
      <c r="X3" s="34">
        <f t="shared" ref="X3" si="5">SUM(X4,X8,X11)</f>
        <v>36950.317282889075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32549.035081685288</v>
      </c>
      <c r="D4" s="29">
        <f t="shared" ref="D4:W4" si="7">SUM(D5:D7)</f>
        <v>31858.160103181432</v>
      </c>
      <c r="E4" s="29">
        <f t="shared" si="7"/>
        <v>31309.114359415304</v>
      </c>
      <c r="F4" s="29">
        <f t="shared" si="7"/>
        <v>34791.609372312974</v>
      </c>
      <c r="G4" s="29">
        <f t="shared" si="7"/>
        <v>32936.276698194328</v>
      </c>
      <c r="H4" s="29">
        <f t="shared" si="7"/>
        <v>30754.796990541705</v>
      </c>
      <c r="I4" s="29">
        <f t="shared" si="7"/>
        <v>32344.140412725701</v>
      </c>
      <c r="J4" s="29">
        <f t="shared" si="7"/>
        <v>33415.479965606188</v>
      </c>
      <c r="K4" s="29">
        <f t="shared" si="7"/>
        <v>29168.768099742047</v>
      </c>
      <c r="L4" s="29">
        <f t="shared" si="7"/>
        <v>25655.297678417883</v>
      </c>
      <c r="M4" s="29">
        <f t="shared" si="7"/>
        <v>27728.400429922611</v>
      </c>
      <c r="N4" s="29">
        <f t="shared" si="7"/>
        <v>26166.550816852963</v>
      </c>
      <c r="O4" s="29">
        <f t="shared" si="7"/>
        <v>28006.652536543421</v>
      </c>
      <c r="P4" s="29">
        <f t="shared" si="7"/>
        <v>29669.527858985384</v>
      </c>
      <c r="Q4" s="29">
        <f t="shared" si="7"/>
        <v>27492.082029234742</v>
      </c>
      <c r="R4" s="29">
        <f t="shared" si="7"/>
        <v>26365.64815133276</v>
      </c>
      <c r="S4" s="29">
        <f t="shared" si="7"/>
        <v>25213.196818572662</v>
      </c>
      <c r="T4" s="29">
        <f t="shared" si="7"/>
        <v>20409.429492691321</v>
      </c>
      <c r="U4" s="29">
        <f t="shared" si="7"/>
        <v>18232.320722269986</v>
      </c>
      <c r="V4" s="29">
        <f t="shared" si="7"/>
        <v>13366.585468615649</v>
      </c>
      <c r="W4" s="29">
        <f t="shared" si="7"/>
        <v>10011.422527944967</v>
      </c>
      <c r="X4" s="29">
        <f t="shared" ref="X4" si="8">SUM(X5:X7)</f>
        <v>12326.070421324162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1592.886242476354</v>
      </c>
      <c r="G5" s="10">
        <f>TI_EHG_E_E!G5+TI_EHG_CHP_E!G5+TI_EHG_H_E!G5+TI_EHG_EDHP!G5+TI_EHG_EB!G5+TI_EHG_EPS!G5+TI_EHG_DHEP!G5</f>
        <v>1743.8808254514188</v>
      </c>
      <c r="H5" s="10">
        <f>TI_EHG_E_E!H5+TI_EHG_CHP_E!H5+TI_EHG_H_E!H5+TI_EHG_EDHP!H5+TI_EHG_EB!H5+TI_EHG_EPS!H5+TI_EHG_DHEP!H5</f>
        <v>1583.1424763542561</v>
      </c>
      <c r="I5" s="10">
        <f>TI_EHG_E_E!I5+TI_EHG_CHP_E!I5+TI_EHG_H_E!I5+TI_EHG_EDHP!I5+TI_EHG_EB!I5+TI_EHG_EPS!I5+TI_EHG_DHEP!I5</f>
        <v>1346.13241616509</v>
      </c>
      <c r="J5" s="10">
        <f>TI_EHG_E_E!J5+TI_EHG_CHP_E!J5+TI_EHG_H_E!J5+TI_EHG_EDHP!J5+TI_EHG_EB!J5+TI_EHG_EPS!J5+TI_EHG_DHEP!J5</f>
        <v>1624.2999140154766</v>
      </c>
      <c r="K5" s="10">
        <f>TI_EHG_E_E!K5+TI_EHG_CHP_E!K5+TI_EHG_H_E!K5+TI_EHG_EDHP!K5+TI_EHG_EB!K5+TI_EHG_EPS!K5+TI_EHG_DHEP!K5</f>
        <v>1710.8724849527086</v>
      </c>
      <c r="L5" s="10">
        <f>TI_EHG_E_E!L5+TI_EHG_CHP_E!L5+TI_EHG_H_E!L5+TI_EHG_EDHP!L5+TI_EHG_EB!L5+TI_EHG_EPS!L5+TI_EHG_DHEP!L5</f>
        <v>1703.066723989682</v>
      </c>
      <c r="M5" s="10">
        <f>TI_EHG_E_E!M5+TI_EHG_CHP_E!M5+TI_EHG_H_E!M5+TI_EHG_EDHP!M5+TI_EHG_EB!M5+TI_EHG_EPS!M5+TI_EHG_DHEP!M5</f>
        <v>1629.2672398968182</v>
      </c>
      <c r="N5" s="10">
        <f>TI_EHG_E_E!N5+TI_EHG_CHP_E!N5+TI_EHG_H_E!N5+TI_EHG_EDHP!N5+TI_EHG_EB!N5+TI_EHG_EPS!N5+TI_EHG_DHEP!N5</f>
        <v>1810.9276870163364</v>
      </c>
      <c r="O5" s="10">
        <f>TI_EHG_E_E!O5+TI_EHG_CHP_E!O5+TI_EHG_H_E!O5+TI_EHG_EDHP!O5+TI_EHG_EB!O5+TI_EHG_EPS!O5+TI_EHG_DHEP!O5</f>
        <v>1687.8780739466897</v>
      </c>
      <c r="P5" s="10">
        <f>TI_EHG_E_E!P5+TI_EHG_CHP_E!P5+TI_EHG_H_E!P5+TI_EHG_EDHP!P5+TI_EHG_EB!P5+TI_EHG_EPS!P5+TI_EHG_DHEP!P5</f>
        <v>1515.6166809974204</v>
      </c>
      <c r="Q5" s="10">
        <f>TI_EHG_E_E!Q5+TI_EHG_CHP_E!Q5+TI_EHG_H_E!Q5+TI_EHG_EDHP!Q5+TI_EHG_EB!Q5+TI_EHG_EPS!Q5+TI_EHG_DHEP!Q5</f>
        <v>1769.1745485812548</v>
      </c>
      <c r="R5" s="10">
        <f>TI_EHG_E_E!R5+TI_EHG_CHP_E!R5+TI_EHG_H_E!R5+TI_EHG_EDHP!R5+TI_EHG_EB!R5+TI_EHG_EPS!R5+TI_EHG_DHEP!R5</f>
        <v>1622.3344797936363</v>
      </c>
      <c r="S5" s="10">
        <f>TI_EHG_E_E!S5+TI_EHG_CHP_E!S5+TI_EHG_H_E!S5+TI_EHG_EDHP!S5+TI_EHG_EB!S5+TI_EHG_EPS!S5+TI_EHG_DHEP!S5</f>
        <v>366.74548581255368</v>
      </c>
      <c r="T5" s="10">
        <f>TI_EHG_E_E!T5+TI_EHG_CHP_E!T5+TI_EHG_H_E!T5+TI_EHG_EDHP!T5+TI_EHG_EB!T5+TI_EHG_EPS!T5+TI_EHG_DHEP!T5</f>
        <v>385.8985382631127</v>
      </c>
      <c r="U5" s="10">
        <f>TI_EHG_E_E!U5+TI_EHG_CHP_E!U5+TI_EHG_H_E!U5+TI_EHG_EDHP!U5+TI_EHG_EB!U5+TI_EHG_EPS!U5+TI_EHG_DHEP!U5</f>
        <v>674.61306964746348</v>
      </c>
      <c r="V5" s="10">
        <f>TI_EHG_E_E!V5+TI_EHG_CHP_E!V5+TI_EHG_H_E!V5+TI_EHG_EDHP!V5+TI_EHG_EB!V5+TI_EHG_EPS!V5+TI_EHG_DHEP!V5</f>
        <v>117.29544282029234</v>
      </c>
      <c r="W5" s="10">
        <f>TI_EHG_E_E!W5+TI_EHG_CHP_E!W5+TI_EHG_H_E!W5+TI_EHG_EDHP!W5+TI_EHG_EB!W5+TI_EHG_EPS!W5+TI_EHG_DHEP!W5</f>
        <v>114.11676698194323</v>
      </c>
      <c r="X5" s="10">
        <f>TI_EHG_E_E!X5+TI_EHG_CHP_E!X5+TI_EHG_H_E!X5+TI_EHG_EDHP!X5+TI_EHG_EB!X5+TI_EHG_EPS!X5+TI_EHG_DHEP!X5</f>
        <v>122.64419604471195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9032.1964746345639</v>
      </c>
      <c r="D6" s="10">
        <f>TI_EHG_E_E!D6+TI_EHG_CHP_E!D6+TI_EHG_H_E!D6+TI_EHG_EDHP!D6+TI_EHG_EB!D6+TI_EHG_EPS!D6+TI_EHG_DHEP!D6</f>
        <v>8412.9644883920882</v>
      </c>
      <c r="E6" s="10">
        <f>TI_EHG_E_E!E6+TI_EHG_CHP_E!E6+TI_EHG_H_E!E6+TI_EHG_EDHP!E6+TI_EHG_EB!E6+TI_EHG_EPS!E6+TI_EHG_DHEP!E6</f>
        <v>9002.4122957867585</v>
      </c>
      <c r="F6" s="10">
        <f>TI_EHG_E_E!F6+TI_EHG_CHP_E!F6+TI_EHG_H_E!F6+TI_EHG_EDHP!F6+TI_EHG_EB!F6+TI_EHG_EPS!F6+TI_EHG_DHEP!F6</f>
        <v>9246.226139294924</v>
      </c>
      <c r="G6" s="10">
        <f>TI_EHG_E_E!G6+TI_EHG_CHP_E!G6+TI_EHG_H_E!G6+TI_EHG_EDHP!G6+TI_EHG_EB!G6+TI_EHG_EPS!G6+TI_EHG_DHEP!G6</f>
        <v>9266.3131556319859</v>
      </c>
      <c r="H6" s="10">
        <f>TI_EHG_E_E!H6+TI_EHG_CHP_E!H6+TI_EHG_H_E!H6+TI_EHG_EDHP!H6+TI_EHG_EB!H6+TI_EHG_EPS!H6+TI_EHG_DHEP!H6</f>
        <v>8350.9243336199488</v>
      </c>
      <c r="I6" s="10">
        <f>TI_EHG_E_E!I6+TI_EHG_CHP_E!I6+TI_EHG_H_E!I6+TI_EHG_EDHP!I6+TI_EHG_EB!I6+TI_EHG_EPS!I6+TI_EHG_DHEP!I6</f>
        <v>7851.9154772141001</v>
      </c>
      <c r="J6" s="10">
        <f>TI_EHG_E_E!J6+TI_EHG_CHP_E!J6+TI_EHG_H_E!J6+TI_EHG_EDHP!J6+TI_EHG_EB!J6+TI_EHG_EPS!J6+TI_EHG_DHEP!J6</f>
        <v>8658.1637145313834</v>
      </c>
      <c r="K6" s="10">
        <f>TI_EHG_E_E!K6+TI_EHG_CHP_E!K6+TI_EHG_H_E!K6+TI_EHG_EDHP!K6+TI_EHG_EB!K6+TI_EHG_EPS!K6+TI_EHG_DHEP!K6</f>
        <v>6760.2943250214958</v>
      </c>
      <c r="L6" s="10">
        <f>TI_EHG_E_E!L6+TI_EHG_CHP_E!L6+TI_EHG_H_E!L6+TI_EHG_EDHP!L6+TI_EHG_EB!L6+TI_EHG_EPS!L6+TI_EHG_DHEP!L6</f>
        <v>4874.1999140154767</v>
      </c>
      <c r="M6" s="10">
        <f>TI_EHG_E_E!M6+TI_EHG_CHP_E!M6+TI_EHG_H_E!M6+TI_EHG_EDHP!M6+TI_EHG_EB!M6+TI_EHG_EPS!M6+TI_EHG_DHEP!M6</f>
        <v>3722.3177128116936</v>
      </c>
      <c r="N6" s="10">
        <f>TI_EHG_E_E!N6+TI_EHG_CHP_E!N6+TI_EHG_H_E!N6+TI_EHG_EDHP!N6+TI_EHG_EB!N6+TI_EHG_EPS!N6+TI_EHG_DHEP!N6</f>
        <v>4209.9455717970759</v>
      </c>
      <c r="O6" s="10">
        <f>TI_EHG_E_E!O6+TI_EHG_CHP_E!O6+TI_EHG_H_E!O6+TI_EHG_EDHP!O6+TI_EHG_EB!O6+TI_EHG_EPS!O6+TI_EHG_DHEP!O6</f>
        <v>5537.7615649183144</v>
      </c>
      <c r="P6" s="10">
        <f>TI_EHG_E_E!P6+TI_EHG_CHP_E!P6+TI_EHG_H_E!P6+TI_EHG_EDHP!P6+TI_EHG_EB!P6+TI_EHG_EPS!P6+TI_EHG_DHEP!P6</f>
        <v>1205.216423043852</v>
      </c>
      <c r="Q6" s="10">
        <f>TI_EHG_E_E!Q6+TI_EHG_CHP_E!Q6+TI_EHG_H_E!Q6+TI_EHG_EDHP!Q6+TI_EHG_EB!Q6+TI_EHG_EPS!Q6+TI_EHG_DHEP!Q6</f>
        <v>2103.5873602751499</v>
      </c>
      <c r="R6" s="10">
        <f>TI_EHG_E_E!R6+TI_EHG_CHP_E!R6+TI_EHG_H_E!R6+TI_EHG_EDHP!R6+TI_EHG_EB!R6+TI_EHG_EPS!R6+TI_EHG_DHEP!R6</f>
        <v>193.25030094582974</v>
      </c>
      <c r="S6" s="10">
        <f>TI_EHG_E_E!S6+TI_EHG_CHP_E!S6+TI_EHG_H_E!S6+TI_EHG_EDHP!S6+TI_EHG_EB!S6+TI_EHG_EPS!S6+TI_EHG_DHEP!S6</f>
        <v>1898.5622527944965</v>
      </c>
      <c r="T6" s="10">
        <f>TI_EHG_E_E!T6+TI_EHG_CHP_E!T6+TI_EHG_H_E!T6+TI_EHG_EDHP!T6+TI_EHG_EB!T6+TI_EHG_EPS!T6+TI_EHG_DHEP!T6</f>
        <v>2427.7491831470338</v>
      </c>
      <c r="U6" s="10">
        <f>TI_EHG_E_E!U6+TI_EHG_CHP_E!U6+TI_EHG_H_E!U6+TI_EHG_EDHP!U6+TI_EHG_EB!U6+TI_EHG_EPS!U6+TI_EHG_DHEP!U6</f>
        <v>1965.0567497850391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23516.838607050722</v>
      </c>
      <c r="D7" s="10">
        <f>TI_EHG_E_E!D7+TI_EHG_CHP_E!D7+TI_EHG_H_E!D7+TI_EHG_EDHP!D7+TI_EHG_EB!D7+TI_EHG_EPS!D7+TI_EHG_DHEP!D7</f>
        <v>23445.195614789343</v>
      </c>
      <c r="E7" s="10">
        <f>TI_EHG_E_E!E7+TI_EHG_CHP_E!E7+TI_EHG_H_E!E7+TI_EHG_EDHP!E7+TI_EHG_EB!E7+TI_EHG_EPS!E7+TI_EHG_DHEP!E7</f>
        <v>22306.702063628545</v>
      </c>
      <c r="F7" s="10">
        <f>TI_EHG_E_E!F7+TI_EHG_CHP_E!F7+TI_EHG_H_E!F7+TI_EHG_EDHP!F7+TI_EHG_EB!F7+TI_EHG_EPS!F7+TI_EHG_DHEP!F7</f>
        <v>23952.496990541698</v>
      </c>
      <c r="G7" s="10">
        <f>TI_EHG_E_E!G7+TI_EHG_CHP_E!G7+TI_EHG_H_E!G7+TI_EHG_EDHP!G7+TI_EHG_EB!G7+TI_EHG_EPS!G7+TI_EHG_DHEP!G7</f>
        <v>21926.082717110923</v>
      </c>
      <c r="H7" s="10">
        <f>TI_EHG_E_E!H7+TI_EHG_CHP_E!H7+TI_EHG_H_E!H7+TI_EHG_EDHP!H7+TI_EHG_EB!H7+TI_EHG_EPS!H7+TI_EHG_DHEP!H7</f>
        <v>20820.730180567502</v>
      </c>
      <c r="I7" s="10">
        <f>TI_EHG_E_E!I7+TI_EHG_CHP_E!I7+TI_EHG_H_E!I7+TI_EHG_EDHP!I7+TI_EHG_EB!I7+TI_EHG_EPS!I7+TI_EHG_DHEP!I7</f>
        <v>23146.092519346512</v>
      </c>
      <c r="J7" s="10">
        <f>TI_EHG_E_E!J7+TI_EHG_CHP_E!J7+TI_EHG_H_E!J7+TI_EHG_EDHP!J7+TI_EHG_EB!J7+TI_EHG_EPS!J7+TI_EHG_DHEP!J7</f>
        <v>23133.016337059325</v>
      </c>
      <c r="K7" s="10">
        <f>TI_EHG_E_E!K7+TI_EHG_CHP_E!K7+TI_EHG_H_E!K7+TI_EHG_EDHP!K7+TI_EHG_EB!K7+TI_EHG_EPS!K7+TI_EHG_DHEP!K7</f>
        <v>20697.601289767841</v>
      </c>
      <c r="L7" s="10">
        <f>TI_EHG_E_E!L7+TI_EHG_CHP_E!L7+TI_EHG_H_E!L7+TI_EHG_EDHP!L7+TI_EHG_EB!L7+TI_EHG_EPS!L7+TI_EHG_DHEP!L7</f>
        <v>19078.031040412723</v>
      </c>
      <c r="M7" s="10">
        <f>TI_EHG_E_E!M7+TI_EHG_CHP_E!M7+TI_EHG_H_E!M7+TI_EHG_EDHP!M7+TI_EHG_EB!M7+TI_EHG_EPS!M7+TI_EHG_DHEP!M7</f>
        <v>22376.815477214099</v>
      </c>
      <c r="N7" s="10">
        <f>TI_EHG_E_E!N7+TI_EHG_CHP_E!N7+TI_EHG_H_E!N7+TI_EHG_EDHP!N7+TI_EHG_EB!N7+TI_EHG_EPS!N7+TI_EHG_DHEP!N7</f>
        <v>20145.677558039552</v>
      </c>
      <c r="O7" s="10">
        <f>TI_EHG_E_E!O7+TI_EHG_CHP_E!O7+TI_EHG_H_E!O7+TI_EHG_EDHP!O7+TI_EHG_EB!O7+TI_EHG_EPS!O7+TI_EHG_DHEP!O7</f>
        <v>20781.012897678414</v>
      </c>
      <c r="P7" s="10">
        <f>TI_EHG_E_E!P7+TI_EHG_CHP_E!P7+TI_EHG_H_E!P7+TI_EHG_EDHP!P7+TI_EHG_EB!P7+TI_EHG_EPS!P7+TI_EHG_DHEP!P7</f>
        <v>26948.694754944114</v>
      </c>
      <c r="Q7" s="10">
        <f>TI_EHG_E_E!Q7+TI_EHG_CHP_E!Q7+TI_EHG_H_E!Q7+TI_EHG_EDHP!Q7+TI_EHG_EB!Q7+TI_EHG_EPS!Q7+TI_EHG_DHEP!Q7</f>
        <v>23619.320120378336</v>
      </c>
      <c r="R7" s="10">
        <f>TI_EHG_E_E!R7+TI_EHG_CHP_E!R7+TI_EHG_H_E!R7+TI_EHG_EDHP!R7+TI_EHG_EB!R7+TI_EHG_EPS!R7+TI_EHG_DHEP!R7</f>
        <v>24550.063370593292</v>
      </c>
      <c r="S7" s="10">
        <f>TI_EHG_E_E!S7+TI_EHG_CHP_E!S7+TI_EHG_H_E!S7+TI_EHG_EDHP!S7+TI_EHG_EB!S7+TI_EHG_EPS!S7+TI_EHG_DHEP!S7</f>
        <v>22947.889079965611</v>
      </c>
      <c r="T7" s="10">
        <f>TI_EHG_E_E!T7+TI_EHG_CHP_E!T7+TI_EHG_H_E!T7+TI_EHG_EDHP!T7+TI_EHG_EB!T7+TI_EHG_EPS!T7+TI_EHG_DHEP!T7</f>
        <v>17595.781771281174</v>
      </c>
      <c r="U7" s="10">
        <f>TI_EHG_E_E!U7+TI_EHG_CHP_E!U7+TI_EHG_H_E!U7+TI_EHG_EDHP!U7+TI_EHG_EB!U7+TI_EHG_EPS!U7+TI_EHG_DHEP!U7</f>
        <v>15592.650902837484</v>
      </c>
      <c r="V7" s="10">
        <f>TI_EHG_E_E!V7+TI_EHG_CHP_E!V7+TI_EHG_H_E!V7+TI_EHG_EDHP!V7+TI_EHG_EB!V7+TI_EHG_EPS!V7+TI_EHG_DHEP!V7</f>
        <v>13249.290025795357</v>
      </c>
      <c r="W7" s="10">
        <f>TI_EHG_E_E!W7+TI_EHG_CHP_E!W7+TI_EHG_H_E!W7+TI_EHG_EDHP!W7+TI_EHG_EB!W7+TI_EHG_EPS!W7+TI_EHG_DHEP!W7</f>
        <v>9897.305760963025</v>
      </c>
      <c r="X7" s="10">
        <f>TI_EHG_E_E!X7+TI_EHG_CHP_E!X7+TI_EHG_H_E!X7+TI_EHG_EDHP!X7+TI_EHG_EB!X7+TI_EHG_EPS!X7+TI_EHG_DHEP!X7</f>
        <v>12203.426225279451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34157.300429922609</v>
      </c>
      <c r="D8" s="29">
        <f t="shared" ref="D8:W8" si="10">SUM(D9:D10)</f>
        <v>36246.227171109211</v>
      </c>
      <c r="E8" s="29">
        <f t="shared" si="10"/>
        <v>37044.846173688733</v>
      </c>
      <c r="F8" s="29">
        <f t="shared" si="10"/>
        <v>35570.07343078246</v>
      </c>
      <c r="G8" s="29">
        <f t="shared" si="10"/>
        <v>35902.225451418744</v>
      </c>
      <c r="H8" s="29">
        <f t="shared" si="10"/>
        <v>34800.269217540837</v>
      </c>
      <c r="I8" s="29">
        <f t="shared" si="10"/>
        <v>34088.278159931207</v>
      </c>
      <c r="J8" s="29">
        <f t="shared" si="10"/>
        <v>35110.265778159934</v>
      </c>
      <c r="K8" s="29">
        <f t="shared" si="10"/>
        <v>33661.531900257956</v>
      </c>
      <c r="L8" s="29">
        <f t="shared" si="10"/>
        <v>32896.304557179712</v>
      </c>
      <c r="M8" s="29">
        <f t="shared" si="10"/>
        <v>32328.661478933787</v>
      </c>
      <c r="N8" s="29">
        <f t="shared" si="10"/>
        <v>33358.677901977637</v>
      </c>
      <c r="O8" s="29">
        <f t="shared" si="10"/>
        <v>36010.307222699914</v>
      </c>
      <c r="P8" s="29">
        <f t="shared" si="10"/>
        <v>35678.683147033531</v>
      </c>
      <c r="Q8" s="29">
        <f t="shared" si="10"/>
        <v>34666.862768701634</v>
      </c>
      <c r="R8" s="29">
        <f t="shared" si="10"/>
        <v>34426.03766122098</v>
      </c>
      <c r="S8" s="29">
        <f t="shared" si="10"/>
        <v>33292.447807394667</v>
      </c>
      <c r="T8" s="29">
        <f t="shared" si="10"/>
        <v>32818.965434221835</v>
      </c>
      <c r="U8" s="29">
        <f t="shared" si="10"/>
        <v>32127.335339638856</v>
      </c>
      <c r="V8" s="29">
        <f t="shared" si="10"/>
        <v>25043.382373172826</v>
      </c>
      <c r="W8" s="29">
        <f t="shared" si="10"/>
        <v>20358.081771281169</v>
      </c>
      <c r="X8" s="29">
        <f t="shared" ref="X8" si="11">SUM(X9:X10)</f>
        <v>24295.841014617366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0</v>
      </c>
      <c r="D9" s="10">
        <f>TI_EHG_E_E!D9+TI_EHG_CHP_E!D9+TI_EHG_H_E!D9+TI_EHG_EDHP!D9+TI_EHG_EB!D9+TI_EHG_EPS!D9+TI_EHG_DHEP!D9</f>
        <v>0</v>
      </c>
      <c r="E9" s="10">
        <f>TI_EHG_E_E!E9+TI_EHG_CHP_E!E9+TI_EHG_H_E!E9+TI_EHG_EDHP!E9+TI_EHG_EB!E9+TI_EHG_EPS!E9+TI_EHG_DHEP!E9</f>
        <v>0</v>
      </c>
      <c r="F9" s="10">
        <f>TI_EHG_E_E!F9+TI_EHG_CHP_E!F9+TI_EHG_H_E!F9+TI_EHG_EDHP!F9+TI_EHG_EB!F9+TI_EHG_EPS!F9+TI_EHG_DHEP!F9</f>
        <v>0</v>
      </c>
      <c r="G9" s="10">
        <f>TI_EHG_E_E!G9+TI_EHG_CHP_E!G9+TI_EHG_H_E!G9+TI_EHG_EDHP!G9+TI_EHG_EB!G9+TI_EHG_EPS!G9+TI_EHG_DHEP!G9</f>
        <v>0</v>
      </c>
      <c r="H9" s="10">
        <f>TI_EHG_E_E!H9+TI_EHG_CHP_E!H9+TI_EHG_H_E!H9+TI_EHG_EDHP!H9+TI_EHG_EB!H9+TI_EHG_EPS!H9+TI_EHG_DHEP!H9</f>
        <v>0</v>
      </c>
      <c r="I9" s="10">
        <f>TI_EHG_E_E!I9+TI_EHG_CHP_E!I9+TI_EHG_H_E!I9+TI_EHG_EDHP!I9+TI_EHG_EB!I9+TI_EHG_EPS!I9+TI_EHG_DHEP!I9</f>
        <v>0</v>
      </c>
      <c r="J9" s="10">
        <f>TI_EHG_E_E!J9+TI_EHG_CHP_E!J9+TI_EHG_H_E!J9+TI_EHG_EDHP!J9+TI_EHG_EB!J9+TI_EHG_EPS!J9+TI_EHG_DHEP!J9</f>
        <v>0</v>
      </c>
      <c r="K9" s="10">
        <f>TI_EHG_E_E!K9+TI_EHG_CHP_E!K9+TI_EHG_H_E!K9+TI_EHG_EDHP!K9+TI_EHG_EB!K9+TI_EHG_EPS!K9+TI_EHG_DHEP!K9</f>
        <v>0</v>
      </c>
      <c r="L9" s="10">
        <f>TI_EHG_E_E!L9+TI_EHG_CHP_E!L9+TI_EHG_H_E!L9+TI_EHG_EDHP!L9+TI_EHG_EB!L9+TI_EHG_EPS!L9+TI_EHG_DHEP!L9</f>
        <v>0</v>
      </c>
      <c r="M9" s="10">
        <f>TI_EHG_E_E!M9+TI_EHG_CHP_E!M9+TI_EHG_H_E!M9+TI_EHG_EDHP!M9+TI_EHG_EB!M9+TI_EHG_EPS!M9+TI_EHG_DHEP!M9</f>
        <v>0</v>
      </c>
      <c r="N9" s="10">
        <f>TI_EHG_E_E!N9+TI_EHG_CHP_E!N9+TI_EHG_H_E!N9+TI_EHG_EDHP!N9+TI_EHG_EB!N9+TI_EHG_EPS!N9+TI_EHG_DHEP!N9</f>
        <v>0</v>
      </c>
      <c r="O9" s="10">
        <f>TI_EHG_E_E!O9+TI_EHG_CHP_E!O9+TI_EHG_H_E!O9+TI_EHG_EDHP!O9+TI_EHG_EB!O9+TI_EHG_EPS!O9+TI_EHG_DHEP!O9</f>
        <v>0</v>
      </c>
      <c r="P9" s="10">
        <f>TI_EHG_E_E!P9+TI_EHG_CHP_E!P9+TI_EHG_H_E!P9+TI_EHG_EDHP!P9+TI_EHG_EB!P9+TI_EHG_EPS!P9+TI_EHG_DHEP!P9</f>
        <v>0</v>
      </c>
      <c r="Q9" s="10">
        <f>TI_EHG_E_E!Q9+TI_EHG_CHP_E!Q9+TI_EHG_H_E!Q9+TI_EHG_EDHP!Q9+TI_EHG_EB!Q9+TI_EHG_EPS!Q9+TI_EHG_DHEP!Q9</f>
        <v>0</v>
      </c>
      <c r="R9" s="10">
        <f>TI_EHG_E_E!R9+TI_EHG_CHP_E!R9+TI_EHG_H_E!R9+TI_EHG_EDHP!R9+TI_EHG_EB!R9+TI_EHG_EPS!R9+TI_EHG_DHEP!R9</f>
        <v>0</v>
      </c>
      <c r="S9" s="10">
        <f>TI_EHG_E_E!S9+TI_EHG_CHP_E!S9+TI_EHG_H_E!S9+TI_EHG_EDHP!S9+TI_EHG_EB!S9+TI_EHG_EPS!S9+TI_EHG_DHEP!S9</f>
        <v>0</v>
      </c>
      <c r="T9" s="10">
        <f>TI_EHG_E_E!T9+TI_EHG_CHP_E!T9+TI_EHG_H_E!T9+TI_EHG_EDHP!T9+TI_EHG_EB!T9+TI_EHG_EPS!T9+TI_EHG_DHEP!T9</f>
        <v>0</v>
      </c>
      <c r="U9" s="10">
        <f>TI_EHG_E_E!U9+TI_EHG_CHP_E!U9+TI_EHG_H_E!U9+TI_EHG_EDHP!U9+TI_EHG_EB!U9+TI_EHG_EPS!U9+TI_EHG_DHEP!U9</f>
        <v>0</v>
      </c>
      <c r="V9" s="10">
        <f>TI_EHG_E_E!V9+TI_EHG_CHP_E!V9+TI_EHG_H_E!V9+TI_EHG_EDHP!V9+TI_EHG_EB!V9+TI_EHG_EPS!V9+TI_EHG_DHEP!V9</f>
        <v>0</v>
      </c>
      <c r="W9" s="10">
        <f>TI_EHG_E_E!W9+TI_EHG_CHP_E!W9+TI_EHG_H_E!W9+TI_EHG_EDHP!W9+TI_EHG_EB!W9+TI_EHG_EPS!W9+TI_EHG_DHEP!W9</f>
        <v>0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34157.300429922609</v>
      </c>
      <c r="D10" s="10">
        <f>TI_EHG_E_E!D10+TI_EHG_CHP_E!D10+TI_EHG_H_E!D10+TI_EHG_EDHP!D10+TI_EHG_EB!D10+TI_EHG_EPS!D10+TI_EHG_DHEP!D10</f>
        <v>36246.227171109211</v>
      </c>
      <c r="E10" s="10">
        <f>TI_EHG_E_E!E10+TI_EHG_CHP_E!E10+TI_EHG_H_E!E10+TI_EHG_EDHP!E10+TI_EHG_EB!E10+TI_EHG_EPS!E10+TI_EHG_DHEP!E10</f>
        <v>37044.846173688733</v>
      </c>
      <c r="F10" s="10">
        <f>TI_EHG_E_E!F10+TI_EHG_CHP_E!F10+TI_EHG_H_E!F10+TI_EHG_EDHP!F10+TI_EHG_EB!F10+TI_EHG_EPS!F10+TI_EHG_DHEP!F10</f>
        <v>35570.07343078246</v>
      </c>
      <c r="G10" s="10">
        <f>TI_EHG_E_E!G10+TI_EHG_CHP_E!G10+TI_EHG_H_E!G10+TI_EHG_EDHP!G10+TI_EHG_EB!G10+TI_EHG_EPS!G10+TI_EHG_DHEP!G10</f>
        <v>35902.225451418744</v>
      </c>
      <c r="H10" s="10">
        <f>TI_EHG_E_E!H10+TI_EHG_CHP_E!H10+TI_EHG_H_E!H10+TI_EHG_EDHP!H10+TI_EHG_EB!H10+TI_EHG_EPS!H10+TI_EHG_DHEP!H10</f>
        <v>34800.269217540837</v>
      </c>
      <c r="I10" s="10">
        <f>TI_EHG_E_E!I10+TI_EHG_CHP_E!I10+TI_EHG_H_E!I10+TI_EHG_EDHP!I10+TI_EHG_EB!I10+TI_EHG_EPS!I10+TI_EHG_DHEP!I10</f>
        <v>34088.278159931207</v>
      </c>
      <c r="J10" s="10">
        <f>TI_EHG_E_E!J10+TI_EHG_CHP_E!J10+TI_EHG_H_E!J10+TI_EHG_EDHP!J10+TI_EHG_EB!J10+TI_EHG_EPS!J10+TI_EHG_DHEP!J10</f>
        <v>35110.265778159934</v>
      </c>
      <c r="K10" s="10">
        <f>TI_EHG_E_E!K10+TI_EHG_CHP_E!K10+TI_EHG_H_E!K10+TI_EHG_EDHP!K10+TI_EHG_EB!K10+TI_EHG_EPS!K10+TI_EHG_DHEP!K10</f>
        <v>33661.531900257956</v>
      </c>
      <c r="L10" s="10">
        <f>TI_EHG_E_E!L10+TI_EHG_CHP_E!L10+TI_EHG_H_E!L10+TI_EHG_EDHP!L10+TI_EHG_EB!L10+TI_EHG_EPS!L10+TI_EHG_DHEP!L10</f>
        <v>32896.304557179712</v>
      </c>
      <c r="M10" s="10">
        <f>TI_EHG_E_E!M10+TI_EHG_CHP_E!M10+TI_EHG_H_E!M10+TI_EHG_EDHP!M10+TI_EHG_EB!M10+TI_EHG_EPS!M10+TI_EHG_DHEP!M10</f>
        <v>32328.661478933787</v>
      </c>
      <c r="N10" s="10">
        <f>TI_EHG_E_E!N10+TI_EHG_CHP_E!N10+TI_EHG_H_E!N10+TI_EHG_EDHP!N10+TI_EHG_EB!N10+TI_EHG_EPS!N10+TI_EHG_DHEP!N10</f>
        <v>33358.677901977637</v>
      </c>
      <c r="O10" s="10">
        <f>TI_EHG_E_E!O10+TI_EHG_CHP_E!O10+TI_EHG_H_E!O10+TI_EHG_EDHP!O10+TI_EHG_EB!O10+TI_EHG_EPS!O10+TI_EHG_DHEP!O10</f>
        <v>36010.307222699914</v>
      </c>
      <c r="P10" s="10">
        <f>TI_EHG_E_E!P10+TI_EHG_CHP_E!P10+TI_EHG_H_E!P10+TI_EHG_EDHP!P10+TI_EHG_EB!P10+TI_EHG_EPS!P10+TI_EHG_DHEP!P10</f>
        <v>35678.683147033531</v>
      </c>
      <c r="Q10" s="10">
        <f>TI_EHG_E_E!Q10+TI_EHG_CHP_E!Q10+TI_EHG_H_E!Q10+TI_EHG_EDHP!Q10+TI_EHG_EB!Q10+TI_EHG_EPS!Q10+TI_EHG_DHEP!Q10</f>
        <v>34666.862768701634</v>
      </c>
      <c r="R10" s="10">
        <f>TI_EHG_E_E!R10+TI_EHG_CHP_E!R10+TI_EHG_H_E!R10+TI_EHG_EDHP!R10+TI_EHG_EB!R10+TI_EHG_EPS!R10+TI_EHG_DHEP!R10</f>
        <v>34426.03766122098</v>
      </c>
      <c r="S10" s="10">
        <f>TI_EHG_E_E!S10+TI_EHG_CHP_E!S10+TI_EHG_H_E!S10+TI_EHG_EDHP!S10+TI_EHG_EB!S10+TI_EHG_EPS!S10+TI_EHG_DHEP!S10</f>
        <v>33292.447807394667</v>
      </c>
      <c r="T10" s="10">
        <f>TI_EHG_E_E!T10+TI_EHG_CHP_E!T10+TI_EHG_H_E!T10+TI_EHG_EDHP!T10+TI_EHG_EB!T10+TI_EHG_EPS!T10+TI_EHG_DHEP!T10</f>
        <v>32818.965434221835</v>
      </c>
      <c r="U10" s="10">
        <f>TI_EHG_E_E!U10+TI_EHG_CHP_E!U10+TI_EHG_H_E!U10+TI_EHG_EDHP!U10+TI_EHG_EB!U10+TI_EHG_EPS!U10+TI_EHG_DHEP!U10</f>
        <v>32127.335339638856</v>
      </c>
      <c r="V10" s="10">
        <f>TI_EHG_E_E!V10+TI_EHG_CHP_E!V10+TI_EHG_H_E!V10+TI_EHG_EDHP!V10+TI_EHG_EB!V10+TI_EHG_EPS!V10+TI_EHG_DHEP!V10</f>
        <v>25043.382373172826</v>
      </c>
      <c r="W10" s="10">
        <f>TI_EHG_E_E!W10+TI_EHG_CHP_E!W10+TI_EHG_H_E!W10+TI_EHG_EDHP!W10+TI_EHG_EB!W10+TI_EHG_EPS!W10+TI_EHG_DHEP!W10</f>
        <v>20358.081771281169</v>
      </c>
      <c r="X10" s="10">
        <f>TI_EHG_E_E!X10+TI_EHG_CHP_E!X10+TI_EHG_H_E!X10+TI_EHG_EDHP!X10+TI_EHG_EB!X10+TI_EHG_EPS!X10+TI_EHG_DHEP!X10</f>
        <v>24295.841014617366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420.40928632846089</v>
      </c>
      <c r="D11" s="29">
        <f t="shared" ref="D11:W11" si="13">SUM(D12:D16)</f>
        <v>421.5704213241616</v>
      </c>
      <c r="E11" s="29">
        <f t="shared" si="13"/>
        <v>428.79716251074808</v>
      </c>
      <c r="F11" s="29">
        <f t="shared" si="13"/>
        <v>452.80318142734302</v>
      </c>
      <c r="G11" s="29">
        <f t="shared" si="13"/>
        <v>396.5631986242476</v>
      </c>
      <c r="H11" s="29">
        <f t="shared" si="13"/>
        <v>456.29750644883921</v>
      </c>
      <c r="I11" s="29">
        <f t="shared" si="13"/>
        <v>420.35967325881342</v>
      </c>
      <c r="J11" s="29">
        <f t="shared" si="13"/>
        <v>561.6290627687016</v>
      </c>
      <c r="K11" s="29">
        <f t="shared" si="13"/>
        <v>549.7723989681856</v>
      </c>
      <c r="L11" s="29">
        <f t="shared" si="13"/>
        <v>410.68839208942387</v>
      </c>
      <c r="M11" s="29">
        <f t="shared" si="13"/>
        <v>409.4975064488392</v>
      </c>
      <c r="N11" s="29">
        <f t="shared" si="13"/>
        <v>469.61332760103176</v>
      </c>
      <c r="O11" s="29">
        <f t="shared" si="13"/>
        <v>479.33344797936371</v>
      </c>
      <c r="P11" s="29">
        <f t="shared" si="13"/>
        <v>508.71650902837484</v>
      </c>
      <c r="Q11" s="29">
        <f t="shared" si="13"/>
        <v>442.4319862424764</v>
      </c>
      <c r="R11" s="29">
        <f t="shared" si="13"/>
        <v>489.32742906276866</v>
      </c>
      <c r="S11" s="29">
        <f t="shared" si="13"/>
        <v>456.14694754944111</v>
      </c>
      <c r="T11" s="29">
        <f t="shared" si="13"/>
        <v>401.5045571797076</v>
      </c>
      <c r="U11" s="29">
        <f t="shared" si="13"/>
        <v>461.377901977644</v>
      </c>
      <c r="V11" s="29">
        <f t="shared" si="13"/>
        <v>407.4367153912296</v>
      </c>
      <c r="W11" s="29">
        <f t="shared" si="13"/>
        <v>333.39759243336198</v>
      </c>
      <c r="X11" s="29">
        <f t="shared" ref="X11" si="14">SUM(X12:X16)</f>
        <v>328.40584694754943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5.4743766122098023</v>
      </c>
      <c r="G13" s="10">
        <f>TI_EHG_E_E!G13+TI_EHG_CHP_E!G13+TI_EHG_H_E!G13+TI_EHG_EDHP!G13+TI_EHG_EB!G13+TI_EHG_EPS!G13+TI_EHG_DHEP!G13</f>
        <v>1.3686156491831469</v>
      </c>
      <c r="H13" s="10">
        <f>TI_EHG_E_E!H13+TI_EHG_CHP_E!H13+TI_EHG_H_E!H13+TI_EHG_EDHP!H13+TI_EHG_EB!H13+TI_EHG_EPS!H13+TI_EHG_DHEP!H13</f>
        <v>0.68426483233018054</v>
      </c>
      <c r="I13" s="10">
        <f>TI_EHG_E_E!I13+TI_EHG_CHP_E!I13+TI_EHG_H_E!I13+TI_EHG_EDHP!I13+TI_EHG_EB!I13+TI_EHG_EPS!I13+TI_EHG_DHEP!I13</f>
        <v>0.68426483233018054</v>
      </c>
      <c r="J13" s="10">
        <f>TI_EHG_E_E!J13+TI_EHG_CHP_E!J13+TI_EHG_H_E!J13+TI_EHG_EDHP!J13+TI_EHG_EB!J13+TI_EHG_EPS!J13+TI_EHG_DHEP!J13</f>
        <v>4.7900257953568346</v>
      </c>
      <c r="K13" s="10">
        <f>TI_EHG_E_E!K13+TI_EHG_CHP_E!K13+TI_EHG_H_E!K13+TI_EHG_EDHP!K13+TI_EHG_EB!K13+TI_EHG_EPS!K13+TI_EHG_DHEP!K13</f>
        <v>5.4743766122098023</v>
      </c>
      <c r="L13" s="10">
        <f>TI_EHG_E_E!L13+TI_EHG_CHP_E!L13+TI_EHG_H_E!L13+TI_EHG_EDHP!L13+TI_EHG_EB!L13+TI_EHG_EPS!L13+TI_EHG_DHEP!L13</f>
        <v>4.1057609630266549</v>
      </c>
      <c r="M13" s="10">
        <f>TI_EHG_E_E!M13+TI_EHG_CHP_E!M13+TI_EHG_H_E!M13+TI_EHG_EDHP!M13+TI_EHG_EB!M13+TI_EHG_EPS!M13+TI_EHG_DHEP!M13</f>
        <v>4.7900257953568346</v>
      </c>
      <c r="N13" s="10">
        <f>TI_EHG_E_E!N13+TI_EHG_CHP_E!N13+TI_EHG_H_E!N13+TI_EHG_EDHP!N13+TI_EHG_EB!N13+TI_EHG_EPS!N13+TI_EHG_DHEP!N13</f>
        <v>2.737145313843508</v>
      </c>
      <c r="O13" s="10">
        <f>TI_EHG_E_E!O13+TI_EHG_CHP_E!O13+TI_EHG_H_E!O13+TI_EHG_EDHP!O13+TI_EHG_EB!O13+TI_EHG_EPS!O13+TI_EHG_DHEP!O13</f>
        <v>0.68426483233018054</v>
      </c>
      <c r="P13" s="10">
        <f>TI_EHG_E_E!P13+TI_EHG_CHP_E!P13+TI_EHG_H_E!P13+TI_EHG_EDHP!P13+TI_EHG_EB!P13+TI_EHG_EPS!P13+TI_EHG_DHEP!P13</f>
        <v>0.68426483233018054</v>
      </c>
      <c r="Q13" s="10">
        <f>TI_EHG_E_E!Q13+TI_EHG_CHP_E!Q13+TI_EHG_H_E!Q13+TI_EHG_EDHP!Q13+TI_EHG_EB!Q13+TI_EHG_EPS!Q13+TI_EHG_DHEP!Q13</f>
        <v>0.68426483233018054</v>
      </c>
      <c r="R13" s="10">
        <f>TI_EHG_E_E!R13+TI_EHG_CHP_E!R13+TI_EHG_H_E!R13+TI_EHG_EDHP!R13+TI_EHG_EB!R13+TI_EHG_EPS!R13+TI_EHG_DHEP!R13</f>
        <v>0.68426483233018054</v>
      </c>
      <c r="S13" s="10">
        <f>TI_EHG_E_E!S13+TI_EHG_CHP_E!S13+TI_EHG_H_E!S13+TI_EHG_EDHP!S13+TI_EHG_EB!S13+TI_EHG_EPS!S13+TI_EHG_DHEP!S13</f>
        <v>0.68426483233018054</v>
      </c>
      <c r="T13" s="10">
        <f>TI_EHG_E_E!T13+TI_EHG_CHP_E!T13+TI_EHG_H_E!T13+TI_EHG_EDHP!T13+TI_EHG_EB!T13+TI_EHG_EPS!T13+TI_EHG_DHEP!T13</f>
        <v>0.68426483233018054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1.4431642304385215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0</v>
      </c>
      <c r="F15" s="10">
        <f>TI_EHG_E_E!F15+TI_EHG_CHP_E!F15+TI_EHG_H_E!F15+TI_EHG_EDHP!F15+TI_EHG_EB!F15+TI_EHG_EPS!F15+TI_EHG_DHEP!F15</f>
        <v>0</v>
      </c>
      <c r="G15" s="10">
        <f>TI_EHG_E_E!G15+TI_EHG_CHP_E!G15+TI_EHG_H_E!G15+TI_EHG_EDHP!G15+TI_EHG_EB!G15+TI_EHG_EPS!G15+TI_EHG_DHEP!G15</f>
        <v>0</v>
      </c>
      <c r="H15" s="10">
        <f>TI_EHG_E_E!H15+TI_EHG_CHP_E!H15+TI_EHG_H_E!H15+TI_EHG_EDHP!H15+TI_EHG_EB!H15+TI_EHG_EPS!H15+TI_EHG_DHEP!H15</f>
        <v>0</v>
      </c>
      <c r="I15" s="10">
        <f>TI_EHG_E_E!I15+TI_EHG_CHP_E!I15+TI_EHG_H_E!I15+TI_EHG_EDHP!I15+TI_EHG_EB!I15+TI_EHG_EPS!I15+TI_EHG_DHEP!I15</f>
        <v>0</v>
      </c>
      <c r="J15" s="10">
        <f>TI_EHG_E_E!J15+TI_EHG_CHP_E!J15+TI_EHG_H_E!J15+TI_EHG_EDHP!J15+TI_EHG_EB!J15+TI_EHG_EPS!J15+TI_EHG_DHEP!J15</f>
        <v>0</v>
      </c>
      <c r="K15" s="10">
        <f>TI_EHG_E_E!K15+TI_EHG_CHP_E!K15+TI_EHG_H_E!K15+TI_EHG_EDHP!K15+TI_EHG_EB!K15+TI_EHG_EPS!K15+TI_EHG_DHEP!K15</f>
        <v>0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420.40928632846089</v>
      </c>
      <c r="D16" s="10">
        <f>TI_EHG_E_E!D16+TI_EHG_CHP_E!D16+TI_EHG_H_E!D16+TI_EHG_EDHP!D16+TI_EHG_EB!D16+TI_EHG_EPS!D16+TI_EHG_DHEP!D16</f>
        <v>421.5704213241616</v>
      </c>
      <c r="E16" s="10">
        <f>TI_EHG_E_E!E16+TI_EHG_CHP_E!E16+TI_EHG_H_E!E16+TI_EHG_EDHP!E16+TI_EHG_EB!E16+TI_EHG_EPS!E16+TI_EHG_DHEP!E16</f>
        <v>428.79716251074808</v>
      </c>
      <c r="F16" s="10">
        <f>TI_EHG_E_E!F16+TI_EHG_CHP_E!F16+TI_EHG_H_E!F16+TI_EHG_EDHP!F16+TI_EHG_EB!F16+TI_EHG_EPS!F16+TI_EHG_DHEP!F16</f>
        <v>447.3288048151332</v>
      </c>
      <c r="G16" s="10">
        <f>TI_EHG_E_E!G16+TI_EHG_CHP_E!G16+TI_EHG_H_E!G16+TI_EHG_EDHP!G16+TI_EHG_EB!G16+TI_EHG_EPS!G16+TI_EHG_DHEP!G16</f>
        <v>395.19458297506446</v>
      </c>
      <c r="H16" s="10">
        <f>TI_EHG_E_E!H16+TI_EHG_CHP_E!H16+TI_EHG_H_E!H16+TI_EHG_EDHP!H16+TI_EHG_EB!H16+TI_EHG_EPS!H16+TI_EHG_DHEP!H16</f>
        <v>455.61324161650901</v>
      </c>
      <c r="I16" s="10">
        <f>TI_EHG_E_E!I16+TI_EHG_CHP_E!I16+TI_EHG_H_E!I16+TI_EHG_EDHP!I16+TI_EHG_EB!I16+TI_EHG_EPS!I16+TI_EHG_DHEP!I16</f>
        <v>419.67540842648322</v>
      </c>
      <c r="J16" s="10">
        <f>TI_EHG_E_E!J16+TI_EHG_CHP_E!J16+TI_EHG_H_E!J16+TI_EHG_EDHP!J16+TI_EHG_EB!J16+TI_EHG_EPS!J16+TI_EHG_DHEP!J16</f>
        <v>556.83903697334472</v>
      </c>
      <c r="K16" s="10">
        <f>TI_EHG_E_E!K16+TI_EHG_CHP_E!K16+TI_EHG_H_E!K16+TI_EHG_EDHP!K16+TI_EHG_EB!K16+TI_EHG_EPS!K16+TI_EHG_DHEP!K16</f>
        <v>544.29802235597583</v>
      </c>
      <c r="L16" s="10">
        <f>TI_EHG_E_E!L16+TI_EHG_CHP_E!L16+TI_EHG_H_E!L16+TI_EHG_EDHP!L16+TI_EHG_EB!L16+TI_EHG_EPS!L16+TI_EHG_DHEP!L16</f>
        <v>406.58263112639719</v>
      </c>
      <c r="M16" s="10">
        <f>TI_EHG_E_E!M16+TI_EHG_CHP_E!M16+TI_EHG_H_E!M16+TI_EHG_EDHP!M16+TI_EHG_EB!M16+TI_EHG_EPS!M16+TI_EHG_DHEP!M16</f>
        <v>404.70748065348238</v>
      </c>
      <c r="N16" s="10">
        <f>TI_EHG_E_E!N16+TI_EHG_CHP_E!N16+TI_EHG_H_E!N16+TI_EHG_EDHP!N16+TI_EHG_EB!N16+TI_EHG_EPS!N16+TI_EHG_DHEP!N16</f>
        <v>466.87618228718827</v>
      </c>
      <c r="O16" s="10">
        <f>TI_EHG_E_E!O16+TI_EHG_CHP_E!O16+TI_EHG_H_E!O16+TI_EHG_EDHP!O16+TI_EHG_EB!O16+TI_EHG_EPS!O16+TI_EHG_DHEP!O16</f>
        <v>478.64918314703351</v>
      </c>
      <c r="P16" s="10">
        <f>TI_EHG_E_E!P16+TI_EHG_CHP_E!P16+TI_EHG_H_E!P16+TI_EHG_EDHP!P16+TI_EHG_EB!P16+TI_EHG_EPS!P16+TI_EHG_DHEP!P16</f>
        <v>508.03224419604464</v>
      </c>
      <c r="Q16" s="10">
        <f>TI_EHG_E_E!Q16+TI_EHG_CHP_E!Q16+TI_EHG_H_E!Q16+TI_EHG_EDHP!Q16+TI_EHG_EB!Q16+TI_EHG_EPS!Q16+TI_EHG_DHEP!Q16</f>
        <v>441.7477214101462</v>
      </c>
      <c r="R16" s="10">
        <f>TI_EHG_E_E!R16+TI_EHG_CHP_E!R16+TI_EHG_H_E!R16+TI_EHG_EDHP!R16+TI_EHG_EB!R16+TI_EHG_EPS!R16+TI_EHG_DHEP!R16</f>
        <v>488.64316423043846</v>
      </c>
      <c r="S16" s="10">
        <f>TI_EHG_E_E!S16+TI_EHG_CHP_E!S16+TI_EHG_H_E!S16+TI_EHG_EDHP!S16+TI_EHG_EB!S16+TI_EHG_EPS!S16+TI_EHG_DHEP!S16</f>
        <v>455.46268271711091</v>
      </c>
      <c r="T16" s="10">
        <f>TI_EHG_E_E!T16+TI_EHG_CHP_E!T16+TI_EHG_H_E!T16+TI_EHG_EDHP!T16+TI_EHG_EB!T16+TI_EHG_EPS!T16+TI_EHG_DHEP!T16</f>
        <v>400.8202923473774</v>
      </c>
      <c r="U16" s="10">
        <f>TI_EHG_E_E!U16+TI_EHG_CHP_E!U16+TI_EHG_H_E!U16+TI_EHG_EDHP!U16+TI_EHG_EB!U16+TI_EHG_EPS!U16+TI_EHG_DHEP!U16</f>
        <v>461.377901977644</v>
      </c>
      <c r="V16" s="10">
        <f>TI_EHG_E_E!V16+TI_EHG_CHP_E!V16+TI_EHG_H_E!V16+TI_EHG_EDHP!V16+TI_EHG_EB!V16+TI_EHG_EPS!V16+TI_EHG_DHEP!V16</f>
        <v>407.4367153912296</v>
      </c>
      <c r="W16" s="10">
        <f>TI_EHG_E_E!W16+TI_EHG_CHP_E!W16+TI_EHG_H_E!W16+TI_EHG_EDHP!W16+TI_EHG_EB!W16+TI_EHG_EPS!W16+TI_EHG_DHEP!W16</f>
        <v>333.39759243336198</v>
      </c>
      <c r="X16" s="10">
        <f>TI_EHG_E_E!X16+TI_EHG_CHP_E!X16+TI_EHG_H_E!X16+TI_EHG_EDHP!X16+TI_EHG_EB!X16+TI_EHG_EPS!X16+TI_EHG_DHEP!X16</f>
        <v>326.96268271711091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1795.8202063628548</v>
      </c>
      <c r="D17" s="37">
        <f t="shared" ref="D17:W17" si="16">SUM(D18:D21)</f>
        <v>1831.9170249355113</v>
      </c>
      <c r="E17" s="37">
        <f t="shared" si="16"/>
        <v>1826.0532244196045</v>
      </c>
      <c r="F17" s="37">
        <f t="shared" si="16"/>
        <v>1947.2104041272567</v>
      </c>
      <c r="G17" s="37">
        <f t="shared" si="16"/>
        <v>2036.7369733447977</v>
      </c>
      <c r="H17" s="37">
        <f t="shared" si="16"/>
        <v>2027.7777300085982</v>
      </c>
      <c r="I17" s="37">
        <f t="shared" si="16"/>
        <v>2084.2720550300942</v>
      </c>
      <c r="J17" s="37">
        <f t="shared" si="16"/>
        <v>2771.2763542562334</v>
      </c>
      <c r="K17" s="37">
        <f t="shared" si="16"/>
        <v>2347.5256233877894</v>
      </c>
      <c r="L17" s="37">
        <f t="shared" si="16"/>
        <v>1461.2495270851246</v>
      </c>
      <c r="M17" s="37">
        <f t="shared" si="16"/>
        <v>2273.3733447979357</v>
      </c>
      <c r="N17" s="37">
        <f t="shared" si="16"/>
        <v>2077.0517626827168</v>
      </c>
      <c r="O17" s="37">
        <f t="shared" si="16"/>
        <v>2152.6032674118655</v>
      </c>
      <c r="P17" s="37">
        <f t="shared" si="16"/>
        <v>2314.9111779879627</v>
      </c>
      <c r="Q17" s="37">
        <f t="shared" si="16"/>
        <v>2196.1043852106618</v>
      </c>
      <c r="R17" s="37">
        <f t="shared" si="16"/>
        <v>2331.1574376612207</v>
      </c>
      <c r="S17" s="37">
        <f t="shared" si="16"/>
        <v>2467.1466895958729</v>
      </c>
      <c r="T17" s="37">
        <f t="shared" si="16"/>
        <v>2503.250730868444</v>
      </c>
      <c r="U17" s="37">
        <f t="shared" si="16"/>
        <v>2432.7815993121239</v>
      </c>
      <c r="V17" s="37">
        <f t="shared" si="16"/>
        <v>2350.374978503869</v>
      </c>
      <c r="W17" s="37">
        <f t="shared" si="16"/>
        <v>2014.4314703353396</v>
      </c>
      <c r="X17" s="37">
        <f t="shared" ref="X17" si="17">SUM(X18:X21)</f>
        <v>2231.8501289767837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</v>
      </c>
      <c r="D18" s="10">
        <f>TI_EHG_E_E!D18+TI_EHG_CHP_E!D18+TI_EHG_H_E!D18+TI_EHG_EDHP!D18+TI_EHG_EB!D18+TI_EHG_EPS!D18+TI_EHG_DHEP!D18</f>
        <v>0</v>
      </c>
      <c r="E18" s="10">
        <f>TI_EHG_E_E!E18+TI_EHG_CHP_E!E18+TI_EHG_H_E!E18+TI_EHG_EDHP!E18+TI_EHG_EB!E18+TI_EHG_EPS!E18+TI_EHG_DHEP!E18</f>
        <v>0</v>
      </c>
      <c r="F18" s="10">
        <f>TI_EHG_E_E!F18+TI_EHG_CHP_E!F18+TI_EHG_H_E!F18+TI_EHG_EDHP!F18+TI_EHG_EB!F18+TI_EHG_EPS!F18+TI_EHG_DHEP!F18</f>
        <v>0</v>
      </c>
      <c r="G18" s="10">
        <f>TI_EHG_E_E!G18+TI_EHG_CHP_E!G18+TI_EHG_H_E!G18+TI_EHG_EDHP!G18+TI_EHG_EB!G18+TI_EHG_EPS!G18+TI_EHG_DHEP!G18</f>
        <v>0</v>
      </c>
      <c r="H18" s="10">
        <f>TI_EHG_E_E!H18+TI_EHG_CHP_E!H18+TI_EHG_H_E!H18+TI_EHG_EDHP!H18+TI_EHG_EB!H18+TI_EHG_EPS!H18+TI_EHG_DHEP!H18</f>
        <v>0</v>
      </c>
      <c r="I18" s="10">
        <f>TI_EHG_E_E!I18+TI_EHG_CHP_E!I18+TI_EHG_H_E!I18+TI_EHG_EDHP!I18+TI_EHG_EB!I18+TI_EHG_EPS!I18+TI_EHG_DHEP!I18</f>
        <v>0</v>
      </c>
      <c r="J18" s="10">
        <f>TI_EHG_E_E!J18+TI_EHG_CHP_E!J18+TI_EHG_H_E!J18+TI_EHG_EDHP!J18+TI_EHG_EB!J18+TI_EHG_EPS!J18+TI_EHG_DHEP!J18</f>
        <v>0</v>
      </c>
      <c r="K18" s="10">
        <f>TI_EHG_E_E!K18+TI_EHG_CHP_E!K18+TI_EHG_H_E!K18+TI_EHG_EDHP!K18+TI_EHG_EB!K18+TI_EHG_EPS!K18+TI_EHG_DHEP!K18</f>
        <v>0</v>
      </c>
      <c r="L18" s="10">
        <f>TI_EHG_E_E!L18+TI_EHG_CHP_E!L18+TI_EHG_H_E!L18+TI_EHG_EDHP!L18+TI_EHG_EB!L18+TI_EHG_EPS!L18+TI_EHG_DHEP!L18</f>
        <v>0</v>
      </c>
      <c r="M18" s="10">
        <f>TI_EHG_E_E!M18+TI_EHG_CHP_E!M18+TI_EHG_H_E!M18+TI_EHG_EDHP!M18+TI_EHG_EB!M18+TI_EHG_EPS!M18+TI_EHG_DHEP!M18</f>
        <v>0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281.94325021496132</v>
      </c>
      <c r="D19" s="10">
        <f>TI_EHG_E_E!D19+TI_EHG_CHP_E!D19+TI_EHG_H_E!D19+TI_EHG_EDHP!D19+TI_EHG_EB!D19+TI_EHG_EPS!D19+TI_EHG_DHEP!D19</f>
        <v>190.30524505588988</v>
      </c>
      <c r="E19" s="10">
        <f>TI_EHG_E_E!E19+TI_EHG_CHP_E!E19+TI_EHG_H_E!E19+TI_EHG_EDHP!E19+TI_EHG_EB!E19+TI_EHG_EPS!E19+TI_EHG_DHEP!E19</f>
        <v>150</v>
      </c>
      <c r="F19" s="10">
        <f>TI_EHG_E_E!F19+TI_EHG_CHP_E!F19+TI_EHG_H_E!F19+TI_EHG_EDHP!F19+TI_EHG_EB!F19+TI_EHG_EPS!F19+TI_EHG_DHEP!F19</f>
        <v>262.5107480653482</v>
      </c>
      <c r="G19" s="10">
        <f>TI_EHG_E_E!G19+TI_EHG_CHP_E!G19+TI_EHG_H_E!G19+TI_EHG_EDHP!G19+TI_EHG_EB!G19+TI_EHG_EPS!G19+TI_EHG_DHEP!G19</f>
        <v>303.93379191745487</v>
      </c>
      <c r="H19" s="10">
        <f>TI_EHG_E_E!H19+TI_EHG_CHP_E!H19+TI_EHG_H_E!H19+TI_EHG_EDHP!H19+TI_EHG_EB!H19+TI_EHG_EPS!H19+TI_EHG_DHEP!H19</f>
        <v>243.55116079105758</v>
      </c>
      <c r="I19" s="10">
        <f>TI_EHG_E_E!I19+TI_EHG_CHP_E!I19+TI_EHG_H_E!I19+TI_EHG_EDHP!I19+TI_EHG_EB!I19+TI_EHG_EPS!I19+TI_EHG_DHEP!I19</f>
        <v>283.03955288048138</v>
      </c>
      <c r="J19" s="10">
        <f>TI_EHG_E_E!J19+TI_EHG_CHP_E!J19+TI_EHG_H_E!J19+TI_EHG_EDHP!J19+TI_EHG_EB!J19+TI_EHG_EPS!J19+TI_EHG_DHEP!J19</f>
        <v>491.87446259673254</v>
      </c>
      <c r="K19" s="10">
        <f>TI_EHG_E_E!K19+TI_EHG_CHP_E!K19+TI_EHG_H_E!K19+TI_EHG_EDHP!K19+TI_EHG_EB!K19+TI_EHG_EPS!K19+TI_EHG_DHEP!K19</f>
        <v>399.78503869303518</v>
      </c>
      <c r="L19" s="10">
        <f>TI_EHG_E_E!L19+TI_EHG_CHP_E!L19+TI_EHG_H_E!L19+TI_EHG_EDHP!L19+TI_EHG_EB!L19+TI_EHG_EPS!L19+TI_EHG_DHEP!L19</f>
        <v>316.50902837489258</v>
      </c>
      <c r="M19" s="10">
        <f>TI_EHG_E_E!M19+TI_EHG_CHP_E!M19+TI_EHG_H_E!M19+TI_EHG_EDHP!M19+TI_EHG_EB!M19+TI_EHG_EPS!M19+TI_EHG_DHEP!M19</f>
        <v>389.59587274290624</v>
      </c>
      <c r="N19" s="10">
        <f>TI_EHG_E_E!N19+TI_EHG_CHP_E!N19+TI_EHG_H_E!N19+TI_EHG_EDHP!N19+TI_EHG_EB!N19+TI_EHG_EPS!N19+TI_EHG_DHEP!N19</f>
        <v>314.9183147033533</v>
      </c>
      <c r="O19" s="10">
        <f>TI_EHG_E_E!O19+TI_EHG_CHP_E!O19+TI_EHG_H_E!O19+TI_EHG_EDHP!O19+TI_EHG_EB!O19+TI_EHG_EPS!O19+TI_EHG_DHEP!O19</f>
        <v>386.67239896818563</v>
      </c>
      <c r="P19" s="10">
        <f>TI_EHG_E_E!P19+TI_EHG_CHP_E!P19+TI_EHG_H_E!P19+TI_EHG_EDHP!P19+TI_EHG_EB!P19+TI_EHG_EPS!P19+TI_EHG_DHEP!P19</f>
        <v>432.35167669819424</v>
      </c>
      <c r="Q19" s="10">
        <f>TI_EHG_E_E!Q19+TI_EHG_CHP_E!Q19+TI_EHG_H_E!Q19+TI_EHG_EDHP!Q19+TI_EHG_EB!Q19+TI_EHG_EPS!Q19+TI_EHG_DHEP!Q19</f>
        <v>393.27171109200339</v>
      </c>
      <c r="R19" s="10">
        <f>TI_EHG_E_E!R19+TI_EHG_CHP_E!R19+TI_EHG_H_E!R19+TI_EHG_EDHP!R19+TI_EHG_EB!R19+TI_EHG_EPS!R19+TI_EHG_DHEP!R19</f>
        <v>505.82545141874459</v>
      </c>
      <c r="S19" s="10">
        <f>TI_EHG_E_E!S19+TI_EHG_CHP_E!S19+TI_EHG_H_E!S19+TI_EHG_EDHP!S19+TI_EHG_EB!S19+TI_EHG_EPS!S19+TI_EHG_DHEP!S19</f>
        <v>547.61392949269134</v>
      </c>
      <c r="T19" s="10">
        <f>TI_EHG_E_E!T19+TI_EHG_CHP_E!T19+TI_EHG_H_E!T19+TI_EHG_EDHP!T19+TI_EHG_EB!T19+TI_EHG_EPS!T19+TI_EHG_DHEP!T19</f>
        <v>605.30954428202926</v>
      </c>
      <c r="U19" s="10">
        <f>TI_EHG_E_E!U19+TI_EHG_CHP_E!U19+TI_EHG_H_E!U19+TI_EHG_EDHP!U19+TI_EHG_EB!U19+TI_EHG_EPS!U19+TI_EHG_DHEP!U19</f>
        <v>601.31126397248499</v>
      </c>
      <c r="V19" s="10">
        <f>TI_EHG_E_E!V19+TI_EHG_CHP_E!V19+TI_EHG_H_E!V19+TI_EHG_EDHP!V19+TI_EHG_EB!V19+TI_EHG_EPS!V19+TI_EHG_DHEP!V19</f>
        <v>542.66981943250209</v>
      </c>
      <c r="W19" s="10">
        <f>TI_EHG_E_E!W19+TI_EHG_CHP_E!W19+TI_EHG_H_E!W19+TI_EHG_EDHP!W19+TI_EHG_EB!W19+TI_EHG_EPS!W19+TI_EHG_DHEP!W19</f>
        <v>502.7619088564058</v>
      </c>
      <c r="X19" s="10">
        <f>TI_EHG_E_E!X19+TI_EHG_CHP_E!X19+TI_EHG_H_E!X19+TI_EHG_EDHP!X19+TI_EHG_EB!X19+TI_EHG_EPS!X19+TI_EHG_DHEP!X19</f>
        <v>471.71693895098883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1513.8769561478935</v>
      </c>
      <c r="D20" s="10">
        <f>TI_EHG_E_E!D20+TI_EHG_CHP_E!D20+TI_EHG_H_E!D20+TI_EHG_EDHP!D20+TI_EHG_EB!D20+TI_EHG_EPS!D20+TI_EHG_DHEP!D20</f>
        <v>1641.6117798796215</v>
      </c>
      <c r="E20" s="10">
        <f>TI_EHG_E_E!E20+TI_EHG_CHP_E!E20+TI_EHG_H_E!E20+TI_EHG_EDHP!E20+TI_EHG_EB!E20+TI_EHG_EPS!E20+TI_EHG_DHEP!E20</f>
        <v>1676.0532244196045</v>
      </c>
      <c r="F20" s="10">
        <f>TI_EHG_E_E!F20+TI_EHG_CHP_E!F20+TI_EHG_H_E!F20+TI_EHG_EDHP!F20+TI_EHG_EB!F20+TI_EHG_EPS!F20+TI_EHG_DHEP!F20</f>
        <v>1418.6252794496986</v>
      </c>
      <c r="G20" s="10">
        <f>TI_EHG_E_E!G20+TI_EHG_CHP_E!G20+TI_EHG_H_E!G20+TI_EHG_EDHP!G20+TI_EHG_EB!G20+TI_EHG_EPS!G20+TI_EHG_DHEP!G20</f>
        <v>1432.2155631986241</v>
      </c>
      <c r="H20" s="10">
        <f>TI_EHG_E_E!H20+TI_EHG_CHP_E!H20+TI_EHG_H_E!H20+TI_EHG_EDHP!H20+TI_EHG_EB!H20+TI_EHG_EPS!H20+TI_EHG_DHEP!H20</f>
        <v>1536.3523645743765</v>
      </c>
      <c r="I20" s="10">
        <f>TI_EHG_E_E!I20+TI_EHG_CHP_E!I20+TI_EHG_H_E!I20+TI_EHG_EDHP!I20+TI_EHG_EB!I20+TI_EHG_EPS!I20+TI_EHG_DHEP!I20</f>
        <v>1627.3049011177986</v>
      </c>
      <c r="J20" s="10">
        <f>TI_EHG_E_E!J20+TI_EHG_CHP_E!J20+TI_EHG_H_E!J20+TI_EHG_EDHP!J20+TI_EHG_EB!J20+TI_EHG_EPS!J20+TI_EHG_DHEP!J20</f>
        <v>2016.7669819432497</v>
      </c>
      <c r="K20" s="10">
        <f>TI_EHG_E_E!K20+TI_EHG_CHP_E!K20+TI_EHG_H_E!K20+TI_EHG_EDHP!K20+TI_EHG_EB!K20+TI_EHG_EPS!K20+TI_EHG_DHEP!K20</f>
        <v>1777.2762682717105</v>
      </c>
      <c r="L20" s="10">
        <f>TI_EHG_E_E!L20+TI_EHG_CHP_E!L20+TI_EHG_H_E!L20+TI_EHG_EDHP!L20+TI_EHG_EB!L20+TI_EHG_EPS!L20+TI_EHG_DHEP!L20</f>
        <v>1005.3023215821152</v>
      </c>
      <c r="M20" s="10">
        <f>TI_EHG_E_E!M20+TI_EHG_CHP_E!M20+TI_EHG_H_E!M20+TI_EHG_EDHP!M20+TI_EHG_EB!M20+TI_EHG_EPS!M20+TI_EHG_DHEP!M20</f>
        <v>1738.7263972484948</v>
      </c>
      <c r="N20" s="10">
        <f>TI_EHG_E_E!N20+TI_EHG_CHP_E!N20+TI_EHG_H_E!N20+TI_EHG_EDHP!N20+TI_EHG_EB!N20+TI_EHG_EPS!N20+TI_EHG_DHEP!N20</f>
        <v>1645.9349097162508</v>
      </c>
      <c r="O20" s="10">
        <f>TI_EHG_E_E!O20+TI_EHG_CHP_E!O20+TI_EHG_H_E!O20+TI_EHG_EDHP!O20+TI_EHG_EB!O20+TI_EHG_EPS!O20+TI_EHG_DHEP!O20</f>
        <v>1615.3625107480652</v>
      </c>
      <c r="P20" s="10">
        <f>TI_EHG_E_E!P20+TI_EHG_CHP_E!P20+TI_EHG_H_E!P20+TI_EHG_EDHP!P20+TI_EHG_EB!P20+TI_EHG_EPS!P20+TI_EHG_DHEP!P20</f>
        <v>1752.6034393809118</v>
      </c>
      <c r="Q20" s="10">
        <f>TI_EHG_E_E!Q20+TI_EHG_CHP_E!Q20+TI_EHG_H_E!Q20+TI_EHG_EDHP!Q20+TI_EHG_EB!Q20+TI_EHG_EPS!Q20+TI_EHG_DHEP!Q20</f>
        <v>1672.1123817712812</v>
      </c>
      <c r="R20" s="10">
        <f>TI_EHG_E_E!R20+TI_EHG_CHP_E!R20+TI_EHG_H_E!R20+TI_EHG_EDHP!R20+TI_EHG_EB!R20+TI_EHG_EPS!R20+TI_EHG_DHEP!R20</f>
        <v>1663.7766122098019</v>
      </c>
      <c r="S20" s="10">
        <f>TI_EHG_E_E!S20+TI_EHG_CHP_E!S20+TI_EHG_H_E!S20+TI_EHG_EDHP!S20+TI_EHG_EB!S20+TI_EHG_EPS!S20+TI_EHG_DHEP!S20</f>
        <v>1747.5398968185732</v>
      </c>
      <c r="T20" s="10">
        <f>TI_EHG_E_E!T20+TI_EHG_CHP_E!T20+TI_EHG_H_E!T20+TI_EHG_EDHP!T20+TI_EHG_EB!T20+TI_EHG_EPS!T20+TI_EHG_DHEP!T20</f>
        <v>1714.1492691315561</v>
      </c>
      <c r="U20" s="10">
        <f>TI_EHG_E_E!U20+TI_EHG_CHP_E!U20+TI_EHG_H_E!U20+TI_EHG_EDHP!U20+TI_EHG_EB!U20+TI_EHG_EPS!U20+TI_EHG_DHEP!U20</f>
        <v>1591.0241616509027</v>
      </c>
      <c r="V20" s="10">
        <f>TI_EHG_E_E!V20+TI_EHG_CHP_E!V20+TI_EHG_H_E!V20+TI_EHG_EDHP!V20+TI_EHG_EB!V20+TI_EHG_EPS!V20+TI_EHG_DHEP!V20</f>
        <v>1522.308254514187</v>
      </c>
      <c r="W20" s="10">
        <f>TI_EHG_E_E!W20+TI_EHG_CHP_E!W20+TI_EHG_H_E!W20+TI_EHG_EDHP!W20+TI_EHG_EB!W20+TI_EHG_EPS!W20+TI_EHG_DHEP!W20</f>
        <v>1299.1417024935511</v>
      </c>
      <c r="X20" s="10">
        <f>TI_EHG_E_E!X20+TI_EHG_CHP_E!X20+TI_EHG_H_E!X20+TI_EHG_EDHP!X20+TI_EHG_EB!X20+TI_EHG_EPS!X20+TI_EHG_DHEP!X20</f>
        <v>1554.8530524505586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0</v>
      </c>
      <c r="D21" s="10">
        <f>TI_EHG_E_E!D21+TI_EHG_CHP_E!D21+TI_EHG_H_E!D21+TI_EHG_EDHP!D21+TI_EHG_EB!D21+TI_EHG_EPS!D21+TI_EHG_DHEP!D21</f>
        <v>0</v>
      </c>
      <c r="E21" s="10">
        <f>TI_EHG_E_E!E21+TI_EHG_CHP_E!E21+TI_EHG_H_E!E21+TI_EHG_EDHP!E21+TI_EHG_EB!E21+TI_EHG_EPS!E21+TI_EHG_DHEP!E21</f>
        <v>0</v>
      </c>
      <c r="F21" s="10">
        <f>TI_EHG_E_E!F21+TI_EHG_CHP_E!F21+TI_EHG_H_E!F21+TI_EHG_EDHP!F21+TI_EHG_EB!F21+TI_EHG_EPS!F21+TI_EHG_DHEP!F21</f>
        <v>266.07437661220973</v>
      </c>
      <c r="G21" s="10">
        <f>TI_EHG_E_E!G21+TI_EHG_CHP_E!G21+TI_EHG_H_E!G21+TI_EHG_EDHP!G21+TI_EHG_EB!G21+TI_EHG_EPS!G21+TI_EHG_DHEP!G21</f>
        <v>300.58761822871884</v>
      </c>
      <c r="H21" s="10">
        <f>TI_EHG_E_E!H21+TI_EHG_CHP_E!H21+TI_EHG_H_E!H21+TI_EHG_EDHP!H21+TI_EHG_EB!H21+TI_EHG_EPS!H21+TI_EHG_DHEP!H21</f>
        <v>247.87420464316421</v>
      </c>
      <c r="I21" s="10">
        <f>TI_EHG_E_E!I21+TI_EHG_CHP_E!I21+TI_EHG_H_E!I21+TI_EHG_EDHP!I21+TI_EHG_EB!I21+TI_EHG_EPS!I21+TI_EHG_DHEP!I21</f>
        <v>173.92760103181425</v>
      </c>
      <c r="J21" s="10">
        <f>TI_EHG_E_E!J21+TI_EHG_CHP_E!J21+TI_EHG_H_E!J21+TI_EHG_EDHP!J21+TI_EHG_EB!J21+TI_EHG_EPS!J21+TI_EHG_DHEP!J21</f>
        <v>262.63490971625106</v>
      </c>
      <c r="K21" s="10">
        <f>TI_EHG_E_E!K21+TI_EHG_CHP_E!K21+TI_EHG_H_E!K21+TI_EHG_EDHP!K21+TI_EHG_EB!K21+TI_EHG_EPS!K21+TI_EHG_DHEP!K21</f>
        <v>170.46431642304384</v>
      </c>
      <c r="L21" s="10">
        <f>TI_EHG_E_E!L21+TI_EHG_CHP_E!L21+TI_EHG_H_E!L21+TI_EHG_EDHP!L21+TI_EHG_EB!L21+TI_EHG_EPS!L21+TI_EHG_DHEP!L21</f>
        <v>139.43817712811693</v>
      </c>
      <c r="M21" s="10">
        <f>TI_EHG_E_E!M21+TI_EHG_CHP_E!M21+TI_EHG_H_E!M21+TI_EHG_EDHP!M21+TI_EHG_EB!M21+TI_EHG_EPS!M21+TI_EHG_DHEP!M21</f>
        <v>145.05107480653484</v>
      </c>
      <c r="N21" s="10">
        <f>TI_EHG_E_E!N21+TI_EHG_CHP_E!N21+TI_EHG_H_E!N21+TI_EHG_EDHP!N21+TI_EHG_EB!N21+TI_EHG_EPS!N21+TI_EHG_DHEP!N21</f>
        <v>116.19853826311264</v>
      </c>
      <c r="O21" s="10">
        <f>TI_EHG_E_E!O21+TI_EHG_CHP_E!O21+TI_EHG_H_E!O21+TI_EHG_EDHP!O21+TI_EHG_EB!O21+TI_EHG_EPS!O21+TI_EHG_DHEP!O21</f>
        <v>150.56835769561476</v>
      </c>
      <c r="P21" s="10">
        <f>TI_EHG_E_E!P21+TI_EHG_CHP_E!P21+TI_EHG_H_E!P21+TI_EHG_EDHP!P21+TI_EHG_EB!P21+TI_EHG_EPS!P21+TI_EHG_DHEP!P21</f>
        <v>129.95606190885641</v>
      </c>
      <c r="Q21" s="10">
        <f>TI_EHG_E_E!Q21+TI_EHG_CHP_E!Q21+TI_EHG_H_E!Q21+TI_EHG_EDHP!Q21+TI_EHG_EB!Q21+TI_EHG_EPS!Q21+TI_EHG_DHEP!Q21</f>
        <v>130.72029234737747</v>
      </c>
      <c r="R21" s="10">
        <f>TI_EHG_E_E!R21+TI_EHG_CHP_E!R21+TI_EHG_H_E!R21+TI_EHG_EDHP!R21+TI_EHG_EB!R21+TI_EHG_EPS!R21+TI_EHG_DHEP!R21</f>
        <v>161.55537403267411</v>
      </c>
      <c r="S21" s="10">
        <f>TI_EHG_E_E!S21+TI_EHG_CHP_E!S21+TI_EHG_H_E!S21+TI_EHG_EDHP!S21+TI_EHG_EB!S21+TI_EHG_EPS!S21+TI_EHG_DHEP!S21</f>
        <v>171.99286328460877</v>
      </c>
      <c r="T21" s="10">
        <f>TI_EHG_E_E!T21+TI_EHG_CHP_E!T21+TI_EHG_H_E!T21+TI_EHG_EDHP!T21+TI_EHG_EB!T21+TI_EHG_EPS!T21+TI_EHG_DHEP!T21</f>
        <v>183.79191745485818</v>
      </c>
      <c r="U21" s="10">
        <f>TI_EHG_E_E!U21+TI_EHG_CHP_E!U21+TI_EHG_H_E!U21+TI_EHG_EDHP!U21+TI_EHG_EB!U21+TI_EHG_EPS!U21+TI_EHG_DHEP!U21</f>
        <v>240.44617368873597</v>
      </c>
      <c r="V21" s="10">
        <f>TI_EHG_E_E!V21+TI_EHG_CHP_E!V21+TI_EHG_H_E!V21+TI_EHG_EDHP!V21+TI_EHG_EB!V21+TI_EHG_EPS!V21+TI_EHG_DHEP!V21</f>
        <v>285.39690455717971</v>
      </c>
      <c r="W21" s="10">
        <f>TI_EHG_E_E!W21+TI_EHG_CHP_E!W21+TI_EHG_H_E!W21+TI_EHG_EDHP!W21+TI_EHG_EB!W21+TI_EHG_EPS!W21+TI_EHG_DHEP!W21</f>
        <v>212.52785898538258</v>
      </c>
      <c r="X21" s="10">
        <f>TI_EHG_E_E!X21+TI_EHG_CHP_E!X21+TI_EHG_H_E!X21+TI_EHG_EDHP!X21+TI_EHG_EB!X21+TI_EHG_EPS!X21+TI_EHG_DHEP!X21</f>
        <v>205.28013757523649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0</v>
      </c>
      <c r="D23" s="10">
        <f>TI_EHG_E_E!D23+TI_EHG_CHP_E!D23+TI_EHG_H_E!D23+TI_EHG_EDHP!D23+TI_EHG_EB!D23+TI_EHG_EPS!D23+TI_EHG_DHEP!D23</f>
        <v>0</v>
      </c>
      <c r="E23" s="10">
        <f>TI_EHG_E_E!E23+TI_EHG_CHP_E!E23+TI_EHG_H_E!E23+TI_EHG_EDHP!E23+TI_EHG_EB!E23+TI_EHG_EPS!E23+TI_EHG_DHEP!E23</f>
        <v>0</v>
      </c>
      <c r="F23" s="10">
        <f>TI_EHG_E_E!F23+TI_EHG_CHP_E!F23+TI_EHG_H_E!F23+TI_EHG_EDHP!F23+TI_EHG_EB!F23+TI_EHG_EPS!F23+TI_EHG_DHEP!F23</f>
        <v>0</v>
      </c>
      <c r="G23" s="10">
        <f>TI_EHG_E_E!G23+TI_EHG_CHP_E!G23+TI_EHG_H_E!G23+TI_EHG_EDHP!G23+TI_EHG_EB!G23+TI_EHG_EPS!G23+TI_EHG_DHEP!G23</f>
        <v>0</v>
      </c>
      <c r="H23" s="10">
        <f>TI_EHG_E_E!H23+TI_EHG_CHP_E!H23+TI_EHG_H_E!H23+TI_EHG_EDHP!H23+TI_EHG_EB!H23+TI_EHG_EPS!H23+TI_EHG_DHEP!H23</f>
        <v>0</v>
      </c>
      <c r="I23" s="10">
        <f>TI_EHG_E_E!I23+TI_EHG_CHP_E!I23+TI_EHG_H_E!I23+TI_EHG_EDHP!I23+TI_EHG_EB!I23+TI_EHG_EPS!I23+TI_EHG_DHEP!I23</f>
        <v>0</v>
      </c>
      <c r="J23" s="10">
        <f>TI_EHG_E_E!J23+TI_EHG_CHP_E!J23+TI_EHG_H_E!J23+TI_EHG_EDHP!J23+TI_EHG_EB!J23+TI_EHG_EPS!J23+TI_EHG_DHEP!J23</f>
        <v>0</v>
      </c>
      <c r="K23" s="10">
        <f>TI_EHG_E_E!K23+TI_EHG_CHP_E!K23+TI_EHG_H_E!K23+TI_EHG_EDHP!K23+TI_EHG_EB!K23+TI_EHG_EPS!K23+TI_EHG_DHEP!K23</f>
        <v>0</v>
      </c>
      <c r="L23" s="10">
        <f>TI_EHG_E_E!L23+TI_EHG_CHP_E!L23+TI_EHG_H_E!L23+TI_EHG_EDHP!L23+TI_EHG_EB!L23+TI_EHG_EPS!L23+TI_EHG_DHEP!L23</f>
        <v>0</v>
      </c>
      <c r="M23" s="10">
        <f>TI_EHG_E_E!M23+TI_EHG_CHP_E!M23+TI_EHG_H_E!M23+TI_EHG_EDHP!M23+TI_EHG_EB!M23+TI_EHG_EPS!M23+TI_EHG_DHEP!M23</f>
        <v>0</v>
      </c>
      <c r="N23" s="10">
        <f>TI_EHG_E_E!N23+TI_EHG_CHP_E!N23+TI_EHG_H_E!N23+TI_EHG_EDHP!N23+TI_EHG_EB!N23+TI_EHG_EPS!N23+TI_EHG_DHEP!N23</f>
        <v>0</v>
      </c>
      <c r="O23" s="10">
        <f>TI_EHG_E_E!O23+TI_EHG_CHP_E!O23+TI_EHG_H_E!O23+TI_EHG_EDHP!O23+TI_EHG_EB!O23+TI_EHG_EPS!O23+TI_EHG_DHEP!O23</f>
        <v>0</v>
      </c>
      <c r="P23" s="10">
        <f>TI_EHG_E_E!P23+TI_EHG_CHP_E!P23+TI_EHG_H_E!P23+TI_EHG_EDHP!P23+TI_EHG_EB!P23+TI_EHG_EPS!P23+TI_EHG_DHEP!P23</f>
        <v>0</v>
      </c>
      <c r="Q23" s="10">
        <f>TI_EHG_E_E!Q23+TI_EHG_CHP_E!Q23+TI_EHG_H_E!Q23+TI_EHG_EDHP!Q23+TI_EHG_EB!Q23+TI_EHG_EPS!Q23+TI_EHG_DHEP!Q23</f>
        <v>0</v>
      </c>
      <c r="R23" s="10">
        <f>TI_EHG_E_E!R23+TI_EHG_CHP_E!R23+TI_EHG_H_E!R23+TI_EHG_EDHP!R23+TI_EHG_EB!R23+TI_EHG_EPS!R23+TI_EHG_DHEP!R23</f>
        <v>0</v>
      </c>
      <c r="S23" s="10">
        <f>TI_EHG_E_E!S23+TI_EHG_CHP_E!S23+TI_EHG_H_E!S23+TI_EHG_EDHP!S23+TI_EHG_EB!S23+TI_EHG_EPS!S23+TI_EHG_DHEP!S23</f>
        <v>0</v>
      </c>
      <c r="T23" s="10">
        <f>TI_EHG_E_E!T23+TI_EHG_CHP_E!T23+TI_EHG_H_E!T23+TI_EHG_EDHP!T23+TI_EHG_EB!T23+TI_EHG_EPS!T23+TI_EHG_DHEP!T23</f>
        <v>0</v>
      </c>
      <c r="U23" s="10">
        <f>TI_EHG_E_E!U23+TI_EHG_CHP_E!U23+TI_EHG_H_E!U23+TI_EHG_EDHP!U23+TI_EHG_EB!U23+TI_EHG_EPS!U23+TI_EHG_DHEP!U23</f>
        <v>0</v>
      </c>
      <c r="V23" s="10">
        <f>TI_EHG_E_E!V23+TI_EHG_CHP_E!V23+TI_EHG_H_E!V23+TI_EHG_EDHP!V23+TI_EHG_EB!V23+TI_EHG_EPS!V23+TI_EHG_DHEP!V23</f>
        <v>0</v>
      </c>
      <c r="W23" s="10">
        <f>TI_EHG_E_E!W23+TI_EHG_CHP_E!W23+TI_EHG_H_E!W23+TI_EHG_EDHP!W23+TI_EHG_EB!W23+TI_EHG_EPS!W23+TI_EHG_DHEP!W23</f>
        <v>0</v>
      </c>
      <c r="X23" s="10">
        <f>TI_EHG_E_E!X23+TI_EHG_CHP_E!X23+TI_EHG_H_E!X23+TI_EHG_EDHP!X23+TI_EHG_EB!X23+TI_EHG_EPS!X23+TI_EHG_DHEP!X23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1421.2668959587272</v>
      </c>
      <c r="D26" s="37">
        <f t="shared" ref="D26:W26" si="22">SUM(D27,D33)</f>
        <v>1508.4242476354254</v>
      </c>
      <c r="E26" s="37">
        <f t="shared" si="22"/>
        <v>1149.5462596732589</v>
      </c>
      <c r="F26" s="37">
        <f t="shared" si="22"/>
        <v>2537.1693035253656</v>
      </c>
      <c r="G26" s="37">
        <f t="shared" si="22"/>
        <v>2566.0367153912293</v>
      </c>
      <c r="H26" s="37">
        <f t="shared" si="22"/>
        <v>2645.6830610490115</v>
      </c>
      <c r="I26" s="37">
        <f t="shared" si="22"/>
        <v>2365.2068787618227</v>
      </c>
      <c r="J26" s="37">
        <f t="shared" si="22"/>
        <v>2096.3409286328456</v>
      </c>
      <c r="K26" s="37">
        <f t="shared" si="22"/>
        <v>2161.3032674118658</v>
      </c>
      <c r="L26" s="37">
        <f t="shared" si="22"/>
        <v>2254.5293207222699</v>
      </c>
      <c r="M26" s="37">
        <f t="shared" si="22"/>
        <v>1863.6902837489251</v>
      </c>
      <c r="N26" s="37">
        <f t="shared" si="22"/>
        <v>1499.6287188306105</v>
      </c>
      <c r="O26" s="37">
        <f t="shared" si="22"/>
        <v>1713.8908856405847</v>
      </c>
      <c r="P26" s="37">
        <f t="shared" si="22"/>
        <v>1583.2913155631986</v>
      </c>
      <c r="Q26" s="37">
        <f t="shared" si="22"/>
        <v>1345.552966466036</v>
      </c>
      <c r="R26" s="37">
        <f t="shared" si="22"/>
        <v>1387.9687016337057</v>
      </c>
      <c r="S26" s="37">
        <f t="shared" si="22"/>
        <v>1349.6852966466035</v>
      </c>
      <c r="T26" s="37">
        <f t="shared" si="22"/>
        <v>1308.2801375752365</v>
      </c>
      <c r="U26" s="37">
        <f t="shared" si="22"/>
        <v>1143.5735167669818</v>
      </c>
      <c r="V26" s="37">
        <f t="shared" si="22"/>
        <v>1079.4736887360273</v>
      </c>
      <c r="W26" s="37">
        <f t="shared" si="22"/>
        <v>1115.3895098882201</v>
      </c>
      <c r="X26" s="37">
        <f t="shared" ref="X26" si="23">SUM(X27,X33)</f>
        <v>1066.1779019776441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1421.2668959587272</v>
      </c>
      <c r="D33" s="29">
        <f t="shared" ref="D33:W33" si="28">SUM(D34:D50)</f>
        <v>1508.4242476354254</v>
      </c>
      <c r="E33" s="29">
        <f t="shared" si="28"/>
        <v>1149.5462596732589</v>
      </c>
      <c r="F33" s="29">
        <f t="shared" si="28"/>
        <v>2537.1693035253656</v>
      </c>
      <c r="G33" s="29">
        <f t="shared" si="28"/>
        <v>2566.0367153912293</v>
      </c>
      <c r="H33" s="29">
        <f t="shared" si="28"/>
        <v>2645.6830610490115</v>
      </c>
      <c r="I33" s="29">
        <f t="shared" si="28"/>
        <v>2365.2068787618227</v>
      </c>
      <c r="J33" s="29">
        <f t="shared" si="28"/>
        <v>2096.3409286328456</v>
      </c>
      <c r="K33" s="29">
        <f t="shared" si="28"/>
        <v>2161.3032674118658</v>
      </c>
      <c r="L33" s="29">
        <f t="shared" si="28"/>
        <v>2254.5293207222699</v>
      </c>
      <c r="M33" s="29">
        <f t="shared" si="28"/>
        <v>1863.6902837489251</v>
      </c>
      <c r="N33" s="29">
        <f t="shared" si="28"/>
        <v>1499.6287188306105</v>
      </c>
      <c r="O33" s="29">
        <f t="shared" si="28"/>
        <v>1713.8908856405847</v>
      </c>
      <c r="P33" s="29">
        <f t="shared" si="28"/>
        <v>1583.2913155631986</v>
      </c>
      <c r="Q33" s="29">
        <f t="shared" si="28"/>
        <v>1345.552966466036</v>
      </c>
      <c r="R33" s="29">
        <f t="shared" si="28"/>
        <v>1387.9687016337057</v>
      </c>
      <c r="S33" s="29">
        <f t="shared" si="28"/>
        <v>1349.6852966466035</v>
      </c>
      <c r="T33" s="29">
        <f t="shared" si="28"/>
        <v>1308.2801375752365</v>
      </c>
      <c r="U33" s="29">
        <f t="shared" si="28"/>
        <v>1143.5735167669818</v>
      </c>
      <c r="V33" s="29">
        <f t="shared" si="28"/>
        <v>1079.4736887360273</v>
      </c>
      <c r="W33" s="29">
        <f t="shared" si="28"/>
        <v>1115.3895098882201</v>
      </c>
      <c r="X33" s="29">
        <f t="shared" ref="X33" si="29">SUM(X34:X50)</f>
        <v>1066.1779019776441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63.843508168529659</v>
      </c>
      <c r="D34" s="10">
        <f>TI_EHG_E_E!D34+TI_EHG_CHP_E!D34+TI_EHG_H_E!D34+TI_EHG_EDHP!D34+TI_EHG_EB!D34+TI_EHG_EPS!D34+TI_EHG_DHEP!D34</f>
        <v>21.281169389509888</v>
      </c>
      <c r="E34" s="10">
        <f>TI_EHG_E_E!E34+TI_EHG_CHP_E!E34+TI_EHG_H_E!E34+TI_EHG_EDHP!E34+TI_EHG_EB!E34+TI_EHG_EPS!E34+TI_EHG_DHEP!E34</f>
        <v>20.098882201203786</v>
      </c>
      <c r="F34" s="10">
        <f>TI_EHG_E_E!F34+TI_EHG_CHP_E!F34+TI_EHG_H_E!F34+TI_EHG_EDHP!F34+TI_EHG_EB!F34+TI_EHG_EPS!F34+TI_EHG_DHEP!F34</f>
        <v>159.76027515047289</v>
      </c>
      <c r="G34" s="10">
        <f>TI_EHG_E_E!G34+TI_EHG_CHP_E!G34+TI_EHG_H_E!G34+TI_EHG_EDHP!G34+TI_EHG_EB!G34+TI_EHG_EPS!G34+TI_EHG_DHEP!G34</f>
        <v>230.88650042992262</v>
      </c>
      <c r="H34" s="10">
        <f>TI_EHG_E_E!H34+TI_EHG_CHP_E!H34+TI_EHG_H_E!H34+TI_EHG_EDHP!H34+TI_EHG_EB!H34+TI_EHG_EPS!H34+TI_EHG_DHEP!H34</f>
        <v>184.76981943250215</v>
      </c>
      <c r="I34" s="10">
        <f>TI_EHG_E_E!I34+TI_EHG_CHP_E!I34+TI_EHG_H_E!I34+TI_EHG_EDHP!I34+TI_EHG_EB!I34+TI_EHG_EPS!I34+TI_EHG_DHEP!I34</f>
        <v>153.46835769561471</v>
      </c>
      <c r="J34" s="10">
        <f>TI_EHG_E_E!J34+TI_EHG_CHP_E!J34+TI_EHG_H_E!J34+TI_EHG_EDHP!J34+TI_EHG_EB!J34+TI_EHG_EPS!J34+TI_EHG_DHEP!J34</f>
        <v>168.66517626827175</v>
      </c>
      <c r="K34" s="10">
        <f>TI_EHG_E_E!K34+TI_EHG_CHP_E!K34+TI_EHG_H_E!K34+TI_EHG_EDHP!K34+TI_EHG_EB!K34+TI_EHG_EPS!K34+TI_EHG_DHEP!K34</f>
        <v>125.16294067067928</v>
      </c>
      <c r="L34" s="10">
        <f>TI_EHG_E_E!L34+TI_EHG_CHP_E!L34+TI_EHG_H_E!L34+TI_EHG_EDHP!L34+TI_EHG_EB!L34+TI_EHG_EPS!L34+TI_EHG_DHEP!L34</f>
        <v>111.52381771281171</v>
      </c>
      <c r="M34" s="10">
        <f>TI_EHG_E_E!M34+TI_EHG_CHP_E!M34+TI_EHG_H_E!M34+TI_EHG_EDHP!M34+TI_EHG_EB!M34+TI_EHG_EPS!M34+TI_EHG_DHEP!M34</f>
        <v>120.64849527085124</v>
      </c>
      <c r="N34" s="10">
        <f>TI_EHG_E_E!N34+TI_EHG_CHP_E!N34+TI_EHG_H_E!N34+TI_EHG_EDHP!N34+TI_EHG_EB!N34+TI_EHG_EPS!N34+TI_EHG_DHEP!N34</f>
        <v>108.48228718830609</v>
      </c>
      <c r="O34" s="10">
        <f>TI_EHG_E_E!O34+TI_EHG_CHP_E!O34+TI_EHG_H_E!O34+TI_EHG_EDHP!O34+TI_EHG_EB!O34+TI_EHG_EPS!O34+TI_EHG_DHEP!O34</f>
        <v>112.53766122098023</v>
      </c>
      <c r="P34" s="10">
        <f>TI_EHG_E_E!P34+TI_EHG_CHP_E!P34+TI_EHG_H_E!P34+TI_EHG_EDHP!P34+TI_EHG_EB!P34+TI_EHG_EPS!P34+TI_EHG_DHEP!P34</f>
        <v>105.4407566638005</v>
      </c>
      <c r="Q34" s="10">
        <f>TI_EHG_E_E!Q34+TI_EHG_CHP_E!Q34+TI_EHG_H_E!Q34+TI_EHG_EDHP!Q34+TI_EHG_EB!Q34+TI_EHG_EPS!Q34+TI_EHG_DHEP!Q34</f>
        <v>114.20533104041272</v>
      </c>
      <c r="R34" s="10">
        <f>TI_EHG_E_E!R34+TI_EHG_CHP_E!R34+TI_EHG_H_E!R34+TI_EHG_EDHP!R34+TI_EHG_EB!R34+TI_EHG_EPS!R34+TI_EHG_DHEP!R34</f>
        <v>111.20593293207222</v>
      </c>
      <c r="S34" s="10">
        <f>TI_EHG_E_E!S34+TI_EHG_CHP_E!S34+TI_EHG_H_E!S34+TI_EHG_EDHP!S34+TI_EHG_EB!S34+TI_EHG_EPS!S34+TI_EHG_DHEP!S34</f>
        <v>158.42648323301805</v>
      </c>
      <c r="T34" s="10">
        <f>TI_EHG_E_E!T34+TI_EHG_CHP_E!T34+TI_EHG_H_E!T34+TI_EHG_EDHP!T34+TI_EHG_EB!T34+TI_EHG_EPS!T34+TI_EHG_DHEP!T34</f>
        <v>136.14221840068788</v>
      </c>
      <c r="U34" s="10">
        <f>TI_EHG_E_E!U34+TI_EHG_CHP_E!U34+TI_EHG_H_E!U34+TI_EHG_EDHP!U34+TI_EHG_EB!U34+TI_EHG_EPS!U34+TI_EHG_DHEP!U34</f>
        <v>173.8491831470335</v>
      </c>
      <c r="V34" s="10">
        <f>TI_EHG_E_E!V34+TI_EHG_CHP_E!V34+TI_EHG_H_E!V34+TI_EHG_EDHP!V34+TI_EHG_EB!V34+TI_EHG_EPS!V34+TI_EHG_DHEP!V34</f>
        <v>166.24333619948408</v>
      </c>
      <c r="W34" s="10">
        <f>TI_EHG_E_E!W34+TI_EHG_CHP_E!W34+TI_EHG_H_E!W34+TI_EHG_EDHP!W34+TI_EHG_EB!W34+TI_EHG_EPS!W34+TI_EHG_DHEP!W34</f>
        <v>177.10894239036972</v>
      </c>
      <c r="X34" s="10">
        <f>TI_EHG_E_E!X34+TI_EHG_CHP_E!X34+TI_EHG_H_E!X34+TI_EHG_EDHP!X34+TI_EHG_EB!X34+TI_EHG_EPS!X34+TI_EHG_DHEP!X34</f>
        <v>132.56001719690454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1.129750644883921</v>
      </c>
      <c r="D36" s="10">
        <f>TI_EHG_E_E!D36+TI_EHG_CHP_E!D36+TI_EHG_H_E!D36+TI_EHG_EDHP!D36+TI_EHG_EB!D36+TI_EHG_EPS!D36+TI_EHG_DHEP!D36</f>
        <v>0</v>
      </c>
      <c r="E36" s="10">
        <f>TI_EHG_E_E!E36+TI_EHG_CHP_E!E36+TI_EHG_H_E!E36+TI_EHG_EDHP!E36+TI_EHG_EB!E36+TI_EHG_EPS!E36+TI_EHG_DHEP!E36</f>
        <v>0</v>
      </c>
      <c r="F36" s="10">
        <f>TI_EHG_E_E!F36+TI_EHG_CHP_E!F36+TI_EHG_H_E!F36+TI_EHG_EDHP!F36+TI_EHG_EB!F36+TI_EHG_EPS!F36+TI_EHG_DHEP!F36</f>
        <v>72.890455717970752</v>
      </c>
      <c r="G36" s="10">
        <f>TI_EHG_E_E!G36+TI_EHG_CHP_E!G36+TI_EHG_H_E!G36+TI_EHG_EDHP!G36+TI_EHG_EB!G36+TI_EHG_EPS!G36+TI_EHG_DHEP!G36</f>
        <v>73.639552880481517</v>
      </c>
      <c r="H36" s="10">
        <f>TI_EHG_E_E!H36+TI_EHG_CHP_E!H36+TI_EHG_H_E!H36+TI_EHG_EDHP!H36+TI_EHG_EB!H36+TI_EHG_EPS!H36+TI_EHG_DHEP!H36</f>
        <v>72.516766981943249</v>
      </c>
      <c r="I36" s="10">
        <f>TI_EHG_E_E!I36+TI_EHG_CHP_E!I36+TI_EHG_H_E!I36+TI_EHG_EDHP!I36+TI_EHG_EB!I36+TI_EHG_EPS!I36+TI_EHG_DHEP!I36</f>
        <v>70.268873602751498</v>
      </c>
      <c r="J36" s="10">
        <f>TI_EHG_E_E!J36+TI_EHG_CHP_E!J36+TI_EHG_H_E!J36+TI_EHG_EDHP!J36+TI_EHG_EB!J36+TI_EHG_EPS!J36+TI_EHG_DHEP!J36</f>
        <v>79.792003439380906</v>
      </c>
      <c r="K36" s="10">
        <f>TI_EHG_E_E!K36+TI_EHG_CHP_E!K36+TI_EHG_H_E!K36+TI_EHG_EDHP!K36+TI_EHG_EB!K36+TI_EHG_EPS!K36+TI_EHG_DHEP!K36</f>
        <v>73.669905417024921</v>
      </c>
      <c r="L36" s="10">
        <f>TI_EHG_E_E!L36+TI_EHG_CHP_E!L36+TI_EHG_H_E!L36+TI_EHG_EDHP!L36+TI_EHG_EB!L36+TI_EHG_EPS!L36+TI_EHG_DHEP!L36</f>
        <v>73.661908856405844</v>
      </c>
      <c r="M36" s="10">
        <f>TI_EHG_E_E!M36+TI_EHG_CHP_E!M36+TI_EHG_H_E!M36+TI_EHG_EDHP!M36+TI_EHG_EB!M36+TI_EHG_EPS!M36+TI_EHG_DHEP!M36</f>
        <v>50.573860705073088</v>
      </c>
      <c r="N36" s="10">
        <f>TI_EHG_E_E!N36+TI_EHG_CHP_E!N36+TI_EHG_H_E!N36+TI_EHG_EDHP!N36+TI_EHG_EB!N36+TI_EHG_EPS!N36+TI_EHG_DHEP!N36</f>
        <v>61.568185726569205</v>
      </c>
      <c r="O36" s="10">
        <f>TI_EHG_E_E!O36+TI_EHG_CHP_E!O36+TI_EHG_H_E!O36+TI_EHG_EDHP!O36+TI_EHG_EB!O36+TI_EHG_EPS!O36+TI_EHG_DHEP!O36</f>
        <v>105.54539982803094</v>
      </c>
      <c r="P36" s="10">
        <f>TI_EHG_E_E!P36+TI_EHG_CHP_E!P36+TI_EHG_H_E!P36+TI_EHG_EDHP!P36+TI_EHG_EB!P36+TI_EHG_EPS!P36+TI_EHG_DHEP!P36</f>
        <v>82.457437661220979</v>
      </c>
      <c r="Q36" s="10">
        <f>TI_EHG_E_E!Q36+TI_EHG_CHP_E!Q36+TI_EHG_H_E!Q36+TI_EHG_EDHP!Q36+TI_EHG_EB!Q36+TI_EHG_EPS!Q36+TI_EHG_DHEP!Q36</f>
        <v>84.560619088564039</v>
      </c>
      <c r="R36" s="10">
        <f>TI_EHG_E_E!R36+TI_EHG_CHP_E!R36+TI_EHG_H_E!R36+TI_EHG_EDHP!R36+TI_EHG_EB!R36+TI_EHG_EPS!R36+TI_EHG_DHEP!R36</f>
        <v>82.349613069647461</v>
      </c>
      <c r="S36" s="10">
        <f>TI_EHG_E_E!S36+TI_EHG_CHP_E!S36+TI_EHG_H_E!S36+TI_EHG_EDHP!S36+TI_EHG_EB!S36+TI_EHG_EPS!S36+TI_EHG_DHEP!S36</f>
        <v>81.275580395528806</v>
      </c>
      <c r="T36" s="10">
        <f>TI_EHG_E_E!T36+TI_EHG_CHP_E!T36+TI_EHG_H_E!T36+TI_EHG_EDHP!T36+TI_EHG_EB!T36+TI_EHG_EPS!T36+TI_EHG_DHEP!T36</f>
        <v>82.304385210662076</v>
      </c>
      <c r="U36" s="10">
        <f>TI_EHG_E_E!U36+TI_EHG_CHP_E!U36+TI_EHG_H_E!U36+TI_EHG_EDHP!U36+TI_EHG_EB!U36+TI_EHG_EPS!U36+TI_EHG_DHEP!U36</f>
        <v>40.123387790197761</v>
      </c>
      <c r="V36" s="10">
        <f>TI_EHG_E_E!V36+TI_EHG_CHP_E!V36+TI_EHG_H_E!V36+TI_EHG_EDHP!V36+TI_EHG_EB!V36+TI_EHG_EPS!V36+TI_EHG_DHEP!V36</f>
        <v>29.835339638865001</v>
      </c>
      <c r="W36" s="10">
        <f>TI_EHG_E_E!W36+TI_EHG_CHP_E!W36+TI_EHG_H_E!W36+TI_EHG_EDHP!W36+TI_EHG_EB!W36+TI_EHG_EPS!W36+TI_EHG_DHEP!W36</f>
        <v>30.864144453998279</v>
      </c>
      <c r="X36" s="10">
        <f>TI_EHG_E_E!X36+TI_EHG_CHP_E!X36+TI_EHG_H_E!X36+TI_EHG_EDHP!X36+TI_EHG_EB!X36+TI_EHG_EPS!X36+TI_EHG_DHEP!X36</f>
        <v>29.835339638865008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0</v>
      </c>
      <c r="L41" s="10">
        <f>TI_EHG_E_E!L41+TI_EHG_CHP_E!L41+TI_EHG_H_E!L41+TI_EHG_EDHP!L41+TI_EHG_EB!L41+TI_EHG_EPS!L41+TI_EHG_DHEP!L41</f>
        <v>0</v>
      </c>
      <c r="M41" s="10">
        <f>TI_EHG_E_E!M41+TI_EHG_CHP_E!M41+TI_EHG_H_E!M41+TI_EHG_EDHP!M41+TI_EHG_EB!M41+TI_EHG_EPS!M41+TI_EHG_DHEP!M41</f>
        <v>0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0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0</v>
      </c>
      <c r="U41" s="10">
        <f>TI_EHG_E_E!U41+TI_EHG_CHP_E!U41+TI_EHG_H_E!U41+TI_EHG_EDHP!U41+TI_EHG_EB!U41+TI_EHG_EPS!U41+TI_EHG_DHEP!U41</f>
        <v>0</v>
      </c>
      <c r="V41" s="10">
        <f>TI_EHG_E_E!V41+TI_EHG_CHP_E!V41+TI_EHG_H_E!V41+TI_EHG_EDHP!V41+TI_EHG_EB!V41+TI_EHG_EPS!V41+TI_EHG_DHEP!V41</f>
        <v>0</v>
      </c>
      <c r="W41" s="10">
        <f>TI_EHG_E_E!W41+TI_EHG_CHP_E!W41+TI_EHG_H_E!W41+TI_EHG_EDHP!W41+TI_EHG_EB!W41+TI_EHG_EPS!W41+TI_EHG_DHEP!W41</f>
        <v>0</v>
      </c>
      <c r="X41" s="10">
        <f>TI_EHG_E_E!X41+TI_EHG_CHP_E!X41+TI_EHG_H_E!X41+TI_EHG_EDHP!X41+TI_EHG_EB!X41+TI_EHG_EPS!X41+TI_EHG_DHEP!X41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74.400515907136707</v>
      </c>
      <c r="D42" s="10">
        <f>TI_EHG_E_E!D42+TI_EHG_CHP_E!D42+TI_EHG_H_E!D42+TI_EHG_EDHP!D42+TI_EHG_EB!D42+TI_EHG_EPS!D42+TI_EHG_DHEP!D42</f>
        <v>63.77188306104901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604.92502149613074</v>
      </c>
      <c r="D43" s="10">
        <f>TI_EHG_E_E!D43+TI_EHG_CHP_E!D43+TI_EHG_H_E!D43+TI_EHG_EDHP!D43+TI_EHG_EB!D43+TI_EHG_EPS!D43+TI_EHG_DHEP!D43</f>
        <v>594.65468615649183</v>
      </c>
      <c r="E43" s="10">
        <f>TI_EHG_E_E!E43+TI_EHG_CHP_E!E43+TI_EHG_H_E!E43+TI_EHG_EDHP!E43+TI_EHG_EB!E43+TI_EHG_EPS!E43+TI_EHG_DHEP!E43</f>
        <v>527.8972484952709</v>
      </c>
      <c r="F43" s="10">
        <f>TI_EHG_E_E!F43+TI_EHG_CHP_E!F43+TI_EHG_H_E!F43+TI_EHG_EDHP!F43+TI_EHG_EB!F43+TI_EHG_EPS!F43+TI_EHG_DHEP!F43</f>
        <v>567.36431642304376</v>
      </c>
      <c r="G43" s="10">
        <f>TI_EHG_E_E!G43+TI_EHG_CHP_E!G43+TI_EHG_H_E!G43+TI_EHG_EDHP!G43+TI_EHG_EB!G43+TI_EHG_EPS!G43+TI_EHG_DHEP!G43</f>
        <v>501.820464316423</v>
      </c>
      <c r="H43" s="10">
        <f>TI_EHG_E_E!H43+TI_EHG_CHP_E!H43+TI_EHG_H_E!H43+TI_EHG_EDHP!H43+TI_EHG_EB!H43+TI_EHG_EPS!H43+TI_EHG_DHEP!H43</f>
        <v>531.5077386070509</v>
      </c>
      <c r="I43" s="10">
        <f>TI_EHG_E_E!I43+TI_EHG_CHP_E!I43+TI_EHG_H_E!I43+TI_EHG_EDHP!I43+TI_EHG_EB!I43+TI_EHG_EPS!I43+TI_EHG_DHEP!I43</f>
        <v>495.7104901117799</v>
      </c>
      <c r="J43" s="10">
        <f>TI_EHG_E_E!J43+TI_EHG_CHP_E!J43+TI_EHG_H_E!J43+TI_EHG_EDHP!J43+TI_EHG_EB!J43+TI_EHG_EPS!J43+TI_EHG_DHEP!J43</f>
        <v>421.10128976784176</v>
      </c>
      <c r="K43" s="10">
        <f>TI_EHG_E_E!K43+TI_EHG_CHP_E!K43+TI_EHG_H_E!K43+TI_EHG_EDHP!K43+TI_EHG_EB!K43+TI_EHG_EPS!K43+TI_EHG_DHEP!K43</f>
        <v>397.41556319862423</v>
      </c>
      <c r="L43" s="10">
        <f>TI_EHG_E_E!L43+TI_EHG_CHP_E!L43+TI_EHG_H_E!L43+TI_EHG_EDHP!L43+TI_EHG_EB!L43+TI_EHG_EPS!L43+TI_EHG_DHEP!L43</f>
        <v>453.85597592433362</v>
      </c>
      <c r="M43" s="10">
        <f>TI_EHG_E_E!M43+TI_EHG_CHP_E!M43+TI_EHG_H_E!M43+TI_EHG_EDHP!M43+TI_EHG_EB!M43+TI_EHG_EPS!M43+TI_EHG_DHEP!M43</f>
        <v>438.49871023215815</v>
      </c>
      <c r="N43" s="10">
        <f>TI_EHG_E_E!N43+TI_EHG_CHP_E!N43+TI_EHG_H_E!N43+TI_EHG_EDHP!N43+TI_EHG_EB!N43+TI_EHG_EPS!N43+TI_EHG_DHEP!N43</f>
        <v>351.46276870163371</v>
      </c>
      <c r="O43" s="10">
        <f>TI_EHG_E_E!O43+TI_EHG_CHP_E!O43+TI_EHG_H_E!O43+TI_EHG_EDHP!O43+TI_EHG_EB!O43+TI_EHG_EPS!O43+TI_EHG_DHEP!O43</f>
        <v>354.51195184866725</v>
      </c>
      <c r="P43" s="10">
        <f>TI_EHG_E_E!P43+TI_EHG_CHP_E!P43+TI_EHG_H_E!P43+TI_EHG_EDHP!P43+TI_EHG_EB!P43+TI_EHG_EPS!P43+TI_EHG_DHEP!P43</f>
        <v>344.26603611349958</v>
      </c>
      <c r="Q43" s="10">
        <f>TI_EHG_E_E!Q43+TI_EHG_CHP_E!Q43+TI_EHG_H_E!Q43+TI_EHG_EDHP!Q43+TI_EHG_EB!Q43+TI_EHG_EPS!Q43+TI_EHG_DHEP!Q43</f>
        <v>301.22794496990542</v>
      </c>
      <c r="R43" s="10">
        <f>TI_EHG_E_E!R43+TI_EHG_CHP_E!R43+TI_EHG_H_E!R43+TI_EHG_EDHP!R43+TI_EHG_EB!R43+TI_EHG_EPS!R43+TI_EHG_DHEP!R43</f>
        <v>298.59767841788471</v>
      </c>
      <c r="S43" s="10">
        <f>TI_EHG_E_E!S43+TI_EHG_CHP_E!S43+TI_EHG_H_E!S43+TI_EHG_EDHP!S43+TI_EHG_EB!S43+TI_EHG_EPS!S43+TI_EHG_DHEP!S43</f>
        <v>319.5070507308684</v>
      </c>
      <c r="T43" s="10">
        <f>TI_EHG_E_E!T43+TI_EHG_CHP_E!T43+TI_EHG_H_E!T43+TI_EHG_EDHP!T43+TI_EHG_EB!T43+TI_EHG_EPS!T43+TI_EHG_DHEP!T43</f>
        <v>290.28658641444542</v>
      </c>
      <c r="U43" s="10">
        <f>TI_EHG_E_E!U43+TI_EHG_CHP_E!U43+TI_EHG_H_E!U43+TI_EHG_EDHP!U43+TI_EHG_EB!U43+TI_EHG_EPS!U43+TI_EHG_DHEP!U43</f>
        <v>237.89578675838342</v>
      </c>
      <c r="V43" s="10">
        <f>TI_EHG_E_E!V43+TI_EHG_CHP_E!V43+TI_EHG_H_E!V43+TI_EHG_EDHP!V43+TI_EHG_EB!V43+TI_EHG_EPS!V43+TI_EHG_DHEP!V43</f>
        <v>224.5393809114359</v>
      </c>
      <c r="W43" s="10">
        <f>TI_EHG_E_E!W43+TI_EHG_CHP_E!W43+TI_EHG_H_E!W43+TI_EHG_EDHP!W43+TI_EHG_EB!W43+TI_EHG_EPS!W43+TI_EHG_DHEP!W43</f>
        <v>243.00593293207226</v>
      </c>
      <c r="X43" s="10">
        <f>TI_EHG_E_E!X43+TI_EHG_CHP_E!X43+TI_EHG_H_E!X43+TI_EHG_EDHP!X43+TI_EHG_EB!X43+TI_EHG_EPS!X43+TI_EHG_DHEP!X43</f>
        <v>301.70318142734305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508.52201203783306</v>
      </c>
      <c r="D44" s="10">
        <f>TI_EHG_E_E!D44+TI_EHG_CHP_E!D44+TI_EHG_H_E!D44+TI_EHG_EDHP!D44+TI_EHG_EB!D44+TI_EHG_EPS!D44+TI_EHG_DHEP!D44</f>
        <v>563.52347377472051</v>
      </c>
      <c r="E44" s="10">
        <f>TI_EHG_E_E!E44+TI_EHG_CHP_E!E44+TI_EHG_H_E!E44+TI_EHG_EDHP!E44+TI_EHG_EB!E44+TI_EHG_EPS!E44+TI_EHG_DHEP!E44</f>
        <v>345.44763542562339</v>
      </c>
      <c r="F44" s="10">
        <f>TI_EHG_E_E!F44+TI_EHG_CHP_E!F44+TI_EHG_H_E!F44+TI_EHG_EDHP!F44+TI_EHG_EB!F44+TI_EHG_EPS!F44+TI_EHG_DHEP!F44</f>
        <v>511.37437661220974</v>
      </c>
      <c r="G44" s="10">
        <f>TI_EHG_E_E!G44+TI_EHG_CHP_E!G44+TI_EHG_H_E!G44+TI_EHG_EDHP!G44+TI_EHG_EB!G44+TI_EHG_EPS!G44+TI_EHG_DHEP!G44</f>
        <v>468.64333619948411</v>
      </c>
      <c r="H44" s="10">
        <f>TI_EHG_E_E!H44+TI_EHG_CHP_E!H44+TI_EHG_H_E!H44+TI_EHG_EDHP!H44+TI_EHG_EB!H44+TI_EHG_EPS!H44+TI_EHG_DHEP!H44</f>
        <v>401.56302665520201</v>
      </c>
      <c r="I44" s="10">
        <f>TI_EHG_E_E!I44+TI_EHG_CHP_E!I44+TI_EHG_H_E!I44+TI_EHG_EDHP!I44+TI_EHG_EB!I44+TI_EHG_EPS!I44+TI_EHG_DHEP!I44</f>
        <v>431.64995700773864</v>
      </c>
      <c r="J44" s="10">
        <f>TI_EHG_E_E!J44+TI_EHG_CHP_E!J44+TI_EHG_H_E!J44+TI_EHG_EDHP!J44+TI_EHG_EB!J44+TI_EHG_EPS!J44+TI_EHG_DHEP!J44</f>
        <v>406.53026655202052</v>
      </c>
      <c r="K44" s="10">
        <f>TI_EHG_E_E!K44+TI_EHG_CHP_E!K44+TI_EHG_H_E!K44+TI_EHG_EDHP!K44+TI_EHG_EB!K44+TI_EHG_EPS!K44+TI_EHG_DHEP!K44</f>
        <v>430.63895098882199</v>
      </c>
      <c r="L44" s="10">
        <f>TI_EHG_E_E!L44+TI_EHG_CHP_E!L44+TI_EHG_H_E!L44+TI_EHG_EDHP!L44+TI_EHG_EB!L44+TI_EHG_EPS!L44+TI_EHG_DHEP!L44</f>
        <v>396.07884780739477</v>
      </c>
      <c r="M44" s="10">
        <f>TI_EHG_E_E!M44+TI_EHG_CHP_E!M44+TI_EHG_H_E!M44+TI_EHG_EDHP!M44+TI_EHG_EB!M44+TI_EHG_EPS!M44+TI_EHG_DHEP!M44</f>
        <v>379.69595872742906</v>
      </c>
      <c r="N44" s="10">
        <f>TI_EHG_E_E!N44+TI_EHG_CHP_E!N44+TI_EHG_H_E!N44+TI_EHG_EDHP!N44+TI_EHG_EB!N44+TI_EHG_EPS!N44+TI_EHG_DHEP!N44</f>
        <v>348.85778159931209</v>
      </c>
      <c r="O44" s="10">
        <f>TI_EHG_E_E!O44+TI_EHG_CHP_E!O44+TI_EHG_H_E!O44+TI_EHG_EDHP!O44+TI_EHG_EB!O44+TI_EHG_EPS!O44+TI_EHG_DHEP!O44</f>
        <v>326.69277730008599</v>
      </c>
      <c r="P44" s="10">
        <f>TI_EHG_E_E!P44+TI_EHG_CHP_E!P44+TI_EHG_H_E!P44+TI_EHG_EDHP!P44+TI_EHG_EB!P44+TI_EHG_EPS!P44+TI_EHG_DHEP!P44</f>
        <v>318.98323301805675</v>
      </c>
      <c r="Q44" s="10">
        <f>TI_EHG_E_E!Q44+TI_EHG_CHP_E!Q44+TI_EHG_H_E!Q44+TI_EHG_EDHP!Q44+TI_EHG_EB!Q44+TI_EHG_EPS!Q44+TI_EHG_DHEP!Q44</f>
        <v>277.49621668099741</v>
      </c>
      <c r="R44" s="10">
        <f>TI_EHG_E_E!R44+TI_EHG_CHP_E!R44+TI_EHG_H_E!R44+TI_EHG_EDHP!R44+TI_EHG_EB!R44+TI_EHG_EPS!R44+TI_EHG_DHEP!R44</f>
        <v>248.09948409286324</v>
      </c>
      <c r="S44" s="10">
        <f>TI_EHG_E_E!S44+TI_EHG_CHP_E!S44+TI_EHG_H_E!S44+TI_EHG_EDHP!S44+TI_EHG_EB!S44+TI_EHG_EPS!S44+TI_EHG_DHEP!S44</f>
        <v>241.85760963026652</v>
      </c>
      <c r="T44" s="10">
        <f>TI_EHG_E_E!T44+TI_EHG_CHP_E!T44+TI_EHG_H_E!T44+TI_EHG_EDHP!T44+TI_EHG_EB!T44+TI_EHG_EPS!T44+TI_EHG_DHEP!T44</f>
        <v>252.45700773860705</v>
      </c>
      <c r="U44" s="10">
        <f>TI_EHG_E_E!U44+TI_EHG_CHP_E!U44+TI_EHG_H_E!U44+TI_EHG_EDHP!U44+TI_EHG_EB!U44+TI_EHG_EPS!U44+TI_EHG_DHEP!U44</f>
        <v>197.53310404127254</v>
      </c>
      <c r="V44" s="10">
        <f>TI_EHG_E_E!V44+TI_EHG_CHP_E!V44+TI_EHG_H_E!V44+TI_EHG_EDHP!V44+TI_EHG_EB!V44+TI_EHG_EPS!V44+TI_EHG_DHEP!V44</f>
        <v>199.46027515047291</v>
      </c>
      <c r="W44" s="10">
        <f>TI_EHG_E_E!W44+TI_EHG_CHP_E!W44+TI_EHG_H_E!W44+TI_EHG_EDHP!W44+TI_EHG_EB!W44+TI_EHG_EPS!W44+TI_EHG_DHEP!W44</f>
        <v>205.24178847807394</v>
      </c>
      <c r="X44" s="10">
        <f>TI_EHG_E_E!X44+TI_EHG_CHP_E!X44+TI_EHG_H_E!X44+TI_EHG_EDHP!X44+TI_EHG_EB!X44+TI_EHG_EPS!X44+TI_EHG_DHEP!X44</f>
        <v>193.67876182287188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0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168.44608770421317</v>
      </c>
      <c r="D48" s="10">
        <f>TI_EHG_E_E!D48+TI_EHG_CHP_E!D48+TI_EHG_H_E!D48+TI_EHG_EDHP!D48+TI_EHG_EB!D48+TI_EHG_EPS!D48+TI_EHG_DHEP!D48</f>
        <v>238.30851246775578</v>
      </c>
      <c r="E48" s="10">
        <f>TI_EHG_E_E!E48+TI_EHG_CHP_E!E48+TI_EHG_H_E!E48+TI_EHG_EDHP!E48+TI_EHG_EB!E48+TI_EHG_EPS!E48+TI_EHG_DHEP!E48</f>
        <v>232.09845227858983</v>
      </c>
      <c r="F48" s="10">
        <f>TI_EHG_E_E!F48+TI_EHG_CHP_E!F48+TI_EHG_H_E!F48+TI_EHG_EDHP!F48+TI_EHG_EB!F48+TI_EHG_EPS!F48+TI_EHG_DHEP!F48</f>
        <v>265.56775580395538</v>
      </c>
      <c r="G48" s="10">
        <f>TI_EHG_E_E!G48+TI_EHG_CHP_E!G48+TI_EHG_H_E!G48+TI_EHG_EDHP!G48+TI_EHG_EB!G48+TI_EHG_EPS!G48+TI_EHG_DHEP!G48</f>
        <v>389.3491831470335</v>
      </c>
      <c r="H48" s="10">
        <f>TI_EHG_E_E!H48+TI_EHG_CHP_E!H48+TI_EHG_H_E!H48+TI_EHG_EDHP!H48+TI_EHG_EB!H48+TI_EHG_EPS!H48+TI_EHG_DHEP!H48</f>
        <v>453.86569217540841</v>
      </c>
      <c r="I48" s="10">
        <f>TI_EHG_E_E!I48+TI_EHG_CHP_E!I48+TI_EHG_H_E!I48+TI_EHG_EDHP!I48+TI_EHG_EB!I48+TI_EHG_EPS!I48+TI_EHG_DHEP!I48</f>
        <v>314.33000859845214</v>
      </c>
      <c r="J48" s="10">
        <f>TI_EHG_E_E!J48+TI_EHG_CHP_E!J48+TI_EHG_H_E!J48+TI_EHG_EDHP!J48+TI_EHG_EB!J48+TI_EHG_EPS!J48+TI_EHG_DHEP!J48</f>
        <v>84.021410146173679</v>
      </c>
      <c r="K48" s="10">
        <f>TI_EHG_E_E!K48+TI_EHG_CHP_E!K48+TI_EHG_H_E!K48+TI_EHG_EDHP!K48+TI_EHG_EB!K48+TI_EHG_EPS!K48+TI_EHG_DHEP!K48</f>
        <v>125.28194325021492</v>
      </c>
      <c r="L48" s="10">
        <f>TI_EHG_E_E!L48+TI_EHG_CHP_E!L48+TI_EHG_H_E!L48+TI_EHG_EDHP!L48+TI_EHG_EB!L48+TI_EHG_EPS!L48+TI_EHG_DHEP!L48</f>
        <v>192.04892519346512</v>
      </c>
      <c r="M48" s="10">
        <f>TI_EHG_E_E!M48+TI_EHG_CHP_E!M48+TI_EHG_H_E!M48+TI_EHG_EDHP!M48+TI_EHG_EB!M48+TI_EHG_EPS!M48+TI_EHG_DHEP!M48</f>
        <v>33.008426483233016</v>
      </c>
      <c r="N48" s="10">
        <f>TI_EHG_E_E!N48+TI_EHG_CHP_E!N48+TI_EHG_H_E!N48+TI_EHG_EDHP!N48+TI_EHG_EB!N48+TI_EHG_EPS!N48+TI_EHG_DHEP!N48</f>
        <v>17.254342218400687</v>
      </c>
      <c r="O48" s="10">
        <f>TI_EHG_E_E!O48+TI_EHG_CHP_E!O48+TI_EHG_H_E!O48+TI_EHG_EDHP!O48+TI_EHG_EB!O48+TI_EHG_EPS!O48+TI_EHG_DHEP!O48</f>
        <v>75.019174548581262</v>
      </c>
      <c r="P48" s="10">
        <f>TI_EHG_E_E!P48+TI_EHG_CHP_E!P48+TI_EHG_H_E!P48+TI_EHG_EDHP!P48+TI_EHG_EB!P48+TI_EHG_EPS!P48+TI_EHG_DHEP!P48</f>
        <v>23.255975924333619</v>
      </c>
      <c r="Q48" s="10">
        <f>TI_EHG_E_E!Q48+TI_EHG_CHP_E!Q48+TI_EHG_H_E!Q48+TI_EHG_EDHP!Q48+TI_EHG_EB!Q48+TI_EHG_EPS!Q48+TI_EHG_DHEP!Q48</f>
        <v>21.782545141874458</v>
      </c>
      <c r="R48" s="10">
        <f>TI_EHG_E_E!R48+TI_EHG_CHP_E!R48+TI_EHG_H_E!R48+TI_EHG_EDHP!R48+TI_EHG_EB!R48+TI_EHG_EPS!R48+TI_EHG_DHEP!R48</f>
        <v>18.343422184006876</v>
      </c>
      <c r="S48" s="10">
        <f>TI_EHG_E_E!S48+TI_EHG_CHP_E!S48+TI_EHG_H_E!S48+TI_EHG_EDHP!S48+TI_EHG_EB!S48+TI_EHG_EPS!S48+TI_EHG_DHEP!S48</f>
        <v>22.164918314703353</v>
      </c>
      <c r="T48" s="10">
        <f>TI_EHG_E_E!T48+TI_EHG_CHP_E!T48+TI_EHG_H_E!T48+TI_EHG_EDHP!T48+TI_EHG_EB!T48+TI_EHG_EPS!T48+TI_EHG_DHEP!T48</f>
        <v>20.636285468615647</v>
      </c>
      <c r="U48" s="10">
        <f>TI_EHG_E_E!U48+TI_EHG_CHP_E!U48+TI_EHG_H_E!U48+TI_EHG_EDHP!U48+TI_EHG_EB!U48+TI_EHG_EPS!U48+TI_EHG_DHEP!U48</f>
        <v>29.043594153052446</v>
      </c>
      <c r="V48" s="10">
        <f>TI_EHG_E_E!V48+TI_EHG_CHP_E!V48+TI_EHG_H_E!V48+TI_EHG_EDHP!V48+TI_EHG_EB!V48+TI_EHG_EPS!V48+TI_EHG_DHEP!V48</f>
        <v>24.457781599312117</v>
      </c>
      <c r="W48" s="10">
        <f>TI_EHG_E_E!W48+TI_EHG_CHP_E!W48+TI_EHG_H_E!W48+TI_EHG_EDHP!W48+TI_EHG_EB!W48+TI_EHG_EPS!W48+TI_EHG_DHEP!W48</f>
        <v>21.400687876182282</v>
      </c>
      <c r="X48" s="10">
        <f>TI_EHG_E_E!X48+TI_EHG_CHP_E!X48+TI_EHG_H_E!X48+TI_EHG_EDHP!X48+TI_EHG_EB!X48+TI_EHG_EPS!X48+TI_EHG_DHEP!X48</f>
        <v>20.63628546861565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0</v>
      </c>
      <c r="D50" s="10">
        <f>TI_EHG_E_E!D50+TI_EHG_CHP_E!D50+TI_EHG_H_E!D50+TI_EHG_EDHP!D50+TI_EHG_EB!D50+TI_EHG_EPS!D50+TI_EHG_DHEP!D50</f>
        <v>26.884522785898529</v>
      </c>
      <c r="E50" s="10">
        <f>TI_EHG_E_E!E50+TI_EHG_CHP_E!E50+TI_EHG_H_E!E50+TI_EHG_EDHP!E50+TI_EHG_EB!E50+TI_EHG_EPS!E50+TI_EHG_DHEP!E50</f>
        <v>24.00404127257093</v>
      </c>
      <c r="F50" s="10">
        <f>TI_EHG_E_E!F50+TI_EHG_CHP_E!F50+TI_EHG_H_E!F50+TI_EHG_EDHP!F50+TI_EHG_EB!F50+TI_EHG_EPS!F50+TI_EHG_DHEP!F50</f>
        <v>960.21212381771284</v>
      </c>
      <c r="G50" s="10">
        <f>TI_EHG_E_E!G50+TI_EHG_CHP_E!G50+TI_EHG_H_E!G50+TI_EHG_EDHP!G50+TI_EHG_EB!G50+TI_EHG_EPS!G50+TI_EHG_DHEP!G50</f>
        <v>901.69767841788462</v>
      </c>
      <c r="H50" s="10">
        <f>TI_EHG_E_E!H50+TI_EHG_CHP_E!H50+TI_EHG_H_E!H50+TI_EHG_EDHP!H50+TI_EHG_EB!H50+TI_EHG_EPS!H50+TI_EHG_DHEP!H50</f>
        <v>1001.4600171969046</v>
      </c>
      <c r="I50" s="10">
        <f>TI_EHG_E_E!I50+TI_EHG_CHP_E!I50+TI_EHG_H_E!I50+TI_EHG_EDHP!I50+TI_EHG_EB!I50+TI_EHG_EPS!I50+TI_EHG_DHEP!I50</f>
        <v>899.77919174548583</v>
      </c>
      <c r="J50" s="10">
        <f>TI_EHG_E_E!J50+TI_EHG_CHP_E!J50+TI_EHG_H_E!J50+TI_EHG_EDHP!J50+TI_EHG_EB!J50+TI_EHG_EPS!J50+TI_EHG_DHEP!J50</f>
        <v>936.23078245915713</v>
      </c>
      <c r="K50" s="10">
        <f>TI_EHG_E_E!K50+TI_EHG_CHP_E!K50+TI_EHG_H_E!K50+TI_EHG_EDHP!K50+TI_EHG_EB!K50+TI_EHG_EPS!K50+TI_EHG_DHEP!K50</f>
        <v>1009.1339638865004</v>
      </c>
      <c r="L50" s="10">
        <f>TI_EHG_E_E!L50+TI_EHG_CHP_E!L50+TI_EHG_H_E!L50+TI_EHG_EDHP!L50+TI_EHG_EB!L50+TI_EHG_EPS!L50+TI_EHG_DHEP!L50</f>
        <v>1027.3598452278588</v>
      </c>
      <c r="M50" s="10">
        <f>TI_EHG_E_E!M50+TI_EHG_CHP_E!M50+TI_EHG_H_E!M50+TI_EHG_EDHP!M50+TI_EHG_EB!M50+TI_EHG_EPS!M50+TI_EHG_DHEP!M50</f>
        <v>841.26483233018064</v>
      </c>
      <c r="N50" s="10">
        <f>TI_EHG_E_E!N50+TI_EHG_CHP_E!N50+TI_EHG_H_E!N50+TI_EHG_EDHP!N50+TI_EHG_EB!N50+TI_EHG_EPS!N50+TI_EHG_DHEP!N50</f>
        <v>612.00335339638877</v>
      </c>
      <c r="O50" s="10">
        <f>TI_EHG_E_E!O50+TI_EHG_CHP_E!O50+TI_EHG_H_E!O50+TI_EHG_EDHP!O50+TI_EHG_EB!O50+TI_EHG_EPS!O50+TI_EHG_DHEP!O50</f>
        <v>739.58392089423899</v>
      </c>
      <c r="P50" s="10">
        <f>TI_EHG_E_E!P50+TI_EHG_CHP_E!P50+TI_EHG_H_E!P50+TI_EHG_EDHP!P50+TI_EHG_EB!P50+TI_EHG_EPS!P50+TI_EHG_DHEP!P50</f>
        <v>708.88787618228719</v>
      </c>
      <c r="Q50" s="10">
        <f>TI_EHG_E_E!Q50+TI_EHG_CHP_E!Q50+TI_EHG_H_E!Q50+TI_EHG_EDHP!Q50+TI_EHG_EB!Q50+TI_EHG_EPS!Q50+TI_EHG_DHEP!Q50</f>
        <v>546.28030954428198</v>
      </c>
      <c r="R50" s="10">
        <f>TI_EHG_E_E!R50+TI_EHG_CHP_E!R50+TI_EHG_H_E!R50+TI_EHG_EDHP!R50+TI_EHG_EB!R50+TI_EHG_EPS!R50+TI_EHG_DHEP!R50</f>
        <v>629.37257093723133</v>
      </c>
      <c r="S50" s="10">
        <f>TI_EHG_E_E!S50+TI_EHG_CHP_E!S50+TI_EHG_H_E!S50+TI_EHG_EDHP!S50+TI_EHG_EB!S50+TI_EHG_EPS!S50+TI_EHG_DHEP!S50</f>
        <v>526.45365434221844</v>
      </c>
      <c r="T50" s="10">
        <f>TI_EHG_E_E!T50+TI_EHG_CHP_E!T50+TI_EHG_H_E!T50+TI_EHG_EDHP!T50+TI_EHG_EB!T50+TI_EHG_EPS!T50+TI_EHG_DHEP!T50</f>
        <v>526.45365434221844</v>
      </c>
      <c r="U50" s="10">
        <f>TI_EHG_E_E!U50+TI_EHG_CHP_E!U50+TI_EHG_H_E!U50+TI_EHG_EDHP!U50+TI_EHG_EB!U50+TI_EHG_EPS!U50+TI_EHG_DHEP!U50</f>
        <v>465.12846087704213</v>
      </c>
      <c r="V50" s="10">
        <f>TI_EHG_E_E!V50+TI_EHG_CHP_E!V50+TI_EHG_H_E!V50+TI_EHG_EDHP!V50+TI_EHG_EB!V50+TI_EHG_EPS!V50+TI_EHG_DHEP!V50</f>
        <v>434.93757523645741</v>
      </c>
      <c r="W50" s="10">
        <f>TI_EHG_E_E!W50+TI_EHG_CHP_E!W50+TI_EHG_H_E!W50+TI_EHG_EDHP!W50+TI_EHG_EB!W50+TI_EHG_EPS!W50+TI_EHG_DHEP!W50</f>
        <v>437.7680137575237</v>
      </c>
      <c r="X50" s="10">
        <f>TI_EHG_E_E!X50+TI_EHG_CHP_E!X50+TI_EHG_H_E!X50+TI_EHG_EDHP!X50+TI_EHG_EB!X50+TI_EHG_EPS!X50+TI_EHG_DHEP!X50</f>
        <v>387.76431642304385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12277.536543422184</v>
      </c>
      <c r="D51" s="37">
        <f>TI_EHG_E_E!D51+TI_EHG_CHP_E!D51+TI_EHG_H_E!D51+TI_EHG_EDHP!D51+TI_EHG_EB!D51+TI_EHG_EPS!D51+TI_EHG_DHEP!D51</f>
        <v>14398.925193465177</v>
      </c>
      <c r="E51" s="37">
        <f>TI_EHG_E_E!E51+TI_EHG_CHP_E!E51+TI_EHG_H_E!E51+TI_EHG_EDHP!E51+TI_EHG_EB!E51+TI_EHG_EPS!E51+TI_EHG_DHEP!E51</f>
        <v>14398.925193465177</v>
      </c>
      <c r="F51" s="37">
        <f>TI_EHG_E_E!F51+TI_EHG_CHP_E!F51+TI_EHG_H_E!F51+TI_EHG_EDHP!F51+TI_EHG_EB!F51+TI_EHG_EPS!F51+TI_EHG_DHEP!F51</f>
        <v>17199.599914015474</v>
      </c>
      <c r="G51" s="37">
        <f>TI_EHG_E_E!G51+TI_EHG_CHP_E!G51+TI_EHG_H_E!G51+TI_EHG_EDHP!G51+TI_EHG_EB!G51+TI_EHG_EPS!G51+TI_EHG_DHEP!G51</f>
        <v>17137.58976784179</v>
      </c>
      <c r="H51" s="37">
        <f>TI_EHG_E_E!H51+TI_EHG_CHP_E!H51+TI_EHG_H_E!H51+TI_EHG_EDHP!H51+TI_EHG_EB!H51+TI_EHG_EPS!H51+TI_EHG_DHEP!H51</f>
        <v>18694.76672398968</v>
      </c>
      <c r="I51" s="37">
        <f>TI_EHG_E_E!I51+TI_EHG_CHP_E!I51+TI_EHG_H_E!I51+TI_EHG_EDHP!I51+TI_EHG_EB!I51+TI_EHG_EPS!I51+TI_EHG_DHEP!I51</f>
        <v>19219.916938950988</v>
      </c>
      <c r="J51" s="37">
        <f>TI_EHG_E_E!J51+TI_EHG_CHP_E!J51+TI_EHG_H_E!J51+TI_EHG_EDHP!J51+TI_EHG_EB!J51+TI_EHG_EPS!J51+TI_EHG_DHEP!J51</f>
        <v>18946.990541702493</v>
      </c>
      <c r="K51" s="37">
        <f>TI_EHG_E_E!K51+TI_EHG_CHP_E!K51+TI_EHG_H_E!K51+TI_EHG_EDHP!K51+TI_EHG_EB!K51+TI_EHG_EPS!K51+TI_EHG_DHEP!K51</f>
        <v>20474.347893379188</v>
      </c>
      <c r="L51" s="37">
        <f>TI_EHG_E_E!L51+TI_EHG_CHP_E!L51+TI_EHG_H_E!L51+TI_EHG_EDHP!L51+TI_EHG_EB!L51+TI_EHG_EPS!L51+TI_EHG_DHEP!L51</f>
        <v>18862.816938950986</v>
      </c>
      <c r="M51" s="37">
        <f>TI_EHG_E_E!M51+TI_EHG_CHP_E!M51+TI_EHG_H_E!M51+TI_EHG_EDHP!M51+TI_EHG_EB!M51+TI_EHG_EPS!M51+TI_EHG_DHEP!M51</f>
        <v>20337.983920894239</v>
      </c>
      <c r="N51" s="37">
        <f>TI_EHG_E_E!N51+TI_EHG_CHP_E!N51+TI_EHG_H_E!N51+TI_EHG_EDHP!N51+TI_EHG_EB!N51+TI_EHG_EPS!N51+TI_EHG_DHEP!N51</f>
        <v>18887.434307824591</v>
      </c>
      <c r="O51" s="37">
        <f>TI_EHG_E_E!O51+TI_EHG_CHP_E!O51+TI_EHG_H_E!O51+TI_EHG_EDHP!O51+TI_EHG_EB!O51+TI_EHG_EPS!O51+TI_EHG_DHEP!O51</f>
        <v>17217.877730008597</v>
      </c>
      <c r="P51" s="37">
        <f>TI_EHG_E_E!P51+TI_EHG_CHP_E!P51+TI_EHG_H_E!P51+TI_EHG_EDHP!P51+TI_EHG_EB!P51+TI_EHG_EPS!P51+TI_EHG_DHEP!P51</f>
        <v>15619.033533963884</v>
      </c>
      <c r="Q51" s="37">
        <f>TI_EHG_E_E!Q51+TI_EHG_CHP_E!Q51+TI_EHG_H_E!Q51+TI_EHG_EDHP!Q51+TI_EHG_EB!Q51+TI_EHG_EPS!Q51+TI_EHG_DHEP!Q51</f>
        <v>13963.416079105762</v>
      </c>
      <c r="R51" s="37">
        <f>TI_EHG_E_E!R51+TI_EHG_CHP_E!R51+TI_EHG_H_E!R51+TI_EHG_EDHP!R51+TI_EHG_EB!R51+TI_EHG_EPS!R51+TI_EHG_DHEP!R51</f>
        <v>14087.811693895097</v>
      </c>
      <c r="S51" s="37">
        <f>TI_EHG_E_E!S51+TI_EHG_CHP_E!S51+TI_EHG_H_E!S51+TI_EHG_EDHP!S51+TI_EHG_EB!S51+TI_EHG_EPS!S51+TI_EHG_DHEP!S51</f>
        <v>17407.359931212381</v>
      </c>
      <c r="T51" s="37">
        <f>TI_EHG_E_E!T51+TI_EHG_CHP_E!T51+TI_EHG_H_E!T51+TI_EHG_EDHP!T51+TI_EHG_EB!T51+TI_EHG_EPS!T51+TI_EHG_DHEP!T51</f>
        <v>18310.99630266552</v>
      </c>
      <c r="U51" s="37">
        <f>TI_EHG_E_E!U51+TI_EHG_CHP_E!U51+TI_EHG_H_E!U51+TI_EHG_EDHP!U51+TI_EHG_EB!U51+TI_EHG_EPS!U51+TI_EHG_DHEP!U51</f>
        <v>17298.670077386065</v>
      </c>
      <c r="V51" s="37">
        <f>TI_EHG_E_E!V51+TI_EHG_CHP_E!V51+TI_EHG_H_E!V51+TI_EHG_EDHP!V51+TI_EHG_EB!V51+TI_EHG_EPS!V51+TI_EHG_DHEP!V51</f>
        <v>18434.157437661219</v>
      </c>
      <c r="W51" s="37">
        <f>TI_EHG_E_E!W51+TI_EHG_CHP_E!W51+TI_EHG_H_E!W51+TI_EHG_EDHP!W51+TI_EHG_EB!W51+TI_EHG_EPS!W51+TI_EHG_DHEP!W51</f>
        <v>19332.609544282026</v>
      </c>
      <c r="X51" s="37">
        <f>TI_EHG_E_E!X51+TI_EHG_CHP_E!X51+TI_EHG_H_E!X51+TI_EHG_EDHP!X51+TI_EHG_EB!X51+TI_EHG_EPS!X51+TI_EHG_DHEP!X51</f>
        <v>19706.277128116941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4154.9011177987959</v>
      </c>
      <c r="D52" s="37">
        <f t="shared" ref="D52:W52" si="31">SUM(D53:D70)</f>
        <v>4431.3469475494403</v>
      </c>
      <c r="E52" s="37">
        <f t="shared" si="31"/>
        <v>5215.3193465176273</v>
      </c>
      <c r="F52" s="37">
        <f t="shared" si="31"/>
        <v>5833.4850386930339</v>
      </c>
      <c r="G52" s="37">
        <f t="shared" si="31"/>
        <v>7074.892261392949</v>
      </c>
      <c r="H52" s="37">
        <f t="shared" si="31"/>
        <v>8445.2331040412719</v>
      </c>
      <c r="I52" s="37">
        <f t="shared" si="31"/>
        <v>9917.8196044711949</v>
      </c>
      <c r="J52" s="37">
        <f t="shared" si="31"/>
        <v>12083.589767841788</v>
      </c>
      <c r="K52" s="37">
        <f t="shared" si="31"/>
        <v>13046.404127257092</v>
      </c>
      <c r="L52" s="37">
        <f t="shared" si="31"/>
        <v>13430.118400687878</v>
      </c>
      <c r="M52" s="37">
        <f t="shared" si="31"/>
        <v>14612.908426483235</v>
      </c>
      <c r="N52" s="37">
        <f t="shared" si="31"/>
        <v>16644.709544282028</v>
      </c>
      <c r="O52" s="37">
        <f t="shared" si="31"/>
        <v>19183.878675838347</v>
      </c>
      <c r="P52" s="37">
        <f t="shared" si="31"/>
        <v>20105.362854686158</v>
      </c>
      <c r="Q52" s="37">
        <f t="shared" si="31"/>
        <v>21335.578417884779</v>
      </c>
      <c r="R52" s="37">
        <f t="shared" si="31"/>
        <v>23718.486930352534</v>
      </c>
      <c r="S52" s="37">
        <f t="shared" si="31"/>
        <v>23830.959673258807</v>
      </c>
      <c r="T52" s="37">
        <f t="shared" si="31"/>
        <v>26109.197592433356</v>
      </c>
      <c r="U52" s="37">
        <f t="shared" si="31"/>
        <v>26466.09269131556</v>
      </c>
      <c r="V52" s="37">
        <f t="shared" si="31"/>
        <v>28106.66990541702</v>
      </c>
      <c r="W52" s="37">
        <f t="shared" si="31"/>
        <v>29274.551418744624</v>
      </c>
      <c r="X52" s="37">
        <f t="shared" ref="X52" si="32">SUM(X53:X70)</f>
        <v>27688.712553740326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1868.6156491831471</v>
      </c>
      <c r="D53" s="10">
        <f>TI_EHG_E_E!D53+TI_EHG_CHP_E!D53+TI_EHG_H_E!D53+TI_EHG_EDHP!D53+TI_EHG_EB!D53+TI_EHG_EPS!D53+TI_EHG_DHEP!D53</f>
        <v>1954.6861564918311</v>
      </c>
      <c r="E53" s="10">
        <f>TI_EHG_E_E!E53+TI_EHG_CHP_E!E53+TI_EHG_H_E!E53+TI_EHG_EDHP!E53+TI_EHG_EB!E53+TI_EHG_EPS!E53+TI_EHG_DHEP!E53</f>
        <v>1988.3061049011174</v>
      </c>
      <c r="F53" s="10">
        <f>TI_EHG_E_E!F53+TI_EHG_CHP_E!F53+TI_EHG_H_E!F53+TI_EHG_EDHP!F53+TI_EHG_EB!F53+TI_EHG_EPS!F53+TI_EHG_DHEP!F53</f>
        <v>1575.3224419604467</v>
      </c>
      <c r="G53" s="10">
        <f>TI_EHG_E_E!G53+TI_EHG_CHP_E!G53+TI_EHG_H_E!G53+TI_EHG_EDHP!G53+TI_EHG_EB!G53+TI_EHG_EPS!G53+TI_EHG_DHEP!G53</f>
        <v>1783.8349097162511</v>
      </c>
      <c r="H53" s="10">
        <f>TI_EHG_E_E!H53+TI_EHG_CHP_E!H53+TI_EHG_H_E!H53+TI_EHG_EDHP!H53+TI_EHG_EB!H53+TI_EHG_EPS!H53+TI_EHG_DHEP!H53</f>
        <v>1688.5640584694754</v>
      </c>
      <c r="I53" s="10">
        <f>TI_EHG_E_E!I53+TI_EHG_CHP_E!I53+TI_EHG_H_E!I53+TI_EHG_EDHP!I53+TI_EHG_EB!I53+TI_EHG_EPS!I53+TI_EHG_DHEP!I53</f>
        <v>1722.3559759243335</v>
      </c>
      <c r="J53" s="10">
        <f>TI_EHG_E_E!J53+TI_EHG_CHP_E!J53+TI_EHG_H_E!J53+TI_EHG_EDHP!J53+TI_EHG_EB!J53+TI_EHG_EPS!J53+TI_EHG_DHEP!J53</f>
        <v>1820.2063628546862</v>
      </c>
      <c r="K53" s="10">
        <f>TI_EHG_E_E!K53+TI_EHG_CHP_E!K53+TI_EHG_H_E!K53+TI_EHG_EDHP!K53+TI_EHG_EB!K53+TI_EHG_EPS!K53+TI_EHG_DHEP!K53</f>
        <v>1757.7815993121235</v>
      </c>
      <c r="L53" s="10">
        <f>TI_EHG_E_E!L53+TI_EHG_CHP_E!L53+TI_EHG_H_E!L53+TI_EHG_EDHP!L53+TI_EHG_EB!L53+TI_EHG_EPS!L53+TI_EHG_DHEP!L53</f>
        <v>1636.3714531384348</v>
      </c>
      <c r="M53" s="10">
        <f>TI_EHG_E_E!M53+TI_EHG_CHP_E!M53+TI_EHG_H_E!M53+TI_EHG_EDHP!M53+TI_EHG_EB!M53+TI_EHG_EPS!M53+TI_EHG_DHEP!M53</f>
        <v>1801.6337059329317</v>
      </c>
      <c r="N53" s="10">
        <f>TI_EHG_E_E!N53+TI_EHG_CHP_E!N53+TI_EHG_H_E!N53+TI_EHG_EDHP!N53+TI_EHG_EB!N53+TI_EHG_EPS!N53+TI_EHG_DHEP!N53</f>
        <v>1519.5184866723989</v>
      </c>
      <c r="O53" s="10">
        <f>TI_EHG_E_E!O53+TI_EHG_CHP_E!O53+TI_EHG_H_E!O53+TI_EHG_EDHP!O53+TI_EHG_EB!O53+TI_EHG_EPS!O53+TI_EHG_DHEP!O53</f>
        <v>1870.5932932072224</v>
      </c>
      <c r="P53" s="10">
        <f>TI_EHG_E_E!P53+TI_EHG_CHP_E!P53+TI_EHG_H_E!P53+TI_EHG_EDHP!P53+TI_EHG_EB!P53+TI_EHG_EPS!P53+TI_EHG_DHEP!P53</f>
        <v>1977.4720550300945</v>
      </c>
      <c r="Q53" s="10">
        <f>TI_EHG_E_E!Q53+TI_EHG_CHP_E!Q53+TI_EHG_H_E!Q53+TI_EHG_EDHP!Q53+TI_EHG_EB!Q53+TI_EHG_EPS!Q53+TI_EHG_DHEP!Q53</f>
        <v>1684.1788478073945</v>
      </c>
      <c r="R53" s="10">
        <f>TI_EHG_E_E!R53+TI_EHG_CHP_E!R53+TI_EHG_H_E!R53+TI_EHG_EDHP!R53+TI_EHG_EB!R53+TI_EHG_EPS!R53+TI_EHG_DHEP!R53</f>
        <v>1631.6423043852101</v>
      </c>
      <c r="S53" s="10">
        <f>TI_EHG_E_E!S53+TI_EHG_CHP_E!S53+TI_EHG_H_E!S53+TI_EHG_EDHP!S53+TI_EHG_EB!S53+TI_EHG_EPS!S53+TI_EHG_DHEP!S53</f>
        <v>1766.6380051590713</v>
      </c>
      <c r="T53" s="10">
        <f>TI_EHG_E_E!T53+TI_EHG_CHP_E!T53+TI_EHG_H_E!T53+TI_EHG_EDHP!T53+TI_EHG_EB!T53+TI_EHG_EPS!T53+TI_EHG_DHEP!T53</f>
        <v>1732.5881341358556</v>
      </c>
      <c r="U53" s="10">
        <f>TI_EHG_E_E!U53+TI_EHG_CHP_E!U53+TI_EHG_H_E!U53+TI_EHG_EDHP!U53+TI_EHG_EB!U53+TI_EHG_EPS!U53+TI_EHG_DHEP!U53</f>
        <v>1521.3241616509031</v>
      </c>
      <c r="V53" s="10">
        <f>TI_EHG_E_E!V53+TI_EHG_CHP_E!V53+TI_EHG_H_E!V53+TI_EHG_EDHP!V53+TI_EHG_EB!V53+TI_EHG_EPS!V53+TI_EHG_DHEP!V53</f>
        <v>1696.560619088564</v>
      </c>
      <c r="W53" s="10">
        <f>TI_EHG_E_E!W53+TI_EHG_CHP_E!W53+TI_EHG_H_E!W53+TI_EHG_EDHP!W53+TI_EHG_EB!W53+TI_EHG_EPS!W53+TI_EHG_DHEP!W53</f>
        <v>1609.7162510748065</v>
      </c>
      <c r="X53" s="10">
        <f>TI_EHG_E_E!X53+TI_EHG_CHP_E!X53+TI_EHG_H_E!X53+TI_EHG_EDHP!X53+TI_EHG_EB!X53+TI_EHG_EPS!X53+TI_EHG_DHEP!X53</f>
        <v>1690.197764402408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804.12725709372307</v>
      </c>
      <c r="D55" s="10">
        <f>TI_EHG_E_E!D55+TI_EHG_CHP_E!D55+TI_EHG_H_E!D55+TI_EHG_EDHP!D55+TI_EHG_EB!D55+TI_EHG_EPS!D55+TI_EHG_DHEP!D55</f>
        <v>899.05417024935502</v>
      </c>
      <c r="E55" s="10">
        <f>TI_EHG_E_E!E55+TI_EHG_CHP_E!E55+TI_EHG_H_E!E55+TI_EHG_EDHP!E55+TI_EHG_EB!E55+TI_EHG_EPS!E55+TI_EHG_DHEP!E55</f>
        <v>1363.3705932932071</v>
      </c>
      <c r="F55" s="10">
        <f>TI_EHG_E_E!F55+TI_EHG_CHP_E!F55+TI_EHG_H_E!F55+TI_EHG_EDHP!F55+TI_EHG_EB!F55+TI_EHG_EPS!F55+TI_EHG_DHEP!F55</f>
        <v>1641.1865864144449</v>
      </c>
      <c r="G55" s="10">
        <f>TI_EHG_E_E!G55+TI_EHG_CHP_E!G55+TI_EHG_H_E!G55+TI_EHG_EDHP!G55+TI_EHG_EB!G55+TI_EHG_EPS!G55+TI_EHG_DHEP!G55</f>
        <v>2237.2312983662941</v>
      </c>
      <c r="H55" s="10">
        <f>TI_EHG_E_E!H55+TI_EHG_CHP_E!H55+TI_EHG_H_E!H55+TI_EHG_EDHP!H55+TI_EHG_EB!H55+TI_EHG_EPS!H55+TI_EHG_DHEP!H55</f>
        <v>2388.134135855546</v>
      </c>
      <c r="I55" s="10">
        <f>TI_EHG_E_E!I55+TI_EHG_CHP_E!I55+TI_EHG_H_E!I55+TI_EHG_EDHP!I55+TI_EHG_EB!I55+TI_EHG_EPS!I55+TI_EHG_DHEP!I55</f>
        <v>2693.379191745486</v>
      </c>
      <c r="J55" s="10">
        <f>TI_EHG_E_E!J55+TI_EHG_CHP_E!J55+TI_EHG_H_E!J55+TI_EHG_EDHP!J55+TI_EHG_EB!J55+TI_EHG_EPS!J55+TI_EHG_DHEP!J55</f>
        <v>3482.975064488392</v>
      </c>
      <c r="K55" s="10">
        <f>TI_EHG_E_E!K55+TI_EHG_CHP_E!K55+TI_EHG_H_E!K55+TI_EHG_EDHP!K55+TI_EHG_EB!K55+TI_EHG_EPS!K55+TI_EHG_DHEP!K55</f>
        <v>3558.4694754944112</v>
      </c>
      <c r="L55" s="10">
        <f>TI_EHG_E_E!L55+TI_EHG_CHP_E!L55+TI_EHG_H_E!L55+TI_EHG_EDHP!L55+TI_EHG_EB!L55+TI_EHG_EPS!L55+TI_EHG_DHEP!L55</f>
        <v>3389.50988822012</v>
      </c>
      <c r="M55" s="10">
        <f>TI_EHG_E_E!M55+TI_EHG_CHP_E!M55+TI_EHG_H_E!M55+TI_EHG_EDHP!M55+TI_EHG_EB!M55+TI_EHG_EPS!M55+TI_EHG_DHEP!M55</f>
        <v>3314.445399828031</v>
      </c>
      <c r="N55" s="10">
        <f>TI_EHG_E_E!N55+TI_EHG_CHP_E!N55+TI_EHG_H_E!N55+TI_EHG_EDHP!N55+TI_EHG_EB!N55+TI_EHG_EPS!N55+TI_EHG_DHEP!N55</f>
        <v>4287.0163370593291</v>
      </c>
      <c r="O55" s="10">
        <f>TI_EHG_E_E!O55+TI_EHG_CHP_E!O55+TI_EHG_H_E!O55+TI_EHG_EDHP!O55+TI_EHG_EB!O55+TI_EHG_EPS!O55+TI_EHG_DHEP!O55</f>
        <v>4443.6801375752366</v>
      </c>
      <c r="P55" s="10">
        <f>TI_EHG_E_E!P55+TI_EHG_CHP_E!P55+TI_EHG_H_E!P55+TI_EHG_EDHP!P55+TI_EHG_EB!P55+TI_EHG_EPS!P55+TI_EHG_DHEP!P55</f>
        <v>4534.5657781599311</v>
      </c>
      <c r="Q55" s="10">
        <f>TI_EHG_E_E!Q55+TI_EHG_CHP_E!Q55+TI_EHG_H_E!Q55+TI_EHG_EDHP!Q55+TI_EHG_EB!Q55+TI_EHG_EPS!Q55+TI_EHG_DHEP!Q55</f>
        <v>5029.8366294067064</v>
      </c>
      <c r="R55" s="10">
        <f>TI_EHG_E_E!R55+TI_EHG_CHP_E!R55+TI_EHG_H_E!R55+TI_EHG_EDHP!R55+TI_EHG_EB!R55+TI_EHG_EPS!R55+TI_EHG_DHEP!R55</f>
        <v>6932.4161650902834</v>
      </c>
      <c r="S55" s="10">
        <f>TI_EHG_E_E!S55+TI_EHG_CHP_E!S55+TI_EHG_H_E!S55+TI_EHG_EDHP!S55+TI_EHG_EB!S55+TI_EHG_EPS!S55+TI_EHG_DHEP!S55</f>
        <v>6872.2269991401536</v>
      </c>
      <c r="T55" s="10">
        <f>TI_EHG_E_E!T55+TI_EHG_CHP_E!T55+TI_EHG_H_E!T55+TI_EHG_EDHP!T55+TI_EHG_EB!T55+TI_EHG_EPS!T55+TI_EHG_DHEP!T55</f>
        <v>9087.9621668099735</v>
      </c>
      <c r="U55" s="10">
        <f>TI_EHG_E_E!U55+TI_EHG_CHP_E!U55+TI_EHG_H_E!U55+TI_EHG_EDHP!U55+TI_EHG_EB!U55+TI_EHG_EPS!U55+TI_EHG_DHEP!U55</f>
        <v>9454.0842648323287</v>
      </c>
      <c r="V55" s="10">
        <f>TI_EHG_E_E!V55+TI_EHG_CHP_E!V55+TI_EHG_H_E!V55+TI_EHG_EDHP!V55+TI_EHG_EB!V55+TI_EHG_EPS!V55+TI_EHG_DHEP!V55</f>
        <v>10824.93551160791</v>
      </c>
      <c r="W55" s="10">
        <f>TI_EHG_E_E!W55+TI_EHG_CHP_E!W55+TI_EHG_H_E!W55+TI_EHG_EDHP!W55+TI_EHG_EB!W55+TI_EHG_EPS!W55+TI_EHG_DHEP!W55</f>
        <v>11358.72742906277</v>
      </c>
      <c r="X55" s="10">
        <f>TI_EHG_E_E!X55+TI_EHG_CHP_E!X55+TI_EHG_H_E!X55+TI_EHG_EDHP!X55+TI_EHG_EB!X55+TI_EHG_EPS!X55+TI_EHG_DHEP!X55</f>
        <v>9816.7669819432504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5.1590713671539117</v>
      </c>
      <c r="D56" s="10">
        <f>TI_EHG_E_E!D56+TI_EHG_CHP_E!D56+TI_EHG_H_E!D56+TI_EHG_EDHP!D56+TI_EHG_EB!D56+TI_EHG_EPS!D56+TI_EHG_DHEP!D56</f>
        <v>9.9742046431642297</v>
      </c>
      <c r="E56" s="10">
        <f>TI_EHG_E_E!E56+TI_EHG_CHP_E!E56+TI_EHG_H_E!E56+TI_EHG_EDHP!E56+TI_EHG_EB!E56+TI_EHG_EPS!E56+TI_EHG_DHEP!E56</f>
        <v>16.165090283748921</v>
      </c>
      <c r="F56" s="10">
        <f>TI_EHG_E_E!F56+TI_EHG_CHP_E!F56+TI_EHG_H_E!F56+TI_EHG_EDHP!F56+TI_EHG_EB!F56+TI_EHG_EPS!F56+TI_EHG_DHEP!F56</f>
        <v>26.913155631986239</v>
      </c>
      <c r="G56" s="10">
        <f>TI_EHG_E_E!G56+TI_EHG_CHP_E!G56+TI_EHG_H_E!G56+TI_EHG_EDHP!G56+TI_EHG_EB!G56+TI_EHG_EPS!G56+TI_EHG_DHEP!G56</f>
        <v>47.893379191745481</v>
      </c>
      <c r="H56" s="10">
        <f>TI_EHG_E_E!H56+TI_EHG_CHP_E!H56+TI_EHG_H_E!H56+TI_EHG_EDHP!H56+TI_EHG_EB!H56+TI_EHG_EPS!H56+TI_EHG_DHEP!H56</f>
        <v>110.23215821152191</v>
      </c>
      <c r="I56" s="10">
        <f>TI_EHG_E_E!I56+TI_EHG_CHP_E!I56+TI_EHG_H_E!I56+TI_EHG_EDHP!I56+TI_EHG_EB!I56+TI_EHG_EPS!I56+TI_EHG_DHEP!I56</f>
        <v>190.88564058469481</v>
      </c>
      <c r="J56" s="10">
        <f>TI_EHG_E_E!J56+TI_EHG_CHP_E!J56+TI_EHG_H_E!J56+TI_EHG_EDHP!J56+TI_EHG_EB!J56+TI_EHG_EPS!J56+TI_EHG_DHEP!J56</f>
        <v>264.40240756663798</v>
      </c>
      <c r="K56" s="10">
        <f>TI_EHG_E_E!K56+TI_EHG_CHP_E!K56+TI_EHG_H_E!K56+TI_EHG_EDHP!K56+TI_EHG_EB!K56+TI_EHG_EPS!K56+TI_EHG_DHEP!K56</f>
        <v>380.05159071367149</v>
      </c>
      <c r="L56" s="10">
        <f>TI_EHG_E_E!L56+TI_EHG_CHP_E!L56+TI_EHG_H_E!L56+TI_EHG_EDHP!L56+TI_EHG_EB!L56+TI_EHG_EPS!L56+TI_EHG_DHEP!L56</f>
        <v>566.03611349957009</v>
      </c>
      <c r="M56" s="10">
        <f>TI_EHG_E_E!M56+TI_EHG_CHP_E!M56+TI_EHG_H_E!M56+TI_EHG_EDHP!M56+TI_EHG_EB!M56+TI_EHG_EPS!M56+TI_EHG_DHEP!M56</f>
        <v>1008.512467755804</v>
      </c>
      <c r="N56" s="10">
        <f>TI_EHG_E_E!N56+TI_EHG_CHP_E!N56+TI_EHG_H_E!N56+TI_EHG_EDHP!N56+TI_EHG_EB!N56+TI_EHG_EPS!N56+TI_EHG_DHEP!N56</f>
        <v>1685.2106620808249</v>
      </c>
      <c r="O56" s="10">
        <f>TI_EHG_E_E!O56+TI_EHG_CHP_E!O56+TI_EHG_H_E!O56+TI_EHG_EDHP!O56+TI_EHG_EB!O56+TI_EHG_EPS!O56+TI_EHG_DHEP!O56</f>
        <v>2268.271711092003</v>
      </c>
      <c r="P56" s="10">
        <f>TI_EHG_E_E!P56+TI_EHG_CHP_E!P56+TI_EHG_H_E!P56+TI_EHG_EDHP!P56+TI_EHG_EB!P56+TI_EHG_EPS!P56+TI_EHG_DHEP!P56</f>
        <v>2666.3800515907142</v>
      </c>
      <c r="Q56" s="10">
        <f>TI_EHG_E_E!Q56+TI_EHG_CHP_E!Q56+TI_EHG_H_E!Q56+TI_EHG_EDHP!Q56+TI_EHG_EB!Q56+TI_EHG_EPS!Q56+TI_EHG_DHEP!Q56</f>
        <v>3100.2579535683581</v>
      </c>
      <c r="R56" s="10">
        <f>TI_EHG_E_E!R56+TI_EHG_CHP_E!R56+TI_EHG_H_E!R56+TI_EHG_EDHP!R56+TI_EHG_EB!R56+TI_EHG_EPS!R56+TI_EHG_DHEP!R56</f>
        <v>3329.8366294067059</v>
      </c>
      <c r="S56" s="10">
        <f>TI_EHG_E_E!S56+TI_EHG_CHP_E!S56+TI_EHG_H_E!S56+TI_EHG_EDHP!S56+TI_EHG_EB!S56+TI_EHG_EPS!S56+TI_EHG_DHEP!S56</f>
        <v>3275.8383490971619</v>
      </c>
      <c r="T56" s="10">
        <f>TI_EHG_E_E!T56+TI_EHG_CHP_E!T56+TI_EHG_H_E!T56+TI_EHG_EDHP!T56+TI_EHG_EB!T56+TI_EHG_EPS!T56+TI_EHG_DHEP!T56</f>
        <v>3387.8761822871879</v>
      </c>
      <c r="U56" s="10">
        <f>TI_EHG_E_E!U56+TI_EHG_CHP_E!U56+TI_EHG_H_E!U56+TI_EHG_EDHP!U56+TI_EHG_EB!U56+TI_EHG_EPS!U56+TI_EHG_DHEP!U56</f>
        <v>3736.801375752364</v>
      </c>
      <c r="V56" s="10">
        <f>TI_EHG_E_E!V56+TI_EHG_CHP_E!V56+TI_EHG_H_E!V56+TI_EHG_EDHP!V56+TI_EHG_EB!V56+TI_EHG_EPS!V56+TI_EHG_DHEP!V56</f>
        <v>3816.2510748065351</v>
      </c>
      <c r="W56" s="10">
        <f>TI_EHG_E_E!W56+TI_EHG_CHP_E!W56+TI_EHG_H_E!W56+TI_EHG_EDHP!W56+TI_EHG_EB!W56+TI_EHG_EPS!W56+TI_EHG_DHEP!W56</f>
        <v>4255.8899398108333</v>
      </c>
      <c r="X56" s="10">
        <f>TI_EHG_E_E!X56+TI_EHG_CHP_E!X56+TI_EHG_H_E!X56+TI_EHG_EDHP!X56+TI_EHG_EB!X56+TI_EHG_EPS!X56+TI_EHG_DHEP!X56</f>
        <v>4339.8108340498711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0</v>
      </c>
      <c r="I57" s="10">
        <f>TI_EHG_E_E!I57+TI_EHG_CHP_E!I57+TI_EHG_H_E!I57+TI_EHG_EDHP!I57+TI_EHG_EB!I57+TI_EHG_EPS!I57+TI_EHG_DHEP!I57</f>
        <v>0</v>
      </c>
      <c r="J57" s="10">
        <f>TI_EHG_E_E!J57+TI_EHG_CHP_E!J57+TI_EHG_H_E!J57+TI_EHG_EDHP!J57+TI_EHG_EB!J57+TI_EHG_EPS!J57+TI_EHG_DHEP!J57</f>
        <v>0</v>
      </c>
      <c r="K57" s="10">
        <f>TI_EHG_E_E!K57+TI_EHG_CHP_E!K57+TI_EHG_H_E!K57+TI_EHG_EDHP!K57+TI_EHG_EB!K57+TI_EHG_EPS!K57+TI_EHG_DHEP!K57</f>
        <v>0</v>
      </c>
      <c r="L57" s="10">
        <f>TI_EHG_E_E!L57+TI_EHG_CHP_E!L57+TI_EHG_H_E!L57+TI_EHG_EDHP!L57+TI_EHG_EB!L57+TI_EHG_EPS!L57+TI_EHG_DHEP!L57</f>
        <v>0</v>
      </c>
      <c r="M57" s="10">
        <f>TI_EHG_E_E!M57+TI_EHG_CHP_E!M57+TI_EHG_H_E!M57+TI_EHG_EDHP!M57+TI_EHG_EB!M57+TI_EHG_EPS!M57+TI_EHG_DHEP!M57</f>
        <v>0</v>
      </c>
      <c r="N57" s="10">
        <f>TI_EHG_E_E!N57+TI_EHG_CHP_E!N57+TI_EHG_H_E!N57+TI_EHG_EDHP!N57+TI_EHG_EB!N57+TI_EHG_EPS!N57+TI_EHG_DHEP!N57</f>
        <v>0</v>
      </c>
      <c r="O57" s="10">
        <f>TI_EHG_E_E!O57+TI_EHG_CHP_E!O57+TI_EHG_H_E!O57+TI_EHG_EDHP!O57+TI_EHG_EB!O57+TI_EHG_EPS!O57+TI_EHG_DHEP!O57</f>
        <v>0.26276870163370591</v>
      </c>
      <c r="P57" s="10">
        <f>TI_EHG_E_E!P57+TI_EHG_CHP_E!P57+TI_EHG_H_E!P57+TI_EHG_EDHP!P57+TI_EHG_EB!P57+TI_EHG_EPS!P57+TI_EHG_DHEP!P57</f>
        <v>0.35829750644883918</v>
      </c>
      <c r="Q57" s="10">
        <f>TI_EHG_E_E!Q57+TI_EHG_CHP_E!Q57+TI_EHG_H_E!Q57+TI_EHG_EDHP!Q57+TI_EHG_EB!Q57+TI_EHG_EPS!Q57+TI_EHG_DHEP!Q57</f>
        <v>0.26276870163370591</v>
      </c>
      <c r="R57" s="10">
        <f>TI_EHG_E_E!R57+TI_EHG_CHP_E!R57+TI_EHG_H_E!R57+TI_EHG_EDHP!R57+TI_EHG_EB!R57+TI_EHG_EPS!R57+TI_EHG_DHEP!R57</f>
        <v>0.2149613069647463</v>
      </c>
      <c r="S57" s="10">
        <f>TI_EHG_E_E!S57+TI_EHG_CHP_E!S57+TI_EHG_H_E!S57+TI_EHG_EDHP!S57+TI_EHG_EB!S57+TI_EHG_EPS!S57+TI_EHG_DHEP!S57</f>
        <v>0.14333619948409279</v>
      </c>
      <c r="T57" s="10">
        <f>TI_EHG_E_E!T57+TI_EHG_CHP_E!T57+TI_EHG_H_E!T57+TI_EHG_EDHP!T57+TI_EHG_EB!T57+TI_EHG_EPS!T57+TI_EHG_DHEP!T57</f>
        <v>0.16715391229578669</v>
      </c>
      <c r="U57" s="10">
        <f>TI_EHG_E_E!U57+TI_EHG_CHP_E!U57+TI_EHG_H_E!U57+TI_EHG_EDHP!U57+TI_EHG_EB!U57+TI_EHG_EPS!U57+TI_EHG_DHEP!U57</f>
        <v>0.19105760963026661</v>
      </c>
      <c r="V57" s="10">
        <f>TI_EHG_E_E!V57+TI_EHG_CHP_E!V57+TI_EHG_H_E!V57+TI_EHG_EDHP!V57+TI_EHG_EB!V57+TI_EHG_EPS!V57+TI_EHG_DHEP!V57</f>
        <v>0.31049011177987962</v>
      </c>
      <c r="W57" s="10">
        <f>TI_EHG_E_E!W57+TI_EHG_CHP_E!W57+TI_EHG_H_E!W57+TI_EHG_EDHP!W57+TI_EHG_EB!W57+TI_EHG_EPS!W57+TI_EHG_DHEP!W57</f>
        <v>0.9792777300085983</v>
      </c>
      <c r="X57" s="10">
        <f>TI_EHG_E_E!X57+TI_EHG_CHP_E!X57+TI_EHG_H_E!X57+TI_EHG_EDHP!X57+TI_EHG_EB!X57+TI_EHG_EPS!X57+TI_EHG_DHEP!X57</f>
        <v>1.6241616509028369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0</v>
      </c>
      <c r="D58" s="10">
        <f>TI_EHG_E_E!D58+TI_EHG_CHP_E!D58+TI_EHG_H_E!D58+TI_EHG_EDHP!D58+TI_EHG_EB!D58+TI_EHG_EPS!D58+TI_EHG_DHEP!D58</f>
        <v>0</v>
      </c>
      <c r="E58" s="10">
        <f>TI_EHG_E_E!E58+TI_EHG_CHP_E!E58+TI_EHG_H_E!E58+TI_EHG_EDHP!E58+TI_EHG_EB!E58+TI_EHG_EPS!E58+TI_EHG_DHEP!E58</f>
        <v>0</v>
      </c>
      <c r="F58" s="10">
        <f>TI_EHG_E_E!F58+TI_EHG_CHP_E!F58+TI_EHG_H_E!F58+TI_EHG_EDHP!F58+TI_EHG_EB!F58+TI_EHG_EPS!F58+TI_EHG_DHEP!F58</f>
        <v>0.40601891659501288</v>
      </c>
      <c r="G58" s="10">
        <f>TI_EHG_E_E!G58+TI_EHG_CHP_E!G58+TI_EHG_H_E!G58+TI_EHG_EDHP!G58+TI_EHG_EB!G58+TI_EHG_EPS!G58+TI_EHG_DHEP!G58</f>
        <v>2.5556319862424757</v>
      </c>
      <c r="H58" s="10">
        <f>TI_EHG_E_E!H58+TI_EHG_CHP_E!H58+TI_EHG_H_E!H58+TI_EHG_EDHP!H58+TI_EHG_EB!H58+TI_EHG_EPS!H58+TI_EHG_DHEP!H58</f>
        <v>6.2100601891659499</v>
      </c>
      <c r="I58" s="10">
        <f>TI_EHG_E_E!I58+TI_EHG_CHP_E!I58+TI_EHG_H_E!I58+TI_EHG_EDHP!I58+TI_EHG_EB!I58+TI_EHG_EPS!I58+TI_EHG_DHEP!I58</f>
        <v>7.0698194325021495</v>
      </c>
      <c r="J58" s="10">
        <f>TI_EHG_E_E!J58+TI_EHG_CHP_E!J58+TI_EHG_H_E!J58+TI_EHG_EDHP!J58+TI_EHG_EB!J58+TI_EHG_EPS!J58+TI_EHG_DHEP!J58</f>
        <v>6.6160791057609636</v>
      </c>
      <c r="K58" s="10">
        <f>TI_EHG_E_E!K58+TI_EHG_CHP_E!K58+TI_EHG_H_E!K58+TI_EHG_EDHP!K58+TI_EHG_EB!K58+TI_EHG_EPS!K58+TI_EHG_DHEP!K58</f>
        <v>26.320808254514191</v>
      </c>
      <c r="L58" s="10">
        <f>TI_EHG_E_E!L58+TI_EHG_CHP_E!L58+TI_EHG_H_E!L58+TI_EHG_EDHP!L58+TI_EHG_EB!L58+TI_EHG_EPS!L58+TI_EHG_DHEP!L58</f>
        <v>27.109028374892517</v>
      </c>
      <c r="M58" s="10">
        <f>TI_EHG_E_E!M58+TI_EHG_CHP_E!M58+TI_EHG_H_E!M58+TI_EHG_EDHP!M58+TI_EHG_EB!M58+TI_EHG_EPS!M58+TI_EHG_DHEP!M58</f>
        <v>34.560963026655202</v>
      </c>
      <c r="N58" s="10">
        <f>TI_EHG_E_E!N58+TI_EHG_CHP_E!N58+TI_EHG_H_E!N58+TI_EHG_EDHP!N58+TI_EHG_EB!N58+TI_EHG_EPS!N58+TI_EHG_DHEP!N58</f>
        <v>18.606104901117799</v>
      </c>
      <c r="O58" s="10">
        <f>TI_EHG_E_E!O58+TI_EHG_CHP_E!O58+TI_EHG_H_E!O58+TI_EHG_EDHP!O58+TI_EHG_EB!O58+TI_EHG_EPS!O58+TI_EHG_DHEP!O58</f>
        <v>25.890885640584692</v>
      </c>
      <c r="P58" s="10">
        <f>TI_EHG_E_E!P58+TI_EHG_CHP_E!P58+TI_EHG_H_E!P58+TI_EHG_EDHP!P58+TI_EHG_EB!P58+TI_EHG_EPS!P58+TI_EHG_DHEP!P58</f>
        <v>78.532502149613052</v>
      </c>
      <c r="Q58" s="10">
        <f>TI_EHG_E_E!Q58+TI_EHG_CHP_E!Q58+TI_EHG_H_E!Q58+TI_EHG_EDHP!Q58+TI_EHG_EB!Q58+TI_EHG_EPS!Q58+TI_EHG_DHEP!Q58</f>
        <v>98.834479793637144</v>
      </c>
      <c r="R58" s="10">
        <f>TI_EHG_E_E!R58+TI_EHG_CHP_E!R58+TI_EHG_H_E!R58+TI_EHG_EDHP!R58+TI_EHG_EB!R58+TI_EHG_EPS!R58+TI_EHG_DHEP!R58</f>
        <v>144.38237317282892</v>
      </c>
      <c r="S58" s="10">
        <f>TI_EHG_E_E!S58+TI_EHG_CHP_E!S58+TI_EHG_H_E!S58+TI_EHG_EDHP!S58+TI_EHG_EB!S58+TI_EHG_EPS!S58+TI_EHG_DHEP!S58</f>
        <v>188.2583834909716</v>
      </c>
      <c r="T58" s="10">
        <f>TI_EHG_E_E!T58+TI_EHG_CHP_E!T58+TI_EHG_H_E!T58+TI_EHG_EDHP!T58+TI_EHG_EB!T58+TI_EHG_EPS!T58+TI_EHG_DHEP!T58</f>
        <v>170.36878761822874</v>
      </c>
      <c r="U58" s="10">
        <f>TI_EHG_E_E!U58+TI_EHG_CHP_E!U58+TI_EHG_H_E!U58+TI_EHG_EDHP!U58+TI_EHG_EB!U58+TI_EHG_EPS!U58+TI_EHG_DHEP!U58</f>
        <v>216.80042992261392</v>
      </c>
      <c r="V58" s="10">
        <f>TI_EHG_E_E!V58+TI_EHG_CHP_E!V58+TI_EHG_H_E!V58+TI_EHG_EDHP!V58+TI_EHG_EB!V58+TI_EHG_EPS!V58+TI_EHG_DHEP!V58</f>
        <v>252.34067067927768</v>
      </c>
      <c r="W58" s="10">
        <f>TI_EHG_E_E!W58+TI_EHG_CHP_E!W58+TI_EHG_H_E!W58+TI_EHG_EDHP!W58+TI_EHG_EB!W58+TI_EHG_EPS!W58+TI_EHG_DHEP!W58</f>
        <v>291.20094582975065</v>
      </c>
      <c r="X58" s="10">
        <f>TI_EHG_E_E!X58+TI_EHG_CHP_E!X58+TI_EHG_H_E!X58+TI_EHG_EDHP!X58+TI_EHG_EB!X58+TI_EHG_EPS!X58+TI_EHG_DHEP!X58</f>
        <v>302.28331900257945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329.72674118658642</v>
      </c>
      <c r="D59" s="10">
        <f>TI_EHG_E_E!D59+TI_EHG_CHP_E!D59+TI_EHG_H_E!D59+TI_EHG_EDHP!D59+TI_EHG_EB!D59+TI_EHG_EPS!D59+TI_EHG_DHEP!D59</f>
        <v>274.72055030094577</v>
      </c>
      <c r="E59" s="10">
        <f>TI_EHG_E_E!E59+TI_EHG_CHP_E!E59+TI_EHG_H_E!E59+TI_EHG_EDHP!E59+TI_EHG_EB!E59+TI_EHG_EPS!E59+TI_EHG_DHEP!E59</f>
        <v>233.4479793637145</v>
      </c>
      <c r="F59" s="10">
        <f>TI_EHG_E_E!F59+TI_EHG_CHP_E!F59+TI_EHG_H_E!F59+TI_EHG_EDHP!F59+TI_EHG_EB!F59+TI_EHG_EPS!F59+TI_EHG_DHEP!F59</f>
        <v>903.21960447119523</v>
      </c>
      <c r="G59" s="10">
        <f>TI_EHG_E_E!G59+TI_EHG_CHP_E!G59+TI_EHG_H_E!G59+TI_EHG_EDHP!G59+TI_EHG_EB!G59+TI_EHG_EPS!G59+TI_EHG_DHEP!G59</f>
        <v>1388.8888220120375</v>
      </c>
      <c r="H59" s="10">
        <f>TI_EHG_E_E!H59+TI_EHG_CHP_E!H59+TI_EHG_H_E!H59+TI_EHG_EDHP!H59+TI_EHG_EB!H59+TI_EHG_EPS!H59+TI_EHG_DHEP!H59</f>
        <v>1987.699484092863</v>
      </c>
      <c r="I59" s="10">
        <f>TI_EHG_E_E!I59+TI_EHG_CHP_E!I59+TI_EHG_H_E!I59+TI_EHG_EDHP!I59+TI_EHG_EB!I59+TI_EHG_EPS!I59+TI_EHG_DHEP!I59</f>
        <v>2413.2034393809113</v>
      </c>
      <c r="J59" s="10">
        <f>TI_EHG_E_E!J59+TI_EHG_CHP_E!J59+TI_EHG_H_E!J59+TI_EHG_EDHP!J59+TI_EHG_EB!J59+TI_EHG_EPS!J59+TI_EHG_DHEP!J59</f>
        <v>2593.8187446259672</v>
      </c>
      <c r="K59" s="10">
        <f>TI_EHG_E_E!K59+TI_EHG_CHP_E!K59+TI_EHG_H_E!K59+TI_EHG_EDHP!K59+TI_EHG_EB!K59+TI_EHG_EPS!K59+TI_EHG_DHEP!K59</f>
        <v>2665.1857265692174</v>
      </c>
      <c r="L59" s="10">
        <f>TI_EHG_E_E!L59+TI_EHG_CHP_E!L59+TI_EHG_H_E!L59+TI_EHG_EDHP!L59+TI_EHG_EB!L59+TI_EHG_EPS!L59+TI_EHG_DHEP!L59</f>
        <v>2836.9638865004299</v>
      </c>
      <c r="M59" s="10">
        <f>TI_EHG_E_E!M59+TI_EHG_CHP_E!M59+TI_EHG_H_E!M59+TI_EHG_EDHP!M59+TI_EHG_EB!M59+TI_EHG_EPS!M59+TI_EHG_DHEP!M59</f>
        <v>2911.8658641444545</v>
      </c>
      <c r="N59" s="10">
        <f>TI_EHG_E_E!N59+TI_EHG_CHP_E!N59+TI_EHG_H_E!N59+TI_EHG_EDHP!N59+TI_EHG_EB!N59+TI_EHG_EPS!N59+TI_EHG_DHEP!N59</f>
        <v>3089.519518486672</v>
      </c>
      <c r="O59" s="10">
        <f>TI_EHG_E_E!O59+TI_EHG_CHP_E!O59+TI_EHG_H_E!O59+TI_EHG_EDHP!O59+TI_EHG_EB!O59+TI_EHG_EPS!O59+TI_EHG_DHEP!O59</f>
        <v>3307.8484952708509</v>
      </c>
      <c r="P59" s="10">
        <f>TI_EHG_E_E!P59+TI_EHG_CHP_E!P59+TI_EHG_H_E!P59+TI_EHG_EDHP!P59+TI_EHG_EB!P59+TI_EHG_EPS!P59+TI_EHG_DHEP!P59</f>
        <v>3157.5189165950128</v>
      </c>
      <c r="Q59" s="10">
        <f>TI_EHG_E_E!Q59+TI_EHG_CHP_E!Q59+TI_EHG_H_E!Q59+TI_EHG_EDHP!Q59+TI_EHG_EB!Q59+TI_EHG_EPS!Q59+TI_EHG_DHEP!Q59</f>
        <v>3333.5005159071361</v>
      </c>
      <c r="R59" s="10">
        <f>TI_EHG_E_E!R59+TI_EHG_CHP_E!R59+TI_EHG_H_E!R59+TI_EHG_EDHP!R59+TI_EHG_EB!R59+TI_EHG_EPS!R59+TI_EHG_DHEP!R59</f>
        <v>3363.6667239896815</v>
      </c>
      <c r="S59" s="10">
        <f>TI_EHG_E_E!S59+TI_EHG_CHP_E!S59+TI_EHG_H_E!S59+TI_EHG_EDHP!S59+TI_EHG_EB!S59+TI_EHG_EPS!S59+TI_EHG_DHEP!S59</f>
        <v>3210.7576956147896</v>
      </c>
      <c r="T59" s="10">
        <f>TI_EHG_E_E!T59+TI_EHG_CHP_E!T59+TI_EHG_H_E!T59+TI_EHG_EDHP!T59+TI_EHG_EB!T59+TI_EHG_EPS!T59+TI_EHG_DHEP!T59</f>
        <v>3155.0587274290629</v>
      </c>
      <c r="U59" s="10">
        <f>TI_EHG_E_E!U59+TI_EHG_CHP_E!U59+TI_EHG_H_E!U59+TI_EHG_EDHP!U59+TI_EHG_EB!U59+TI_EHG_EPS!U59+TI_EHG_DHEP!U59</f>
        <v>3175.8861564918307</v>
      </c>
      <c r="V59" s="10">
        <f>TI_EHG_E_E!V59+TI_EHG_CHP_E!V59+TI_EHG_H_E!V59+TI_EHG_EDHP!V59+TI_EHG_EB!V59+TI_EHG_EPS!V59+TI_EHG_DHEP!V59</f>
        <v>3207.6526225279449</v>
      </c>
      <c r="W59" s="10">
        <f>TI_EHG_E_E!W59+TI_EHG_CHP_E!W59+TI_EHG_H_E!W59+TI_EHG_EDHP!W59+TI_EHG_EB!W59+TI_EHG_EPS!W59+TI_EHG_DHEP!W59</f>
        <v>3303.8358555460004</v>
      </c>
      <c r="X59" s="10">
        <f>TI_EHG_E_E!X59+TI_EHG_CHP_E!X59+TI_EHG_H_E!X59+TI_EHG_EDHP!X59+TI_EHG_EB!X59+TI_EHG_EPS!X59+TI_EHG_DHEP!X59</f>
        <v>3258.6461736887359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438.52106620808252</v>
      </c>
      <c r="D61" s="10">
        <f>TI_EHG_E_E!D61+TI_EHG_CHP_E!D61+TI_EHG_H_E!D61+TI_EHG_EDHP!D61+TI_EHG_EB!D61+TI_EHG_EPS!D61+TI_EHG_DHEP!D61</f>
        <v>541.17704213241609</v>
      </c>
      <c r="E61" s="10">
        <f>TI_EHG_E_E!E61+TI_EHG_CHP_E!E61+TI_EHG_H_E!E61+TI_EHG_EDHP!E61+TI_EHG_EB!E61+TI_EHG_EPS!E61+TI_EHG_DHEP!E61</f>
        <v>846.03989681857252</v>
      </c>
      <c r="F61" s="10">
        <f>TI_EHG_E_E!F61+TI_EHG_CHP_E!F61+TI_EHG_H_E!F61+TI_EHG_EDHP!F61+TI_EHG_EB!F61+TI_EHG_EPS!F61+TI_EHG_DHEP!F61</f>
        <v>653.55399828030966</v>
      </c>
      <c r="G61" s="10">
        <f>TI_EHG_E_E!G61+TI_EHG_CHP_E!G61+TI_EHG_H_E!G61+TI_EHG_EDHP!G61+TI_EHG_EB!G61+TI_EHG_EPS!G61+TI_EHG_DHEP!G61</f>
        <v>561.45503009458298</v>
      </c>
      <c r="H61" s="10">
        <f>TI_EHG_E_E!H61+TI_EHG_CHP_E!H61+TI_EHG_H_E!H61+TI_EHG_EDHP!H61+TI_EHG_EB!H61+TI_EHG_EPS!H61+TI_EHG_DHEP!H61</f>
        <v>676.41152192605318</v>
      </c>
      <c r="I61" s="10">
        <f>TI_EHG_E_E!I61+TI_EHG_CHP_E!I61+TI_EHG_H_E!I61+TI_EHG_EDHP!I61+TI_EHG_EB!I61+TI_EHG_EPS!I61+TI_EHG_DHEP!I61</f>
        <v>938.3061908856406</v>
      </c>
      <c r="J61" s="10">
        <f>TI_EHG_E_E!J61+TI_EHG_CHP_E!J61+TI_EHG_H_E!J61+TI_EHG_EDHP!J61+TI_EHG_EB!J61+TI_EHG_EPS!J61+TI_EHG_DHEP!J61</f>
        <v>1787.2122098022351</v>
      </c>
      <c r="K61" s="10">
        <f>TI_EHG_E_E!K61+TI_EHG_CHP_E!K61+TI_EHG_H_E!K61+TI_EHG_EDHP!K61+TI_EHG_EB!K61+TI_EHG_EPS!K61+TI_EHG_DHEP!K61</f>
        <v>2336.7249355116073</v>
      </c>
      <c r="L61" s="10">
        <f>TI_EHG_E_E!L61+TI_EHG_CHP_E!L61+TI_EHG_H_E!L61+TI_EHG_EDHP!L61+TI_EHG_EB!L61+TI_EHG_EPS!L61+TI_EHG_DHEP!L61</f>
        <v>2688.8077386070499</v>
      </c>
      <c r="M61" s="10">
        <f>TI_EHG_E_E!M61+TI_EHG_CHP_E!M61+TI_EHG_H_E!M61+TI_EHG_EDHP!M61+TI_EHG_EB!M61+TI_EHG_EPS!M61+TI_EHG_DHEP!M61</f>
        <v>3119.0407566638014</v>
      </c>
      <c r="N61" s="10">
        <f>TI_EHG_E_E!N61+TI_EHG_CHP_E!N61+TI_EHG_H_E!N61+TI_EHG_EDHP!N61+TI_EHG_EB!N61+TI_EHG_EPS!N61+TI_EHG_DHEP!N61</f>
        <v>3763.0171969045564</v>
      </c>
      <c r="O61" s="10">
        <f>TI_EHG_E_E!O61+TI_EHG_CHP_E!O61+TI_EHG_H_E!O61+TI_EHG_EDHP!O61+TI_EHG_EB!O61+TI_EHG_EPS!O61+TI_EHG_DHEP!O61</f>
        <v>4843.0065348237322</v>
      </c>
      <c r="P61" s="10">
        <f>TI_EHG_E_E!P61+TI_EHG_CHP_E!P61+TI_EHG_H_E!P61+TI_EHG_EDHP!P61+TI_EHG_EB!P61+TI_EHG_EPS!P61+TI_EHG_DHEP!P61</f>
        <v>5077.3144453998284</v>
      </c>
      <c r="Q61" s="10">
        <f>TI_EHG_E_E!Q61+TI_EHG_CHP_E!Q61+TI_EHG_H_E!Q61+TI_EHG_EDHP!Q61+TI_EHG_EB!Q61+TI_EHG_EPS!Q61+TI_EHG_DHEP!Q61</f>
        <v>5356.9312123817717</v>
      </c>
      <c r="R61" s="10">
        <f>TI_EHG_E_E!R61+TI_EHG_CHP_E!R61+TI_EHG_H_E!R61+TI_EHG_EDHP!R61+TI_EHG_EB!R61+TI_EHG_EPS!R61+TI_EHG_DHEP!R61</f>
        <v>5639.7008598452267</v>
      </c>
      <c r="S61" s="10">
        <f>TI_EHG_E_E!S61+TI_EHG_CHP_E!S61+TI_EHG_H_E!S61+TI_EHG_EDHP!S61+TI_EHG_EB!S61+TI_EHG_EPS!S61+TI_EHG_DHEP!S61</f>
        <v>5708.0586414445388</v>
      </c>
      <c r="T61" s="10">
        <f>TI_EHG_E_E!T61+TI_EHG_CHP_E!T61+TI_EHG_H_E!T61+TI_EHG_EDHP!T61+TI_EHG_EB!T61+TI_EHG_EPS!T61+TI_EHG_DHEP!T61</f>
        <v>5698.9824591573506</v>
      </c>
      <c r="U61" s="10">
        <f>TI_EHG_E_E!U61+TI_EHG_CHP_E!U61+TI_EHG_H_E!U61+TI_EHG_EDHP!U61+TI_EHG_EB!U61+TI_EHG_EPS!U61+TI_EHG_DHEP!U61</f>
        <v>5704.3804815133271</v>
      </c>
      <c r="V61" s="10">
        <f>TI_EHG_E_E!V61+TI_EHG_CHP_E!V61+TI_EHG_H_E!V61+TI_EHG_EDHP!V61+TI_EHG_EB!V61+TI_EHG_EPS!V61+TI_EHG_DHEP!V61</f>
        <v>5672.4705932932065</v>
      </c>
      <c r="W61" s="10">
        <f>TI_EHG_E_E!W61+TI_EHG_CHP_E!W61+TI_EHG_H_E!W61+TI_EHG_EDHP!W61+TI_EHG_EB!W61+TI_EHG_EPS!W61+TI_EHG_DHEP!W61</f>
        <v>5804.8866723989677</v>
      </c>
      <c r="X61" s="10">
        <f>TI_EHG_E_E!X61+TI_EHG_CHP_E!X61+TI_EHG_H_E!X61+TI_EHG_EDHP!X61+TI_EHG_EB!X61+TI_EHG_EPS!X61+TI_EHG_DHEP!X61</f>
        <v>5607.5762682717104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708.7513327601032</v>
      </c>
      <c r="D62" s="10">
        <f>TI_EHG_E_E!D62+TI_EHG_CHP_E!D62+TI_EHG_H_E!D62+TI_EHG_EDHP!D62+TI_EHG_EB!D62+TI_EHG_EPS!D62+TI_EHG_DHEP!D62</f>
        <v>747.82648323301805</v>
      </c>
      <c r="E62" s="10">
        <f>TI_EHG_E_E!E62+TI_EHG_CHP_E!E62+TI_EHG_H_E!E62+TI_EHG_EDHP!E62+TI_EHG_EB!E62+TI_EHG_EPS!E62+TI_EHG_DHEP!E62</f>
        <v>762.77824591573506</v>
      </c>
      <c r="F62" s="10">
        <f>TI_EHG_E_E!F62+TI_EHG_CHP_E!F62+TI_EHG_H_E!F62+TI_EHG_EDHP!F62+TI_EHG_EB!F62+TI_EHG_EPS!F62+TI_EHG_DHEP!F62</f>
        <v>1020.1346517626828</v>
      </c>
      <c r="G62" s="10">
        <f>TI_EHG_E_E!G62+TI_EHG_CHP_E!G62+TI_EHG_H_E!G62+TI_EHG_EDHP!G62+TI_EHG_EB!G62+TI_EHG_EPS!G62+TI_EHG_DHEP!G62</f>
        <v>1028.5898538263111</v>
      </c>
      <c r="H62" s="10">
        <f>TI_EHG_E_E!H62+TI_EHG_CHP_E!H62+TI_EHG_H_E!H62+TI_EHG_EDHP!H62+TI_EHG_EB!H62+TI_EHG_EPS!H62+TI_EHG_DHEP!H62</f>
        <v>1568.883147033534</v>
      </c>
      <c r="I62" s="10">
        <f>TI_EHG_E_E!I62+TI_EHG_CHP_E!I62+TI_EHG_H_E!I62+TI_EHG_EDHP!I62+TI_EHG_EB!I62+TI_EHG_EPS!I62+TI_EHG_DHEP!I62</f>
        <v>1845.7772141014616</v>
      </c>
      <c r="J62" s="10">
        <f>TI_EHG_E_E!J62+TI_EHG_CHP_E!J62+TI_EHG_H_E!J62+TI_EHG_EDHP!J62+TI_EHG_EB!J62+TI_EHG_EPS!J62+TI_EHG_DHEP!J62</f>
        <v>1980.8924333619946</v>
      </c>
      <c r="K62" s="10">
        <f>TI_EHG_E_E!K62+TI_EHG_CHP_E!K62+TI_EHG_H_E!K62+TI_EHG_EDHP!K62+TI_EHG_EB!K62+TI_EHG_EPS!K62+TI_EHG_DHEP!K62</f>
        <v>2148.1799656061908</v>
      </c>
      <c r="L62" s="10">
        <f>TI_EHG_E_E!L62+TI_EHG_CHP_E!L62+TI_EHG_H_E!L62+TI_EHG_EDHP!L62+TI_EHG_EB!L62+TI_EHG_EPS!L62+TI_EHG_DHEP!L62</f>
        <v>2024.5533104041269</v>
      </c>
      <c r="M62" s="10">
        <f>TI_EHG_E_E!M62+TI_EHG_CHP_E!M62+TI_EHG_H_E!M62+TI_EHG_EDHP!M62+TI_EHG_EB!M62+TI_EHG_EPS!M62+TI_EHG_DHEP!M62</f>
        <v>2226.4975924333617</v>
      </c>
      <c r="N62" s="10">
        <f>TI_EHG_E_E!N62+TI_EHG_CHP_E!N62+TI_EHG_H_E!N62+TI_EHG_EDHP!N62+TI_EHG_EB!N62+TI_EHG_EPS!N62+TI_EHG_DHEP!N62</f>
        <v>2225.0883061049008</v>
      </c>
      <c r="O62" s="10">
        <f>TI_EHG_E_E!O62+TI_EHG_CHP_E!O62+TI_EHG_H_E!O62+TI_EHG_EDHP!O62+TI_EHG_EB!O62+TI_EHG_EPS!O62+TI_EHG_DHEP!O62</f>
        <v>2384.6852106620804</v>
      </c>
      <c r="P62" s="10">
        <f>TI_EHG_E_E!P62+TI_EHG_CHP_E!P62+TI_EHG_H_E!P62+TI_EHG_EDHP!P62+TI_EHG_EB!P62+TI_EHG_EPS!P62+TI_EHG_DHEP!P62</f>
        <v>2561.7417024935512</v>
      </c>
      <c r="Q62" s="10">
        <f>TI_EHG_E_E!Q62+TI_EHG_CHP_E!Q62+TI_EHG_H_E!Q62+TI_EHG_EDHP!Q62+TI_EHG_EB!Q62+TI_EHG_EPS!Q62+TI_EHG_DHEP!Q62</f>
        <v>2672.6616509028368</v>
      </c>
      <c r="R62" s="10">
        <f>TI_EHG_E_E!R62+TI_EHG_CHP_E!R62+TI_EHG_H_E!R62+TI_EHG_EDHP!R62+TI_EHG_EB!R62+TI_EHG_EPS!R62+TI_EHG_DHEP!R62</f>
        <v>2601.9155631986237</v>
      </c>
      <c r="S62" s="10">
        <f>TI_EHG_E_E!S62+TI_EHG_CHP_E!S62+TI_EHG_H_E!S62+TI_EHG_EDHP!S62+TI_EHG_EB!S62+TI_EHG_EPS!S62+TI_EHG_DHEP!S62</f>
        <v>2738.033791917454</v>
      </c>
      <c r="T62" s="10">
        <f>TI_EHG_E_E!T62+TI_EHG_CHP_E!T62+TI_EHG_H_E!T62+TI_EHG_EDHP!T62+TI_EHG_EB!T62+TI_EHG_EPS!T62+TI_EHG_DHEP!T62</f>
        <v>2803.5731728288906</v>
      </c>
      <c r="U62" s="10">
        <f>TI_EHG_E_E!U62+TI_EHG_CHP_E!U62+TI_EHG_H_E!U62+TI_EHG_EDHP!U62+TI_EHG_EB!U62+TI_EHG_EPS!U62+TI_EHG_DHEP!U62</f>
        <v>2579.2730008598446</v>
      </c>
      <c r="V62" s="10">
        <f>TI_EHG_E_E!V62+TI_EHG_CHP_E!V62+TI_EHG_H_E!V62+TI_EHG_EDHP!V62+TI_EHG_EB!V62+TI_EHG_EPS!V62+TI_EHG_DHEP!V62</f>
        <v>2544.5686156491834</v>
      </c>
      <c r="W62" s="10">
        <f>TI_EHG_E_E!W62+TI_EHG_CHP_E!W62+TI_EHG_H_E!W62+TI_EHG_EDHP!W62+TI_EHG_EB!W62+TI_EHG_EPS!W62+TI_EHG_DHEP!W62</f>
        <v>2550.3488392089421</v>
      </c>
      <c r="X62" s="10">
        <f>TI_EHG_E_E!X62+TI_EHG_CHP_E!X62+TI_EHG_H_E!X62+TI_EHG_EDHP!X62+TI_EHG_EB!X62+TI_EHG_EPS!X62+TI_EHG_DHEP!X62</f>
        <v>2609.7735167669816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</v>
      </c>
      <c r="N65" s="10">
        <f>TI_EHG_E_E!N65+TI_EHG_CHP_E!N65+TI_EHG_H_E!N65+TI_EHG_EDHP!N65+TI_EHG_EB!N65+TI_EHG_EPS!N65+TI_EHG_DHEP!N65</f>
        <v>0</v>
      </c>
      <c r="O65" s="10">
        <f>TI_EHG_E_E!O65+TI_EHG_CHP_E!O65+TI_EHG_H_E!O65+TI_EHG_EDHP!O65+TI_EHG_EB!O65+TI_EHG_EPS!O65+TI_EHG_DHEP!O65</f>
        <v>0</v>
      </c>
      <c r="P65" s="10">
        <f>TI_EHG_E_E!P65+TI_EHG_CHP_E!P65+TI_EHG_H_E!P65+TI_EHG_EDHP!P65+TI_EHG_EB!P65+TI_EHG_EPS!P65+TI_EHG_DHEP!P65</f>
        <v>0</v>
      </c>
      <c r="Q65" s="10">
        <f>TI_EHG_E_E!Q65+TI_EHG_CHP_E!Q65+TI_EHG_H_E!Q65+TI_EHG_EDHP!Q65+TI_EHG_EB!Q65+TI_EHG_EPS!Q65+TI_EHG_DHEP!Q65</f>
        <v>0</v>
      </c>
      <c r="R65" s="10">
        <f>TI_EHG_E_E!R65+TI_EHG_CHP_E!R65+TI_EHG_H_E!R65+TI_EHG_EDHP!R65+TI_EHG_EB!R65+TI_EHG_EPS!R65+TI_EHG_DHEP!R65</f>
        <v>0</v>
      </c>
      <c r="S65" s="10">
        <f>TI_EHG_E_E!S65+TI_EHG_CHP_E!S65+TI_EHG_H_E!S65+TI_EHG_EDHP!S65+TI_EHG_EB!S65+TI_EHG_EPS!S65+TI_EHG_DHEP!S65</f>
        <v>0</v>
      </c>
      <c r="T65" s="10">
        <f>TI_EHG_E_E!T65+TI_EHG_CHP_E!T65+TI_EHG_H_E!T65+TI_EHG_EDHP!T65+TI_EHG_EB!T65+TI_EHG_EPS!T65+TI_EHG_DHEP!T65</f>
        <v>0</v>
      </c>
      <c r="U65" s="10">
        <f>TI_EHG_E_E!U65+TI_EHG_CHP_E!U65+TI_EHG_H_E!U65+TI_EHG_EDHP!U65+TI_EHG_EB!U65+TI_EHG_EPS!U65+TI_EHG_DHEP!U65</f>
        <v>0</v>
      </c>
      <c r="V65" s="10">
        <f>TI_EHG_E_E!V65+TI_EHG_CHP_E!V65+TI_EHG_H_E!V65+TI_EHG_EDHP!V65+TI_EHG_EB!V65+TI_EHG_EPS!V65+TI_EHG_DHEP!V65</f>
        <v>0</v>
      </c>
      <c r="W65" s="10">
        <f>TI_EHG_E_E!W65+TI_EHG_CHP_E!W65+TI_EHG_H_E!W65+TI_EHG_EDHP!W65+TI_EHG_EB!W65+TI_EHG_EPS!W65+TI_EHG_DHEP!W65</f>
        <v>0</v>
      </c>
      <c r="X65" s="10">
        <f>TI_EHG_E_E!X65+TI_EHG_CHP_E!X65+TI_EHG_H_E!X65+TI_EHG_EDHP!X65+TI_EHG_EB!X65+TI_EHG_EPS!X65+TI_EHG_DHEP!X65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0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3.9083404987102321</v>
      </c>
      <c r="E69" s="10">
        <f>TI_EHG_E_E!E69+TI_EHG_CHP_E!E69+TI_EHG_H_E!E69+TI_EHG_EDHP!E69+TI_EHG_EB!E69+TI_EHG_EPS!E69+TI_EHG_DHEP!E69</f>
        <v>5.2114359415305236</v>
      </c>
      <c r="F69" s="10">
        <f>TI_EHG_E_E!F69+TI_EHG_CHP_E!F69+TI_EHG_H_E!F69+TI_EHG_EDHP!F69+TI_EHG_EB!F69+TI_EHG_EPS!F69+TI_EHG_DHEP!F69</f>
        <v>12.748581255374029</v>
      </c>
      <c r="G69" s="10">
        <f>TI_EHG_E_E!G69+TI_EHG_CHP_E!G69+TI_EHG_H_E!G69+TI_EHG_EDHP!G69+TI_EHG_EB!G69+TI_EHG_EPS!G69+TI_EHG_DHEP!G69</f>
        <v>24.443336199484094</v>
      </c>
      <c r="H69" s="10">
        <f>TI_EHG_E_E!H69+TI_EHG_CHP_E!H69+TI_EHG_H_E!H69+TI_EHG_EDHP!H69+TI_EHG_EB!H69+TI_EHG_EPS!H69+TI_EHG_DHEP!H69</f>
        <v>19.098538263112637</v>
      </c>
      <c r="I69" s="10">
        <f>TI_EHG_E_E!I69+TI_EHG_CHP_E!I69+TI_EHG_H_E!I69+TI_EHG_EDHP!I69+TI_EHG_EB!I69+TI_EHG_EPS!I69+TI_EHG_DHEP!I69</f>
        <v>106.84213241616507</v>
      </c>
      <c r="J69" s="10">
        <f>TI_EHG_E_E!J69+TI_EHG_CHP_E!J69+TI_EHG_H_E!J69+TI_EHG_EDHP!J69+TI_EHG_EB!J69+TI_EHG_EPS!J69+TI_EHG_DHEP!J69</f>
        <v>147.46646603611345</v>
      </c>
      <c r="K69" s="10">
        <f>TI_EHG_E_E!K69+TI_EHG_CHP_E!K69+TI_EHG_H_E!K69+TI_EHG_EDHP!K69+TI_EHG_EB!K69+TI_EHG_EPS!K69+TI_EHG_DHEP!K69</f>
        <v>173.69002579535677</v>
      </c>
      <c r="L69" s="10">
        <f>TI_EHG_E_E!L69+TI_EHG_CHP_E!L69+TI_EHG_H_E!L69+TI_EHG_EDHP!L69+TI_EHG_EB!L69+TI_EHG_EPS!L69+TI_EHG_DHEP!L69</f>
        <v>260.76698194325019</v>
      </c>
      <c r="M69" s="10">
        <f>TI_EHG_E_E!M69+TI_EHG_CHP_E!M69+TI_EHG_H_E!M69+TI_EHG_EDHP!M69+TI_EHG_EB!M69+TI_EHG_EPS!M69+TI_EHG_DHEP!M69</f>
        <v>196.35167669819424</v>
      </c>
      <c r="N69" s="10">
        <f>TI_EHG_E_E!N69+TI_EHG_CHP_E!N69+TI_EHG_H_E!N69+TI_EHG_EDHP!N69+TI_EHG_EB!N69+TI_EHG_EPS!N69+TI_EHG_DHEP!N69</f>
        <v>56.732932072226994</v>
      </c>
      <c r="O69" s="10">
        <f>TI_EHG_E_E!O69+TI_EHG_CHP_E!O69+TI_EHG_H_E!O69+TI_EHG_EDHP!O69+TI_EHG_EB!O69+TI_EHG_EPS!O69+TI_EHG_DHEP!O69</f>
        <v>39.639638865004287</v>
      </c>
      <c r="P69" s="10">
        <f>TI_EHG_E_E!P69+TI_EHG_CHP_E!P69+TI_EHG_H_E!P69+TI_EHG_EDHP!P69+TI_EHG_EB!P69+TI_EHG_EPS!P69+TI_EHG_DHEP!P69</f>
        <v>51.47910576096303</v>
      </c>
      <c r="Q69" s="10">
        <f>TI_EHG_E_E!Q69+TI_EHG_CHP_E!Q69+TI_EHG_H_E!Q69+TI_EHG_EDHP!Q69+TI_EHG_EB!Q69+TI_EHG_EPS!Q69+TI_EHG_DHEP!Q69</f>
        <v>59.114359415305245</v>
      </c>
      <c r="R69" s="10">
        <f>TI_EHG_E_E!R69+TI_EHG_CHP_E!R69+TI_EHG_H_E!R69+TI_EHG_EDHP!R69+TI_EHG_EB!R69+TI_EHG_EPS!R69+TI_EHG_DHEP!R69</f>
        <v>74.711349957007741</v>
      </c>
      <c r="S69" s="10">
        <f>TI_EHG_E_E!S69+TI_EHG_CHP_E!S69+TI_EHG_H_E!S69+TI_EHG_EDHP!S69+TI_EHG_EB!S69+TI_EHG_EPS!S69+TI_EHG_DHEP!S69</f>
        <v>71.004471195184863</v>
      </c>
      <c r="T69" s="10">
        <f>TI_EHG_E_E!T69+TI_EHG_CHP_E!T69+TI_EHG_H_E!T69+TI_EHG_EDHP!T69+TI_EHG_EB!T69+TI_EHG_EPS!T69+TI_EHG_DHEP!T69</f>
        <v>72.620808254514188</v>
      </c>
      <c r="U69" s="10">
        <f>TI_EHG_E_E!U69+TI_EHG_CHP_E!U69+TI_EHG_H_E!U69+TI_EHG_EDHP!U69+TI_EHG_EB!U69+TI_EHG_EPS!U69+TI_EHG_DHEP!U69</f>
        <v>77.327858985382633</v>
      </c>
      <c r="V69" s="10">
        <f>TI_EHG_E_E!V69+TI_EHG_CHP_E!V69+TI_EHG_H_E!V69+TI_EHG_EDHP!V69+TI_EHG_EB!V69+TI_EHG_EPS!V69+TI_EHG_DHEP!V69</f>
        <v>91.579707652622517</v>
      </c>
      <c r="W69" s="10">
        <f>TI_EHG_E_E!W69+TI_EHG_CHP_E!W69+TI_EHG_H_E!W69+TI_EHG_EDHP!W69+TI_EHG_EB!W69+TI_EHG_EPS!W69+TI_EHG_DHEP!W69</f>
        <v>98.727343078245909</v>
      </c>
      <c r="X69" s="10">
        <f>TI_EHG_E_E!X69+TI_EHG_CHP_E!X69+TI_EHG_H_E!X69+TI_EHG_EDHP!X69+TI_EHG_EB!X69+TI_EHG_EPS!X69+TI_EHG_DHEP!X69</f>
        <v>61.770765262252787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0</v>
      </c>
      <c r="O70" s="10">
        <f>TI_EHG_E_E!O70+TI_EHG_CHP_E!O70+TI_EHG_H_E!O70+TI_EHG_EDHP!O70+TI_EHG_EB!O70+TI_EHG_EPS!O70+TI_EHG_DHEP!O70</f>
        <v>0</v>
      </c>
      <c r="P70" s="10">
        <f>TI_EHG_E_E!P70+TI_EHG_CHP_E!P70+TI_EHG_H_E!P70+TI_EHG_EDHP!P70+TI_EHG_EB!P70+TI_EHG_EPS!P70+TI_EHG_DHEP!P70</f>
        <v>0</v>
      </c>
      <c r="Q70" s="10">
        <f>TI_EHG_E_E!Q70+TI_EHG_CHP_E!Q70+TI_EHG_H_E!Q70+TI_EHG_EDHP!Q70+TI_EHG_EB!Q70+TI_EHG_EPS!Q70+TI_EHG_DHEP!Q70</f>
        <v>0</v>
      </c>
      <c r="R70" s="10">
        <f>TI_EHG_E_E!R70+TI_EHG_CHP_E!R70+TI_EHG_H_E!R70+TI_EHG_EDHP!R70+TI_EHG_EB!R70+TI_EHG_EPS!R70+TI_EHG_DHEP!R70</f>
        <v>0</v>
      </c>
      <c r="S70" s="10">
        <f>TI_EHG_E_E!S70+TI_EHG_CHP_E!S70+TI_EHG_H_E!S70+TI_EHG_EDHP!S70+TI_EHG_EB!S70+TI_EHG_EPS!S70+TI_EHG_DHEP!S70</f>
        <v>0</v>
      </c>
      <c r="T70" s="10">
        <f>TI_EHG_E_E!T70+TI_EHG_CHP_E!T70+TI_EHG_H_E!T70+TI_EHG_EDHP!T70+TI_EHG_EB!T70+TI_EHG_EPS!T70+TI_EHG_DHEP!T70</f>
        <v>0</v>
      </c>
      <c r="U70" s="10">
        <f>TI_EHG_E_E!U70+TI_EHG_CHP_E!U70+TI_EHG_H_E!U70+TI_EHG_EDHP!U70+TI_EHG_EB!U70+TI_EHG_EPS!U70+TI_EHG_DHEP!U70</f>
        <v>2.3903697334479789E-2</v>
      </c>
      <c r="V70" s="10">
        <f>TI_EHG_E_E!V70+TI_EHG_CHP_E!V70+TI_EHG_H_E!V70+TI_EHG_EDHP!V70+TI_EHG_EB!V70+TI_EHG_EPS!V70+TI_EHG_DHEP!V70</f>
        <v>0</v>
      </c>
      <c r="W70" s="10">
        <f>TI_EHG_E_E!W70+TI_EHG_CHP_E!W70+TI_EHG_H_E!W70+TI_EHG_EDHP!W70+TI_EHG_EB!W70+TI_EHG_EPS!W70+TI_EHG_DHEP!W70</f>
        <v>0.23886500429922611</v>
      </c>
      <c r="X70" s="10">
        <f>TI_EHG_E_E!X70+TI_EHG_CHP_E!X70+TI_EHG_H_E!X70+TI_EHG_EDHP!X70+TI_EHG_EB!X70+TI_EHG_EPS!X70+TI_EHG_DHEP!X70</f>
        <v>0.26276870163370591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1681.2601031814274</v>
      </c>
      <c r="D71" s="37">
        <f t="shared" ref="D71:W71" si="34">SUM(D72:D73)</f>
        <v>2246.584522785899</v>
      </c>
      <c r="E71" s="37">
        <f t="shared" si="34"/>
        <v>2070.8177987962172</v>
      </c>
      <c r="F71" s="37">
        <f t="shared" si="34"/>
        <v>1020.1346517626828</v>
      </c>
      <c r="G71" s="37">
        <f t="shared" si="34"/>
        <v>1028.5898538263111</v>
      </c>
      <c r="H71" s="37">
        <f t="shared" si="34"/>
        <v>1568.883147033534</v>
      </c>
      <c r="I71" s="37">
        <f t="shared" si="34"/>
        <v>1845.7772141014616</v>
      </c>
      <c r="J71" s="37">
        <f t="shared" si="34"/>
        <v>1980.8924333619946</v>
      </c>
      <c r="K71" s="37">
        <f t="shared" si="34"/>
        <v>2220.1202923473775</v>
      </c>
      <c r="L71" s="37">
        <f t="shared" si="34"/>
        <v>2608.8658641444536</v>
      </c>
      <c r="M71" s="37">
        <f t="shared" si="34"/>
        <v>2952.8756663800514</v>
      </c>
      <c r="N71" s="37">
        <f t="shared" si="34"/>
        <v>2967.5407566638</v>
      </c>
      <c r="O71" s="37">
        <f t="shared" si="34"/>
        <v>3111.708254514187</v>
      </c>
      <c r="P71" s="37">
        <f t="shared" si="34"/>
        <v>3096.7564918314702</v>
      </c>
      <c r="Q71" s="37">
        <f t="shared" si="34"/>
        <v>3280.1423043852096</v>
      </c>
      <c r="R71" s="37">
        <f t="shared" si="34"/>
        <v>3213.3849527085122</v>
      </c>
      <c r="S71" s="37">
        <f t="shared" si="34"/>
        <v>3368.6109200343931</v>
      </c>
      <c r="T71" s="37">
        <f t="shared" si="34"/>
        <v>3387.3363714531383</v>
      </c>
      <c r="U71" s="37">
        <f t="shared" si="34"/>
        <v>2955.2164230438511</v>
      </c>
      <c r="V71" s="37">
        <f t="shared" si="34"/>
        <v>2970.6935511607912</v>
      </c>
      <c r="W71" s="37">
        <f t="shared" si="34"/>
        <v>2903.8168529664658</v>
      </c>
      <c r="X71" s="37">
        <f t="shared" ref="X71" si="35">SUM(X72:X73)</f>
        <v>2976.187016337059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1028.1599312123819</v>
      </c>
      <c r="D72" s="10">
        <f>TI_EHG_E_E!D72+TI_EHG_CHP_E!D72+TI_EHG_H_E!D72+TI_EHG_EDHP!D72+TI_EHG_EB!D72+TI_EHG_EPS!D72+TI_EHG_DHEP!D72</f>
        <v>1561.263972484953</v>
      </c>
      <c r="E72" s="10">
        <f>TI_EHG_E_E!E72+TI_EHG_CHP_E!E72+TI_EHG_H_E!E72+TI_EHG_EDHP!E72+TI_EHG_EB!E72+TI_EHG_EPS!E72+TI_EHG_DHEP!E72</f>
        <v>1370.545485812554</v>
      </c>
      <c r="F72" s="10">
        <f>TI_EHG_E_E!F72+TI_EHG_CHP_E!F72+TI_EHG_H_E!F72+TI_EHG_EDHP!F72+TI_EHG_EB!F72+TI_EHG_EPS!F72+TI_EHG_DHEP!F72</f>
        <v>0</v>
      </c>
      <c r="G72" s="10">
        <f>TI_EHG_E_E!G72+TI_EHG_CHP_E!G72+TI_EHG_H_E!G72+TI_EHG_EDHP!G72+TI_EHG_EB!G72+TI_EHG_EPS!G72+TI_EHG_DHEP!G72</f>
        <v>0</v>
      </c>
      <c r="H72" s="10">
        <f>TI_EHG_E_E!H72+TI_EHG_CHP_E!H72+TI_EHG_H_E!H72+TI_EHG_EDHP!H72+TI_EHG_EB!H72+TI_EHG_EPS!H72+TI_EHG_DHEP!H72</f>
        <v>0</v>
      </c>
      <c r="I72" s="10">
        <f>TI_EHG_E_E!I72+TI_EHG_CHP_E!I72+TI_EHG_H_E!I72+TI_EHG_EDHP!I72+TI_EHG_EB!I72+TI_EHG_EPS!I72+TI_EHG_DHEP!I72</f>
        <v>0</v>
      </c>
      <c r="J72" s="10">
        <f>TI_EHG_E_E!J72+TI_EHG_CHP_E!J72+TI_EHG_H_E!J72+TI_EHG_EDHP!J72+TI_EHG_EB!J72+TI_EHG_EPS!J72+TI_EHG_DHEP!J72</f>
        <v>0</v>
      </c>
      <c r="K72" s="10">
        <f>TI_EHG_E_E!K72+TI_EHG_CHP_E!K72+TI_EHG_H_E!K72+TI_EHG_EDHP!K72+TI_EHG_EB!K72+TI_EHG_EPS!K72+TI_EHG_DHEP!K72</f>
        <v>71.940326741186581</v>
      </c>
      <c r="L72" s="10">
        <f>TI_EHG_E_E!L72+TI_EHG_CHP_E!L72+TI_EHG_H_E!L72+TI_EHG_EDHP!L72+TI_EHG_EB!L72+TI_EHG_EPS!L72+TI_EHG_DHEP!L72</f>
        <v>584.31255374032673</v>
      </c>
      <c r="M72" s="10">
        <f>TI_EHG_E_E!M72+TI_EHG_CHP_E!M72+TI_EHG_H_E!M72+TI_EHG_EDHP!M72+TI_EHG_EB!M72+TI_EHG_EPS!M72+TI_EHG_DHEP!M72</f>
        <v>726.3780739466896</v>
      </c>
      <c r="N72" s="10">
        <f>TI_EHG_E_E!N72+TI_EHG_CHP_E!N72+TI_EHG_H_E!N72+TI_EHG_EDHP!N72+TI_EHG_EB!N72+TI_EHG_EPS!N72+TI_EHG_DHEP!N72</f>
        <v>742.45245055889939</v>
      </c>
      <c r="O72" s="10">
        <f>TI_EHG_E_E!O72+TI_EHG_CHP_E!O72+TI_EHG_H_E!O72+TI_EHG_EDHP!O72+TI_EHG_EB!O72+TI_EHG_EPS!O72+TI_EHG_DHEP!O72</f>
        <v>727.02304385210653</v>
      </c>
      <c r="P72" s="10">
        <f>TI_EHG_E_E!P72+TI_EHG_CHP_E!P72+TI_EHG_H_E!P72+TI_EHG_EDHP!P72+TI_EHG_EB!P72+TI_EHG_EPS!P72+TI_EHG_DHEP!P72</f>
        <v>535.01478933791907</v>
      </c>
      <c r="Q72" s="10">
        <f>TI_EHG_E_E!Q72+TI_EHG_CHP_E!Q72+TI_EHG_H_E!Q72+TI_EHG_EDHP!Q72+TI_EHG_EB!Q72+TI_EHG_EPS!Q72+TI_EHG_DHEP!Q72</f>
        <v>607.48065348237299</v>
      </c>
      <c r="R72" s="10">
        <f>TI_EHG_E_E!R72+TI_EHG_CHP_E!R72+TI_EHG_H_E!R72+TI_EHG_EDHP!R72+TI_EHG_EB!R72+TI_EHG_EPS!R72+TI_EHG_DHEP!R72</f>
        <v>611.46938950988829</v>
      </c>
      <c r="S72" s="10">
        <f>TI_EHG_E_E!S72+TI_EHG_CHP_E!S72+TI_EHG_H_E!S72+TI_EHG_EDHP!S72+TI_EHG_EB!S72+TI_EHG_EPS!S72+TI_EHG_DHEP!S72</f>
        <v>630.57712811693898</v>
      </c>
      <c r="T72" s="10">
        <f>TI_EHG_E_E!T72+TI_EHG_CHP_E!T72+TI_EHG_H_E!T72+TI_EHG_EDHP!T72+TI_EHG_EB!T72+TI_EHG_EPS!T72+TI_EHG_DHEP!T72</f>
        <v>583.76319862424771</v>
      </c>
      <c r="U72" s="10">
        <f>TI_EHG_E_E!U72+TI_EHG_CHP_E!U72+TI_EHG_H_E!U72+TI_EHG_EDHP!U72+TI_EHG_EB!U72+TI_EHG_EPS!U72+TI_EHG_DHEP!U72</f>
        <v>375.94342218400675</v>
      </c>
      <c r="V72" s="10">
        <f>TI_EHG_E_E!V72+TI_EHG_CHP_E!V72+TI_EHG_H_E!V72+TI_EHG_EDHP!V72+TI_EHG_EB!V72+TI_EHG_EPS!V72+TI_EHG_DHEP!V72</f>
        <v>426.12493551160793</v>
      </c>
      <c r="W72" s="10">
        <f>TI_EHG_E_E!W72+TI_EHG_CHP_E!W72+TI_EHG_H_E!W72+TI_EHG_EDHP!W72+TI_EHG_EB!W72+TI_EHG_EPS!W72+TI_EHG_DHEP!W72</f>
        <v>353.46801375752358</v>
      </c>
      <c r="X72" s="10">
        <f>TI_EHG_E_E!X72+TI_EHG_CHP_E!X72+TI_EHG_H_E!X72+TI_EHG_EDHP!X72+TI_EHG_EB!X72+TI_EHG_EPS!X72+TI_EHG_DHEP!X72</f>
        <v>366.41349957007742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653.1001719690455</v>
      </c>
      <c r="D73" s="10">
        <f>TI_EHG_E_E!D73+TI_EHG_CHP_E!D73+TI_EHG_H_E!D73+TI_EHG_EDHP!D73+TI_EHG_EB!D73+TI_EHG_EPS!D73+TI_EHG_DHEP!D73</f>
        <v>685.3205503009458</v>
      </c>
      <c r="E73" s="10">
        <f>TI_EHG_E_E!E73+TI_EHG_CHP_E!E73+TI_EHG_H_E!E73+TI_EHG_EDHP!E73+TI_EHG_EB!E73+TI_EHG_EPS!E73+TI_EHG_DHEP!E73</f>
        <v>700.27231298366291</v>
      </c>
      <c r="F73" s="10">
        <f>TI_EHG_E_E!F73+TI_EHG_CHP_E!F73+TI_EHG_H_E!F73+TI_EHG_EDHP!F73+TI_EHG_EB!F73+TI_EHG_EPS!F73+TI_EHG_DHEP!F73</f>
        <v>1020.1346517626828</v>
      </c>
      <c r="G73" s="10">
        <f>TI_EHG_E_E!G73+TI_EHG_CHP_E!G73+TI_EHG_H_E!G73+TI_EHG_EDHP!G73+TI_EHG_EB!G73+TI_EHG_EPS!G73+TI_EHG_DHEP!G73</f>
        <v>1028.5898538263111</v>
      </c>
      <c r="H73" s="10">
        <f>TI_EHG_E_E!H73+TI_EHG_CHP_E!H73+TI_EHG_H_E!H73+TI_EHG_EDHP!H73+TI_EHG_EB!H73+TI_EHG_EPS!H73+TI_EHG_DHEP!H73</f>
        <v>1568.883147033534</v>
      </c>
      <c r="I73" s="10">
        <f>TI_EHG_E_E!I73+TI_EHG_CHP_E!I73+TI_EHG_H_E!I73+TI_EHG_EDHP!I73+TI_EHG_EB!I73+TI_EHG_EPS!I73+TI_EHG_DHEP!I73</f>
        <v>1845.7772141014616</v>
      </c>
      <c r="J73" s="10">
        <f>TI_EHG_E_E!J73+TI_EHG_CHP_E!J73+TI_EHG_H_E!J73+TI_EHG_EDHP!J73+TI_EHG_EB!J73+TI_EHG_EPS!J73+TI_EHG_DHEP!J73</f>
        <v>1980.8924333619946</v>
      </c>
      <c r="K73" s="10">
        <f>TI_EHG_E_E!K73+TI_EHG_CHP_E!K73+TI_EHG_H_E!K73+TI_EHG_EDHP!K73+TI_EHG_EB!K73+TI_EHG_EPS!K73+TI_EHG_DHEP!K73</f>
        <v>2148.1799656061908</v>
      </c>
      <c r="L73" s="10">
        <f>TI_EHG_E_E!L73+TI_EHG_CHP_E!L73+TI_EHG_H_E!L73+TI_EHG_EDHP!L73+TI_EHG_EB!L73+TI_EHG_EPS!L73+TI_EHG_DHEP!L73</f>
        <v>2024.5533104041269</v>
      </c>
      <c r="M73" s="10">
        <f>TI_EHG_E_E!M73+TI_EHG_CHP_E!M73+TI_EHG_H_E!M73+TI_EHG_EDHP!M73+TI_EHG_EB!M73+TI_EHG_EPS!M73+TI_EHG_DHEP!M73</f>
        <v>2226.4975924333617</v>
      </c>
      <c r="N73" s="10">
        <f>TI_EHG_E_E!N73+TI_EHG_CHP_E!N73+TI_EHG_H_E!N73+TI_EHG_EDHP!N73+TI_EHG_EB!N73+TI_EHG_EPS!N73+TI_EHG_DHEP!N73</f>
        <v>2225.0883061049008</v>
      </c>
      <c r="O73" s="10">
        <f>TI_EHG_E_E!O73+TI_EHG_CHP_E!O73+TI_EHG_H_E!O73+TI_EHG_EDHP!O73+TI_EHG_EB!O73+TI_EHG_EPS!O73+TI_EHG_DHEP!O73</f>
        <v>2384.6852106620804</v>
      </c>
      <c r="P73" s="10">
        <f>TI_EHG_E_E!P73+TI_EHG_CHP_E!P73+TI_EHG_H_E!P73+TI_EHG_EDHP!P73+TI_EHG_EB!P73+TI_EHG_EPS!P73+TI_EHG_DHEP!P73</f>
        <v>2561.7417024935512</v>
      </c>
      <c r="Q73" s="10">
        <f>TI_EHG_E_E!Q73+TI_EHG_CHP_E!Q73+TI_EHG_H_E!Q73+TI_EHG_EDHP!Q73+TI_EHG_EB!Q73+TI_EHG_EPS!Q73+TI_EHG_DHEP!Q73</f>
        <v>2672.6616509028368</v>
      </c>
      <c r="R73" s="10">
        <f>TI_EHG_E_E!R73+TI_EHG_CHP_E!R73+TI_EHG_H_E!R73+TI_EHG_EDHP!R73+TI_EHG_EB!R73+TI_EHG_EPS!R73+TI_EHG_DHEP!R73</f>
        <v>2601.9155631986237</v>
      </c>
      <c r="S73" s="10">
        <f>TI_EHG_E_E!S73+TI_EHG_CHP_E!S73+TI_EHG_H_E!S73+TI_EHG_EDHP!S73+TI_EHG_EB!S73+TI_EHG_EPS!S73+TI_EHG_DHEP!S73</f>
        <v>2738.033791917454</v>
      </c>
      <c r="T73" s="10">
        <f>TI_EHG_E_E!T73+TI_EHG_CHP_E!T73+TI_EHG_H_E!T73+TI_EHG_EDHP!T73+TI_EHG_EB!T73+TI_EHG_EPS!T73+TI_EHG_DHEP!T73</f>
        <v>2803.5731728288906</v>
      </c>
      <c r="U73" s="10">
        <f>TI_EHG_E_E!U73+TI_EHG_CHP_E!U73+TI_EHG_H_E!U73+TI_EHG_EDHP!U73+TI_EHG_EB!U73+TI_EHG_EPS!U73+TI_EHG_DHEP!U73</f>
        <v>2579.2730008598446</v>
      </c>
      <c r="V73" s="10">
        <f>TI_EHG_E_E!V73+TI_EHG_CHP_E!V73+TI_EHG_H_E!V73+TI_EHG_EDHP!V73+TI_EHG_EB!V73+TI_EHG_EPS!V73+TI_EHG_DHEP!V73</f>
        <v>2544.5686156491834</v>
      </c>
      <c r="W73" s="10">
        <f>TI_EHG_E_E!W73+TI_EHG_CHP_E!W73+TI_EHG_H_E!W73+TI_EHG_EDHP!W73+TI_EHG_EB!W73+TI_EHG_EPS!W73+TI_EHG_DHEP!W73</f>
        <v>2550.3488392089421</v>
      </c>
      <c r="X73" s="10">
        <f>TI_EHG_E_E!X73+TI_EHG_CHP_E!X73+TI_EHG_H_E!X73+TI_EHG_EDHP!X73+TI_EHG_EB!X73+TI_EHG_EPS!X73+TI_EHG_DHEP!X73</f>
        <v>2609.7735167669816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43750.472914875318</v>
      </c>
      <c r="D74" s="37">
        <f>TI_EHG_E_E!D74+TI_EHG_CHP_E!D74+TI_EHG_H_E!D74+TI_EHG_EDHP!D74+TI_EHG_EB!D74+TI_EHG_EPS!D74+TI_EHG_DHEP!D74</f>
        <v>44188.736027515042</v>
      </c>
      <c r="E74" s="37">
        <f>TI_EHG_E_E!E74+TI_EHG_CHP_E!E74+TI_EHG_H_E!E74+TI_EHG_EDHP!E74+TI_EHG_EB!E74+TI_EHG_EPS!E74+TI_EHG_DHEP!E74</f>
        <v>42521.582115219258</v>
      </c>
      <c r="F74" s="37">
        <f>TI_EHG_E_E!F74+TI_EHG_CHP_E!F74+TI_EHG_H_E!F74+TI_EHG_EDHP!F74+TI_EHG_EB!F74+TI_EHG_EPS!F74+TI_EHG_DHEP!F74</f>
        <v>42583.619948409294</v>
      </c>
      <c r="G74" s="37">
        <f>TI_EHG_E_E!G74+TI_EHG_CHP_E!G74+TI_EHG_H_E!G74+TI_EHG_EDHP!G74+TI_EHG_EB!G74+TI_EHG_EPS!G74+TI_EHG_DHEP!G74</f>
        <v>43095.012897678418</v>
      </c>
      <c r="H74" s="37">
        <f>TI_EHG_E_E!H74+TI_EHG_CHP_E!H74+TI_EHG_H_E!H74+TI_EHG_EDHP!H74+TI_EHG_EB!H74+TI_EHG_EPS!H74+TI_EHG_DHEP!H74</f>
        <v>42060.619088564054</v>
      </c>
      <c r="I74" s="37">
        <f>TI_EHG_E_E!I74+TI_EHG_CHP_E!I74+TI_EHG_H_E!I74+TI_EHG_EDHP!I74+TI_EHG_EB!I74+TI_EHG_EPS!I74+TI_EHG_DHEP!I74</f>
        <v>43147.635425623383</v>
      </c>
      <c r="J74" s="37">
        <f>TI_EHG_E_E!J74+TI_EHG_CHP_E!J74+TI_EHG_H_E!J74+TI_EHG_EDHP!J74+TI_EHG_EB!J74+TI_EHG_EPS!J74+TI_EHG_DHEP!J74</f>
        <v>36251.246775580403</v>
      </c>
      <c r="K74" s="37">
        <f>TI_EHG_E_E!K74+TI_EHG_CHP_E!K74+TI_EHG_H_E!K74+TI_EHG_EDHP!K74+TI_EHG_EB!K74+TI_EHG_EPS!K74+TI_EHG_DHEP!K74</f>
        <v>38304.81513327601</v>
      </c>
      <c r="L74" s="37">
        <f>TI_EHG_E_E!L74+TI_EHG_CHP_E!L74+TI_EHG_H_E!L74+TI_EHG_EDHP!L74+TI_EHG_EB!L74+TI_EHG_EPS!L74+TI_EHG_DHEP!L74</f>
        <v>34733.199999999997</v>
      </c>
      <c r="M74" s="37">
        <f>TI_EHG_E_E!M74+TI_EHG_CHP_E!M74+TI_EHG_H_E!M74+TI_EHG_EDHP!M74+TI_EHG_EB!M74+TI_EHG_EPS!M74+TI_EHG_DHEP!M74</f>
        <v>36200.800000000003</v>
      </c>
      <c r="N74" s="37">
        <f>TI_EHG_E_E!N74+TI_EHG_CHP_E!N74+TI_EHG_H_E!N74+TI_EHG_EDHP!N74+TI_EHG_EB!N74+TI_EHG_EPS!N74+TI_EHG_DHEP!N74</f>
        <v>27807.200000000001</v>
      </c>
      <c r="O74" s="37">
        <f>TI_EHG_E_E!O74+TI_EHG_CHP_E!O74+TI_EHG_H_E!O74+TI_EHG_EDHP!O74+TI_EHG_EB!O74+TI_EHG_EPS!O74+TI_EHG_DHEP!O74</f>
        <v>25618.6</v>
      </c>
      <c r="P74" s="37">
        <f>TI_EHG_E_E!P74+TI_EHG_CHP_E!P74+TI_EHG_H_E!P74+TI_EHG_EDHP!P74+TI_EHG_EB!P74+TI_EHG_EPS!P74+TI_EHG_DHEP!P74</f>
        <v>25052.2</v>
      </c>
      <c r="Q74" s="37">
        <f>TI_EHG_E_E!Q74+TI_EHG_CHP_E!Q74+TI_EHG_H_E!Q74+TI_EHG_EDHP!Q74+TI_EHG_EB!Q74+TI_EHG_EPS!Q74+TI_EHG_DHEP!Q74</f>
        <v>25010.7</v>
      </c>
      <c r="R74" s="37">
        <f>TI_EHG_E_E!R74+TI_EHG_CHP_E!R74+TI_EHG_H_E!R74+TI_EHG_EDHP!R74+TI_EHG_EB!R74+TI_EHG_EPS!R74+TI_EHG_DHEP!R74</f>
        <v>23636.344453998281</v>
      </c>
      <c r="S74" s="37">
        <f>TI_EHG_E_E!S74+TI_EHG_CHP_E!S74+TI_EHG_H_E!S74+TI_EHG_EDHP!S74+TI_EHG_EB!S74+TI_EHG_EPS!S74+TI_EHG_DHEP!S74</f>
        <v>21794.7</v>
      </c>
      <c r="T74" s="37">
        <f>TI_EHG_E_E!T74+TI_EHG_CHP_E!T74+TI_EHG_H_E!T74+TI_EHG_EDHP!T74+TI_EHG_EB!T74+TI_EHG_EPS!T74+TI_EHG_DHEP!T74</f>
        <v>19654.7</v>
      </c>
      <c r="U74" s="37">
        <f>TI_EHG_E_E!U74+TI_EHG_CHP_E!U74+TI_EHG_H_E!U74+TI_EHG_EDHP!U74+TI_EHG_EB!U74+TI_EHG_EPS!U74+TI_EHG_DHEP!U74</f>
        <v>19571</v>
      </c>
      <c r="V74" s="37">
        <f>TI_EHG_E_E!V74+TI_EHG_CHP_E!V74+TI_EHG_H_E!V74+TI_EHG_EDHP!V74+TI_EHG_EB!V74+TI_EHG_EPS!V74+TI_EHG_DHEP!V74</f>
        <v>19332</v>
      </c>
      <c r="W74" s="37">
        <f>TI_EHG_E_E!W74+TI_EHG_CHP_E!W74+TI_EHG_H_E!W74+TI_EHG_EDHP!W74+TI_EHG_EB!W74+TI_EHG_EPS!W74+TI_EHG_DHEP!W74</f>
        <v>16576.8</v>
      </c>
      <c r="X74" s="37">
        <f>TI_EHG_E_E!X74+TI_EHG_CHP_E!X74+TI_EHG_H_E!X74+TI_EHG_EDHP!X74+TI_EHG_EB!X74+TI_EHG_EPS!X74+TI_EHG_DHEP!X74</f>
        <v>17768.589595872741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0</v>
      </c>
      <c r="D75" s="37">
        <f>TI_EHG_E_E!D75+TI_EHG_CHP_E!D75+TI_EHG_H_E!D75+TI_EHG_EDHP!D75+TI_EHG_EB!D75+TI_EHG_EPS!D75+TI_EHG_DHEP!D75</f>
        <v>0</v>
      </c>
      <c r="E75" s="37">
        <f>TI_EHG_E_E!E75+TI_EHG_CHP_E!E75+TI_EHG_H_E!E75+TI_EHG_EDHP!E75+TI_EHG_EB!E75+TI_EHG_EPS!E75+TI_EHG_DHEP!E75</f>
        <v>0</v>
      </c>
      <c r="F75" s="37">
        <f>TI_EHG_E_E!F75+TI_EHG_CHP_E!F75+TI_EHG_H_E!F75+TI_EHG_EDHP!F75+TI_EHG_EB!F75+TI_EHG_EPS!F75+TI_EHG_DHEP!F75</f>
        <v>0</v>
      </c>
      <c r="G75" s="37">
        <f>TI_EHG_E_E!G75+TI_EHG_CHP_E!G75+TI_EHG_H_E!G75+TI_EHG_EDHP!G75+TI_EHG_EB!G75+TI_EHG_EPS!G75+TI_EHG_DHEP!G75</f>
        <v>0</v>
      </c>
      <c r="H75" s="37">
        <f>TI_EHG_E_E!H75+TI_EHG_CHP_E!H75+TI_EHG_H_E!H75+TI_EHG_EDHP!H75+TI_EHG_EB!H75+TI_EHG_EPS!H75+TI_EHG_DHEP!H75</f>
        <v>0</v>
      </c>
      <c r="I75" s="37">
        <f>TI_EHG_E_E!I75+TI_EHG_CHP_E!I75+TI_EHG_H_E!I75+TI_EHG_EDHP!I75+TI_EHG_EB!I75+TI_EHG_EPS!I75+TI_EHG_DHEP!I75</f>
        <v>0</v>
      </c>
      <c r="J75" s="37">
        <f>TI_EHG_E_E!J75+TI_EHG_CHP_E!J75+TI_EHG_H_E!J75+TI_EHG_EDHP!J75+TI_EHG_EB!J75+TI_EHG_EPS!J75+TI_EHG_DHEP!J75</f>
        <v>0</v>
      </c>
      <c r="K75" s="37">
        <f>TI_EHG_E_E!K75+TI_EHG_CHP_E!K75+TI_EHG_H_E!K75+TI_EHG_EDHP!K75+TI_EHG_EB!K75+TI_EHG_EPS!K75+TI_EHG_DHEP!K75</f>
        <v>0</v>
      </c>
      <c r="L75" s="37">
        <f>TI_EHG_E_E!L75+TI_EHG_CHP_E!L75+TI_EHG_H_E!L75+TI_EHG_EDHP!L75+TI_EHG_EB!L75+TI_EHG_EPS!L75+TI_EHG_DHEP!L75</f>
        <v>0</v>
      </c>
      <c r="M75" s="37">
        <f>TI_EHG_E_E!M75+TI_EHG_CHP_E!M75+TI_EHG_H_E!M75+TI_EHG_EDHP!M75+TI_EHG_EB!M75+TI_EHG_EPS!M75+TI_EHG_DHEP!M75</f>
        <v>0</v>
      </c>
      <c r="N75" s="37">
        <f>TI_EHG_E_E!N75+TI_EHG_CHP_E!N75+TI_EHG_H_E!N75+TI_EHG_EDHP!N75+TI_EHG_EB!N75+TI_EHG_EPS!N75+TI_EHG_DHEP!N75</f>
        <v>0</v>
      </c>
      <c r="O75" s="37">
        <f>TI_EHG_E_E!O75+TI_EHG_CHP_E!O75+TI_EHG_H_E!O75+TI_EHG_EDHP!O75+TI_EHG_EB!O75+TI_EHG_EPS!O75+TI_EHG_DHEP!O75</f>
        <v>0</v>
      </c>
      <c r="P75" s="37">
        <f>TI_EHG_E_E!P75+TI_EHG_CHP_E!P75+TI_EHG_H_E!P75+TI_EHG_EDHP!P75+TI_EHG_EB!P75+TI_EHG_EPS!P75+TI_EHG_DHEP!P75</f>
        <v>0</v>
      </c>
      <c r="Q75" s="37">
        <f>TI_EHG_E_E!Q75+TI_EHG_CHP_E!Q75+TI_EHG_H_E!Q75+TI_EHG_EDHP!Q75+TI_EHG_EB!Q75+TI_EHG_EPS!Q75+TI_EHG_DHEP!Q75</f>
        <v>0</v>
      </c>
      <c r="R75" s="37">
        <f>TI_EHG_E_E!R75+TI_EHG_CHP_E!R75+TI_EHG_H_E!R75+TI_EHG_EDHP!R75+TI_EHG_EB!R75+TI_EHG_EPS!R75+TI_EHG_DHEP!R75</f>
        <v>0</v>
      </c>
      <c r="S75" s="37">
        <f>TI_EHG_E_E!S75+TI_EHG_CHP_E!S75+TI_EHG_H_E!S75+TI_EHG_EDHP!S75+TI_EHG_EB!S75+TI_EHG_EPS!S75+TI_EHG_DHEP!S75</f>
        <v>0</v>
      </c>
      <c r="T75" s="37">
        <f>TI_EHG_E_E!T75+TI_EHG_CHP_E!T75+TI_EHG_H_E!T75+TI_EHG_EDHP!T75+TI_EHG_EB!T75+TI_EHG_EPS!T75+TI_EHG_DHEP!T75</f>
        <v>0</v>
      </c>
      <c r="U75" s="37">
        <f>TI_EHG_E_E!U75+TI_EHG_CHP_E!U75+TI_EHG_H_E!U75+TI_EHG_EDHP!U75+TI_EHG_EB!U75+TI_EHG_EPS!U75+TI_EHG_DHEP!U75</f>
        <v>0</v>
      </c>
      <c r="V75" s="37">
        <f>TI_EHG_E_E!V75+TI_EHG_CHP_E!V75+TI_EHG_H_E!V75+TI_EHG_EDHP!V75+TI_EHG_EB!V75+TI_EHG_EPS!V75+TI_EHG_DHEP!V75</f>
        <v>0</v>
      </c>
      <c r="W75" s="37">
        <f>TI_EHG_E_E!W75+TI_EHG_CHP_E!W75+TI_EHG_H_E!W75+TI_EHG_EDHP!W75+TI_EHG_EB!W75+TI_EHG_EPS!W75+TI_EHG_DHEP!W75</f>
        <v>0</v>
      </c>
      <c r="X75" s="37">
        <f>TI_EHG_E_E!X75+TI_EHG_CHP_E!X75+TI_EHG_H_E!X75+TI_EHG_EDHP!X75+TI_EHG_EB!X75+TI_EHG_EPS!X75+TI_EHG_DHEP!X75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519.60447119518483</v>
      </c>
      <c r="D76" s="40">
        <f>TI_EHG_E_E!D76+TI_EHG_CHP_E!D76+TI_EHG_H_E!D76+TI_EHG_EDHP!D76+TI_EHG_EB!D76+TI_EHG_EPS!D76+TI_EHG_DHEP!D76</f>
        <v>518.22871883061043</v>
      </c>
      <c r="E76" s="40">
        <f>TI_EHG_E_E!E76+TI_EHG_CHP_E!E76+TI_EHG_H_E!E76+TI_EHG_EDHP!E76+TI_EHG_EB!E76+TI_EHG_EPS!E76+TI_EHG_DHEP!E76</f>
        <v>543.33619948409284</v>
      </c>
      <c r="F76" s="40">
        <f>TI_EHG_E_E!F76+TI_EHG_CHP_E!F76+TI_EHG_H_E!F76+TI_EHG_EDHP!F76+TI_EHG_EB!F76+TI_EHG_EPS!F76+TI_EHG_DHEP!F76</f>
        <v>664.48839208942388</v>
      </c>
      <c r="G76" s="40">
        <f>TI_EHG_E_E!G76+TI_EHG_CHP_E!G76+TI_EHG_H_E!G76+TI_EHG_EDHP!G76+TI_EHG_EB!G76+TI_EHG_EPS!G76+TI_EHG_DHEP!G76</f>
        <v>800.51590713671533</v>
      </c>
      <c r="H76" s="40">
        <f>TI_EHG_E_E!H76+TI_EHG_CHP_E!H76+TI_EHG_H_E!H76+TI_EHG_EDHP!H76+TI_EHG_EB!H76+TI_EHG_EPS!H76+TI_EHG_DHEP!H76</f>
        <v>818.05674978503862</v>
      </c>
      <c r="I76" s="40">
        <f>TI_EHG_E_E!I76+TI_EHG_CHP_E!I76+TI_EHG_H_E!I76+TI_EHG_EDHP!I76+TI_EHG_EB!I76+TI_EHG_EPS!I76+TI_EHG_DHEP!I76</f>
        <v>775.0644883920894</v>
      </c>
      <c r="J76" s="40">
        <f>TI_EHG_E_E!J76+TI_EHG_CHP_E!J76+TI_EHG_H_E!J76+TI_EHG_EDHP!J76+TI_EHG_EB!J76+TI_EHG_EPS!J76+TI_EHG_DHEP!J76</f>
        <v>791.74548581255374</v>
      </c>
      <c r="K76" s="40">
        <f>TI_EHG_E_E!K76+TI_EHG_CHP_E!K76+TI_EHG_H_E!K76+TI_EHG_EDHP!K76+TI_EHG_EB!K76+TI_EHG_EPS!K76+TI_EHG_DHEP!K76</f>
        <v>683.40498710232157</v>
      </c>
      <c r="L76" s="40">
        <f>TI_EHG_E_E!L76+TI_EHG_CHP_E!L76+TI_EHG_H_E!L76+TI_EHG_EDHP!L76+TI_EHG_EB!L76+TI_EHG_EPS!L76+TI_EHG_DHEP!L76</f>
        <v>654.08426483233018</v>
      </c>
      <c r="M76" s="40">
        <f>TI_EHG_E_E!M76+TI_EHG_CHP_E!M76+TI_EHG_H_E!M76+TI_EHG_EDHP!M76+TI_EHG_EB!M76+TI_EHG_EPS!M76+TI_EHG_DHEP!M76</f>
        <v>741.10060189165949</v>
      </c>
      <c r="N76" s="40">
        <f>TI_EHG_E_E!N76+TI_EHG_CHP_E!N76+TI_EHG_H_E!N76+TI_EHG_EDHP!N76+TI_EHG_EB!N76+TI_EHG_EPS!N76+TI_EHG_DHEP!N76</f>
        <v>669.99140154772135</v>
      </c>
      <c r="O76" s="40">
        <f>TI_EHG_E_E!O76+TI_EHG_CHP_E!O76+TI_EHG_H_E!O76+TI_EHG_EDHP!O76+TI_EHG_EB!O76+TI_EHG_EPS!O76+TI_EHG_DHEP!O76</f>
        <v>698.28030954428198</v>
      </c>
      <c r="P76" s="40">
        <f>TI_EHG_E_E!P76+TI_EHG_CHP_E!P76+TI_EHG_H_E!P76+TI_EHG_EDHP!P76+TI_EHG_EB!P76+TI_EHG_EPS!P76+TI_EHG_DHEP!P76</f>
        <v>672.31298366294061</v>
      </c>
      <c r="Q76" s="40">
        <f>TI_EHG_E_E!Q76+TI_EHG_CHP_E!Q76+TI_EHG_H_E!Q76+TI_EHG_EDHP!Q76+TI_EHG_EB!Q76+TI_EHG_EPS!Q76+TI_EHG_DHEP!Q76</f>
        <v>688.13413585554599</v>
      </c>
      <c r="R76" s="40">
        <f>TI_EHG_E_E!R76+TI_EHG_CHP_E!R76+TI_EHG_H_E!R76+TI_EHG_EDHP!R76+TI_EHG_EB!R76+TI_EHG_EPS!R76+TI_EHG_DHEP!R76</f>
        <v>692.60533104041269</v>
      </c>
      <c r="S76" s="40">
        <f>TI_EHG_E_E!S76+TI_EHG_CHP_E!S76+TI_EHG_H_E!S76+TI_EHG_EDHP!S76+TI_EHG_EB!S76+TI_EHG_EPS!S76+TI_EHG_DHEP!S76</f>
        <v>644.62596732588133</v>
      </c>
      <c r="T76" s="40">
        <f>TI_EHG_E_E!T76+TI_EHG_CHP_E!T76+TI_EHG_H_E!T76+TI_EHG_EDHP!T76+TI_EHG_EB!T76+TI_EHG_EPS!T76+TI_EHG_DHEP!T76</f>
        <v>709.54428202923464</v>
      </c>
      <c r="U76" s="40">
        <f>TI_EHG_E_E!U76+TI_EHG_CHP_E!U76+TI_EHG_H_E!U76+TI_EHG_EDHP!U76+TI_EHG_EB!U76+TI_EHG_EPS!U76+TI_EHG_DHEP!U76</f>
        <v>726.13929492691307</v>
      </c>
      <c r="V76" s="40">
        <f>TI_EHG_E_E!V76+TI_EHG_CHP_E!V76+TI_EHG_H_E!V76+TI_EHG_EDHP!V76+TI_EHG_EB!V76+TI_EHG_EPS!V76+TI_EHG_DHEP!V76</f>
        <v>703.35339638865003</v>
      </c>
      <c r="W76" s="40">
        <f>TI_EHG_E_E!W76+TI_EHG_CHP_E!W76+TI_EHG_H_E!W76+TI_EHG_EDHP!W76+TI_EHG_EB!W76+TI_EHG_EPS!W76+TI_EHG_DHEP!W76</f>
        <v>762.94067067927767</v>
      </c>
      <c r="X76" s="40">
        <f>TI_EHG_E_E!X76+TI_EHG_CHP_E!X76+TI_EHG_H_E!X76+TI_EHG_EDHP!X76+TI_EHG_EB!X76+TI_EHG_EPS!X76+TI_EHG_DHEP!X76</f>
        <v>701.41874462596718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114001.4992833999</v>
      </c>
      <c r="D2" s="31">
        <f t="shared" ref="D2:W2" si="1">SUM(D3,D17,D22,D25,D26,D51,D52,D71,D74,D75,D76)</f>
        <v>119105.51376233019</v>
      </c>
      <c r="E2" s="31">
        <f t="shared" si="1"/>
        <v>117912.710327601</v>
      </c>
      <c r="F2" s="31">
        <f t="shared" si="1"/>
        <v>115233.07136715393</v>
      </c>
      <c r="G2" s="31">
        <f t="shared" si="1"/>
        <v>115596.13989681857</v>
      </c>
      <c r="H2" s="31">
        <f t="shared" si="1"/>
        <v>115327.88564058469</v>
      </c>
      <c r="I2" s="31">
        <f t="shared" si="1"/>
        <v>118963.3702493551</v>
      </c>
      <c r="J2" s="31">
        <f t="shared" si="1"/>
        <v>117105.09570077385</v>
      </c>
      <c r="K2" s="31">
        <f t="shared" si="1"/>
        <v>114643.25786758383</v>
      </c>
      <c r="L2" s="31">
        <f t="shared" si="1"/>
        <v>104738.34273430782</v>
      </c>
      <c r="M2" s="31">
        <f t="shared" si="1"/>
        <v>108728.43430782459</v>
      </c>
      <c r="N2" s="31">
        <f t="shared" si="1"/>
        <v>101034.28727429062</v>
      </c>
      <c r="O2" s="31">
        <f t="shared" si="1"/>
        <v>103713.37824591575</v>
      </c>
      <c r="P2" s="31">
        <f t="shared" si="1"/>
        <v>104051.6453138435</v>
      </c>
      <c r="Q2" s="31">
        <f t="shared" si="1"/>
        <v>101340.93680137575</v>
      </c>
      <c r="R2" s="31">
        <f t="shared" si="1"/>
        <v>99968.198194325028</v>
      </c>
      <c r="S2" s="31">
        <f t="shared" si="1"/>
        <v>97699.642218400681</v>
      </c>
      <c r="T2" s="31">
        <f t="shared" si="1"/>
        <v>92177.295786758375</v>
      </c>
      <c r="U2" s="31">
        <f t="shared" si="1"/>
        <v>91198.69957007737</v>
      </c>
      <c r="V2" s="31">
        <f t="shared" si="1"/>
        <v>82161.415563198621</v>
      </c>
      <c r="W2" s="31">
        <f t="shared" si="1"/>
        <v>73912.150988822003</v>
      </c>
      <c r="X2" s="31">
        <f t="shared" ref="X2" si="2">SUM(X3,X17,X22,X25,X26,X51,X52,X71,X74,X75,X76)</f>
        <v>78702.915563198621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58099.845589160854</v>
      </c>
      <c r="D3" s="34">
        <f t="shared" ref="D3:W3" si="4">SUM(D4,D8,D11)</f>
        <v>60570.045569724862</v>
      </c>
      <c r="E3" s="34">
        <f t="shared" si="4"/>
        <v>60645.476656061903</v>
      </c>
      <c r="F3" s="34">
        <f t="shared" si="4"/>
        <v>60680.839638865</v>
      </c>
      <c r="G3" s="34">
        <f t="shared" si="4"/>
        <v>59499.975580395527</v>
      </c>
      <c r="H3" s="34">
        <f t="shared" si="4"/>
        <v>58301.812467755808</v>
      </c>
      <c r="I3" s="34">
        <f t="shared" si="4"/>
        <v>59625.31392949268</v>
      </c>
      <c r="J3" s="34">
        <f t="shared" si="4"/>
        <v>62201.741702493542</v>
      </c>
      <c r="K3" s="34">
        <f t="shared" si="4"/>
        <v>56221.446947549441</v>
      </c>
      <c r="L3" s="34">
        <f t="shared" si="4"/>
        <v>51696.320120378325</v>
      </c>
      <c r="M3" s="34">
        <f t="shared" si="4"/>
        <v>52668.062768701631</v>
      </c>
      <c r="N3" s="34">
        <f t="shared" si="4"/>
        <v>52657.111435941522</v>
      </c>
      <c r="O3" s="34">
        <f t="shared" si="4"/>
        <v>56847.467067927777</v>
      </c>
      <c r="P3" s="34">
        <f t="shared" si="4"/>
        <v>58263.2350816853</v>
      </c>
      <c r="Q3" s="34">
        <f t="shared" si="4"/>
        <v>55956.338607050733</v>
      </c>
      <c r="R3" s="34">
        <f t="shared" si="4"/>
        <v>54652.390111779874</v>
      </c>
      <c r="S3" s="34">
        <f t="shared" si="4"/>
        <v>52672.451676698198</v>
      </c>
      <c r="T3" s="34">
        <f t="shared" si="4"/>
        <v>47062.542476354254</v>
      </c>
      <c r="U3" s="34">
        <f t="shared" si="4"/>
        <v>45050.295872742892</v>
      </c>
      <c r="V3" s="34">
        <f t="shared" si="4"/>
        <v>33727.437059329321</v>
      </c>
      <c r="W3" s="34">
        <f t="shared" si="4"/>
        <v>26532.804557179705</v>
      </c>
      <c r="X3" s="34">
        <f t="shared" ref="X3" si="5">SUM(X4,X8,X11)</f>
        <v>32331.92992261393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25873.136454576088</v>
      </c>
      <c r="D4" s="29">
        <f t="shared" ref="D4:W4" si="7">SUM(D5:D7)</f>
        <v>24919.747352364575</v>
      </c>
      <c r="E4" s="29">
        <f t="shared" si="7"/>
        <v>24134.083344797935</v>
      </c>
      <c r="F4" s="29">
        <f t="shared" si="7"/>
        <v>26384.944110060187</v>
      </c>
      <c r="G4" s="29">
        <f t="shared" si="7"/>
        <v>25490.994239036976</v>
      </c>
      <c r="H4" s="29">
        <f t="shared" si="7"/>
        <v>24933.940240756667</v>
      </c>
      <c r="I4" s="29">
        <f t="shared" si="7"/>
        <v>26941.207910576089</v>
      </c>
      <c r="J4" s="29">
        <f t="shared" si="7"/>
        <v>28360.037747205497</v>
      </c>
      <c r="K4" s="29">
        <f t="shared" si="7"/>
        <v>23887.281857265691</v>
      </c>
      <c r="L4" s="29">
        <f t="shared" si="7"/>
        <v>20326.588564058467</v>
      </c>
      <c r="M4" s="29">
        <f t="shared" si="7"/>
        <v>21810.479793637143</v>
      </c>
      <c r="N4" s="29">
        <f t="shared" si="7"/>
        <v>20708.964660361133</v>
      </c>
      <c r="O4" s="29">
        <f t="shared" si="7"/>
        <v>22337.322098022356</v>
      </c>
      <c r="P4" s="29">
        <f t="shared" si="7"/>
        <v>24157.791229578681</v>
      </c>
      <c r="Q4" s="29">
        <f t="shared" si="7"/>
        <v>22668.569905417025</v>
      </c>
      <c r="R4" s="29">
        <f t="shared" si="7"/>
        <v>21633.577644024073</v>
      </c>
      <c r="S4" s="29">
        <f t="shared" si="7"/>
        <v>20698.368099742049</v>
      </c>
      <c r="T4" s="29">
        <f t="shared" si="7"/>
        <v>15434.984694754947</v>
      </c>
      <c r="U4" s="29">
        <f t="shared" si="7"/>
        <v>13962.193465176264</v>
      </c>
      <c r="V4" s="29">
        <f t="shared" si="7"/>
        <v>9623.005846947548</v>
      </c>
      <c r="W4" s="29">
        <f t="shared" si="7"/>
        <v>7037.1653482373167</v>
      </c>
      <c r="X4" s="29">
        <f t="shared" ref="X4" si="8">SUM(X5:X7)</f>
        <v>9041.8825451418761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1445.43611349957</v>
      </c>
      <c r="G5" s="10">
        <v>1518.4522785898539</v>
      </c>
      <c r="H5" s="10">
        <v>1414.964660361135</v>
      </c>
      <c r="I5" s="10">
        <v>1209.8870163370591</v>
      </c>
      <c r="J5" s="10">
        <v>1554.048409286328</v>
      </c>
      <c r="K5" s="10">
        <v>1621.461478933792</v>
      </c>
      <c r="L5" s="10">
        <v>1133.249011177988</v>
      </c>
      <c r="M5" s="10">
        <v>1042.41883061049</v>
      </c>
      <c r="N5" s="10">
        <v>1150.2797076526219</v>
      </c>
      <c r="O5" s="10">
        <v>1120.053482373173</v>
      </c>
      <c r="P5" s="10">
        <v>977.56569217540834</v>
      </c>
      <c r="Q5" s="10">
        <v>1028.5898538263109</v>
      </c>
      <c r="R5" s="10">
        <v>1339.294926913155</v>
      </c>
      <c r="S5" s="10">
        <v>303.61134995700769</v>
      </c>
      <c r="T5" s="10">
        <v>295.09888220120382</v>
      </c>
      <c r="U5" s="10">
        <v>520.67927773000861</v>
      </c>
      <c r="V5" s="10">
        <v>85.224677558039545</v>
      </c>
      <c r="W5" s="10">
        <v>81.601977644024061</v>
      </c>
      <c r="X5" s="10">
        <v>91.368615649183141</v>
      </c>
    </row>
    <row r="6" spans="1:24" ht="11.25" customHeight="1" x14ac:dyDescent="0.2">
      <c r="A6" s="41" t="s">
        <v>7</v>
      </c>
      <c r="B6" s="9" t="s">
        <v>8</v>
      </c>
      <c r="C6" s="10">
        <v>7950.9040708512457</v>
      </c>
      <c r="D6" s="10">
        <v>7061.3489836629396</v>
      </c>
      <c r="E6" s="10">
        <v>7312.8929148753223</v>
      </c>
      <c r="F6" s="10">
        <v>6997.8742906276857</v>
      </c>
      <c r="G6" s="10">
        <v>7155.7992261392947</v>
      </c>
      <c r="H6" s="10">
        <v>6762.7543422184008</v>
      </c>
      <c r="I6" s="10">
        <v>6535.8746345657773</v>
      </c>
      <c r="J6" s="10">
        <v>7337.966895958727</v>
      </c>
      <c r="K6" s="10">
        <v>5528.0644024075664</v>
      </c>
      <c r="L6" s="10">
        <v>3867.0822871883061</v>
      </c>
      <c r="M6" s="10">
        <v>2932.0006018916592</v>
      </c>
      <c r="N6" s="10">
        <v>3338.5879621668096</v>
      </c>
      <c r="O6" s="10">
        <v>4423.9754084264832</v>
      </c>
      <c r="P6" s="10">
        <v>972.48495270851231</v>
      </c>
      <c r="Q6" s="10">
        <v>1739.2519346517624</v>
      </c>
      <c r="R6" s="10">
        <v>159.31023215821151</v>
      </c>
      <c r="S6" s="10">
        <v>1571.629922613929</v>
      </c>
      <c r="T6" s="10">
        <v>1854.925021496131</v>
      </c>
      <c r="U6" s="10">
        <v>1517.602923473775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17922.232383724844</v>
      </c>
      <c r="D7" s="10">
        <v>17858.398368701637</v>
      </c>
      <c r="E7" s="10">
        <v>16821.190429922612</v>
      </c>
      <c r="F7" s="10">
        <v>17941.633705932931</v>
      </c>
      <c r="G7" s="10">
        <v>16816.742734307827</v>
      </c>
      <c r="H7" s="10">
        <v>16756.221238177131</v>
      </c>
      <c r="I7" s="10">
        <v>19195.446259673252</v>
      </c>
      <c r="J7" s="10">
        <v>19468.022441960442</v>
      </c>
      <c r="K7" s="10">
        <v>16737.755975924334</v>
      </c>
      <c r="L7" s="10">
        <v>15326.257265692175</v>
      </c>
      <c r="M7" s="10">
        <v>17836.060361134994</v>
      </c>
      <c r="N7" s="10">
        <v>16220.096990541701</v>
      </c>
      <c r="O7" s="10">
        <v>16793.293207222698</v>
      </c>
      <c r="P7" s="10">
        <v>22207.740584694759</v>
      </c>
      <c r="Q7" s="10">
        <v>19900.728116938953</v>
      </c>
      <c r="R7" s="10">
        <v>20134.972484952708</v>
      </c>
      <c r="S7" s="10">
        <v>18823.126827171112</v>
      </c>
      <c r="T7" s="10">
        <v>13284.960791057612</v>
      </c>
      <c r="U7" s="10">
        <v>11923.911263972481</v>
      </c>
      <c r="V7" s="10">
        <v>9537.7811693895092</v>
      </c>
      <c r="W7" s="10">
        <v>6955.5633705932923</v>
      </c>
      <c r="X7" s="10">
        <v>8950.5139294926921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32114.72418187626</v>
      </c>
      <c r="D8" s="29">
        <f t="shared" ref="D8:W8" si="10">SUM(D9:D10)</f>
        <v>35555.429945649194</v>
      </c>
      <c r="E8" s="29">
        <f t="shared" si="10"/>
        <v>36398.441118658637</v>
      </c>
      <c r="F8" s="29">
        <f t="shared" si="10"/>
        <v>34152.612725709376</v>
      </c>
      <c r="G8" s="29">
        <f t="shared" si="10"/>
        <v>33876.711951848665</v>
      </c>
      <c r="H8" s="29">
        <f t="shared" si="10"/>
        <v>33193.131814273431</v>
      </c>
      <c r="I8" s="29">
        <f t="shared" si="10"/>
        <v>32539.114445399824</v>
      </c>
      <c r="J8" s="29">
        <f t="shared" si="10"/>
        <v>33599.687274290627</v>
      </c>
      <c r="K8" s="29">
        <f t="shared" si="10"/>
        <v>32117.718486672398</v>
      </c>
      <c r="L8" s="29">
        <f t="shared" si="10"/>
        <v>31213.496388650045</v>
      </c>
      <c r="M8" s="29">
        <f t="shared" si="10"/>
        <v>30741.571367153909</v>
      </c>
      <c r="N8" s="29">
        <f t="shared" si="10"/>
        <v>31803.836285468613</v>
      </c>
      <c r="O8" s="29">
        <f t="shared" si="10"/>
        <v>34373.579965606194</v>
      </c>
      <c r="P8" s="29">
        <f t="shared" si="10"/>
        <v>33961.287618228715</v>
      </c>
      <c r="Q8" s="29">
        <f t="shared" si="10"/>
        <v>33139.681513327603</v>
      </c>
      <c r="R8" s="29">
        <f t="shared" si="10"/>
        <v>32830.740326741186</v>
      </c>
      <c r="S8" s="29">
        <f t="shared" si="10"/>
        <v>31816.848667239894</v>
      </c>
      <c r="T8" s="29">
        <f t="shared" si="10"/>
        <v>31475.221926053306</v>
      </c>
      <c r="U8" s="29">
        <f t="shared" si="10"/>
        <v>30942.507910576089</v>
      </c>
      <c r="V8" s="29">
        <f t="shared" si="10"/>
        <v>23973.110232158211</v>
      </c>
      <c r="W8" s="29">
        <f t="shared" si="10"/>
        <v>19369.537575236456</v>
      </c>
      <c r="X8" s="29">
        <f t="shared" ref="X8" si="11">SUM(X9:X10)</f>
        <v>23159.874118658641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32114.72418187626</v>
      </c>
      <c r="D10" s="10">
        <v>35555.429945649194</v>
      </c>
      <c r="E10" s="10">
        <v>36398.441118658637</v>
      </c>
      <c r="F10" s="10">
        <v>34152.612725709376</v>
      </c>
      <c r="G10" s="10">
        <v>33876.711951848665</v>
      </c>
      <c r="H10" s="10">
        <v>33193.131814273431</v>
      </c>
      <c r="I10" s="10">
        <v>32539.114445399824</v>
      </c>
      <c r="J10" s="10">
        <v>33599.687274290627</v>
      </c>
      <c r="K10" s="10">
        <v>32117.718486672398</v>
      </c>
      <c r="L10" s="10">
        <v>31213.496388650045</v>
      </c>
      <c r="M10" s="10">
        <v>30741.571367153909</v>
      </c>
      <c r="N10" s="10">
        <v>31803.836285468613</v>
      </c>
      <c r="O10" s="10">
        <v>34373.579965606194</v>
      </c>
      <c r="P10" s="10">
        <v>33961.287618228715</v>
      </c>
      <c r="Q10" s="10">
        <v>33139.681513327603</v>
      </c>
      <c r="R10" s="10">
        <v>32830.740326741186</v>
      </c>
      <c r="S10" s="10">
        <v>31816.848667239894</v>
      </c>
      <c r="T10" s="10">
        <v>31475.221926053306</v>
      </c>
      <c r="U10" s="10">
        <v>30942.507910576089</v>
      </c>
      <c r="V10" s="10">
        <v>23973.110232158211</v>
      </c>
      <c r="W10" s="10">
        <v>19369.537575236456</v>
      </c>
      <c r="X10" s="10">
        <v>23159.874118658641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111.98495270851248</v>
      </c>
      <c r="D11" s="29">
        <f t="shared" ref="D11:W11" si="13">SUM(D12:D16)</f>
        <v>94.868271711091992</v>
      </c>
      <c r="E11" s="29">
        <f t="shared" si="13"/>
        <v>112.95219260533104</v>
      </c>
      <c r="F11" s="29">
        <f t="shared" si="13"/>
        <v>143.2828030954428</v>
      </c>
      <c r="G11" s="29">
        <f t="shared" si="13"/>
        <v>132.26938950988821</v>
      </c>
      <c r="H11" s="29">
        <f t="shared" si="13"/>
        <v>174.74041272570938</v>
      </c>
      <c r="I11" s="29">
        <f t="shared" si="13"/>
        <v>144.99157351676698</v>
      </c>
      <c r="J11" s="29">
        <f t="shared" si="13"/>
        <v>242.01668099742039</v>
      </c>
      <c r="K11" s="29">
        <f t="shared" si="13"/>
        <v>216.44660361134993</v>
      </c>
      <c r="L11" s="29">
        <f t="shared" si="13"/>
        <v>156.23516766981939</v>
      </c>
      <c r="M11" s="29">
        <f t="shared" si="13"/>
        <v>116.01160791057609</v>
      </c>
      <c r="N11" s="29">
        <f t="shared" si="13"/>
        <v>144.31049011177987</v>
      </c>
      <c r="O11" s="29">
        <f t="shared" si="13"/>
        <v>136.56500429922613</v>
      </c>
      <c r="P11" s="29">
        <f t="shared" si="13"/>
        <v>144.15623387790197</v>
      </c>
      <c r="Q11" s="29">
        <f t="shared" si="13"/>
        <v>148.08718830610491</v>
      </c>
      <c r="R11" s="29">
        <f t="shared" si="13"/>
        <v>188.07214101461742</v>
      </c>
      <c r="S11" s="29">
        <f t="shared" si="13"/>
        <v>157.23490971625108</v>
      </c>
      <c r="T11" s="29">
        <f t="shared" si="13"/>
        <v>152.33585554600171</v>
      </c>
      <c r="U11" s="29">
        <f t="shared" si="13"/>
        <v>145.5944969905417</v>
      </c>
      <c r="V11" s="29">
        <f t="shared" si="13"/>
        <v>131.32098022355976</v>
      </c>
      <c r="W11" s="29">
        <f t="shared" si="13"/>
        <v>126.10163370593293</v>
      </c>
      <c r="X11" s="29">
        <f t="shared" ref="X11" si="14">SUM(X12:X16)</f>
        <v>130.17325881341358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1.142734307824592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111.98495270851248</v>
      </c>
      <c r="D16" s="10">
        <v>94.868271711091992</v>
      </c>
      <c r="E16" s="10">
        <v>112.95219260533104</v>
      </c>
      <c r="F16" s="10">
        <v>143.2828030954428</v>
      </c>
      <c r="G16" s="10">
        <v>132.26938950988821</v>
      </c>
      <c r="H16" s="10">
        <v>174.74041272570938</v>
      </c>
      <c r="I16" s="10">
        <v>144.99157351676698</v>
      </c>
      <c r="J16" s="10">
        <v>242.01668099742039</v>
      </c>
      <c r="K16" s="10">
        <v>216.44660361134993</v>
      </c>
      <c r="L16" s="10">
        <v>156.23516766981939</v>
      </c>
      <c r="M16" s="10">
        <v>116.01160791057609</v>
      </c>
      <c r="N16" s="10">
        <v>144.31049011177987</v>
      </c>
      <c r="O16" s="10">
        <v>136.56500429922613</v>
      </c>
      <c r="P16" s="10">
        <v>144.15623387790197</v>
      </c>
      <c r="Q16" s="10">
        <v>148.08718830610491</v>
      </c>
      <c r="R16" s="10">
        <v>188.07214101461742</v>
      </c>
      <c r="S16" s="10">
        <v>157.23490971625108</v>
      </c>
      <c r="T16" s="10">
        <v>152.33585554600171</v>
      </c>
      <c r="U16" s="10">
        <v>145.5944969905417</v>
      </c>
      <c r="V16" s="10">
        <v>131.32098022355976</v>
      </c>
      <c r="W16" s="10">
        <v>126.10163370593293</v>
      </c>
      <c r="X16" s="10">
        <v>129.030524505589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1729.1750644883921</v>
      </c>
      <c r="D17" s="37">
        <f t="shared" ref="D17:W17" si="16">SUM(D18:D21)</f>
        <v>1762.1286328460874</v>
      </c>
      <c r="E17" s="37">
        <f t="shared" si="16"/>
        <v>1748.5310404127256</v>
      </c>
      <c r="F17" s="37">
        <f t="shared" si="16"/>
        <v>1648.4858125537401</v>
      </c>
      <c r="G17" s="37">
        <f t="shared" si="16"/>
        <v>1762.422441960447</v>
      </c>
      <c r="H17" s="37">
        <f t="shared" si="16"/>
        <v>1811.8944969905415</v>
      </c>
      <c r="I17" s="37">
        <f t="shared" si="16"/>
        <v>1918.312381771281</v>
      </c>
      <c r="J17" s="37">
        <f t="shared" si="16"/>
        <v>2566.277386070507</v>
      </c>
      <c r="K17" s="37">
        <f t="shared" si="16"/>
        <v>2180.7323301805668</v>
      </c>
      <c r="L17" s="37">
        <f t="shared" si="16"/>
        <v>1298.6456577815993</v>
      </c>
      <c r="M17" s="37">
        <f t="shared" si="16"/>
        <v>2080.2044711951844</v>
      </c>
      <c r="N17" s="37">
        <f t="shared" si="16"/>
        <v>1943.3888220120375</v>
      </c>
      <c r="O17" s="37">
        <f t="shared" si="16"/>
        <v>1984.4678417884779</v>
      </c>
      <c r="P17" s="37">
        <f t="shared" si="16"/>
        <v>2139.3857265692177</v>
      </c>
      <c r="Q17" s="37">
        <f t="shared" si="16"/>
        <v>2043.0853826311265</v>
      </c>
      <c r="R17" s="37">
        <f t="shared" si="16"/>
        <v>1731.1503009458293</v>
      </c>
      <c r="S17" s="37">
        <f t="shared" si="16"/>
        <v>1889.8848667239902</v>
      </c>
      <c r="T17" s="37">
        <f t="shared" si="16"/>
        <v>1855.9233877901975</v>
      </c>
      <c r="U17" s="37">
        <f t="shared" si="16"/>
        <v>2255.2928632846088</v>
      </c>
      <c r="V17" s="37">
        <f t="shared" si="16"/>
        <v>2133.2975064488387</v>
      </c>
      <c r="W17" s="37">
        <f t="shared" si="16"/>
        <v>1828.6209802235596</v>
      </c>
      <c r="X17" s="37">
        <f t="shared" ref="X17" si="17">SUM(X18:X21)</f>
        <v>2028.8393809114357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263.30610490111781</v>
      </c>
      <c r="D19" s="10">
        <v>173.30180567497845</v>
      </c>
      <c r="E19" s="10">
        <v>128.6543422184007</v>
      </c>
      <c r="F19" s="10">
        <v>229.83662940670678</v>
      </c>
      <c r="G19" s="10">
        <v>272.11951848667246</v>
      </c>
      <c r="H19" s="10">
        <v>227.77300085984521</v>
      </c>
      <c r="I19" s="10">
        <v>267.43336199484082</v>
      </c>
      <c r="J19" s="10">
        <v>470.5717970765262</v>
      </c>
      <c r="K19" s="10">
        <v>381.36285468615642</v>
      </c>
      <c r="L19" s="10">
        <v>295.42132416165094</v>
      </c>
      <c r="M19" s="10">
        <v>372.0980223559759</v>
      </c>
      <c r="N19" s="10">
        <v>303.13843508168526</v>
      </c>
      <c r="O19" s="10">
        <v>355.18056749785029</v>
      </c>
      <c r="P19" s="10">
        <v>399.87102321582108</v>
      </c>
      <c r="Q19" s="10">
        <v>363.95098882201199</v>
      </c>
      <c r="R19" s="10">
        <v>304.85812553740323</v>
      </c>
      <c r="S19" s="10">
        <v>307.24419604471188</v>
      </c>
      <c r="T19" s="10">
        <v>317.54084264832329</v>
      </c>
      <c r="U19" s="10">
        <v>571.66809974204648</v>
      </c>
      <c r="V19" s="10">
        <v>507.54514187446256</v>
      </c>
      <c r="W19" s="10">
        <v>465.57678417884779</v>
      </c>
      <c r="X19" s="10">
        <v>436.1506448839209</v>
      </c>
    </row>
    <row r="20" spans="1:24" ht="11.25" customHeight="1" x14ac:dyDescent="0.2">
      <c r="A20" s="42" t="s">
        <v>31</v>
      </c>
      <c r="B20" s="9" t="s">
        <v>32</v>
      </c>
      <c r="C20" s="10">
        <v>1465.8689595872743</v>
      </c>
      <c r="D20" s="10">
        <v>1588.826827171109</v>
      </c>
      <c r="E20" s="10">
        <v>1619.8766981943249</v>
      </c>
      <c r="F20" s="10">
        <v>1342.099054170249</v>
      </c>
      <c r="G20" s="10">
        <v>1356.1192605331039</v>
      </c>
      <c r="H20" s="10">
        <v>1487.6277730008596</v>
      </c>
      <c r="I20" s="10">
        <v>1588.826827171109</v>
      </c>
      <c r="J20" s="10">
        <v>1968.8306104901112</v>
      </c>
      <c r="K20" s="10">
        <v>1720.4070507308679</v>
      </c>
      <c r="L20" s="10">
        <v>946.18796216680994</v>
      </c>
      <c r="M20" s="10">
        <v>1647.7739466895955</v>
      </c>
      <c r="N20" s="10">
        <v>1587.3460017196903</v>
      </c>
      <c r="O20" s="10">
        <v>1546.7660361134995</v>
      </c>
      <c r="P20" s="10">
        <v>1668.69690455718</v>
      </c>
      <c r="Q20" s="10">
        <v>1606.740240756664</v>
      </c>
      <c r="R20" s="10">
        <v>1335.6979363714529</v>
      </c>
      <c r="S20" s="10">
        <v>1484.4033533963891</v>
      </c>
      <c r="T20" s="10">
        <v>1428.776182287188</v>
      </c>
      <c r="U20" s="10">
        <v>1547.6497850386929</v>
      </c>
      <c r="V20" s="10">
        <v>1455.5508168529659</v>
      </c>
      <c r="W20" s="10">
        <v>1230.914015477214</v>
      </c>
      <c r="X20" s="10">
        <v>1470.531986242476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76.55012897678418</v>
      </c>
      <c r="G21" s="10">
        <v>134.18366294067067</v>
      </c>
      <c r="H21" s="10">
        <v>96.493723129836624</v>
      </c>
      <c r="I21" s="10">
        <v>62.052192605331044</v>
      </c>
      <c r="J21" s="10">
        <v>126.87497850386931</v>
      </c>
      <c r="K21" s="10">
        <v>78.962424763542558</v>
      </c>
      <c r="L21" s="10">
        <v>57.036371453138429</v>
      </c>
      <c r="M21" s="10">
        <v>60.33250214961307</v>
      </c>
      <c r="N21" s="10">
        <v>52.904385210662078</v>
      </c>
      <c r="O21" s="10">
        <v>82.521238177128112</v>
      </c>
      <c r="P21" s="10">
        <v>70.817798796216678</v>
      </c>
      <c r="Q21" s="10">
        <v>72.394153052450548</v>
      </c>
      <c r="R21" s="10">
        <v>90.594239036973349</v>
      </c>
      <c r="S21" s="10">
        <v>98.23731728288908</v>
      </c>
      <c r="T21" s="10">
        <v>109.6063628546862</v>
      </c>
      <c r="U21" s="10">
        <v>135.97497850386927</v>
      </c>
      <c r="V21" s="10">
        <v>170.20154772141015</v>
      </c>
      <c r="W21" s="10">
        <v>132.1301805674978</v>
      </c>
      <c r="X21" s="10">
        <v>122.15674978503873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785.59367704213241</v>
      </c>
      <c r="D26" s="37">
        <f t="shared" ref="D26:W26" si="22">SUM(D27,D33)</f>
        <v>946.29183834909702</v>
      </c>
      <c r="E26" s="37">
        <f t="shared" si="22"/>
        <v>750.6031470335339</v>
      </c>
      <c r="F26" s="37">
        <f t="shared" si="22"/>
        <v>1375.7506448839208</v>
      </c>
      <c r="G26" s="37">
        <f t="shared" si="22"/>
        <v>1543.428460877042</v>
      </c>
      <c r="H26" s="37">
        <f t="shared" si="22"/>
        <v>1692.7507308684435</v>
      </c>
      <c r="I26" s="37">
        <f t="shared" si="22"/>
        <v>1477.0760963026651</v>
      </c>
      <c r="J26" s="37">
        <f t="shared" si="22"/>
        <v>1273.3952708512466</v>
      </c>
      <c r="K26" s="37">
        <f t="shared" si="22"/>
        <v>1381.5776440240757</v>
      </c>
      <c r="L26" s="37">
        <f t="shared" si="22"/>
        <v>1494.293981083405</v>
      </c>
      <c r="M26" s="37">
        <f t="shared" si="22"/>
        <v>1134.2381771281171</v>
      </c>
      <c r="N26" s="37">
        <f t="shared" si="22"/>
        <v>894.28564058469465</v>
      </c>
      <c r="O26" s="37">
        <f t="shared" si="22"/>
        <v>1025.6841788478073</v>
      </c>
      <c r="P26" s="37">
        <f t="shared" si="22"/>
        <v>1004.5483233018056</v>
      </c>
      <c r="Q26" s="37">
        <f t="shared" si="22"/>
        <v>823.00541702493547</v>
      </c>
      <c r="R26" s="37">
        <f t="shared" si="22"/>
        <v>870.00541702493535</v>
      </c>
      <c r="S26" s="37">
        <f t="shared" si="22"/>
        <v>776.70464316423033</v>
      </c>
      <c r="T26" s="37">
        <f t="shared" si="22"/>
        <v>795.36113499570081</v>
      </c>
      <c r="U26" s="37">
        <f t="shared" si="22"/>
        <v>624.70687876182274</v>
      </c>
      <c r="V26" s="37">
        <f t="shared" si="22"/>
        <v>590.49785038693028</v>
      </c>
      <c r="W26" s="37">
        <f t="shared" si="22"/>
        <v>618.3660361134996</v>
      </c>
      <c r="X26" s="37">
        <f t="shared" ref="X26" si="23">SUM(X27,X33)</f>
        <v>566.79122957867582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785.59367704213241</v>
      </c>
      <c r="D33" s="29">
        <f t="shared" ref="D33:W33" si="28">SUM(D34:D50)</f>
        <v>946.29183834909702</v>
      </c>
      <c r="E33" s="29">
        <f t="shared" si="28"/>
        <v>750.6031470335339</v>
      </c>
      <c r="F33" s="29">
        <f t="shared" si="28"/>
        <v>1375.7506448839208</v>
      </c>
      <c r="G33" s="29">
        <f t="shared" si="28"/>
        <v>1543.428460877042</v>
      </c>
      <c r="H33" s="29">
        <f t="shared" si="28"/>
        <v>1692.7507308684435</v>
      </c>
      <c r="I33" s="29">
        <f t="shared" si="28"/>
        <v>1477.0760963026651</v>
      </c>
      <c r="J33" s="29">
        <f t="shared" si="28"/>
        <v>1273.3952708512466</v>
      </c>
      <c r="K33" s="29">
        <f t="shared" si="28"/>
        <v>1381.5776440240757</v>
      </c>
      <c r="L33" s="29">
        <f t="shared" si="28"/>
        <v>1494.293981083405</v>
      </c>
      <c r="M33" s="29">
        <f t="shared" si="28"/>
        <v>1134.2381771281171</v>
      </c>
      <c r="N33" s="29">
        <f t="shared" si="28"/>
        <v>894.28564058469465</v>
      </c>
      <c r="O33" s="29">
        <f t="shared" si="28"/>
        <v>1025.6841788478073</v>
      </c>
      <c r="P33" s="29">
        <f t="shared" si="28"/>
        <v>1004.5483233018056</v>
      </c>
      <c r="Q33" s="29">
        <f t="shared" si="28"/>
        <v>823.00541702493547</v>
      </c>
      <c r="R33" s="29">
        <f t="shared" si="28"/>
        <v>870.00541702493535</v>
      </c>
      <c r="S33" s="29">
        <f t="shared" si="28"/>
        <v>776.70464316423033</v>
      </c>
      <c r="T33" s="29">
        <f t="shared" si="28"/>
        <v>795.36113499570081</v>
      </c>
      <c r="U33" s="29">
        <f t="shared" si="28"/>
        <v>624.70687876182274</v>
      </c>
      <c r="V33" s="29">
        <f t="shared" si="28"/>
        <v>590.49785038693028</v>
      </c>
      <c r="W33" s="29">
        <f t="shared" si="28"/>
        <v>618.3660361134996</v>
      </c>
      <c r="X33" s="29">
        <f t="shared" ref="X33" si="29">SUM(X34:X50)</f>
        <v>566.79122957867582</v>
      </c>
    </row>
    <row r="34" spans="1:24" ht="11.25" customHeight="1" x14ac:dyDescent="0.2">
      <c r="A34" s="41" t="s">
        <v>55</v>
      </c>
      <c r="B34" s="9" t="s">
        <v>56</v>
      </c>
      <c r="C34" s="10">
        <v>52.020636285468612</v>
      </c>
      <c r="D34" s="10">
        <v>9.4582975064488384</v>
      </c>
      <c r="E34" s="10">
        <v>18.91659501289768</v>
      </c>
      <c r="F34" s="10">
        <v>101.7650902837489</v>
      </c>
      <c r="G34" s="10">
        <v>156.47755803955289</v>
      </c>
      <c r="H34" s="10">
        <v>109.5342218400688</v>
      </c>
      <c r="I34" s="10">
        <v>103.78435081685291</v>
      </c>
      <c r="J34" s="10">
        <v>108.42760103181431</v>
      </c>
      <c r="K34" s="10">
        <v>89.246603611349954</v>
      </c>
      <c r="L34" s="10">
        <v>94.288306104901125</v>
      </c>
      <c r="M34" s="10">
        <v>72.99742046431642</v>
      </c>
      <c r="N34" s="10">
        <v>64.886586414445389</v>
      </c>
      <c r="O34" s="10">
        <v>48.66491831470335</v>
      </c>
      <c r="P34" s="10">
        <v>43.595700773860699</v>
      </c>
      <c r="Q34" s="10">
        <v>55.559329320722263</v>
      </c>
      <c r="R34" s="10">
        <v>52.570077386070501</v>
      </c>
      <c r="S34" s="10">
        <v>79.213241616509023</v>
      </c>
      <c r="T34" s="10">
        <v>76.132158211521926</v>
      </c>
      <c r="U34" s="10">
        <v>77.145571797076514</v>
      </c>
      <c r="V34" s="10">
        <v>77.145571797076514</v>
      </c>
      <c r="W34" s="10">
        <v>84.751504729148749</v>
      </c>
      <c r="X34" s="10">
        <v>61.933791917454847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1.129750644883921</v>
      </c>
      <c r="D36" s="10">
        <v>0</v>
      </c>
      <c r="E36" s="10">
        <v>0</v>
      </c>
      <c r="F36" s="10">
        <v>16.566036113499571</v>
      </c>
      <c r="G36" s="10">
        <v>9.8919174548581257</v>
      </c>
      <c r="H36" s="10">
        <v>13.18486672398968</v>
      </c>
      <c r="I36" s="10">
        <v>36.232416165090278</v>
      </c>
      <c r="J36" s="10">
        <v>16.17403267411866</v>
      </c>
      <c r="K36" s="10">
        <v>18.69234737747205</v>
      </c>
      <c r="L36" s="10">
        <v>15.392003439380909</v>
      </c>
      <c r="M36" s="10">
        <v>18.69036973344798</v>
      </c>
      <c r="N36" s="10">
        <v>38.480137575236448</v>
      </c>
      <c r="O36" s="10">
        <v>85.755631986242463</v>
      </c>
      <c r="P36" s="10">
        <v>63.767067927772999</v>
      </c>
      <c r="Q36" s="10">
        <v>68.087790197764392</v>
      </c>
      <c r="R36" s="10">
        <v>63.929320722269992</v>
      </c>
      <c r="S36" s="10">
        <v>67.901117798796221</v>
      </c>
      <c r="T36" s="10">
        <v>67.901117798796221</v>
      </c>
      <c r="U36" s="10">
        <v>8.2304385210662065</v>
      </c>
      <c r="V36" s="10">
        <v>8.2304385210662065</v>
      </c>
      <c r="W36" s="10">
        <v>9.2592433361994839</v>
      </c>
      <c r="X36" s="10">
        <v>9.2592433361994839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74.400515907136707</v>
      </c>
      <c r="D42" s="10">
        <v>63.77188306104901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168.63955975924333</v>
      </c>
      <c r="D43" s="10">
        <v>155.08268271711088</v>
      </c>
      <c r="E43" s="10">
        <v>223.89415305245058</v>
      </c>
      <c r="F43" s="10">
        <v>130.06362854686154</v>
      </c>
      <c r="G43" s="10">
        <v>129.03955288048149</v>
      </c>
      <c r="H43" s="10">
        <v>185.36199484092867</v>
      </c>
      <c r="I43" s="10">
        <v>146.4599312123818</v>
      </c>
      <c r="J43" s="10">
        <v>136.26878761822869</v>
      </c>
      <c r="K43" s="10">
        <v>136.22751504729143</v>
      </c>
      <c r="L43" s="10">
        <v>145.47979363714532</v>
      </c>
      <c r="M43" s="10">
        <v>140.36053310404128</v>
      </c>
      <c r="N43" s="10">
        <v>159.84892519346513</v>
      </c>
      <c r="O43" s="10">
        <v>130.1243336199484</v>
      </c>
      <c r="P43" s="10">
        <v>165.98538263112641</v>
      </c>
      <c r="Q43" s="10">
        <v>155.8075666380052</v>
      </c>
      <c r="R43" s="10">
        <v>148.27626827171105</v>
      </c>
      <c r="S43" s="10">
        <v>142.23215821152189</v>
      </c>
      <c r="T43" s="10">
        <v>147.707652622528</v>
      </c>
      <c r="U43" s="10">
        <v>110.74462596732583</v>
      </c>
      <c r="V43" s="10">
        <v>108.68116938950986</v>
      </c>
      <c r="W43" s="10">
        <v>120.99028374892521</v>
      </c>
      <c r="X43" s="10">
        <v>140.58959587274293</v>
      </c>
    </row>
    <row r="44" spans="1:24" ht="11.25" customHeight="1" x14ac:dyDescent="0.2">
      <c r="A44" s="41" t="s">
        <v>75</v>
      </c>
      <c r="B44" s="9" t="s">
        <v>76</v>
      </c>
      <c r="C44" s="10">
        <v>322.50966328460873</v>
      </c>
      <c r="D44" s="10">
        <v>485.88043680137571</v>
      </c>
      <c r="E44" s="10">
        <v>285.7851762682717</v>
      </c>
      <c r="F44" s="10">
        <v>259.0705932932072</v>
      </c>
      <c r="G44" s="10">
        <v>208.7153912295787</v>
      </c>
      <c r="H44" s="10">
        <v>194.02441960447112</v>
      </c>
      <c r="I44" s="10">
        <v>235.09509888220117</v>
      </c>
      <c r="J44" s="10">
        <v>217.26672398968179</v>
      </c>
      <c r="K44" s="10">
        <v>195.04273430782456</v>
      </c>
      <c r="L44" s="10">
        <v>215.8677558039553</v>
      </c>
      <c r="M44" s="10">
        <v>184.0657781599312</v>
      </c>
      <c r="N44" s="10">
        <v>185.02957867583831</v>
      </c>
      <c r="O44" s="10">
        <v>161.90085984522784</v>
      </c>
      <c r="P44" s="10">
        <v>182.13843508168532</v>
      </c>
      <c r="Q44" s="10">
        <v>169.58099742046431</v>
      </c>
      <c r="R44" s="10">
        <v>145.94084264832327</v>
      </c>
      <c r="S44" s="10">
        <v>132.97351676698193</v>
      </c>
      <c r="T44" s="10">
        <v>152.24505588993981</v>
      </c>
      <c r="U44" s="10">
        <v>105.99337919174548</v>
      </c>
      <c r="V44" s="10">
        <v>105.0298366294067</v>
      </c>
      <c r="W44" s="10">
        <v>111.77489251934651</v>
      </c>
      <c r="X44" s="10">
        <v>108.88409286328459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166.89355116079099</v>
      </c>
      <c r="D48" s="10">
        <v>232.0985382631126</v>
      </c>
      <c r="E48" s="10">
        <v>222.007222699914</v>
      </c>
      <c r="F48" s="10">
        <v>185.29724849527091</v>
      </c>
      <c r="G48" s="10">
        <v>332.33465176268271</v>
      </c>
      <c r="H48" s="10">
        <v>408.85417024935509</v>
      </c>
      <c r="I48" s="10">
        <v>288.82355975924321</v>
      </c>
      <c r="J48" s="10">
        <v>65.266638005159066</v>
      </c>
      <c r="K48" s="10">
        <v>108.77773000859841</v>
      </c>
      <c r="L48" s="10">
        <v>186.79759243336196</v>
      </c>
      <c r="M48" s="10">
        <v>32.25821152192605</v>
      </c>
      <c r="N48" s="10">
        <v>17.254342218400687</v>
      </c>
      <c r="O48" s="10">
        <v>63.016079105760966</v>
      </c>
      <c r="P48" s="10">
        <v>9.0023215821152185</v>
      </c>
      <c r="Q48" s="10">
        <v>6.0089423903697332</v>
      </c>
      <c r="R48" s="10">
        <v>7.6430782459157349</v>
      </c>
      <c r="S48" s="10">
        <v>1.5286328460877039</v>
      </c>
      <c r="T48" s="10">
        <v>2.2929492691315558</v>
      </c>
      <c r="U48" s="10">
        <v>24.457781599312121</v>
      </c>
      <c r="V48" s="10">
        <v>20.636285468615643</v>
      </c>
      <c r="W48" s="10">
        <v>19.872055030094579</v>
      </c>
      <c r="X48" s="10">
        <v>20.63628546861565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682.9880481513328</v>
      </c>
      <c r="G50" s="10">
        <v>706.96938950988806</v>
      </c>
      <c r="H50" s="10">
        <v>781.79105760963023</v>
      </c>
      <c r="I50" s="10">
        <v>666.68073946689594</v>
      </c>
      <c r="J50" s="10">
        <v>729.99148753224404</v>
      </c>
      <c r="K50" s="10">
        <v>833.59071367153911</v>
      </c>
      <c r="L50" s="10">
        <v>836.46852966466031</v>
      </c>
      <c r="M50" s="10">
        <v>685.86586414445401</v>
      </c>
      <c r="N50" s="10">
        <v>428.78607050730875</v>
      </c>
      <c r="O50" s="10">
        <v>536.2223559759243</v>
      </c>
      <c r="P50" s="10">
        <v>540.05941530524501</v>
      </c>
      <c r="Q50" s="10">
        <v>367.96079105760953</v>
      </c>
      <c r="R50" s="10">
        <v>451.64582975064479</v>
      </c>
      <c r="S50" s="10">
        <v>352.85597592433362</v>
      </c>
      <c r="T50" s="10">
        <v>349.08220120378331</v>
      </c>
      <c r="U50" s="10">
        <v>298.1350816852966</v>
      </c>
      <c r="V50" s="10">
        <v>270.77454858125537</v>
      </c>
      <c r="W50" s="10">
        <v>271.71805674978503</v>
      </c>
      <c r="X50" s="10">
        <v>225.48822012037832</v>
      </c>
    </row>
    <row r="51" spans="1:24" ht="11.25" customHeight="1" x14ac:dyDescent="0.2">
      <c r="A51" s="35" t="s">
        <v>89</v>
      </c>
      <c r="B51" s="36" t="s">
        <v>90</v>
      </c>
      <c r="C51" s="37">
        <v>4356.6423043852092</v>
      </c>
      <c r="D51" s="37">
        <v>5585.5116079105755</v>
      </c>
      <c r="E51" s="37">
        <v>5585.5116079105755</v>
      </c>
      <c r="F51" s="37">
        <v>4037.8160791057608</v>
      </c>
      <c r="G51" s="37">
        <v>3998.2335339638862</v>
      </c>
      <c r="H51" s="37">
        <v>4698.8314703353399</v>
      </c>
      <c r="I51" s="37">
        <v>5064.0422184006875</v>
      </c>
      <c r="J51" s="37">
        <v>5259.9312123817708</v>
      </c>
      <c r="K51" s="37">
        <v>6450.6959587274287</v>
      </c>
      <c r="L51" s="37">
        <v>5544.4112639724844</v>
      </c>
      <c r="M51" s="37">
        <v>5952.6703353396388</v>
      </c>
      <c r="N51" s="37">
        <v>5274.769733447979</v>
      </c>
      <c r="O51" s="37">
        <v>3945.001461736887</v>
      </c>
      <c r="P51" s="37">
        <v>2666.2175408426478</v>
      </c>
      <c r="Q51" s="37">
        <v>1780.9277730008598</v>
      </c>
      <c r="R51" s="37">
        <v>1571.2596732588136</v>
      </c>
      <c r="S51" s="37">
        <v>3110.2359415305241</v>
      </c>
      <c r="T51" s="37">
        <v>3449.9527085124673</v>
      </c>
      <c r="U51" s="37">
        <v>3702.2853826311257</v>
      </c>
      <c r="V51" s="37">
        <v>4706.7497850386935</v>
      </c>
      <c r="W51" s="37">
        <v>5630.8469475494403</v>
      </c>
      <c r="X51" s="37">
        <v>4477.3646603611351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3848.8917454858129</v>
      </c>
      <c r="D52" s="37">
        <f t="shared" ref="D52:W52" si="31">SUM(D53:D70)</f>
        <v>4087.5282889079958</v>
      </c>
      <c r="E52" s="37">
        <f t="shared" si="31"/>
        <v>4871.5006878761824</v>
      </c>
      <c r="F52" s="37">
        <f t="shared" si="31"/>
        <v>4444.3924333619934</v>
      </c>
      <c r="G52" s="37">
        <f t="shared" si="31"/>
        <v>5254.4138435081686</v>
      </c>
      <c r="H52" s="37">
        <f t="shared" si="31"/>
        <v>6069.0137575236449</v>
      </c>
      <c r="I52" s="37">
        <f t="shared" si="31"/>
        <v>6878.5730868443679</v>
      </c>
      <c r="J52" s="37">
        <f t="shared" si="31"/>
        <v>8597.8123817712803</v>
      </c>
      <c r="K52" s="37">
        <f t="shared" si="31"/>
        <v>9111.4418744625964</v>
      </c>
      <c r="L52" s="37">
        <f t="shared" si="31"/>
        <v>8863.9671539122955</v>
      </c>
      <c r="M52" s="37">
        <f t="shared" si="31"/>
        <v>9549.2704213241614</v>
      </c>
      <c r="N52" s="37">
        <f t="shared" si="31"/>
        <v>11353.156061908854</v>
      </c>
      <c r="O52" s="37">
        <f t="shared" si="31"/>
        <v>13159.478847807393</v>
      </c>
      <c r="P52" s="37">
        <f t="shared" si="31"/>
        <v>13724.902579535683</v>
      </c>
      <c r="Q52" s="37">
        <f t="shared" si="31"/>
        <v>14417.717540842648</v>
      </c>
      <c r="R52" s="37">
        <f t="shared" si="31"/>
        <v>16299.371797076525</v>
      </c>
      <c r="S52" s="37">
        <f t="shared" si="31"/>
        <v>16195.896216680998</v>
      </c>
      <c r="T52" s="37">
        <f t="shared" si="31"/>
        <v>18229.76766981943</v>
      </c>
      <c r="U52" s="37">
        <f t="shared" si="31"/>
        <v>18915.606706792776</v>
      </c>
      <c r="V52" s="37">
        <f t="shared" si="31"/>
        <v>20499.774892519345</v>
      </c>
      <c r="W52" s="37">
        <f t="shared" si="31"/>
        <v>21525.228374892522</v>
      </c>
      <c r="X52" s="37">
        <f t="shared" ref="X52" si="32">SUM(X53:X70)</f>
        <v>20386.833619948407</v>
      </c>
    </row>
    <row r="53" spans="1:24" ht="11.25" customHeight="1" x14ac:dyDescent="0.2">
      <c r="A53" s="42" t="s">
        <v>93</v>
      </c>
      <c r="B53" s="9" t="s">
        <v>94</v>
      </c>
      <c r="C53" s="10">
        <v>1868.6156491831471</v>
      </c>
      <c r="D53" s="10">
        <v>1954.6861564918311</v>
      </c>
      <c r="E53" s="10">
        <v>1988.3061049011174</v>
      </c>
      <c r="F53" s="10">
        <v>1575.3224419604467</v>
      </c>
      <c r="G53" s="10">
        <v>1783.8349097162511</v>
      </c>
      <c r="H53" s="10">
        <v>1688.5640584694754</v>
      </c>
      <c r="I53" s="10">
        <v>1722.3559759243335</v>
      </c>
      <c r="J53" s="10">
        <v>1820.2063628546862</v>
      </c>
      <c r="K53" s="10">
        <v>1757.7815993121235</v>
      </c>
      <c r="L53" s="10">
        <v>1636.3714531384348</v>
      </c>
      <c r="M53" s="10">
        <v>1801.6337059329317</v>
      </c>
      <c r="N53" s="10">
        <v>1519.5184866723989</v>
      </c>
      <c r="O53" s="10">
        <v>1870.5932932072224</v>
      </c>
      <c r="P53" s="10">
        <v>1977.4720550300945</v>
      </c>
      <c r="Q53" s="10">
        <v>1684.1788478073945</v>
      </c>
      <c r="R53" s="10">
        <v>1631.6423043852101</v>
      </c>
      <c r="S53" s="10">
        <v>1766.6380051590713</v>
      </c>
      <c r="T53" s="10">
        <v>1732.5881341358556</v>
      </c>
      <c r="U53" s="10">
        <v>1521.3241616509031</v>
      </c>
      <c r="V53" s="10">
        <v>1696.560619088564</v>
      </c>
      <c r="W53" s="10">
        <v>1609.7162510748065</v>
      </c>
      <c r="X53" s="10">
        <v>1690.197764402408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804.12725709372307</v>
      </c>
      <c r="D55" s="10">
        <v>899.05417024935502</v>
      </c>
      <c r="E55" s="10">
        <v>1363.3705932932071</v>
      </c>
      <c r="F55" s="10">
        <v>1641.1865864144449</v>
      </c>
      <c r="G55" s="10">
        <v>2237.2312983662941</v>
      </c>
      <c r="H55" s="10">
        <v>2388.134135855546</v>
      </c>
      <c r="I55" s="10">
        <v>2693.379191745486</v>
      </c>
      <c r="J55" s="10">
        <v>3482.975064488392</v>
      </c>
      <c r="K55" s="10">
        <v>3558.4694754944112</v>
      </c>
      <c r="L55" s="10">
        <v>3389.50988822012</v>
      </c>
      <c r="M55" s="10">
        <v>3314.445399828031</v>
      </c>
      <c r="N55" s="10">
        <v>4287.0163370593291</v>
      </c>
      <c r="O55" s="10">
        <v>4443.6801375752366</v>
      </c>
      <c r="P55" s="10">
        <v>4534.5657781599311</v>
      </c>
      <c r="Q55" s="10">
        <v>5029.8366294067064</v>
      </c>
      <c r="R55" s="10">
        <v>6932.4161650902834</v>
      </c>
      <c r="S55" s="10">
        <v>6872.2269991401536</v>
      </c>
      <c r="T55" s="10">
        <v>9087.9621668099735</v>
      </c>
      <c r="U55" s="10">
        <v>9454.0842648323287</v>
      </c>
      <c r="V55" s="10">
        <v>10824.93551160791</v>
      </c>
      <c r="W55" s="10">
        <v>11358.72742906277</v>
      </c>
      <c r="X55" s="10">
        <v>9816.7669819432504</v>
      </c>
    </row>
    <row r="56" spans="1:24" ht="11.25" customHeight="1" x14ac:dyDescent="0.2">
      <c r="A56" s="42" t="s">
        <v>99</v>
      </c>
      <c r="B56" s="9" t="s">
        <v>100</v>
      </c>
      <c r="C56" s="10">
        <v>5.1590713671539117</v>
      </c>
      <c r="D56" s="10">
        <v>9.9742046431642297</v>
      </c>
      <c r="E56" s="10">
        <v>16.165090283748921</v>
      </c>
      <c r="F56" s="10">
        <v>26.913155631986239</v>
      </c>
      <c r="G56" s="10">
        <v>47.893379191745481</v>
      </c>
      <c r="H56" s="10">
        <v>110.23215821152191</v>
      </c>
      <c r="I56" s="10">
        <v>190.88564058469481</v>
      </c>
      <c r="J56" s="10">
        <v>264.40240756663798</v>
      </c>
      <c r="K56" s="10">
        <v>380.05159071367149</v>
      </c>
      <c r="L56" s="10">
        <v>566.03611349957009</v>
      </c>
      <c r="M56" s="10">
        <v>1008.512467755804</v>
      </c>
      <c r="N56" s="10">
        <v>1685.2106620808249</v>
      </c>
      <c r="O56" s="10">
        <v>2268.271711092003</v>
      </c>
      <c r="P56" s="10">
        <v>2666.3800515907142</v>
      </c>
      <c r="Q56" s="10">
        <v>3100.2579535683581</v>
      </c>
      <c r="R56" s="10">
        <v>3329.8366294067059</v>
      </c>
      <c r="S56" s="10">
        <v>3275.8383490971619</v>
      </c>
      <c r="T56" s="10">
        <v>3387.8761822871879</v>
      </c>
      <c r="U56" s="10">
        <v>3736.801375752364</v>
      </c>
      <c r="V56" s="10">
        <v>3816.2510748065351</v>
      </c>
      <c r="W56" s="10">
        <v>4255.8899398108333</v>
      </c>
      <c r="X56" s="10">
        <v>4339.8108340498711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0.16715391229578669</v>
      </c>
      <c r="H58" s="10">
        <v>0.14333619948409279</v>
      </c>
      <c r="I58" s="10">
        <v>0.31049011177987962</v>
      </c>
      <c r="J58" s="10">
        <v>0.35829750644883918</v>
      </c>
      <c r="K58" s="10">
        <v>15.14282029234738</v>
      </c>
      <c r="L58" s="10">
        <v>16.169905417024939</v>
      </c>
      <c r="M58" s="10">
        <v>23.81289767841788</v>
      </c>
      <c r="N58" s="10">
        <v>16.193723129836631</v>
      </c>
      <c r="O58" s="10">
        <v>21.806620808254511</v>
      </c>
      <c r="P58" s="10">
        <v>68.668185726569206</v>
      </c>
      <c r="Q58" s="10">
        <v>84.384264832330174</v>
      </c>
      <c r="R58" s="10">
        <v>114.4788478073947</v>
      </c>
      <c r="S58" s="10">
        <v>150.18632846087701</v>
      </c>
      <c r="T58" s="10">
        <v>139.77265692175411</v>
      </c>
      <c r="U58" s="10">
        <v>153.14797936371451</v>
      </c>
      <c r="V58" s="10">
        <v>169.6283748925193</v>
      </c>
      <c r="W58" s="10">
        <v>198.5287188306105</v>
      </c>
      <c r="X58" s="10">
        <v>210.20825451418739</v>
      </c>
    </row>
    <row r="59" spans="1:24" ht="11.25" customHeight="1" x14ac:dyDescent="0.2">
      <c r="A59" s="42" t="s">
        <v>105</v>
      </c>
      <c r="B59" s="9" t="s">
        <v>106</v>
      </c>
      <c r="C59" s="10">
        <v>329.72674118658642</v>
      </c>
      <c r="D59" s="10">
        <v>274.72055030094577</v>
      </c>
      <c r="E59" s="10">
        <v>233.4479793637145</v>
      </c>
      <c r="F59" s="10">
        <v>390.17858985382634</v>
      </c>
      <c r="G59" s="10">
        <v>479.07704213241607</v>
      </c>
      <c r="H59" s="10">
        <v>911.34041272570926</v>
      </c>
      <c r="I59" s="10">
        <v>1014.7607050730867</v>
      </c>
      <c r="J59" s="10">
        <v>1297.2676698194325</v>
      </c>
      <c r="K59" s="10">
        <v>1219.5471195184866</v>
      </c>
      <c r="L59" s="10">
        <v>1198.3615649183146</v>
      </c>
      <c r="M59" s="10">
        <v>1192.4142734307825</v>
      </c>
      <c r="N59" s="10">
        <v>1383.2521926053307</v>
      </c>
      <c r="O59" s="10">
        <v>1489.2997420464314</v>
      </c>
      <c r="P59" s="10">
        <v>1392.3043852106621</v>
      </c>
      <c r="Q59" s="10">
        <v>1472.962682717111</v>
      </c>
      <c r="R59" s="10">
        <v>1376.5644024075668</v>
      </c>
      <c r="S59" s="10">
        <v>1292.3234737747209</v>
      </c>
      <c r="T59" s="10">
        <v>1243.9333619948409</v>
      </c>
      <c r="U59" s="10">
        <v>1554.7912295786755</v>
      </c>
      <c r="V59" s="10">
        <v>1487.8188306104903</v>
      </c>
      <c r="W59" s="10">
        <v>1527.0851246775576</v>
      </c>
      <c r="X59" s="10">
        <v>1469.7381771281168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438.52106620808252</v>
      </c>
      <c r="D61" s="10">
        <v>541.17704213241609</v>
      </c>
      <c r="E61" s="10">
        <v>846.03989681857252</v>
      </c>
      <c r="F61" s="10">
        <v>336.36663800515907</v>
      </c>
      <c r="G61" s="10">
        <v>247.51599312123813</v>
      </c>
      <c r="H61" s="10">
        <v>274.3145313843508</v>
      </c>
      <c r="I61" s="10">
        <v>385.3539982803095</v>
      </c>
      <c r="J61" s="10">
        <v>748.5907996560619</v>
      </c>
      <c r="K61" s="10">
        <v>1159.8834909716245</v>
      </c>
      <c r="L61" s="10">
        <v>1136.5959587274288</v>
      </c>
      <c r="M61" s="10">
        <v>1270.3974204643168</v>
      </c>
      <c r="N61" s="10">
        <v>1555.6033533963882</v>
      </c>
      <c r="O61" s="10">
        <v>2161.1492691315561</v>
      </c>
      <c r="P61" s="10">
        <v>2116.389595872743</v>
      </c>
      <c r="Q61" s="10">
        <v>2003.7975924333621</v>
      </c>
      <c r="R61" s="10">
        <v>1924.9785038693035</v>
      </c>
      <c r="S61" s="10">
        <v>1830.5626827171109</v>
      </c>
      <c r="T61" s="10">
        <v>1713.1221840068783</v>
      </c>
      <c r="U61" s="10">
        <v>1541.9174548581257</v>
      </c>
      <c r="V61" s="10">
        <v>1470.096474634566</v>
      </c>
      <c r="W61" s="10">
        <v>1505.780051590714</v>
      </c>
      <c r="X61" s="10">
        <v>1841.7884780739471</v>
      </c>
    </row>
    <row r="62" spans="1:24" ht="11.25" customHeight="1" x14ac:dyDescent="0.2">
      <c r="A62" s="42" t="s">
        <v>111</v>
      </c>
      <c r="B62" s="9" t="s">
        <v>112</v>
      </c>
      <c r="C62" s="10">
        <v>402.74196044711948</v>
      </c>
      <c r="D62" s="10">
        <v>404.00782459157352</v>
      </c>
      <c r="E62" s="10">
        <v>418.95958727429058</v>
      </c>
      <c r="F62" s="10">
        <v>462.16680997420463</v>
      </c>
      <c r="G62" s="10">
        <v>442.65313843508159</v>
      </c>
      <c r="H62" s="10">
        <v>692.96362854686151</v>
      </c>
      <c r="I62" s="10">
        <v>852.41711092003436</v>
      </c>
      <c r="J62" s="10">
        <v>954.6909716251073</v>
      </c>
      <c r="K62" s="10">
        <v>976.23482373172828</v>
      </c>
      <c r="L62" s="10">
        <v>862.11427343078242</v>
      </c>
      <c r="M62" s="10">
        <v>913.10791057609629</v>
      </c>
      <c r="N62" s="10">
        <v>900.61616509028374</v>
      </c>
      <c r="O62" s="10">
        <v>900.66397248495264</v>
      </c>
      <c r="P62" s="10">
        <v>963.09836629406698</v>
      </c>
      <c r="Q62" s="10">
        <v>1032.8412725709368</v>
      </c>
      <c r="R62" s="10">
        <v>971.84006878761818</v>
      </c>
      <c r="S62" s="10">
        <v>999.04462596732583</v>
      </c>
      <c r="T62" s="10">
        <v>916.260619088564</v>
      </c>
      <c r="U62" s="10">
        <v>952.20696474634565</v>
      </c>
      <c r="V62" s="10">
        <v>1032.5546861564922</v>
      </c>
      <c r="W62" s="10">
        <v>1067.3546001719694</v>
      </c>
      <c r="X62" s="10">
        <v>1016.9580395528802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3.9083404987102321</v>
      </c>
      <c r="E69" s="10">
        <v>5.2114359415305236</v>
      </c>
      <c r="F69" s="10">
        <v>12.25821152192605</v>
      </c>
      <c r="G69" s="10">
        <v>16.040928632846089</v>
      </c>
      <c r="H69" s="10">
        <v>3.3214961306964739</v>
      </c>
      <c r="I69" s="10">
        <v>19.109974204643159</v>
      </c>
      <c r="J69" s="10">
        <v>29.320808254514187</v>
      </c>
      <c r="K69" s="10">
        <v>44.330954428202915</v>
      </c>
      <c r="L69" s="10">
        <v>58.807996560619088</v>
      </c>
      <c r="M69" s="10">
        <v>24.946345657781595</v>
      </c>
      <c r="N69" s="10">
        <v>5.7451418744625959</v>
      </c>
      <c r="O69" s="10">
        <v>4.0141014617368871</v>
      </c>
      <c r="P69" s="10">
        <v>6.0241616509028368</v>
      </c>
      <c r="Q69" s="10">
        <v>9.4582975064488402</v>
      </c>
      <c r="R69" s="10">
        <v>17.614875322441961</v>
      </c>
      <c r="S69" s="10">
        <v>9.0757523645743756</v>
      </c>
      <c r="T69" s="10">
        <v>8.2523645743766121</v>
      </c>
      <c r="U69" s="10">
        <v>1.3332760103181429</v>
      </c>
      <c r="V69" s="10">
        <v>1.9293207222699911</v>
      </c>
      <c r="W69" s="10">
        <v>2.1462596732588128</v>
      </c>
      <c r="X69" s="10">
        <v>1.3650902837489252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1430.877987962167</v>
      </c>
      <c r="D71" s="37">
        <f t="shared" ref="D71:W71" si="34">SUM(D72:D73)</f>
        <v>1965.2717970765266</v>
      </c>
      <c r="E71" s="37">
        <f t="shared" si="34"/>
        <v>1789.5050730868447</v>
      </c>
      <c r="F71" s="37">
        <f t="shared" si="34"/>
        <v>462.16680997420463</v>
      </c>
      <c r="G71" s="37">
        <f t="shared" si="34"/>
        <v>442.65313843508159</v>
      </c>
      <c r="H71" s="37">
        <f t="shared" si="34"/>
        <v>692.96362854686151</v>
      </c>
      <c r="I71" s="37">
        <f t="shared" si="34"/>
        <v>852.41711092003436</v>
      </c>
      <c r="J71" s="37">
        <f t="shared" si="34"/>
        <v>954.6909716251073</v>
      </c>
      <c r="K71" s="37">
        <f t="shared" si="34"/>
        <v>992.54797936371449</v>
      </c>
      <c r="L71" s="37">
        <f t="shared" si="34"/>
        <v>1107.5045571797077</v>
      </c>
      <c r="M71" s="37">
        <f t="shared" si="34"/>
        <v>1143.1881341358555</v>
      </c>
      <c r="N71" s="37">
        <f t="shared" si="34"/>
        <v>1104.3755803955287</v>
      </c>
      <c r="O71" s="37">
        <f t="shared" si="34"/>
        <v>1132.6788478073945</v>
      </c>
      <c r="P71" s="37">
        <f t="shared" si="34"/>
        <v>1201.1560619088564</v>
      </c>
      <c r="Q71" s="37">
        <f t="shared" si="34"/>
        <v>1309.1620808254509</v>
      </c>
      <c r="R71" s="37">
        <f t="shared" si="34"/>
        <v>1207.6764402407566</v>
      </c>
      <c r="S71" s="37">
        <f t="shared" si="34"/>
        <v>1259.7688736027515</v>
      </c>
      <c r="T71" s="37">
        <f t="shared" si="34"/>
        <v>1129.0484092863285</v>
      </c>
      <c r="U71" s="37">
        <f t="shared" si="34"/>
        <v>1079.5118658641445</v>
      </c>
      <c r="V71" s="37">
        <f t="shared" si="34"/>
        <v>1171.6584694754947</v>
      </c>
      <c r="W71" s="37">
        <f t="shared" si="34"/>
        <v>1199.484092863285</v>
      </c>
      <c r="X71" s="37">
        <f t="shared" ref="X71" si="35">SUM(X72:X73)</f>
        <v>1142.5671539122955</v>
      </c>
    </row>
    <row r="72" spans="1:24" ht="11.25" customHeight="1" x14ac:dyDescent="0.2">
      <c r="A72" s="42" t="s">
        <v>131</v>
      </c>
      <c r="B72" s="9" t="s">
        <v>132</v>
      </c>
      <c r="C72" s="10">
        <v>1028.1599312123819</v>
      </c>
      <c r="D72" s="10">
        <v>1561.263972484953</v>
      </c>
      <c r="E72" s="10">
        <v>1370.545485812554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16.313155631986241</v>
      </c>
      <c r="L72" s="10">
        <v>245.39028374892519</v>
      </c>
      <c r="M72" s="10">
        <v>230.08022355975925</v>
      </c>
      <c r="N72" s="10">
        <v>203.75941530524506</v>
      </c>
      <c r="O72" s="10">
        <v>232.01487532244198</v>
      </c>
      <c r="P72" s="10">
        <v>238.05769561478928</v>
      </c>
      <c r="Q72" s="10">
        <v>276.32080825451413</v>
      </c>
      <c r="R72" s="10">
        <v>235.83637145313844</v>
      </c>
      <c r="S72" s="10">
        <v>260.72424763542563</v>
      </c>
      <c r="T72" s="10">
        <v>212.78779019776442</v>
      </c>
      <c r="U72" s="10">
        <v>127.30490111779878</v>
      </c>
      <c r="V72" s="10">
        <v>139.10378331900259</v>
      </c>
      <c r="W72" s="10">
        <v>132.12949269131553</v>
      </c>
      <c r="X72" s="10">
        <v>125.60911435941526</v>
      </c>
    </row>
    <row r="73" spans="1:24" ht="11.25" customHeight="1" x14ac:dyDescent="0.2">
      <c r="A73" s="42" t="s">
        <v>133</v>
      </c>
      <c r="B73" s="9" t="s">
        <v>134</v>
      </c>
      <c r="C73" s="10">
        <v>402.71805674978498</v>
      </c>
      <c r="D73" s="10">
        <v>404.00782459157352</v>
      </c>
      <c r="E73" s="10">
        <v>418.95958727429058</v>
      </c>
      <c r="F73" s="10">
        <v>462.16680997420463</v>
      </c>
      <c r="G73" s="10">
        <v>442.65313843508159</v>
      </c>
      <c r="H73" s="10">
        <v>692.96362854686151</v>
      </c>
      <c r="I73" s="10">
        <v>852.41711092003436</v>
      </c>
      <c r="J73" s="10">
        <v>954.6909716251073</v>
      </c>
      <c r="K73" s="10">
        <v>976.23482373172828</v>
      </c>
      <c r="L73" s="10">
        <v>862.11427343078242</v>
      </c>
      <c r="M73" s="10">
        <v>913.10791057609629</v>
      </c>
      <c r="N73" s="10">
        <v>900.61616509028374</v>
      </c>
      <c r="O73" s="10">
        <v>900.66397248495264</v>
      </c>
      <c r="P73" s="10">
        <v>963.09836629406698</v>
      </c>
      <c r="Q73" s="10">
        <v>1032.8412725709368</v>
      </c>
      <c r="R73" s="10">
        <v>971.84006878761818</v>
      </c>
      <c r="S73" s="10">
        <v>999.04462596732583</v>
      </c>
      <c r="T73" s="10">
        <v>916.260619088564</v>
      </c>
      <c r="U73" s="10">
        <v>952.20696474634565</v>
      </c>
      <c r="V73" s="10">
        <v>1032.5546861564922</v>
      </c>
      <c r="W73" s="10">
        <v>1067.3546001719694</v>
      </c>
      <c r="X73" s="10">
        <v>1016.9580395528802</v>
      </c>
    </row>
    <row r="74" spans="1:24" ht="11.25" customHeight="1" x14ac:dyDescent="0.2">
      <c r="A74" s="35" t="s">
        <v>135</v>
      </c>
      <c r="B74" s="36" t="s">
        <v>136</v>
      </c>
      <c r="C74" s="37">
        <v>43750.472914875318</v>
      </c>
      <c r="D74" s="37">
        <v>44188.736027515042</v>
      </c>
      <c r="E74" s="37">
        <v>42521.582115219258</v>
      </c>
      <c r="F74" s="37">
        <v>42583.619948409294</v>
      </c>
      <c r="G74" s="37">
        <v>43095.012897678418</v>
      </c>
      <c r="H74" s="37">
        <v>42060.619088564054</v>
      </c>
      <c r="I74" s="37">
        <v>43147.635425623383</v>
      </c>
      <c r="J74" s="37">
        <v>36251.246775580403</v>
      </c>
      <c r="K74" s="37">
        <v>38304.81513327601</v>
      </c>
      <c r="L74" s="37">
        <v>34733.199999999997</v>
      </c>
      <c r="M74" s="37">
        <v>36200.800000000003</v>
      </c>
      <c r="N74" s="37">
        <v>27807.200000000001</v>
      </c>
      <c r="O74" s="37">
        <v>25618.6</v>
      </c>
      <c r="P74" s="37">
        <v>25052.2</v>
      </c>
      <c r="Q74" s="37">
        <v>25010.7</v>
      </c>
      <c r="R74" s="37">
        <v>23636.344453998281</v>
      </c>
      <c r="S74" s="37">
        <v>21794.7</v>
      </c>
      <c r="T74" s="37">
        <v>19654.7</v>
      </c>
      <c r="U74" s="37">
        <v>19571</v>
      </c>
      <c r="V74" s="37">
        <v>19332</v>
      </c>
      <c r="W74" s="37">
        <v>16576.8</v>
      </c>
      <c r="X74" s="37">
        <v>17768.589595872741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14442.782960275152</v>
      </c>
      <c r="D2" s="31">
        <f t="shared" ref="D2:W2" si="1">SUM(D3,D17,D22,D25,D26,D51,D52,D71,D74,D75,D76)</f>
        <v>14157.069618228717</v>
      </c>
      <c r="E2" s="31">
        <f t="shared" si="1"/>
        <v>14057.771771281172</v>
      </c>
      <c r="F2" s="31">
        <f t="shared" si="1"/>
        <v>21233.36362854686</v>
      </c>
      <c r="G2" s="31">
        <f t="shared" si="1"/>
        <v>22062.599398108341</v>
      </c>
      <c r="H2" s="31">
        <f t="shared" si="1"/>
        <v>22181.909114359416</v>
      </c>
      <c r="I2" s="31">
        <f t="shared" si="1"/>
        <v>22551.444196044711</v>
      </c>
      <c r="J2" s="31">
        <f t="shared" si="1"/>
        <v>22283.54135855546</v>
      </c>
      <c r="K2" s="31">
        <f t="shared" si="1"/>
        <v>23424.290885640585</v>
      </c>
      <c r="L2" s="31">
        <f t="shared" si="1"/>
        <v>23656.529750644881</v>
      </c>
      <c r="M2" s="31">
        <f t="shared" si="1"/>
        <v>25249.350042992257</v>
      </c>
      <c r="N2" s="31">
        <f t="shared" si="1"/>
        <v>24369.733963886494</v>
      </c>
      <c r="O2" s="31">
        <f t="shared" si="1"/>
        <v>25108.516509028377</v>
      </c>
      <c r="P2" s="31">
        <f t="shared" si="1"/>
        <v>25350.078503869303</v>
      </c>
      <c r="Q2" s="31">
        <f t="shared" si="1"/>
        <v>24600.817368873602</v>
      </c>
      <c r="R2" s="31">
        <f t="shared" si="1"/>
        <v>25656.590799656056</v>
      </c>
      <c r="S2" s="31">
        <f t="shared" si="1"/>
        <v>27525.079793637142</v>
      </c>
      <c r="T2" s="31">
        <f t="shared" si="1"/>
        <v>28730.628976784177</v>
      </c>
      <c r="U2" s="31">
        <f t="shared" si="1"/>
        <v>26265.070421324155</v>
      </c>
      <c r="V2" s="31">
        <f t="shared" si="1"/>
        <v>25776.050128976785</v>
      </c>
      <c r="W2" s="31">
        <f t="shared" si="1"/>
        <v>25072.447721410143</v>
      </c>
      <c r="X2" s="31">
        <f t="shared" ref="X2" si="2">SUM(X3,X17,X22,X25,X26,X51,X52,X71,X74,X75,X76)</f>
        <v>26322.68779019776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7782.7538975064481</v>
      </c>
      <c r="D3" s="34">
        <f t="shared" ref="D3:W3" si="4">SUM(D4,D8,D11)</f>
        <v>6644.9290335339638</v>
      </c>
      <c r="E3" s="34">
        <f t="shared" si="4"/>
        <v>6749.5243938091153</v>
      </c>
      <c r="F3" s="34">
        <f t="shared" si="4"/>
        <v>8566.2263972484943</v>
      </c>
      <c r="G3" s="34">
        <f t="shared" si="4"/>
        <v>8518.7152192605354</v>
      </c>
      <c r="H3" s="34">
        <f t="shared" si="4"/>
        <v>7397.0907996560618</v>
      </c>
      <c r="I3" s="34">
        <f t="shared" si="4"/>
        <v>6829.5004299226139</v>
      </c>
      <c r="J3" s="34">
        <f t="shared" si="4"/>
        <v>6203.8948409286322</v>
      </c>
      <c r="K3" s="34">
        <f t="shared" si="4"/>
        <v>6596.2540842648332</v>
      </c>
      <c r="L3" s="34">
        <f t="shared" si="4"/>
        <v>6668.7690455717957</v>
      </c>
      <c r="M3" s="34">
        <f t="shared" si="4"/>
        <v>7095.8271711091993</v>
      </c>
      <c r="N3" s="34">
        <f t="shared" si="4"/>
        <v>6567.4515907136702</v>
      </c>
      <c r="O3" s="34">
        <f t="shared" si="4"/>
        <v>6849.4048151332754</v>
      </c>
      <c r="P3" s="34">
        <f t="shared" si="4"/>
        <v>7186.9883920894226</v>
      </c>
      <c r="Q3" s="34">
        <f t="shared" si="4"/>
        <v>6269.1411006018907</v>
      </c>
      <c r="R3" s="34">
        <f t="shared" si="4"/>
        <v>6252.2566638005155</v>
      </c>
      <c r="S3" s="34">
        <f t="shared" si="4"/>
        <v>5968.6935511607899</v>
      </c>
      <c r="T3" s="34">
        <f t="shared" si="4"/>
        <v>6243.8166809974182</v>
      </c>
      <c r="U3" s="34">
        <f t="shared" si="4"/>
        <v>5520.3581255374029</v>
      </c>
      <c r="V3" s="34">
        <f t="shared" si="4"/>
        <v>4827.9281169389515</v>
      </c>
      <c r="W3" s="34">
        <f t="shared" si="4"/>
        <v>4049.5185726569216</v>
      </c>
      <c r="X3" s="34">
        <f t="shared" ref="X3" si="5">SUM(X4,X8,X11)</f>
        <v>4473.6882201203789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5452.8562190885632</v>
      </c>
      <c r="D4" s="29">
        <f t="shared" ref="D4:W4" si="7">SUM(D5:D7)</f>
        <v>5652.565490971625</v>
      </c>
      <c r="E4" s="29">
        <f t="shared" si="7"/>
        <v>5813.1317884780747</v>
      </c>
      <c r="F4" s="29">
        <f t="shared" si="7"/>
        <v>6871.3659501289758</v>
      </c>
      <c r="G4" s="29">
        <f t="shared" si="7"/>
        <v>6766.9166809974213</v>
      </c>
      <c r="H4" s="29">
        <f t="shared" si="7"/>
        <v>5637.3485812553736</v>
      </c>
      <c r="I4" s="29">
        <f t="shared" si="7"/>
        <v>5095.3221840068782</v>
      </c>
      <c r="J4" s="29">
        <f t="shared" si="7"/>
        <v>4491.1744625967322</v>
      </c>
      <c r="K4" s="29">
        <f t="shared" si="7"/>
        <v>4808.1021496130707</v>
      </c>
      <c r="L4" s="29">
        <f t="shared" si="7"/>
        <v>4825.6038693035243</v>
      </c>
      <c r="M4" s="29">
        <f t="shared" si="7"/>
        <v>5272.0803095442816</v>
      </c>
      <c r="N4" s="29">
        <f t="shared" si="7"/>
        <v>4750.6428202923471</v>
      </c>
      <c r="O4" s="29">
        <f t="shared" si="7"/>
        <v>4934.8420464316414</v>
      </c>
      <c r="P4" s="29">
        <f t="shared" si="7"/>
        <v>5168.1006018916587</v>
      </c>
      <c r="Q4" s="29">
        <f t="shared" si="7"/>
        <v>4520.736629406706</v>
      </c>
      <c r="R4" s="29">
        <f t="shared" si="7"/>
        <v>4416.4482373172823</v>
      </c>
      <c r="S4" s="29">
        <f t="shared" si="7"/>
        <v>4249.4453998280305</v>
      </c>
      <c r="T4" s="29">
        <f t="shared" si="7"/>
        <v>4694.304299226138</v>
      </c>
      <c r="U4" s="29">
        <f t="shared" si="7"/>
        <v>4092.2130696474633</v>
      </c>
      <c r="V4" s="29">
        <f t="shared" si="7"/>
        <v>3544.6411865864152</v>
      </c>
      <c r="W4" s="29">
        <f t="shared" si="7"/>
        <v>2911.7153052450558</v>
      </c>
      <c r="X4" s="29">
        <f t="shared" ref="X4" si="8">SUM(X5:X7)</f>
        <v>3195.5621668099748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66.636113499570072</v>
      </c>
      <c r="G5" s="10">
        <v>187.85709372312979</v>
      </c>
      <c r="H5" s="10">
        <v>150.43757523645741</v>
      </c>
      <c r="I5" s="10">
        <v>115.6666380051591</v>
      </c>
      <c r="J5" s="10">
        <v>59.607308684436788</v>
      </c>
      <c r="K5" s="10">
        <v>77.34763542562338</v>
      </c>
      <c r="L5" s="10">
        <v>519.435339638865</v>
      </c>
      <c r="M5" s="10">
        <v>526.53147033533958</v>
      </c>
      <c r="N5" s="10">
        <v>583.30034393809115</v>
      </c>
      <c r="O5" s="10">
        <v>496.22622527944958</v>
      </c>
      <c r="P5" s="10">
        <v>504.73293207222702</v>
      </c>
      <c r="Q5" s="10">
        <v>693.05674978503862</v>
      </c>
      <c r="R5" s="10">
        <v>264.59587274290618</v>
      </c>
      <c r="S5" s="10">
        <v>59.587274290627683</v>
      </c>
      <c r="T5" s="10">
        <v>86.543422184006872</v>
      </c>
      <c r="U5" s="10">
        <v>147.54944110060191</v>
      </c>
      <c r="V5" s="10">
        <v>30.80309544282029</v>
      </c>
      <c r="W5" s="10">
        <v>31.82596732588134</v>
      </c>
      <c r="X5" s="10">
        <v>30.40799656061909</v>
      </c>
    </row>
    <row r="6" spans="1:24" ht="11.25" customHeight="1" x14ac:dyDescent="0.2">
      <c r="A6" s="41" t="s">
        <v>7</v>
      </c>
      <c r="B6" s="9" t="s">
        <v>8</v>
      </c>
      <c r="C6" s="10">
        <v>870.99185967325866</v>
      </c>
      <c r="D6" s="10">
        <v>1088.7398245915733</v>
      </c>
      <c r="E6" s="10">
        <v>1360.9247807394665</v>
      </c>
      <c r="F6" s="10">
        <v>1837.6085984522781</v>
      </c>
      <c r="G6" s="10">
        <v>1917.9564058469475</v>
      </c>
      <c r="H6" s="10">
        <v>1538.1269991401548</v>
      </c>
      <c r="I6" s="10">
        <v>1241.2343078245913</v>
      </c>
      <c r="J6" s="10">
        <v>1171.9690455717969</v>
      </c>
      <c r="K6" s="10">
        <v>1121.4054170249358</v>
      </c>
      <c r="L6" s="10">
        <v>911.53147033533958</v>
      </c>
      <c r="M6" s="10">
        <v>703.73551160791055</v>
      </c>
      <c r="N6" s="10">
        <v>757.76251074806521</v>
      </c>
      <c r="O6" s="10">
        <v>969.02166809974199</v>
      </c>
      <c r="P6" s="10">
        <v>218.18572656921754</v>
      </c>
      <c r="Q6" s="10">
        <v>341.47790197764402</v>
      </c>
      <c r="R6" s="10">
        <v>31.862080825451411</v>
      </c>
      <c r="S6" s="10">
        <v>307.53800515907142</v>
      </c>
      <c r="T6" s="10">
        <v>544.42536543422182</v>
      </c>
      <c r="U6" s="10">
        <v>429.44488392089431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4581.8643594153045</v>
      </c>
      <c r="D7" s="10">
        <v>4563.8256663800521</v>
      </c>
      <c r="E7" s="10">
        <v>4452.2070077386079</v>
      </c>
      <c r="F7" s="10">
        <v>4967.1212381771275</v>
      </c>
      <c r="G7" s="10">
        <v>4661.1031814273438</v>
      </c>
      <c r="H7" s="10">
        <v>3948.7840068787609</v>
      </c>
      <c r="I7" s="10">
        <v>3738.4212381771281</v>
      </c>
      <c r="J7" s="10">
        <v>3259.5981083404986</v>
      </c>
      <c r="K7" s="10">
        <v>3609.3490971625115</v>
      </c>
      <c r="L7" s="10">
        <v>3394.63705932932</v>
      </c>
      <c r="M7" s="10">
        <v>4041.8133276010312</v>
      </c>
      <c r="N7" s="10">
        <v>3409.5799656061909</v>
      </c>
      <c r="O7" s="10">
        <v>3469.5941530524501</v>
      </c>
      <c r="P7" s="10">
        <v>4445.1819432502143</v>
      </c>
      <c r="Q7" s="10">
        <v>3486.2019776440234</v>
      </c>
      <c r="R7" s="10">
        <v>4119.9902837489244</v>
      </c>
      <c r="S7" s="10">
        <v>3882.3201203783315</v>
      </c>
      <c r="T7" s="10">
        <v>4063.3355116079097</v>
      </c>
      <c r="U7" s="10">
        <v>3515.2187446259668</v>
      </c>
      <c r="V7" s="10">
        <v>3513.8380911435947</v>
      </c>
      <c r="W7" s="10">
        <v>2879.8893379191745</v>
      </c>
      <c r="X7" s="10">
        <v>3165.1541702493555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2037.4435081685299</v>
      </c>
      <c r="D8" s="29">
        <f t="shared" ref="D8:W8" si="10">SUM(D9:D10)</f>
        <v>685.61263972484949</v>
      </c>
      <c r="E8" s="29">
        <f t="shared" si="10"/>
        <v>641.16809974204637</v>
      </c>
      <c r="F8" s="29">
        <f t="shared" si="10"/>
        <v>1412.1708512467751</v>
      </c>
      <c r="G8" s="29">
        <f t="shared" si="10"/>
        <v>1506.6255374032671</v>
      </c>
      <c r="H8" s="29">
        <f t="shared" si="10"/>
        <v>1495.2381771281171</v>
      </c>
      <c r="I8" s="29">
        <f t="shared" si="10"/>
        <v>1476.5929492691316</v>
      </c>
      <c r="J8" s="29">
        <f t="shared" si="10"/>
        <v>1414.2126397248494</v>
      </c>
      <c r="K8" s="29">
        <f t="shared" si="10"/>
        <v>1490.1551160791057</v>
      </c>
      <c r="L8" s="29">
        <f t="shared" si="10"/>
        <v>1622.4595872742907</v>
      </c>
      <c r="M8" s="29">
        <f t="shared" si="10"/>
        <v>1568.5686156491829</v>
      </c>
      <c r="N8" s="29">
        <f t="shared" si="10"/>
        <v>1536.5766122098016</v>
      </c>
      <c r="O8" s="29">
        <f t="shared" si="10"/>
        <v>1613.2403267411867</v>
      </c>
      <c r="P8" s="29">
        <f t="shared" si="10"/>
        <v>1680.4179707652622</v>
      </c>
      <c r="Q8" s="29">
        <f t="shared" si="10"/>
        <v>1487.4428202923475</v>
      </c>
      <c r="R8" s="29">
        <f t="shared" si="10"/>
        <v>1573.2319862424768</v>
      </c>
      <c r="S8" s="29">
        <f t="shared" si="10"/>
        <v>1457.1926053310401</v>
      </c>
      <c r="T8" s="29">
        <f t="shared" si="10"/>
        <v>1336.5720550300944</v>
      </c>
      <c r="U8" s="29">
        <f t="shared" si="10"/>
        <v>1181.638950988822</v>
      </c>
      <c r="V8" s="29">
        <f t="shared" si="10"/>
        <v>1067.5110920034392</v>
      </c>
      <c r="W8" s="29">
        <f t="shared" si="10"/>
        <v>986.58744625967324</v>
      </c>
      <c r="X8" s="29">
        <f t="shared" ref="X8" si="11">SUM(X9:X10)</f>
        <v>1133.7013757523644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2037.4435081685299</v>
      </c>
      <c r="D10" s="10">
        <v>685.61263972484949</v>
      </c>
      <c r="E10" s="10">
        <v>641.16809974204637</v>
      </c>
      <c r="F10" s="10">
        <v>1412.1708512467751</v>
      </c>
      <c r="G10" s="10">
        <v>1506.6255374032671</v>
      </c>
      <c r="H10" s="10">
        <v>1495.2381771281171</v>
      </c>
      <c r="I10" s="10">
        <v>1476.5929492691316</v>
      </c>
      <c r="J10" s="10">
        <v>1414.2126397248494</v>
      </c>
      <c r="K10" s="10">
        <v>1490.1551160791057</v>
      </c>
      <c r="L10" s="10">
        <v>1622.4595872742907</v>
      </c>
      <c r="M10" s="10">
        <v>1568.5686156491829</v>
      </c>
      <c r="N10" s="10">
        <v>1536.5766122098016</v>
      </c>
      <c r="O10" s="10">
        <v>1613.2403267411867</v>
      </c>
      <c r="P10" s="10">
        <v>1680.4179707652622</v>
      </c>
      <c r="Q10" s="10">
        <v>1487.4428202923475</v>
      </c>
      <c r="R10" s="10">
        <v>1573.2319862424768</v>
      </c>
      <c r="S10" s="10">
        <v>1457.1926053310401</v>
      </c>
      <c r="T10" s="10">
        <v>1336.5720550300944</v>
      </c>
      <c r="U10" s="10">
        <v>1181.638950988822</v>
      </c>
      <c r="V10" s="10">
        <v>1067.5110920034392</v>
      </c>
      <c r="W10" s="10">
        <v>986.58744625967324</v>
      </c>
      <c r="X10" s="10">
        <v>1133.7013757523644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292.45417024935512</v>
      </c>
      <c r="D11" s="29">
        <f t="shared" ref="D11:W11" si="13">SUM(D12:D16)</f>
        <v>306.75090283748921</v>
      </c>
      <c r="E11" s="29">
        <f t="shared" si="13"/>
        <v>295.22450558899402</v>
      </c>
      <c r="F11" s="29">
        <f t="shared" si="13"/>
        <v>282.68959587274287</v>
      </c>
      <c r="G11" s="29">
        <f t="shared" si="13"/>
        <v>245.17300085984519</v>
      </c>
      <c r="H11" s="29">
        <f t="shared" si="13"/>
        <v>264.50404127257093</v>
      </c>
      <c r="I11" s="29">
        <f t="shared" si="13"/>
        <v>257.58529664660364</v>
      </c>
      <c r="J11" s="29">
        <f t="shared" si="13"/>
        <v>298.50773860705067</v>
      </c>
      <c r="K11" s="29">
        <f t="shared" si="13"/>
        <v>297.99681857265688</v>
      </c>
      <c r="L11" s="29">
        <f t="shared" si="13"/>
        <v>220.70558899398111</v>
      </c>
      <c r="M11" s="29">
        <f t="shared" si="13"/>
        <v>255.1782459157352</v>
      </c>
      <c r="N11" s="29">
        <f t="shared" si="13"/>
        <v>280.23215821152189</v>
      </c>
      <c r="O11" s="29">
        <f t="shared" si="13"/>
        <v>301.32244196044712</v>
      </c>
      <c r="P11" s="29">
        <f t="shared" si="13"/>
        <v>338.46981943250211</v>
      </c>
      <c r="Q11" s="29">
        <f t="shared" si="13"/>
        <v>260.9616509028375</v>
      </c>
      <c r="R11" s="29">
        <f t="shared" si="13"/>
        <v>262.5764402407566</v>
      </c>
      <c r="S11" s="29">
        <f t="shared" si="13"/>
        <v>262.05554600171968</v>
      </c>
      <c r="T11" s="29">
        <f t="shared" si="13"/>
        <v>212.94032674118651</v>
      </c>
      <c r="U11" s="29">
        <f t="shared" si="13"/>
        <v>246.50610490111779</v>
      </c>
      <c r="V11" s="29">
        <f t="shared" si="13"/>
        <v>215.77583834909717</v>
      </c>
      <c r="W11" s="29">
        <f t="shared" si="13"/>
        <v>151.2158211521926</v>
      </c>
      <c r="X11" s="29">
        <f t="shared" ref="X11" si="14">SUM(X12:X16)</f>
        <v>144.42467755803952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0.30042992261392948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292.45417024935512</v>
      </c>
      <c r="D16" s="10">
        <v>306.75090283748921</v>
      </c>
      <c r="E16" s="10">
        <v>295.22450558899402</v>
      </c>
      <c r="F16" s="10">
        <v>282.68959587274287</v>
      </c>
      <c r="G16" s="10">
        <v>245.17300085984519</v>
      </c>
      <c r="H16" s="10">
        <v>264.50404127257093</v>
      </c>
      <c r="I16" s="10">
        <v>257.58529664660364</v>
      </c>
      <c r="J16" s="10">
        <v>298.50773860705067</v>
      </c>
      <c r="K16" s="10">
        <v>297.99681857265688</v>
      </c>
      <c r="L16" s="10">
        <v>220.70558899398111</v>
      </c>
      <c r="M16" s="10">
        <v>255.1782459157352</v>
      </c>
      <c r="N16" s="10">
        <v>280.23215821152189</v>
      </c>
      <c r="O16" s="10">
        <v>301.32244196044712</v>
      </c>
      <c r="P16" s="10">
        <v>338.46981943250211</v>
      </c>
      <c r="Q16" s="10">
        <v>260.9616509028375</v>
      </c>
      <c r="R16" s="10">
        <v>262.5764402407566</v>
      </c>
      <c r="S16" s="10">
        <v>262.05554600171968</v>
      </c>
      <c r="T16" s="10">
        <v>212.94032674118651</v>
      </c>
      <c r="U16" s="10">
        <v>246.50610490111779</v>
      </c>
      <c r="V16" s="10">
        <v>215.77583834909717</v>
      </c>
      <c r="W16" s="10">
        <v>151.2158211521926</v>
      </c>
      <c r="X16" s="10">
        <v>144.1242476354256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66.645141874462581</v>
      </c>
      <c r="D17" s="37">
        <f t="shared" ref="D17:W17" si="16">SUM(D18:D21)</f>
        <v>69.788392089423894</v>
      </c>
      <c r="E17" s="37">
        <f t="shared" si="16"/>
        <v>77.52218400687876</v>
      </c>
      <c r="F17" s="37">
        <f t="shared" si="16"/>
        <v>270.6028374892519</v>
      </c>
      <c r="G17" s="37">
        <f t="shared" si="16"/>
        <v>251.67910576096301</v>
      </c>
      <c r="H17" s="37">
        <f t="shared" si="16"/>
        <v>212.5632846087704</v>
      </c>
      <c r="I17" s="37">
        <f t="shared" si="16"/>
        <v>162.35313843508169</v>
      </c>
      <c r="J17" s="37">
        <f t="shared" si="16"/>
        <v>196.65133276010317</v>
      </c>
      <c r="K17" s="37">
        <f t="shared" si="16"/>
        <v>163.26792777300085</v>
      </c>
      <c r="L17" s="37">
        <f t="shared" si="16"/>
        <v>160.42562338779021</v>
      </c>
      <c r="M17" s="37">
        <f t="shared" si="16"/>
        <v>191.66895958727429</v>
      </c>
      <c r="N17" s="37">
        <f t="shared" si="16"/>
        <v>131.64703353396388</v>
      </c>
      <c r="O17" s="37">
        <f t="shared" si="16"/>
        <v>148.4402407566638</v>
      </c>
      <c r="P17" s="37">
        <f t="shared" si="16"/>
        <v>152.63207222699913</v>
      </c>
      <c r="Q17" s="37">
        <f t="shared" si="16"/>
        <v>132.41375752364573</v>
      </c>
      <c r="R17" s="37">
        <f t="shared" si="16"/>
        <v>583.31659501289755</v>
      </c>
      <c r="S17" s="37">
        <f t="shared" si="16"/>
        <v>559.36749785038694</v>
      </c>
      <c r="T17" s="37">
        <f t="shared" si="16"/>
        <v>630.29286328460876</v>
      </c>
      <c r="U17" s="37">
        <f t="shared" si="16"/>
        <v>154.03645743766123</v>
      </c>
      <c r="V17" s="37">
        <f t="shared" si="16"/>
        <v>189.23043852106622</v>
      </c>
      <c r="W17" s="37">
        <f t="shared" si="16"/>
        <v>169.0597592433362</v>
      </c>
      <c r="X17" s="37">
        <f t="shared" ref="X17" si="17">SUM(X18:X21)</f>
        <v>186.10077386070506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18.637145313843511</v>
      </c>
      <c r="D19" s="10">
        <v>17.003439380911431</v>
      </c>
      <c r="E19" s="10">
        <v>21.345657781599311</v>
      </c>
      <c r="F19" s="10">
        <v>17.497850386930349</v>
      </c>
      <c r="G19" s="10">
        <v>16.487532244196039</v>
      </c>
      <c r="H19" s="10">
        <v>15.778159931212381</v>
      </c>
      <c r="I19" s="10">
        <v>15.606190885640579</v>
      </c>
      <c r="J19" s="10">
        <v>13.886500429922609</v>
      </c>
      <c r="K19" s="10">
        <v>17.476354256233879</v>
      </c>
      <c r="L19" s="10">
        <v>20.485812553740328</v>
      </c>
      <c r="M19" s="10">
        <v>16.809974204643158</v>
      </c>
      <c r="N19" s="10">
        <v>11.4359415305245</v>
      </c>
      <c r="O19" s="10">
        <v>12.489251934651765</v>
      </c>
      <c r="P19" s="10">
        <v>14.10146173688736</v>
      </c>
      <c r="Q19" s="10">
        <v>12.704213241616506</v>
      </c>
      <c r="R19" s="10">
        <v>184.37231298366291</v>
      </c>
      <c r="S19" s="10">
        <v>222.57093723129839</v>
      </c>
      <c r="T19" s="10">
        <v>270.82975064488392</v>
      </c>
      <c r="U19" s="10">
        <v>12.85468615649183</v>
      </c>
      <c r="V19" s="10">
        <v>16.616509028374889</v>
      </c>
      <c r="W19" s="10">
        <v>20.434393809114361</v>
      </c>
      <c r="X19" s="10">
        <v>18.656319862424759</v>
      </c>
    </row>
    <row r="20" spans="1:24" ht="11.25" customHeight="1" x14ac:dyDescent="0.2">
      <c r="A20" s="42" t="s">
        <v>31</v>
      </c>
      <c r="B20" s="9" t="s">
        <v>32</v>
      </c>
      <c r="C20" s="10">
        <v>48.007996560619077</v>
      </c>
      <c r="D20" s="10">
        <v>52.784952708512463</v>
      </c>
      <c r="E20" s="10">
        <v>56.176526225279453</v>
      </c>
      <c r="F20" s="10">
        <v>71.032760103181417</v>
      </c>
      <c r="G20" s="10">
        <v>71.844883920894233</v>
      </c>
      <c r="H20" s="10">
        <v>48.724591573516761</v>
      </c>
      <c r="I20" s="10">
        <v>38.478073946689605</v>
      </c>
      <c r="J20" s="10">
        <v>47.936371453138435</v>
      </c>
      <c r="K20" s="10">
        <v>54.337489251934649</v>
      </c>
      <c r="L20" s="10">
        <v>57.609630266552017</v>
      </c>
      <c r="M20" s="10">
        <v>90.21203783319001</v>
      </c>
      <c r="N20" s="10">
        <v>57.179707652622525</v>
      </c>
      <c r="O20" s="10">
        <v>68.190455717970764</v>
      </c>
      <c r="P20" s="10">
        <v>79.487876182287181</v>
      </c>
      <c r="Q20" s="10">
        <v>61.478933791917449</v>
      </c>
      <c r="R20" s="10">
        <v>328.07867583834906</v>
      </c>
      <c r="S20" s="10">
        <v>263.13654342218399</v>
      </c>
      <c r="T20" s="10">
        <v>285.373086844368</v>
      </c>
      <c r="U20" s="10">
        <v>43.374376612209801</v>
      </c>
      <c r="V20" s="10">
        <v>66.757437661220976</v>
      </c>
      <c r="W20" s="10">
        <v>68.227687016337057</v>
      </c>
      <c r="X20" s="10">
        <v>84.321066208082541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182.07222699914013</v>
      </c>
      <c r="G21" s="10">
        <v>163.34668959587273</v>
      </c>
      <c r="H21" s="10">
        <v>148.06053310404127</v>
      </c>
      <c r="I21" s="10">
        <v>108.2688736027515</v>
      </c>
      <c r="J21" s="10">
        <v>134.82846087704212</v>
      </c>
      <c r="K21" s="10">
        <v>91.454084264832318</v>
      </c>
      <c r="L21" s="10">
        <v>82.330180567497848</v>
      </c>
      <c r="M21" s="10">
        <v>84.646947549441109</v>
      </c>
      <c r="N21" s="10">
        <v>63.031384350816857</v>
      </c>
      <c r="O21" s="10">
        <v>67.760533104041258</v>
      </c>
      <c r="P21" s="10">
        <v>59.042734307824588</v>
      </c>
      <c r="Q21" s="10">
        <v>58.230610490111772</v>
      </c>
      <c r="R21" s="10">
        <v>70.865606190885643</v>
      </c>
      <c r="S21" s="10">
        <v>73.660017196904548</v>
      </c>
      <c r="T21" s="10">
        <v>74.090025795356837</v>
      </c>
      <c r="U21" s="10">
        <v>97.807394668959589</v>
      </c>
      <c r="V21" s="10">
        <v>105.85649183147034</v>
      </c>
      <c r="W21" s="10">
        <v>80.397678417884777</v>
      </c>
      <c r="X21" s="10">
        <v>83.123387790197768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480.67257093723128</v>
      </c>
      <c r="D26" s="37">
        <f t="shared" ref="D26:W26" si="22">SUM(D27,D33)</f>
        <v>368.3815993121238</v>
      </c>
      <c r="E26" s="37">
        <f t="shared" si="22"/>
        <v>156.75460017196903</v>
      </c>
      <c r="F26" s="37">
        <f t="shared" si="22"/>
        <v>861.17790197764384</v>
      </c>
      <c r="G26" s="37">
        <f t="shared" si="22"/>
        <v>797.7175408426483</v>
      </c>
      <c r="H26" s="37">
        <f t="shared" si="22"/>
        <v>755.90782459157367</v>
      </c>
      <c r="I26" s="37">
        <f t="shared" si="22"/>
        <v>693.01315563198614</v>
      </c>
      <c r="J26" s="37">
        <f t="shared" si="22"/>
        <v>661.70619088564058</v>
      </c>
      <c r="K26" s="37">
        <f t="shared" si="22"/>
        <v>613.03740326741195</v>
      </c>
      <c r="L26" s="37">
        <f t="shared" si="22"/>
        <v>583.90799656061915</v>
      </c>
      <c r="M26" s="37">
        <f t="shared" si="22"/>
        <v>542.69320722269993</v>
      </c>
      <c r="N26" s="37">
        <f t="shared" si="22"/>
        <v>477.08701633705931</v>
      </c>
      <c r="O26" s="37">
        <f t="shared" si="22"/>
        <v>504.92450558899384</v>
      </c>
      <c r="P26" s="37">
        <f t="shared" si="22"/>
        <v>441.9711951848667</v>
      </c>
      <c r="Q26" s="37">
        <f t="shared" si="22"/>
        <v>410.08667239896818</v>
      </c>
      <c r="R26" s="37">
        <f t="shared" si="22"/>
        <v>395.42089423903701</v>
      </c>
      <c r="S26" s="37">
        <f t="shared" si="22"/>
        <v>435.21986242476351</v>
      </c>
      <c r="T26" s="37">
        <f t="shared" si="22"/>
        <v>395.126913155632</v>
      </c>
      <c r="U26" s="37">
        <f t="shared" si="22"/>
        <v>409.49432502149614</v>
      </c>
      <c r="V26" s="37">
        <f t="shared" si="22"/>
        <v>375.14110060189171</v>
      </c>
      <c r="W26" s="37">
        <f t="shared" si="22"/>
        <v>380.04677558039555</v>
      </c>
      <c r="X26" s="37">
        <f t="shared" ref="X26" si="23">SUM(X27,X33)</f>
        <v>354.72803095442822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480.67257093723128</v>
      </c>
      <c r="D33" s="29">
        <f t="shared" ref="D33:W33" si="28">SUM(D34:D50)</f>
        <v>368.3815993121238</v>
      </c>
      <c r="E33" s="29">
        <f t="shared" si="28"/>
        <v>156.75460017196903</v>
      </c>
      <c r="F33" s="29">
        <f t="shared" si="28"/>
        <v>861.17790197764384</v>
      </c>
      <c r="G33" s="29">
        <f t="shared" si="28"/>
        <v>797.7175408426483</v>
      </c>
      <c r="H33" s="29">
        <f t="shared" si="28"/>
        <v>755.90782459157367</v>
      </c>
      <c r="I33" s="29">
        <f t="shared" si="28"/>
        <v>693.01315563198614</v>
      </c>
      <c r="J33" s="29">
        <f t="shared" si="28"/>
        <v>661.70619088564058</v>
      </c>
      <c r="K33" s="29">
        <f t="shared" si="28"/>
        <v>613.03740326741195</v>
      </c>
      <c r="L33" s="29">
        <f t="shared" si="28"/>
        <v>583.90799656061915</v>
      </c>
      <c r="M33" s="29">
        <f t="shared" si="28"/>
        <v>542.69320722269993</v>
      </c>
      <c r="N33" s="29">
        <f t="shared" si="28"/>
        <v>477.08701633705931</v>
      </c>
      <c r="O33" s="29">
        <f t="shared" si="28"/>
        <v>504.92450558899384</v>
      </c>
      <c r="P33" s="29">
        <f t="shared" si="28"/>
        <v>441.9711951848667</v>
      </c>
      <c r="Q33" s="29">
        <f t="shared" si="28"/>
        <v>410.08667239896818</v>
      </c>
      <c r="R33" s="29">
        <f t="shared" si="28"/>
        <v>395.42089423903701</v>
      </c>
      <c r="S33" s="29">
        <f t="shared" si="28"/>
        <v>435.21986242476351</v>
      </c>
      <c r="T33" s="29">
        <f t="shared" si="28"/>
        <v>395.126913155632</v>
      </c>
      <c r="U33" s="29">
        <f t="shared" si="28"/>
        <v>409.49432502149614</v>
      </c>
      <c r="V33" s="29">
        <f t="shared" si="28"/>
        <v>375.14110060189171</v>
      </c>
      <c r="W33" s="29">
        <f t="shared" si="28"/>
        <v>380.04677558039555</v>
      </c>
      <c r="X33" s="29">
        <f t="shared" ref="X33" si="29">SUM(X34:X50)</f>
        <v>354.72803095442822</v>
      </c>
    </row>
    <row r="34" spans="1:24" ht="11.25" customHeight="1" x14ac:dyDescent="0.2">
      <c r="A34" s="41" t="s">
        <v>55</v>
      </c>
      <c r="B34" s="9" t="s">
        <v>56</v>
      </c>
      <c r="C34" s="10">
        <v>11.822871883061049</v>
      </c>
      <c r="D34" s="10">
        <v>11.822871883061049</v>
      </c>
      <c r="E34" s="10">
        <v>1.182287188306105</v>
      </c>
      <c r="F34" s="10">
        <v>57.995184866723989</v>
      </c>
      <c r="G34" s="10">
        <v>74.408942390369731</v>
      </c>
      <c r="H34" s="10">
        <v>75.235597592433351</v>
      </c>
      <c r="I34" s="10">
        <v>49.684006878761821</v>
      </c>
      <c r="J34" s="10">
        <v>60.237575236457431</v>
      </c>
      <c r="K34" s="10">
        <v>35.916337059329322</v>
      </c>
      <c r="L34" s="10">
        <v>17.235511607910581</v>
      </c>
      <c r="M34" s="10">
        <v>47.651074806534822</v>
      </c>
      <c r="N34" s="10">
        <v>43.595700773860699</v>
      </c>
      <c r="O34" s="10">
        <v>63.872742906276869</v>
      </c>
      <c r="P34" s="10">
        <v>61.845055889939808</v>
      </c>
      <c r="Q34" s="10">
        <v>58.646001719690453</v>
      </c>
      <c r="R34" s="10">
        <v>58.635855546001707</v>
      </c>
      <c r="S34" s="10">
        <v>79.213241616509023</v>
      </c>
      <c r="T34" s="10">
        <v>60.010060189165948</v>
      </c>
      <c r="U34" s="10">
        <v>96.703611349957001</v>
      </c>
      <c r="V34" s="10">
        <v>89.097764402407563</v>
      </c>
      <c r="W34" s="10">
        <v>92.35743766122097</v>
      </c>
      <c r="X34" s="10">
        <v>70.626225279449699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56.324419604471188</v>
      </c>
      <c r="G36" s="10">
        <v>63.747635425623393</v>
      </c>
      <c r="H36" s="10">
        <v>59.331900257953563</v>
      </c>
      <c r="I36" s="10">
        <v>32.938521066208082</v>
      </c>
      <c r="J36" s="10">
        <v>60.383147033533959</v>
      </c>
      <c r="K36" s="10">
        <v>54.977558039552868</v>
      </c>
      <c r="L36" s="10">
        <v>58.26990541702493</v>
      </c>
      <c r="M36" s="10">
        <v>31.883490971625111</v>
      </c>
      <c r="N36" s="10">
        <v>20.88916595012898</v>
      </c>
      <c r="O36" s="10">
        <v>17.590885640584691</v>
      </c>
      <c r="P36" s="10">
        <v>18.69036973344798</v>
      </c>
      <c r="Q36" s="10">
        <v>16.472828890799651</v>
      </c>
      <c r="R36" s="10">
        <v>18.420292347377469</v>
      </c>
      <c r="S36" s="10">
        <v>12.345657781599311</v>
      </c>
      <c r="T36" s="10">
        <v>13.37446259673259</v>
      </c>
      <c r="U36" s="10">
        <v>30.864144453998279</v>
      </c>
      <c r="V36" s="10">
        <v>20.576096302665519</v>
      </c>
      <c r="W36" s="10">
        <v>20.576096302665519</v>
      </c>
      <c r="X36" s="10">
        <v>19.547291487532249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291.67858985382628</v>
      </c>
      <c r="D43" s="10">
        <v>258.8134135855546</v>
      </c>
      <c r="E43" s="10">
        <v>78.054858125537393</v>
      </c>
      <c r="F43" s="10">
        <v>206.87291487532238</v>
      </c>
      <c r="G43" s="10">
        <v>186.39045571797072</v>
      </c>
      <c r="H43" s="10">
        <v>155.66319862424766</v>
      </c>
      <c r="I43" s="10">
        <v>160.79862424763539</v>
      </c>
      <c r="J43" s="10">
        <v>136.26878761822871</v>
      </c>
      <c r="K43" s="10">
        <v>115.74213241616509</v>
      </c>
      <c r="L43" s="10">
        <v>146.5042992261393</v>
      </c>
      <c r="M43" s="10">
        <v>122.94359415305243</v>
      </c>
      <c r="N43" s="10">
        <v>80.949183147033537</v>
      </c>
      <c r="O43" s="10">
        <v>93.238693035253647</v>
      </c>
      <c r="P43" s="10">
        <v>79.918916595012902</v>
      </c>
      <c r="Q43" s="10">
        <v>61.28426483233018</v>
      </c>
      <c r="R43" s="10">
        <v>57.265262252794486</v>
      </c>
      <c r="S43" s="10">
        <v>68.024075666380043</v>
      </c>
      <c r="T43" s="10">
        <v>52.313155631986234</v>
      </c>
      <c r="U43" s="10">
        <v>49.21977644024075</v>
      </c>
      <c r="V43" s="10">
        <v>27.682975064488389</v>
      </c>
      <c r="W43" s="10">
        <v>29.734909716251074</v>
      </c>
      <c r="X43" s="10">
        <v>42.074204643164236</v>
      </c>
    </row>
    <row r="44" spans="1:24" ht="11.25" customHeight="1" x14ac:dyDescent="0.2">
      <c r="A44" s="41" t="s">
        <v>75</v>
      </c>
      <c r="B44" s="9" t="s">
        <v>76</v>
      </c>
      <c r="C44" s="10">
        <v>175.61857265692171</v>
      </c>
      <c r="D44" s="10">
        <v>64.650816852966457</v>
      </c>
      <c r="E44" s="10">
        <v>43.422184006878759</v>
      </c>
      <c r="F44" s="10">
        <v>232.0034393809114</v>
      </c>
      <c r="G44" s="10">
        <v>245.43379191745484</v>
      </c>
      <c r="H44" s="10">
        <v>201.74686156491836</v>
      </c>
      <c r="I44" s="10">
        <v>191.73731728288911</v>
      </c>
      <c r="J44" s="10">
        <v>180.57282889079963</v>
      </c>
      <c r="K44" s="10">
        <v>214.35391229578678</v>
      </c>
      <c r="L44" s="10">
        <v>165.75563198624252</v>
      </c>
      <c r="M44" s="10">
        <v>184.065864144454</v>
      </c>
      <c r="N44" s="10">
        <v>154.19122957867586</v>
      </c>
      <c r="O44" s="10">
        <v>153.22760103181426</v>
      </c>
      <c r="P44" s="10">
        <v>128.17153912295782</v>
      </c>
      <c r="Q44" s="10">
        <v>106.95167669819432</v>
      </c>
      <c r="R44" s="10">
        <v>99.239810834049848</v>
      </c>
      <c r="S44" s="10">
        <v>103.10266552020636</v>
      </c>
      <c r="T44" s="10">
        <v>96.357609630266538</v>
      </c>
      <c r="U44" s="10">
        <v>80.940412725709365</v>
      </c>
      <c r="V44" s="10">
        <v>89.612553740326732</v>
      </c>
      <c r="W44" s="10">
        <v>89.612553740326746</v>
      </c>
      <c r="X44" s="10">
        <v>81.903955288048152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1.5525365434221841</v>
      </c>
      <c r="D48" s="10">
        <v>6.2099742046431636</v>
      </c>
      <c r="E48" s="10">
        <v>10.09122957867584</v>
      </c>
      <c r="F48" s="10">
        <v>30.757867583834912</v>
      </c>
      <c r="G48" s="10">
        <v>33.008426483233016</v>
      </c>
      <c r="H48" s="10">
        <v>44.261306964746353</v>
      </c>
      <c r="I48" s="10">
        <v>24.756233877901977</v>
      </c>
      <c r="J48" s="10">
        <v>18.00455717970765</v>
      </c>
      <c r="K48" s="10">
        <v>16.504213241616508</v>
      </c>
      <c r="L48" s="10">
        <v>5.251332760103181</v>
      </c>
      <c r="M48" s="10">
        <v>0.75021496130696463</v>
      </c>
      <c r="N48" s="10">
        <v>0</v>
      </c>
      <c r="O48" s="10">
        <v>12.003095442820291</v>
      </c>
      <c r="P48" s="10">
        <v>14.2536543422184</v>
      </c>
      <c r="Q48" s="10">
        <v>15.773602751504724</v>
      </c>
      <c r="R48" s="10">
        <v>10.700343938091143</v>
      </c>
      <c r="S48" s="10">
        <v>20.63628546861565</v>
      </c>
      <c r="T48" s="10">
        <v>18.343336199484092</v>
      </c>
      <c r="U48" s="10">
        <v>4.5858125537403263</v>
      </c>
      <c r="V48" s="10">
        <v>3.8214961306964752</v>
      </c>
      <c r="W48" s="10">
        <v>1.5286328460877039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26.884522785898529</v>
      </c>
      <c r="E50" s="10">
        <v>24.00404127257093</v>
      </c>
      <c r="F50" s="10">
        <v>277.22407566638009</v>
      </c>
      <c r="G50" s="10">
        <v>194.72828890799656</v>
      </c>
      <c r="H50" s="10">
        <v>219.66895958727429</v>
      </c>
      <c r="I50" s="10">
        <v>233.09845227858983</v>
      </c>
      <c r="J50" s="10">
        <v>206.23929492691315</v>
      </c>
      <c r="K50" s="10">
        <v>175.54325021496135</v>
      </c>
      <c r="L50" s="10">
        <v>190.89131556319865</v>
      </c>
      <c r="M50" s="10">
        <v>155.3989681857266</v>
      </c>
      <c r="N50" s="10">
        <v>177.46173688736025</v>
      </c>
      <c r="O50" s="10">
        <v>164.99148753224415</v>
      </c>
      <c r="P50" s="10">
        <v>139.09165950128977</v>
      </c>
      <c r="Q50" s="10">
        <v>150.95829750644882</v>
      </c>
      <c r="R50" s="10">
        <v>151.15932932072232</v>
      </c>
      <c r="S50" s="10">
        <v>151.89793637145314</v>
      </c>
      <c r="T50" s="10">
        <v>154.72828890799656</v>
      </c>
      <c r="U50" s="10">
        <v>147.18056749785046</v>
      </c>
      <c r="V50" s="10">
        <v>144.35021496130696</v>
      </c>
      <c r="W50" s="10">
        <v>146.23714531384357</v>
      </c>
      <c r="X50" s="10">
        <v>140.57635425623386</v>
      </c>
    </row>
    <row r="51" spans="1:24" ht="11.25" customHeight="1" x14ac:dyDescent="0.2">
      <c r="A51" s="35" t="s">
        <v>89</v>
      </c>
      <c r="B51" s="36" t="s">
        <v>90</v>
      </c>
      <c r="C51" s="37">
        <v>5556.3198624247643</v>
      </c>
      <c r="D51" s="37">
        <v>6448.8392089423896</v>
      </c>
      <c r="E51" s="37">
        <v>6448.8392089423896</v>
      </c>
      <c r="F51" s="37">
        <v>9927.9110060189159</v>
      </c>
      <c r="G51" s="37">
        <v>10596.479707652623</v>
      </c>
      <c r="H51" s="37">
        <v>11187.500515907135</v>
      </c>
      <c r="I51" s="37">
        <v>11650.250558899397</v>
      </c>
      <c r="J51" s="37">
        <v>11408.770421324161</v>
      </c>
      <c r="K51" s="37">
        <v>11747.274634565776</v>
      </c>
      <c r="L51" s="37">
        <v>11217.435339638865</v>
      </c>
      <c r="M51" s="37">
        <v>11747.492691315563</v>
      </c>
      <c r="N51" s="37">
        <v>11320.882803095441</v>
      </c>
      <c r="O51" s="37">
        <v>11130.406104901118</v>
      </c>
      <c r="P51" s="37">
        <v>10542.878245915734</v>
      </c>
      <c r="Q51" s="37">
        <v>10136.642992261393</v>
      </c>
      <c r="R51" s="37">
        <v>10368.916595012895</v>
      </c>
      <c r="S51" s="37">
        <v>12099.286156491831</v>
      </c>
      <c r="T51" s="37">
        <v>12666.156577815993</v>
      </c>
      <c r="U51" s="37">
        <v>11793.156405846945</v>
      </c>
      <c r="V51" s="37">
        <v>12071.517712811692</v>
      </c>
      <c r="W51" s="37">
        <v>12083.770335339637</v>
      </c>
      <c r="X51" s="37">
        <v>13293.637317282888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306.00937231298371</v>
      </c>
      <c r="D52" s="37">
        <f t="shared" ref="D52:W52" si="31">SUM(D53:D70)</f>
        <v>343.81865864144447</v>
      </c>
      <c r="E52" s="37">
        <f t="shared" si="31"/>
        <v>343.81865864144447</v>
      </c>
      <c r="F52" s="37">
        <f t="shared" si="31"/>
        <v>1176.2809114359416</v>
      </c>
      <c r="G52" s="37">
        <f t="shared" si="31"/>
        <v>1478.8571797076524</v>
      </c>
      <c r="H52" s="37">
        <f t="shared" si="31"/>
        <v>1950.8587274290628</v>
      </c>
      <c r="I52" s="37">
        <f t="shared" si="31"/>
        <v>2505.6170249355114</v>
      </c>
      <c r="J52" s="37">
        <f t="shared" si="31"/>
        <v>3029.1278589853823</v>
      </c>
      <c r="K52" s="37">
        <f t="shared" si="31"/>
        <v>3389.2472055030094</v>
      </c>
      <c r="L52" s="37">
        <f t="shared" si="31"/>
        <v>3948.8684436801368</v>
      </c>
      <c r="M52" s="37">
        <f t="shared" si="31"/>
        <v>4380.5387790197765</v>
      </c>
      <c r="N52" s="37">
        <f t="shared" si="31"/>
        <v>4606.0179707652615</v>
      </c>
      <c r="O52" s="37">
        <f t="shared" si="31"/>
        <v>5126.0048151332758</v>
      </c>
      <c r="P52" s="37">
        <f t="shared" si="31"/>
        <v>5649.2829750644887</v>
      </c>
      <c r="Q52" s="37">
        <f t="shared" si="31"/>
        <v>6160.8208082545134</v>
      </c>
      <c r="R52" s="37">
        <f t="shared" si="31"/>
        <v>6601.5830610490102</v>
      </c>
      <c r="S52" s="37">
        <f t="shared" si="31"/>
        <v>6857.6116079105741</v>
      </c>
      <c r="T52" s="37">
        <f t="shared" si="31"/>
        <v>7075.808254514187</v>
      </c>
      <c r="U52" s="37">
        <f t="shared" si="31"/>
        <v>6924.4490971625091</v>
      </c>
      <c r="V52" s="37">
        <f t="shared" si="31"/>
        <v>6940.8751504729144</v>
      </c>
      <c r="W52" s="37">
        <f t="shared" si="31"/>
        <v>7096.4389509888206</v>
      </c>
      <c r="X52" s="37">
        <f t="shared" ref="X52" si="32">SUM(X53:X70)</f>
        <v>6597.8668099742035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433.36199484092867</v>
      </c>
      <c r="G59" s="10">
        <v>738.51152192605309</v>
      </c>
      <c r="H59" s="10">
        <v>858.07781599312125</v>
      </c>
      <c r="I59" s="10">
        <v>1159.6446259673257</v>
      </c>
      <c r="J59" s="10">
        <v>1095.7533104041272</v>
      </c>
      <c r="K59" s="10">
        <v>1229.0054170249355</v>
      </c>
      <c r="L59" s="10">
        <v>1370.0917454858125</v>
      </c>
      <c r="M59" s="10">
        <v>1455.7895958727429</v>
      </c>
      <c r="N59" s="10">
        <v>1485.0721410146173</v>
      </c>
      <c r="O59" s="10">
        <v>1441.5544282029236</v>
      </c>
      <c r="P59" s="10">
        <v>1498.3997420464316</v>
      </c>
      <c r="Q59" s="10">
        <v>1534.0355116079099</v>
      </c>
      <c r="R59" s="10">
        <v>1663.7527085124675</v>
      </c>
      <c r="S59" s="10">
        <v>1609.2959587274286</v>
      </c>
      <c r="T59" s="10">
        <v>1609.1047291487534</v>
      </c>
      <c r="U59" s="10">
        <v>1428.2746345657779</v>
      </c>
      <c r="V59" s="10">
        <v>1517.1730868443678</v>
      </c>
      <c r="W59" s="10">
        <v>1579.8939810834045</v>
      </c>
      <c r="X59" s="10">
        <v>1552.9521066208081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311.26397248495272</v>
      </c>
      <c r="G61" s="10">
        <v>312.79260533104042</v>
      </c>
      <c r="H61" s="10">
        <v>399.01590713671533</v>
      </c>
      <c r="I61" s="10">
        <v>547.53035253654343</v>
      </c>
      <c r="J61" s="10">
        <v>1031.8381771281165</v>
      </c>
      <c r="K61" s="10">
        <v>1171.3002579535685</v>
      </c>
      <c r="L61" s="10">
        <v>1547.0049011177985</v>
      </c>
      <c r="M61" s="10">
        <v>1845.8966466036118</v>
      </c>
      <c r="N61" s="10">
        <v>2201.2754944110056</v>
      </c>
      <c r="O61" s="10">
        <v>2676.0055030094586</v>
      </c>
      <c r="P61" s="10">
        <v>2950.9888220120379</v>
      </c>
      <c r="Q61" s="10">
        <v>3346.5414445399829</v>
      </c>
      <c r="R61" s="10">
        <v>3706.1717110920031</v>
      </c>
      <c r="S61" s="10">
        <v>3868.0615649183137</v>
      </c>
      <c r="T61" s="10">
        <v>3978.0977644024074</v>
      </c>
      <c r="U61" s="10">
        <v>4151.356663800515</v>
      </c>
      <c r="V61" s="10">
        <v>4188.8315563198612</v>
      </c>
      <c r="W61" s="10">
        <v>4285.0625107480646</v>
      </c>
      <c r="X61" s="10">
        <v>3744.6737747205498</v>
      </c>
    </row>
    <row r="62" spans="1:24" ht="11.25" customHeight="1" x14ac:dyDescent="0.2">
      <c r="A62" s="42" t="s">
        <v>111</v>
      </c>
      <c r="B62" s="9" t="s">
        <v>112</v>
      </c>
      <c r="C62" s="10">
        <v>306.00937231298371</v>
      </c>
      <c r="D62" s="10">
        <v>343.81865864144447</v>
      </c>
      <c r="E62" s="10">
        <v>343.81865864144447</v>
      </c>
      <c r="F62" s="10">
        <v>431.16457437661222</v>
      </c>
      <c r="G62" s="10">
        <v>419.15064488392079</v>
      </c>
      <c r="H62" s="10">
        <v>677.98796216680989</v>
      </c>
      <c r="I62" s="10">
        <v>710.70988822012032</v>
      </c>
      <c r="J62" s="10">
        <v>783.39071367153917</v>
      </c>
      <c r="K62" s="10">
        <v>859.58245915735165</v>
      </c>
      <c r="L62" s="10">
        <v>830.58658641444526</v>
      </c>
      <c r="M62" s="10">
        <v>907.4472055030094</v>
      </c>
      <c r="N62" s="10">
        <v>868.68254514187447</v>
      </c>
      <c r="O62" s="10">
        <v>972.81934651762674</v>
      </c>
      <c r="P62" s="10">
        <v>1154.9871023215824</v>
      </c>
      <c r="Q62" s="10">
        <v>1231.1789337919172</v>
      </c>
      <c r="R62" s="10">
        <v>1175.1695614789332</v>
      </c>
      <c r="S62" s="10">
        <v>1318.8592433361989</v>
      </c>
      <c r="T62" s="10">
        <v>1424.7874462596733</v>
      </c>
      <c r="U62" s="10">
        <v>1269.489853826311</v>
      </c>
      <c r="V62" s="10">
        <v>1145.8631986242478</v>
      </c>
      <c r="W62" s="10">
        <v>1135.6167669819429</v>
      </c>
      <c r="X62" s="10">
        <v>1240.5177987962163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0.49036973344797941</v>
      </c>
      <c r="G69" s="10">
        <v>8.4024075666380043</v>
      </c>
      <c r="H69" s="10">
        <v>15.777042132416163</v>
      </c>
      <c r="I69" s="10">
        <v>87.73215821152192</v>
      </c>
      <c r="J69" s="10">
        <v>118.14565778159925</v>
      </c>
      <c r="K69" s="10">
        <v>129.35907136715386</v>
      </c>
      <c r="L69" s="10">
        <v>201.18521066208078</v>
      </c>
      <c r="M69" s="10">
        <v>171.40533104041265</v>
      </c>
      <c r="N69" s="10">
        <v>50.987790197764397</v>
      </c>
      <c r="O69" s="10">
        <v>35.625537403267401</v>
      </c>
      <c r="P69" s="10">
        <v>44.907308684436799</v>
      </c>
      <c r="Q69" s="10">
        <v>49.064918314703348</v>
      </c>
      <c r="R69" s="10">
        <v>56.489079965606187</v>
      </c>
      <c r="S69" s="10">
        <v>61.394840928632846</v>
      </c>
      <c r="T69" s="10">
        <v>63.818314703353394</v>
      </c>
      <c r="U69" s="10">
        <v>75.327944969905417</v>
      </c>
      <c r="V69" s="10">
        <v>89.007308684436794</v>
      </c>
      <c r="W69" s="10">
        <v>95.865692175408427</v>
      </c>
      <c r="X69" s="10">
        <v>59.723129836629397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250.3821152192605</v>
      </c>
      <c r="D71" s="37">
        <f t="shared" ref="D71:W71" si="34">SUM(D72:D73)</f>
        <v>281.31272570937227</v>
      </c>
      <c r="E71" s="37">
        <f t="shared" si="34"/>
        <v>281.31272570937227</v>
      </c>
      <c r="F71" s="37">
        <f t="shared" si="34"/>
        <v>431.16457437661222</v>
      </c>
      <c r="G71" s="37">
        <f t="shared" si="34"/>
        <v>419.15064488392079</v>
      </c>
      <c r="H71" s="37">
        <f t="shared" si="34"/>
        <v>677.98796216680989</v>
      </c>
      <c r="I71" s="37">
        <f t="shared" si="34"/>
        <v>710.70988822012032</v>
      </c>
      <c r="J71" s="37">
        <f t="shared" si="34"/>
        <v>783.39071367153917</v>
      </c>
      <c r="K71" s="37">
        <f t="shared" si="34"/>
        <v>915.20963026655204</v>
      </c>
      <c r="L71" s="37">
        <f t="shared" si="34"/>
        <v>1077.1233018056748</v>
      </c>
      <c r="M71" s="37">
        <f t="shared" si="34"/>
        <v>1291.1292347377471</v>
      </c>
      <c r="N71" s="37">
        <f t="shared" si="34"/>
        <v>1266.6475494411006</v>
      </c>
      <c r="O71" s="37">
        <f t="shared" si="34"/>
        <v>1349.3360275150471</v>
      </c>
      <c r="P71" s="37">
        <f t="shared" si="34"/>
        <v>1376.3256233877903</v>
      </c>
      <c r="Q71" s="37">
        <f t="shared" si="34"/>
        <v>1491.7120378331897</v>
      </c>
      <c r="R71" s="37">
        <f t="shared" si="34"/>
        <v>1455.0969905417019</v>
      </c>
      <c r="S71" s="37">
        <f t="shared" si="34"/>
        <v>1604.9011177987957</v>
      </c>
      <c r="T71" s="37">
        <f t="shared" si="34"/>
        <v>1719.4276870163371</v>
      </c>
      <c r="U71" s="37">
        <f t="shared" si="34"/>
        <v>1463.5760103181424</v>
      </c>
      <c r="V71" s="37">
        <f t="shared" si="34"/>
        <v>1371.3576096302668</v>
      </c>
      <c r="W71" s="37">
        <f t="shared" si="34"/>
        <v>1293.6133276010314</v>
      </c>
      <c r="X71" s="37">
        <f t="shared" ref="X71" si="35">SUM(X72:X73)</f>
        <v>1416.6666380051588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55.62717110920034</v>
      </c>
      <c r="L72" s="10">
        <v>246.53671539122956</v>
      </c>
      <c r="M72" s="10">
        <v>383.6820292347378</v>
      </c>
      <c r="N72" s="10">
        <v>397.96500429922611</v>
      </c>
      <c r="O72" s="10">
        <v>376.51668099742045</v>
      </c>
      <c r="P72" s="10">
        <v>221.33852106620802</v>
      </c>
      <c r="Q72" s="10">
        <v>260.53310404127251</v>
      </c>
      <c r="R72" s="10">
        <v>279.92742906276868</v>
      </c>
      <c r="S72" s="10">
        <v>286.04187446259675</v>
      </c>
      <c r="T72" s="10">
        <v>294.64024075666384</v>
      </c>
      <c r="U72" s="10">
        <v>194.08615649183139</v>
      </c>
      <c r="V72" s="10">
        <v>225.49441100601888</v>
      </c>
      <c r="W72" s="10">
        <v>157.99656061908854</v>
      </c>
      <c r="X72" s="10">
        <v>176.14883920894243</v>
      </c>
    </row>
    <row r="73" spans="1:24" ht="11.25" customHeight="1" x14ac:dyDescent="0.2">
      <c r="A73" s="42" t="s">
        <v>133</v>
      </c>
      <c r="B73" s="9" t="s">
        <v>134</v>
      </c>
      <c r="C73" s="10">
        <v>250.3821152192605</v>
      </c>
      <c r="D73" s="10">
        <v>281.31272570937227</v>
      </c>
      <c r="E73" s="10">
        <v>281.31272570937227</v>
      </c>
      <c r="F73" s="10">
        <v>431.16457437661222</v>
      </c>
      <c r="G73" s="10">
        <v>419.15064488392079</v>
      </c>
      <c r="H73" s="10">
        <v>677.98796216680989</v>
      </c>
      <c r="I73" s="10">
        <v>710.70988822012032</v>
      </c>
      <c r="J73" s="10">
        <v>783.39071367153917</v>
      </c>
      <c r="K73" s="10">
        <v>859.58245915735165</v>
      </c>
      <c r="L73" s="10">
        <v>830.58658641444526</v>
      </c>
      <c r="M73" s="10">
        <v>907.4472055030094</v>
      </c>
      <c r="N73" s="10">
        <v>868.68254514187447</v>
      </c>
      <c r="O73" s="10">
        <v>972.81934651762674</v>
      </c>
      <c r="P73" s="10">
        <v>1154.9871023215824</v>
      </c>
      <c r="Q73" s="10">
        <v>1231.1789337919172</v>
      </c>
      <c r="R73" s="10">
        <v>1175.1695614789332</v>
      </c>
      <c r="S73" s="10">
        <v>1318.8592433361989</v>
      </c>
      <c r="T73" s="10">
        <v>1424.7874462596733</v>
      </c>
      <c r="U73" s="10">
        <v>1269.489853826311</v>
      </c>
      <c r="V73" s="10">
        <v>1145.8631986242478</v>
      </c>
      <c r="W73" s="10">
        <v>1135.6167669819429</v>
      </c>
      <c r="X73" s="10">
        <v>1240.5177987962163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3763.7203358606193</v>
      </c>
      <c r="D2" s="31">
        <f t="shared" ref="D2:W2" si="1">SUM(D3,D17,D22,D25,D26,D51,D52,D71,D74,D75,D76)</f>
        <v>3869.3082789423906</v>
      </c>
      <c r="E2" s="31">
        <f t="shared" si="1"/>
        <v>3994.5195348237316</v>
      </c>
      <c r="F2" s="31">
        <f t="shared" si="1"/>
        <v>5469.2702493551151</v>
      </c>
      <c r="G2" s="31">
        <f t="shared" si="1"/>
        <v>4515.1845227858985</v>
      </c>
      <c r="H2" s="31">
        <f t="shared" si="1"/>
        <v>3944.5318142734304</v>
      </c>
      <c r="I2" s="31">
        <f t="shared" si="1"/>
        <v>3918.5919174548585</v>
      </c>
      <c r="J2" s="31">
        <f t="shared" si="1"/>
        <v>3829.074548581254</v>
      </c>
      <c r="K2" s="31">
        <f t="shared" si="1"/>
        <v>3867.039982803095</v>
      </c>
      <c r="L2" s="31">
        <f t="shared" si="1"/>
        <v>3918.1981943250203</v>
      </c>
      <c r="M2" s="31">
        <f t="shared" si="1"/>
        <v>4730.4067067927772</v>
      </c>
      <c r="N2" s="31">
        <f t="shared" si="1"/>
        <v>4474.3858985382622</v>
      </c>
      <c r="O2" s="31">
        <f t="shared" si="1"/>
        <v>4672.9572656921755</v>
      </c>
      <c r="P2" s="31">
        <f t="shared" si="1"/>
        <v>4226.7590713671543</v>
      </c>
      <c r="Q2" s="31">
        <f t="shared" si="1"/>
        <v>3791.1167669819429</v>
      </c>
      <c r="R2" s="31">
        <f t="shared" si="1"/>
        <v>4031.3784178847804</v>
      </c>
      <c r="S2" s="31">
        <f t="shared" si="1"/>
        <v>3955.5320722269989</v>
      </c>
      <c r="T2" s="31">
        <f t="shared" si="1"/>
        <v>3995.7358555460014</v>
      </c>
      <c r="U2" s="31">
        <f t="shared" si="1"/>
        <v>3224.598280309544</v>
      </c>
      <c r="V2" s="31">
        <f t="shared" si="1"/>
        <v>3153.3084264832328</v>
      </c>
      <c r="W2" s="31">
        <f t="shared" si="1"/>
        <v>2935.9019776440241</v>
      </c>
      <c r="X2" s="31">
        <f t="shared" ref="X2" si="2">SUM(X3,X17,X22,X25,X26,X51,X52,X71,X74,X75,X76)</f>
        <v>3362.5082545141868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1244.1453112690454</v>
      </c>
      <c r="D3" s="34">
        <f t="shared" ref="D3:W3" si="4">SUM(D4,D8,D11)</f>
        <v>1310.9830923559757</v>
      </c>
      <c r="E3" s="34">
        <f t="shared" si="4"/>
        <v>1387.7566457437658</v>
      </c>
      <c r="F3" s="34">
        <f t="shared" si="4"/>
        <v>1567.4199484092858</v>
      </c>
      <c r="G3" s="34">
        <f t="shared" si="4"/>
        <v>1216.3745485812553</v>
      </c>
      <c r="H3" s="34">
        <f t="shared" si="4"/>
        <v>312.46044711951845</v>
      </c>
      <c r="I3" s="34">
        <f t="shared" si="4"/>
        <v>397.96388650042991</v>
      </c>
      <c r="J3" s="34">
        <f t="shared" si="4"/>
        <v>681.73826311263963</v>
      </c>
      <c r="K3" s="34">
        <f t="shared" si="4"/>
        <v>562.37136715391239</v>
      </c>
      <c r="L3" s="34">
        <f t="shared" si="4"/>
        <v>597.20146173688715</v>
      </c>
      <c r="M3" s="34">
        <f t="shared" si="4"/>
        <v>702.66947549441102</v>
      </c>
      <c r="N3" s="34">
        <f t="shared" si="4"/>
        <v>770.27901977644024</v>
      </c>
      <c r="O3" s="34">
        <f t="shared" si="4"/>
        <v>799.42132416165077</v>
      </c>
      <c r="P3" s="34">
        <f t="shared" si="4"/>
        <v>406.70404127257098</v>
      </c>
      <c r="Q3" s="34">
        <f t="shared" si="4"/>
        <v>375.89707652622519</v>
      </c>
      <c r="R3" s="34">
        <f t="shared" si="4"/>
        <v>376.36646603611348</v>
      </c>
      <c r="S3" s="34">
        <f t="shared" si="4"/>
        <v>320.64634565778158</v>
      </c>
      <c r="T3" s="34">
        <f t="shared" si="4"/>
        <v>323.54032674118662</v>
      </c>
      <c r="U3" s="34">
        <f t="shared" si="4"/>
        <v>250.37996560619092</v>
      </c>
      <c r="V3" s="34">
        <f t="shared" si="4"/>
        <v>262.03938091143596</v>
      </c>
      <c r="W3" s="34">
        <f t="shared" si="4"/>
        <v>120.57876182287187</v>
      </c>
      <c r="X3" s="34">
        <f t="shared" ref="X3" si="5">SUM(X4,X8,X11)</f>
        <v>144.69914015477212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1223.042408020636</v>
      </c>
      <c r="D4" s="29">
        <f t="shared" ref="D4:W4" si="7">SUM(D5:D7)</f>
        <v>1285.8472598452277</v>
      </c>
      <c r="E4" s="29">
        <f t="shared" si="7"/>
        <v>1361.8992261392946</v>
      </c>
      <c r="F4" s="29">
        <f t="shared" si="7"/>
        <v>1535.2993121238173</v>
      </c>
      <c r="G4" s="29">
        <f t="shared" si="7"/>
        <v>678.3657781599311</v>
      </c>
      <c r="H4" s="29">
        <f t="shared" si="7"/>
        <v>183.50816852966466</v>
      </c>
      <c r="I4" s="29">
        <f t="shared" si="7"/>
        <v>307.61031814273429</v>
      </c>
      <c r="J4" s="29">
        <f t="shared" si="7"/>
        <v>564.2677558039552</v>
      </c>
      <c r="K4" s="29">
        <f t="shared" si="7"/>
        <v>473.38409286328465</v>
      </c>
      <c r="L4" s="29">
        <f t="shared" si="7"/>
        <v>503.10524505588978</v>
      </c>
      <c r="M4" s="29">
        <f t="shared" si="7"/>
        <v>645.84032674118657</v>
      </c>
      <c r="N4" s="29">
        <f t="shared" si="7"/>
        <v>706.94333619948407</v>
      </c>
      <c r="O4" s="29">
        <f t="shared" si="7"/>
        <v>734.48839208942377</v>
      </c>
      <c r="P4" s="29">
        <f t="shared" si="7"/>
        <v>343.63602751504732</v>
      </c>
      <c r="Q4" s="29">
        <f t="shared" si="7"/>
        <v>302.77549441100598</v>
      </c>
      <c r="R4" s="29">
        <f t="shared" si="7"/>
        <v>315.62226999140154</v>
      </c>
      <c r="S4" s="29">
        <f t="shared" si="7"/>
        <v>265.38331900257953</v>
      </c>
      <c r="T4" s="29">
        <f t="shared" si="7"/>
        <v>280.14049871023218</v>
      </c>
      <c r="U4" s="29">
        <f t="shared" si="7"/>
        <v>177.91418744625969</v>
      </c>
      <c r="V4" s="29">
        <f t="shared" si="7"/>
        <v>198.9384350816853</v>
      </c>
      <c r="W4" s="29">
        <f t="shared" si="7"/>
        <v>62.541874462596731</v>
      </c>
      <c r="X4" s="29">
        <f t="shared" ref="X4" si="8">SUM(X5:X7)</f>
        <v>88.625709372312969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80.814015477214099</v>
      </c>
      <c r="G5" s="10">
        <v>37.571453138435082</v>
      </c>
      <c r="H5" s="10">
        <v>17.740240756663798</v>
      </c>
      <c r="I5" s="10">
        <v>20.578761822871879</v>
      </c>
      <c r="J5" s="10">
        <v>10.644196044711951</v>
      </c>
      <c r="K5" s="10">
        <v>12.063370593293209</v>
      </c>
      <c r="L5" s="10">
        <v>50.382373172828878</v>
      </c>
      <c r="M5" s="10">
        <v>60.316938950988821</v>
      </c>
      <c r="N5" s="10">
        <v>77.34763542562338</v>
      </c>
      <c r="O5" s="10">
        <v>71.598366294067063</v>
      </c>
      <c r="P5" s="10">
        <v>33.318056749785043</v>
      </c>
      <c r="Q5" s="10">
        <v>47.527944969905413</v>
      </c>
      <c r="R5" s="10">
        <v>18.443680137575239</v>
      </c>
      <c r="S5" s="10">
        <v>3.5468615649183151</v>
      </c>
      <c r="T5" s="10">
        <v>4.2562338779019777</v>
      </c>
      <c r="U5" s="10">
        <v>6.3843508168529661</v>
      </c>
      <c r="V5" s="10">
        <v>1.267669819432502</v>
      </c>
      <c r="W5" s="10">
        <v>0.68882201203783311</v>
      </c>
      <c r="X5" s="10">
        <v>0.86758383490971613</v>
      </c>
    </row>
    <row r="6" spans="1:24" ht="11.25" customHeight="1" x14ac:dyDescent="0.2">
      <c r="A6" s="41" t="s">
        <v>7</v>
      </c>
      <c r="B6" s="9" t="s">
        <v>8</v>
      </c>
      <c r="C6" s="10">
        <v>210.30054411006017</v>
      </c>
      <c r="D6" s="10">
        <v>262.87568013757522</v>
      </c>
      <c r="E6" s="10">
        <v>328.59460017196903</v>
      </c>
      <c r="F6" s="10">
        <v>410.74325021496128</v>
      </c>
      <c r="G6" s="10">
        <v>192.55752364574369</v>
      </c>
      <c r="H6" s="10">
        <v>50.042992261392953</v>
      </c>
      <c r="I6" s="10">
        <v>74.806534823731724</v>
      </c>
      <c r="J6" s="10">
        <v>148.2277730008598</v>
      </c>
      <c r="K6" s="10">
        <v>110.824505588994</v>
      </c>
      <c r="L6" s="10">
        <v>95.58615649183146</v>
      </c>
      <c r="M6" s="10">
        <v>86.581599312123814</v>
      </c>
      <c r="N6" s="10">
        <v>113.5950988822012</v>
      </c>
      <c r="O6" s="10">
        <v>144.76448839208939</v>
      </c>
      <c r="P6" s="10">
        <v>14.545743766122101</v>
      </c>
      <c r="Q6" s="10">
        <v>22.857523645743768</v>
      </c>
      <c r="R6" s="10">
        <v>2.07798796216681</v>
      </c>
      <c r="S6" s="10">
        <v>19.39432502149613</v>
      </c>
      <c r="T6" s="10">
        <v>28.398796216680999</v>
      </c>
      <c r="U6" s="10">
        <v>18.008942390369729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1012.7418639105758</v>
      </c>
      <c r="D7" s="10">
        <v>1022.9715797076524</v>
      </c>
      <c r="E7" s="10">
        <v>1033.3046259673256</v>
      </c>
      <c r="F7" s="10">
        <v>1043.7420464316419</v>
      </c>
      <c r="G7" s="10">
        <v>448.23680137575229</v>
      </c>
      <c r="H7" s="10">
        <v>115.7249355116079</v>
      </c>
      <c r="I7" s="10">
        <v>212.22502149613069</v>
      </c>
      <c r="J7" s="10">
        <v>405.39578675838351</v>
      </c>
      <c r="K7" s="10">
        <v>350.49621668099741</v>
      </c>
      <c r="L7" s="10">
        <v>357.13671539122947</v>
      </c>
      <c r="M7" s="10">
        <v>498.94178847807387</v>
      </c>
      <c r="N7" s="10">
        <v>516.00060189165947</v>
      </c>
      <c r="O7" s="10">
        <v>518.12553740326734</v>
      </c>
      <c r="P7" s="10">
        <v>295.77222699914017</v>
      </c>
      <c r="Q7" s="10">
        <v>232.39002579535679</v>
      </c>
      <c r="R7" s="10">
        <v>295.10060189165949</v>
      </c>
      <c r="S7" s="10">
        <v>242.44213241616509</v>
      </c>
      <c r="T7" s="10">
        <v>247.48546861564921</v>
      </c>
      <c r="U7" s="10">
        <v>153.52089423903701</v>
      </c>
      <c r="V7" s="10">
        <v>197.67076526225279</v>
      </c>
      <c r="W7" s="10">
        <v>61.853052450558899</v>
      </c>
      <c r="X7" s="10">
        <v>87.758125537403259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5.1327398778159923</v>
      </c>
      <c r="D8" s="29">
        <f t="shared" ref="D8:W8" si="10">SUM(D9:D10)</f>
        <v>5.1845857351676692</v>
      </c>
      <c r="E8" s="29">
        <f t="shared" si="10"/>
        <v>5.2369552880481507</v>
      </c>
      <c r="F8" s="29">
        <f t="shared" si="10"/>
        <v>5.2898538263112638</v>
      </c>
      <c r="G8" s="29">
        <f t="shared" si="10"/>
        <v>518.88796216680998</v>
      </c>
      <c r="H8" s="29">
        <f t="shared" si="10"/>
        <v>111.8992261392949</v>
      </c>
      <c r="I8" s="29">
        <f t="shared" si="10"/>
        <v>72.570765262252792</v>
      </c>
      <c r="J8" s="29">
        <f t="shared" si="10"/>
        <v>96.36586414445398</v>
      </c>
      <c r="K8" s="29">
        <f t="shared" si="10"/>
        <v>53.658297506448839</v>
      </c>
      <c r="L8" s="29">
        <f t="shared" si="10"/>
        <v>60.348581255374029</v>
      </c>
      <c r="M8" s="29">
        <f t="shared" si="10"/>
        <v>18.52149613069647</v>
      </c>
      <c r="N8" s="29">
        <f t="shared" si="10"/>
        <v>18.265004299226138</v>
      </c>
      <c r="O8" s="29">
        <f t="shared" si="10"/>
        <v>23.48693035253654</v>
      </c>
      <c r="P8" s="29">
        <f t="shared" si="10"/>
        <v>36.977558039552868</v>
      </c>
      <c r="Q8" s="29">
        <f t="shared" si="10"/>
        <v>39.738435081685303</v>
      </c>
      <c r="R8" s="29">
        <f t="shared" si="10"/>
        <v>22.065348237317281</v>
      </c>
      <c r="S8" s="29">
        <f t="shared" si="10"/>
        <v>18.406534823731729</v>
      </c>
      <c r="T8" s="29">
        <f t="shared" si="10"/>
        <v>7.1714531384350808</v>
      </c>
      <c r="U8" s="29">
        <f t="shared" si="10"/>
        <v>3.18847807394669</v>
      </c>
      <c r="V8" s="29">
        <f t="shared" si="10"/>
        <v>2.7610490111779882</v>
      </c>
      <c r="W8" s="29">
        <f t="shared" si="10"/>
        <v>1.956749785038693</v>
      </c>
      <c r="X8" s="29">
        <f t="shared" ref="X8" si="11">SUM(X9:X10)</f>
        <v>2.2655202063628539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5.1327398778159923</v>
      </c>
      <c r="D10" s="10">
        <v>5.1845857351676692</v>
      </c>
      <c r="E10" s="10">
        <v>5.2369552880481507</v>
      </c>
      <c r="F10" s="10">
        <v>5.2898538263112638</v>
      </c>
      <c r="G10" s="10">
        <v>518.88796216680998</v>
      </c>
      <c r="H10" s="10">
        <v>111.8992261392949</v>
      </c>
      <c r="I10" s="10">
        <v>72.570765262252792</v>
      </c>
      <c r="J10" s="10">
        <v>96.36586414445398</v>
      </c>
      <c r="K10" s="10">
        <v>53.658297506448839</v>
      </c>
      <c r="L10" s="10">
        <v>60.348581255374029</v>
      </c>
      <c r="M10" s="10">
        <v>18.52149613069647</v>
      </c>
      <c r="N10" s="10">
        <v>18.265004299226138</v>
      </c>
      <c r="O10" s="10">
        <v>23.48693035253654</v>
      </c>
      <c r="P10" s="10">
        <v>36.977558039552868</v>
      </c>
      <c r="Q10" s="10">
        <v>39.738435081685303</v>
      </c>
      <c r="R10" s="10">
        <v>22.065348237317281</v>
      </c>
      <c r="S10" s="10">
        <v>18.406534823731729</v>
      </c>
      <c r="T10" s="10">
        <v>7.1714531384350808</v>
      </c>
      <c r="U10" s="10">
        <v>3.18847807394669</v>
      </c>
      <c r="V10" s="10">
        <v>2.7610490111779882</v>
      </c>
      <c r="W10" s="10">
        <v>1.956749785038693</v>
      </c>
      <c r="X10" s="10">
        <v>2.2655202063628539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15.970163370593291</v>
      </c>
      <c r="D11" s="29">
        <f t="shared" ref="D11:W11" si="13">SUM(D12:D16)</f>
        <v>19.95124677558039</v>
      </c>
      <c r="E11" s="29">
        <f t="shared" si="13"/>
        <v>20.620464316423039</v>
      </c>
      <c r="F11" s="29">
        <f t="shared" si="13"/>
        <v>26.830782459157351</v>
      </c>
      <c r="G11" s="29">
        <f t="shared" si="13"/>
        <v>19.120808254514188</v>
      </c>
      <c r="H11" s="29">
        <f t="shared" si="13"/>
        <v>17.053052450558901</v>
      </c>
      <c r="I11" s="29">
        <f t="shared" si="13"/>
        <v>17.782803095442823</v>
      </c>
      <c r="J11" s="29">
        <f t="shared" si="13"/>
        <v>21.104643164230431</v>
      </c>
      <c r="K11" s="29">
        <f t="shared" si="13"/>
        <v>35.328976784178842</v>
      </c>
      <c r="L11" s="29">
        <f t="shared" si="13"/>
        <v>33.747635425623386</v>
      </c>
      <c r="M11" s="29">
        <f t="shared" si="13"/>
        <v>38.307652622527939</v>
      </c>
      <c r="N11" s="29">
        <f t="shared" si="13"/>
        <v>45.070679277730008</v>
      </c>
      <c r="O11" s="29">
        <f t="shared" si="13"/>
        <v>41.44600171969045</v>
      </c>
      <c r="P11" s="29">
        <f t="shared" si="13"/>
        <v>26.090455717970762</v>
      </c>
      <c r="Q11" s="29">
        <f t="shared" si="13"/>
        <v>33.383147033533959</v>
      </c>
      <c r="R11" s="29">
        <f t="shared" si="13"/>
        <v>38.678847807394668</v>
      </c>
      <c r="S11" s="29">
        <f t="shared" si="13"/>
        <v>36.856491831470329</v>
      </c>
      <c r="T11" s="29">
        <f t="shared" si="13"/>
        <v>36.228374892519341</v>
      </c>
      <c r="U11" s="29">
        <f t="shared" si="13"/>
        <v>69.277300085984521</v>
      </c>
      <c r="V11" s="29">
        <f t="shared" si="13"/>
        <v>60.339896818572647</v>
      </c>
      <c r="W11" s="29">
        <f t="shared" si="13"/>
        <v>56.080137575236449</v>
      </c>
      <c r="X11" s="29">
        <f t="shared" ref="X11" si="14">SUM(X12:X16)</f>
        <v>53.807910576096297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5.4743766122098023</v>
      </c>
      <c r="G13" s="10">
        <v>1.3686156491831469</v>
      </c>
      <c r="H13" s="10">
        <v>0.68426483233018054</v>
      </c>
      <c r="I13" s="10">
        <v>0.68426483233018054</v>
      </c>
      <c r="J13" s="10">
        <v>4.7900257953568346</v>
      </c>
      <c r="K13" s="10">
        <v>5.4743766122098023</v>
      </c>
      <c r="L13" s="10">
        <v>4.1057609630266549</v>
      </c>
      <c r="M13" s="10">
        <v>4.7900257953568346</v>
      </c>
      <c r="N13" s="10">
        <v>2.737145313843508</v>
      </c>
      <c r="O13" s="10">
        <v>0.68426483233018054</v>
      </c>
      <c r="P13" s="10">
        <v>0.68426483233018054</v>
      </c>
      <c r="Q13" s="10">
        <v>0.68426483233018054</v>
      </c>
      <c r="R13" s="10">
        <v>0.68426483233018054</v>
      </c>
      <c r="S13" s="10">
        <v>0.68426483233018054</v>
      </c>
      <c r="T13" s="10">
        <v>0.68426483233018054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15.970163370593291</v>
      </c>
      <c r="D16" s="10">
        <v>19.95124677558039</v>
      </c>
      <c r="E16" s="10">
        <v>20.620464316423039</v>
      </c>
      <c r="F16" s="10">
        <v>21.356405846947549</v>
      </c>
      <c r="G16" s="10">
        <v>17.752192605331039</v>
      </c>
      <c r="H16" s="10">
        <v>16.368787618228719</v>
      </c>
      <c r="I16" s="10">
        <v>17.098538263112641</v>
      </c>
      <c r="J16" s="10">
        <v>16.314617368873598</v>
      </c>
      <c r="K16" s="10">
        <v>29.854600171969039</v>
      </c>
      <c r="L16" s="10">
        <v>29.641874462596729</v>
      </c>
      <c r="M16" s="10">
        <v>33.517626827171107</v>
      </c>
      <c r="N16" s="10">
        <v>42.333533963886502</v>
      </c>
      <c r="O16" s="10">
        <v>40.761736887360271</v>
      </c>
      <c r="P16" s="10">
        <v>25.40619088564058</v>
      </c>
      <c r="Q16" s="10">
        <v>32.69888220120378</v>
      </c>
      <c r="R16" s="10">
        <v>37.994582975064489</v>
      </c>
      <c r="S16" s="10">
        <v>36.17222699914015</v>
      </c>
      <c r="T16" s="10">
        <v>35.544110060189162</v>
      </c>
      <c r="U16" s="10">
        <v>69.277300085984521</v>
      </c>
      <c r="V16" s="10">
        <v>60.339896818572647</v>
      </c>
      <c r="W16" s="10">
        <v>56.080137575236449</v>
      </c>
      <c r="X16" s="10">
        <v>53.807910576096297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28.121754084264829</v>
      </c>
      <c r="G17" s="37">
        <f t="shared" si="16"/>
        <v>22.635425623387782</v>
      </c>
      <c r="H17" s="37">
        <f t="shared" si="16"/>
        <v>3.3199484092863281</v>
      </c>
      <c r="I17" s="37">
        <f t="shared" si="16"/>
        <v>3.6065348237317281</v>
      </c>
      <c r="J17" s="37">
        <f t="shared" si="16"/>
        <v>8.3476354256233876</v>
      </c>
      <c r="K17" s="37">
        <f t="shared" si="16"/>
        <v>3.5253654342218392</v>
      </c>
      <c r="L17" s="37">
        <f t="shared" si="16"/>
        <v>2.1782459157351668</v>
      </c>
      <c r="M17" s="37">
        <f t="shared" si="16"/>
        <v>1.4999140154772141</v>
      </c>
      <c r="N17" s="37">
        <f t="shared" si="16"/>
        <v>2.0159071367153909</v>
      </c>
      <c r="O17" s="37">
        <f t="shared" si="16"/>
        <v>19.695184866723991</v>
      </c>
      <c r="P17" s="37">
        <f t="shared" si="16"/>
        <v>22.893379191745481</v>
      </c>
      <c r="Q17" s="37">
        <f t="shared" si="16"/>
        <v>20.605245055889934</v>
      </c>
      <c r="R17" s="37">
        <f t="shared" si="16"/>
        <v>16.690541702493551</v>
      </c>
      <c r="S17" s="37">
        <f t="shared" si="16"/>
        <v>17.894325021496133</v>
      </c>
      <c r="T17" s="37">
        <f t="shared" si="16"/>
        <v>17.034479793637143</v>
      </c>
      <c r="U17" s="37">
        <f t="shared" si="16"/>
        <v>23.452278589853826</v>
      </c>
      <c r="V17" s="37">
        <f t="shared" si="16"/>
        <v>27.847033533963884</v>
      </c>
      <c r="W17" s="37">
        <f t="shared" si="16"/>
        <v>16.750730868443679</v>
      </c>
      <c r="X17" s="37">
        <f t="shared" ref="X17" si="17">SUM(X18:X21)</f>
        <v>16.909974204643159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15.176268271711089</v>
      </c>
      <c r="G19" s="10">
        <v>15.32674118658641</v>
      </c>
      <c r="H19" s="10">
        <v>0</v>
      </c>
      <c r="I19" s="10">
        <v>0</v>
      </c>
      <c r="J19" s="10">
        <v>7.4161650902837488</v>
      </c>
      <c r="K19" s="10">
        <v>0.94582975064488384</v>
      </c>
      <c r="L19" s="10">
        <v>0.60189165950128976</v>
      </c>
      <c r="M19" s="10">
        <v>0.68787618228718828</v>
      </c>
      <c r="N19" s="10">
        <v>0.34393809114359408</v>
      </c>
      <c r="O19" s="10">
        <v>19.00257953568358</v>
      </c>
      <c r="P19" s="10">
        <v>18.379191745485809</v>
      </c>
      <c r="Q19" s="10">
        <v>16.616509028374889</v>
      </c>
      <c r="R19" s="10">
        <v>16.595012897678419</v>
      </c>
      <c r="S19" s="10">
        <v>17.798796216681001</v>
      </c>
      <c r="T19" s="10">
        <v>16.938950988822011</v>
      </c>
      <c r="U19" s="10">
        <v>16.788478073946688</v>
      </c>
      <c r="V19" s="10">
        <v>18.508168529664658</v>
      </c>
      <c r="W19" s="10">
        <v>16.750730868443679</v>
      </c>
      <c r="X19" s="10">
        <v>16.909974204643159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5.4934651762682716</v>
      </c>
      <c r="G20" s="10">
        <v>4.2514187446259672</v>
      </c>
      <c r="H20" s="10">
        <v>0</v>
      </c>
      <c r="I20" s="10">
        <v>0</v>
      </c>
      <c r="J20" s="10">
        <v>0</v>
      </c>
      <c r="K20" s="10">
        <v>2.5317282889079959</v>
      </c>
      <c r="L20" s="10">
        <v>1.5047291487532239</v>
      </c>
      <c r="M20" s="10">
        <v>0.74041272570937233</v>
      </c>
      <c r="N20" s="10">
        <v>1.4092003439380909</v>
      </c>
      <c r="O20" s="10">
        <v>0.40601891659501288</v>
      </c>
      <c r="P20" s="10">
        <v>4.4186586414445399</v>
      </c>
      <c r="Q20" s="10">
        <v>3.893207222699913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7.452020636285468</v>
      </c>
      <c r="G21" s="10">
        <v>3.0572656921754078</v>
      </c>
      <c r="H21" s="10">
        <v>3.3199484092863281</v>
      </c>
      <c r="I21" s="10">
        <v>3.6065348237317281</v>
      </c>
      <c r="J21" s="10">
        <v>0.93147033533963886</v>
      </c>
      <c r="K21" s="10">
        <v>4.7807394668959592E-2</v>
      </c>
      <c r="L21" s="10">
        <v>7.1625107480653469E-2</v>
      </c>
      <c r="M21" s="10">
        <v>7.1625107480653469E-2</v>
      </c>
      <c r="N21" s="10">
        <v>0.26276870163370591</v>
      </c>
      <c r="O21" s="10">
        <v>0.28658641444539978</v>
      </c>
      <c r="P21" s="10">
        <v>9.5528804815133275E-2</v>
      </c>
      <c r="Q21" s="10">
        <v>9.5528804815133275E-2</v>
      </c>
      <c r="R21" s="10">
        <v>9.5528804815133275E-2</v>
      </c>
      <c r="S21" s="10">
        <v>9.5528804815133275E-2</v>
      </c>
      <c r="T21" s="10">
        <v>9.5528804815133275E-2</v>
      </c>
      <c r="U21" s="10">
        <v>6.6638005159071358</v>
      </c>
      <c r="V21" s="10">
        <v>9.3388650042992261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155.00064797936375</v>
      </c>
      <c r="D26" s="37">
        <f t="shared" ref="D26:W26" si="22">SUM(D27,D33)</f>
        <v>193.75080997420466</v>
      </c>
      <c r="E26" s="37">
        <f t="shared" si="22"/>
        <v>242.1885124677558</v>
      </c>
      <c r="F26" s="37">
        <f t="shared" si="22"/>
        <v>300.24075666380043</v>
      </c>
      <c r="G26" s="37">
        <f t="shared" si="22"/>
        <v>224.89071367153917</v>
      </c>
      <c r="H26" s="37">
        <f t="shared" si="22"/>
        <v>197.02450558899403</v>
      </c>
      <c r="I26" s="37">
        <f t="shared" si="22"/>
        <v>195.11762682717114</v>
      </c>
      <c r="J26" s="37">
        <f t="shared" si="22"/>
        <v>161.23946689595869</v>
      </c>
      <c r="K26" s="37">
        <f t="shared" si="22"/>
        <v>166.68822012037833</v>
      </c>
      <c r="L26" s="37">
        <f t="shared" si="22"/>
        <v>176.32734307824592</v>
      </c>
      <c r="M26" s="37">
        <f t="shared" si="22"/>
        <v>186.75889939810835</v>
      </c>
      <c r="N26" s="37">
        <f t="shared" si="22"/>
        <v>128.25606190885642</v>
      </c>
      <c r="O26" s="37">
        <f t="shared" si="22"/>
        <v>183.28220120378336</v>
      </c>
      <c r="P26" s="37">
        <f t="shared" si="22"/>
        <v>136.77179707652621</v>
      </c>
      <c r="Q26" s="37">
        <f t="shared" si="22"/>
        <v>112.46087704213241</v>
      </c>
      <c r="R26" s="37">
        <f t="shared" si="22"/>
        <v>122.54239036973344</v>
      </c>
      <c r="S26" s="37">
        <f t="shared" si="22"/>
        <v>137.76079105760965</v>
      </c>
      <c r="T26" s="37">
        <f t="shared" si="22"/>
        <v>117.79208942390368</v>
      </c>
      <c r="U26" s="37">
        <f t="shared" si="22"/>
        <v>109.37231298366292</v>
      </c>
      <c r="V26" s="37">
        <f t="shared" si="22"/>
        <v>113.83473774720549</v>
      </c>
      <c r="W26" s="37">
        <f t="shared" si="22"/>
        <v>116.97669819432501</v>
      </c>
      <c r="X26" s="37">
        <f t="shared" ref="X26" si="23">SUM(X27,X33)</f>
        <v>144.65864144453994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155.00064797936375</v>
      </c>
      <c r="D33" s="29">
        <f t="shared" ref="D33:W33" si="28">SUM(D34:D50)</f>
        <v>193.75080997420466</v>
      </c>
      <c r="E33" s="29">
        <f t="shared" si="28"/>
        <v>242.1885124677558</v>
      </c>
      <c r="F33" s="29">
        <f t="shared" si="28"/>
        <v>300.24075666380043</v>
      </c>
      <c r="G33" s="29">
        <f t="shared" si="28"/>
        <v>224.89071367153917</v>
      </c>
      <c r="H33" s="29">
        <f t="shared" si="28"/>
        <v>197.02450558899403</v>
      </c>
      <c r="I33" s="29">
        <f t="shared" si="28"/>
        <v>195.11762682717114</v>
      </c>
      <c r="J33" s="29">
        <f t="shared" si="28"/>
        <v>161.23946689595869</v>
      </c>
      <c r="K33" s="29">
        <f t="shared" si="28"/>
        <v>166.68822012037833</v>
      </c>
      <c r="L33" s="29">
        <f t="shared" si="28"/>
        <v>176.32734307824592</v>
      </c>
      <c r="M33" s="29">
        <f t="shared" si="28"/>
        <v>186.75889939810835</v>
      </c>
      <c r="N33" s="29">
        <f t="shared" si="28"/>
        <v>128.25606190885642</v>
      </c>
      <c r="O33" s="29">
        <f t="shared" si="28"/>
        <v>183.28220120378336</v>
      </c>
      <c r="P33" s="29">
        <f t="shared" si="28"/>
        <v>136.77179707652621</v>
      </c>
      <c r="Q33" s="29">
        <f t="shared" si="28"/>
        <v>112.46087704213241</v>
      </c>
      <c r="R33" s="29">
        <f t="shared" si="28"/>
        <v>122.54239036973344</v>
      </c>
      <c r="S33" s="29">
        <f t="shared" si="28"/>
        <v>137.76079105760965</v>
      </c>
      <c r="T33" s="29">
        <f t="shared" si="28"/>
        <v>117.79208942390368</v>
      </c>
      <c r="U33" s="29">
        <f t="shared" si="28"/>
        <v>109.37231298366292</v>
      </c>
      <c r="V33" s="29">
        <f t="shared" si="28"/>
        <v>113.83473774720549</v>
      </c>
      <c r="W33" s="29">
        <f t="shared" si="28"/>
        <v>116.97669819432501</v>
      </c>
      <c r="X33" s="29">
        <f t="shared" ref="X33" si="29">SUM(X34:X50)</f>
        <v>144.65864144453994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1.097936371453138</v>
      </c>
      <c r="J36" s="10">
        <v>3.2348237317282891</v>
      </c>
      <c r="K36" s="10">
        <v>0</v>
      </c>
      <c r="L36" s="10">
        <v>0</v>
      </c>
      <c r="M36" s="10">
        <v>0</v>
      </c>
      <c r="N36" s="10">
        <v>2.1988822012037832</v>
      </c>
      <c r="O36" s="10">
        <v>2.1988822012037832</v>
      </c>
      <c r="P36" s="10">
        <v>0</v>
      </c>
      <c r="Q36" s="10">
        <v>0</v>
      </c>
      <c r="R36" s="10">
        <v>0</v>
      </c>
      <c r="S36" s="10">
        <v>1.028804815133276</v>
      </c>
      <c r="T36" s="10">
        <v>1.028804815133276</v>
      </c>
      <c r="U36" s="10">
        <v>1.028804815133276</v>
      </c>
      <c r="V36" s="10">
        <v>1.028804815133276</v>
      </c>
      <c r="W36" s="10">
        <v>1.028804815133276</v>
      </c>
      <c r="X36" s="10">
        <v>1.028804815133276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144.60687188306107</v>
      </c>
      <c r="D43" s="10">
        <v>180.75858985382632</v>
      </c>
      <c r="E43" s="10">
        <v>225.94823731728289</v>
      </c>
      <c r="F43" s="10">
        <v>230.42777300085979</v>
      </c>
      <c r="G43" s="10">
        <v>186.39045571797081</v>
      </c>
      <c r="H43" s="10">
        <v>190.48254514187451</v>
      </c>
      <c r="I43" s="10">
        <v>188.45193465176271</v>
      </c>
      <c r="J43" s="10">
        <v>148.56371453138431</v>
      </c>
      <c r="K43" s="10">
        <v>145.44591573516769</v>
      </c>
      <c r="L43" s="10">
        <v>161.871883061049</v>
      </c>
      <c r="M43" s="10">
        <v>175.19458297506449</v>
      </c>
      <c r="N43" s="10">
        <v>110.66466036113501</v>
      </c>
      <c r="O43" s="10">
        <v>131.1489251934652</v>
      </c>
      <c r="P43" s="10">
        <v>98.361736887360266</v>
      </c>
      <c r="Q43" s="10">
        <v>84.136113499570072</v>
      </c>
      <c r="R43" s="10">
        <v>93.056147893379176</v>
      </c>
      <c r="S43" s="10">
        <v>109.25081685296649</v>
      </c>
      <c r="T43" s="10">
        <v>90.265778159931202</v>
      </c>
      <c r="U43" s="10">
        <v>77.931384350816842</v>
      </c>
      <c r="V43" s="10">
        <v>88.175236457437663</v>
      </c>
      <c r="W43" s="10">
        <v>92.280739466895952</v>
      </c>
      <c r="X43" s="10">
        <v>119.0393809114359</v>
      </c>
    </row>
    <row r="44" spans="1:24" ht="11.25" customHeight="1" x14ac:dyDescent="0.2">
      <c r="A44" s="41" t="s">
        <v>75</v>
      </c>
      <c r="B44" s="9" t="s">
        <v>76</v>
      </c>
      <c r="C44" s="10">
        <v>10.393776096302664</v>
      </c>
      <c r="D44" s="10">
        <v>12.992220120378329</v>
      </c>
      <c r="E44" s="10">
        <v>16.240275150472911</v>
      </c>
      <c r="F44" s="10">
        <v>20.300343938091139</v>
      </c>
      <c r="G44" s="10">
        <v>14.49415305245056</v>
      </c>
      <c r="H44" s="10">
        <v>5.7917454858125534</v>
      </c>
      <c r="I44" s="10">
        <v>4.8175408426483228</v>
      </c>
      <c r="J44" s="10">
        <v>8.6907136715391218</v>
      </c>
      <c r="K44" s="10">
        <v>21.242304385210659</v>
      </c>
      <c r="L44" s="10">
        <v>14.4554600171969</v>
      </c>
      <c r="M44" s="10">
        <v>11.56431642304385</v>
      </c>
      <c r="N44" s="10">
        <v>9.6369733447979353</v>
      </c>
      <c r="O44" s="10">
        <v>11.56431642304385</v>
      </c>
      <c r="P44" s="10">
        <v>8.673258813413586</v>
      </c>
      <c r="Q44" s="10">
        <v>0.96354256233877889</v>
      </c>
      <c r="R44" s="10">
        <v>2.9188306104901121</v>
      </c>
      <c r="S44" s="10">
        <v>5.7814273430782457</v>
      </c>
      <c r="T44" s="10">
        <v>3.8543422184006881</v>
      </c>
      <c r="U44" s="10">
        <v>10.599312123817709</v>
      </c>
      <c r="V44" s="10">
        <v>4.8178847807394662</v>
      </c>
      <c r="W44" s="10">
        <v>3.8543422184006881</v>
      </c>
      <c r="X44" s="10">
        <v>2.8907136715391228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49.512639724849521</v>
      </c>
      <c r="G48" s="10">
        <v>24.006104901117791</v>
      </c>
      <c r="H48" s="10">
        <v>0.75021496130696463</v>
      </c>
      <c r="I48" s="10">
        <v>0.75021496130696463</v>
      </c>
      <c r="J48" s="10">
        <v>0.75021496130696463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5.75554600171969</v>
      </c>
      <c r="O50" s="10">
        <v>38.370077386070513</v>
      </c>
      <c r="P50" s="10">
        <v>29.736801375752361</v>
      </c>
      <c r="Q50" s="10">
        <v>27.36122098022356</v>
      </c>
      <c r="R50" s="10">
        <v>26.567411865864141</v>
      </c>
      <c r="S50" s="10">
        <v>21.699742046431641</v>
      </c>
      <c r="T50" s="10">
        <v>22.643164230438519</v>
      </c>
      <c r="U50" s="10">
        <v>19.8128116938951</v>
      </c>
      <c r="V50" s="10">
        <v>19.8128116938951</v>
      </c>
      <c r="W50" s="10">
        <v>19.8128116938951</v>
      </c>
      <c r="X50" s="10">
        <v>21.699742046431641</v>
      </c>
    </row>
    <row r="51" spans="1:24" ht="11.25" customHeight="1" x14ac:dyDescent="0.2">
      <c r="A51" s="35" t="s">
        <v>89</v>
      </c>
      <c r="B51" s="36" t="s">
        <v>90</v>
      </c>
      <c r="C51" s="37">
        <v>2364.57437661221</v>
      </c>
      <c r="D51" s="37">
        <v>2364.57437661221</v>
      </c>
      <c r="E51" s="37">
        <v>2364.57437661221</v>
      </c>
      <c r="F51" s="37">
        <v>3233.8728288907992</v>
      </c>
      <c r="G51" s="37">
        <v>2542.8765262252791</v>
      </c>
      <c r="H51" s="37">
        <v>2808.434737747205</v>
      </c>
      <c r="I51" s="37">
        <v>2505.6241616509028</v>
      </c>
      <c r="J51" s="37">
        <v>2278.2889079965598</v>
      </c>
      <c r="K51" s="37">
        <v>2276.3773000859842</v>
      </c>
      <c r="L51" s="37">
        <v>2100.970335339638</v>
      </c>
      <c r="M51" s="37">
        <v>2637.820894239037</v>
      </c>
      <c r="N51" s="37">
        <v>2291.7817712811689</v>
      </c>
      <c r="O51" s="37">
        <v>2142.4701633705931</v>
      </c>
      <c r="P51" s="37">
        <v>2409.937747205503</v>
      </c>
      <c r="Q51" s="37">
        <v>2045.8453138435079</v>
      </c>
      <c r="R51" s="37">
        <v>2147.6354256233881</v>
      </c>
      <c r="S51" s="37">
        <v>2197.8378331900258</v>
      </c>
      <c r="T51" s="37">
        <v>2194.8870163370589</v>
      </c>
      <c r="U51" s="37">
        <v>1803.2282889079961</v>
      </c>
      <c r="V51" s="37">
        <v>1655.889939810834</v>
      </c>
      <c r="W51" s="37">
        <v>1617.9922613929491</v>
      </c>
      <c r="X51" s="37">
        <v>1935.2751504729149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212.81169389509893</v>
      </c>
      <c r="G52" s="37">
        <f t="shared" si="31"/>
        <v>341.62123817712802</v>
      </c>
      <c r="H52" s="37">
        <f t="shared" si="31"/>
        <v>425.36061908856402</v>
      </c>
      <c r="I52" s="37">
        <f t="shared" si="31"/>
        <v>533.62949269131559</v>
      </c>
      <c r="J52" s="37">
        <f t="shared" si="31"/>
        <v>456.64952708512459</v>
      </c>
      <c r="K52" s="37">
        <f t="shared" si="31"/>
        <v>545.71504729148751</v>
      </c>
      <c r="L52" s="37">
        <f t="shared" si="31"/>
        <v>617.28280309544277</v>
      </c>
      <c r="M52" s="37">
        <f t="shared" si="31"/>
        <v>683.09922613929484</v>
      </c>
      <c r="N52" s="37">
        <f t="shared" si="31"/>
        <v>685.53551160791039</v>
      </c>
      <c r="O52" s="37">
        <f t="shared" si="31"/>
        <v>898.39501289767838</v>
      </c>
      <c r="P52" s="37">
        <f t="shared" si="31"/>
        <v>731.17730008598437</v>
      </c>
      <c r="Q52" s="37">
        <f t="shared" si="31"/>
        <v>757.04006878761822</v>
      </c>
      <c r="R52" s="37">
        <f t="shared" si="31"/>
        <v>817.53207222699893</v>
      </c>
      <c r="S52" s="37">
        <f t="shared" si="31"/>
        <v>777.45184866723991</v>
      </c>
      <c r="T52" s="37">
        <f t="shared" si="31"/>
        <v>803.62166809974201</v>
      </c>
      <c r="U52" s="37">
        <f t="shared" si="31"/>
        <v>626.03688736027516</v>
      </c>
      <c r="V52" s="37">
        <f t="shared" si="31"/>
        <v>666.01986242476335</v>
      </c>
      <c r="W52" s="37">
        <f t="shared" si="31"/>
        <v>652.88409286328465</v>
      </c>
      <c r="X52" s="37">
        <f t="shared" ref="X52" si="32">SUM(X53:X70)</f>
        <v>704.01212381771279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0.26276870163370591</v>
      </c>
      <c r="P57" s="10">
        <v>0.35829750644883918</v>
      </c>
      <c r="Q57" s="10">
        <v>0.26276870163370591</v>
      </c>
      <c r="R57" s="10">
        <v>0.2149613069647463</v>
      </c>
      <c r="S57" s="10">
        <v>0.14333619948409279</v>
      </c>
      <c r="T57" s="10">
        <v>0.16715391229578669</v>
      </c>
      <c r="U57" s="10">
        <v>0.19105760963026661</v>
      </c>
      <c r="V57" s="10">
        <v>0.31049011177987962</v>
      </c>
      <c r="W57" s="10">
        <v>0.9792777300085983</v>
      </c>
      <c r="X57" s="10">
        <v>1.6241616509028369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0.40601891659501288</v>
      </c>
      <c r="G58" s="10">
        <v>2.3884780739466889</v>
      </c>
      <c r="H58" s="10">
        <v>6.066723989681857</v>
      </c>
      <c r="I58" s="10">
        <v>6.7593293207222702</v>
      </c>
      <c r="J58" s="10">
        <v>6.257781599312124</v>
      </c>
      <c r="K58" s="10">
        <v>11.17798796216681</v>
      </c>
      <c r="L58" s="10">
        <v>10.93912295786758</v>
      </c>
      <c r="M58" s="10">
        <v>10.74806534823732</v>
      </c>
      <c r="N58" s="10">
        <v>2.412381771281169</v>
      </c>
      <c r="O58" s="10">
        <v>4.08426483233018</v>
      </c>
      <c r="P58" s="10">
        <v>9.8643164230438511</v>
      </c>
      <c r="Q58" s="10">
        <v>14.450214961306971</v>
      </c>
      <c r="R58" s="10">
        <v>29.90352536543422</v>
      </c>
      <c r="S58" s="10">
        <v>38.072055030094582</v>
      </c>
      <c r="T58" s="10">
        <v>30.596130696474631</v>
      </c>
      <c r="U58" s="10">
        <v>63.652450558899403</v>
      </c>
      <c r="V58" s="10">
        <v>82.712295786758375</v>
      </c>
      <c r="W58" s="10">
        <v>92.67222699914015</v>
      </c>
      <c r="X58" s="10">
        <v>92.075064488392087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79.679019776440242</v>
      </c>
      <c r="G59" s="10">
        <v>171.30025795356829</v>
      </c>
      <c r="H59" s="10">
        <v>218.28125537403261</v>
      </c>
      <c r="I59" s="10">
        <v>238.79810834049869</v>
      </c>
      <c r="J59" s="10">
        <v>200.79776440240749</v>
      </c>
      <c r="K59" s="10">
        <v>216.6331900257953</v>
      </c>
      <c r="L59" s="10">
        <v>268.51057609630271</v>
      </c>
      <c r="M59" s="10">
        <v>263.66199484092863</v>
      </c>
      <c r="N59" s="10">
        <v>221.19518486672399</v>
      </c>
      <c r="O59" s="10">
        <v>376.99432502149608</v>
      </c>
      <c r="P59" s="10">
        <v>266.81478933791908</v>
      </c>
      <c r="Q59" s="10">
        <v>326.5023215821152</v>
      </c>
      <c r="R59" s="10">
        <v>323.34961306964738</v>
      </c>
      <c r="S59" s="10">
        <v>309.13826311263972</v>
      </c>
      <c r="T59" s="10">
        <v>302.02063628546858</v>
      </c>
      <c r="U59" s="10">
        <v>192.82029234737749</v>
      </c>
      <c r="V59" s="10">
        <v>202.6607050730868</v>
      </c>
      <c r="W59" s="10">
        <v>196.85674978503869</v>
      </c>
      <c r="X59" s="10">
        <v>235.95588993981079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5.9233877901977641</v>
      </c>
      <c r="G61" s="10">
        <v>1.146431642304385</v>
      </c>
      <c r="H61" s="10">
        <v>3.0810834049871021</v>
      </c>
      <c r="I61" s="10">
        <v>5.4218400687876178</v>
      </c>
      <c r="J61" s="10">
        <v>6.7832330180567491</v>
      </c>
      <c r="K61" s="10">
        <v>5.5411865864144456</v>
      </c>
      <c r="L61" s="10">
        <v>5.2068787618228711</v>
      </c>
      <c r="M61" s="10">
        <v>2.7466895958727431</v>
      </c>
      <c r="N61" s="10">
        <v>6.1383490971625099</v>
      </c>
      <c r="O61" s="10">
        <v>5.8517626827171103</v>
      </c>
      <c r="P61" s="10">
        <v>9.9360275150472912</v>
      </c>
      <c r="Q61" s="10">
        <v>6.592175408426483</v>
      </c>
      <c r="R61" s="10">
        <v>8.5506448839208939</v>
      </c>
      <c r="S61" s="10">
        <v>9.4343938091143578</v>
      </c>
      <c r="T61" s="10">
        <v>7.7625107480653481</v>
      </c>
      <c r="U61" s="10">
        <v>11.106362854686161</v>
      </c>
      <c r="V61" s="10">
        <v>13.542562338779019</v>
      </c>
      <c r="W61" s="10">
        <v>14.044110060189171</v>
      </c>
      <c r="X61" s="10">
        <v>21.1140154772141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126.8032674118659</v>
      </c>
      <c r="G62" s="10">
        <v>166.78607050730869</v>
      </c>
      <c r="H62" s="10">
        <v>197.93155631986241</v>
      </c>
      <c r="I62" s="10">
        <v>282.65021496130697</v>
      </c>
      <c r="J62" s="10">
        <v>242.81074806534821</v>
      </c>
      <c r="K62" s="10">
        <v>312.36268271711089</v>
      </c>
      <c r="L62" s="10">
        <v>331.85245055889942</v>
      </c>
      <c r="M62" s="10">
        <v>405.9424763542562</v>
      </c>
      <c r="N62" s="10">
        <v>455.78959587274278</v>
      </c>
      <c r="O62" s="10">
        <v>511.20189165950131</v>
      </c>
      <c r="P62" s="10">
        <v>443.65623387790191</v>
      </c>
      <c r="Q62" s="10">
        <v>408.64144453998279</v>
      </c>
      <c r="R62" s="10">
        <v>454.90593293207218</v>
      </c>
      <c r="S62" s="10">
        <v>420.12992261392952</v>
      </c>
      <c r="T62" s="10">
        <v>462.5251074806535</v>
      </c>
      <c r="U62" s="10">
        <v>357.57618228718832</v>
      </c>
      <c r="V62" s="10">
        <v>366.15073086844359</v>
      </c>
      <c r="W62" s="10">
        <v>347.37747205503013</v>
      </c>
      <c r="X62" s="10">
        <v>352.29767841788481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0.77377472055030094</v>
      </c>
      <c r="M69" s="10">
        <v>0</v>
      </c>
      <c r="N69" s="10">
        <v>0</v>
      </c>
      <c r="O69" s="10">
        <v>0</v>
      </c>
      <c r="P69" s="10">
        <v>0.54763542562338774</v>
      </c>
      <c r="Q69" s="10">
        <v>0.5911435941530524</v>
      </c>
      <c r="R69" s="10">
        <v>0.60739466895958727</v>
      </c>
      <c r="S69" s="10">
        <v>0.53387790197764395</v>
      </c>
      <c r="T69" s="10">
        <v>0.55012897678417882</v>
      </c>
      <c r="U69" s="10">
        <v>0.66663800515907135</v>
      </c>
      <c r="V69" s="10">
        <v>0.64307824591573515</v>
      </c>
      <c r="W69" s="10">
        <v>0.71539122957867585</v>
      </c>
      <c r="X69" s="10">
        <v>0.68254514187446258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2.3903697334479789E-2</v>
      </c>
      <c r="V70" s="10">
        <v>0</v>
      </c>
      <c r="W70" s="10">
        <v>0.23886500429922611</v>
      </c>
      <c r="X70" s="10">
        <v>0.26276870163370591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126.8032674118659</v>
      </c>
      <c r="G71" s="37">
        <f t="shared" si="34"/>
        <v>166.78607050730869</v>
      </c>
      <c r="H71" s="37">
        <f t="shared" si="34"/>
        <v>197.93155631986241</v>
      </c>
      <c r="I71" s="37">
        <f t="shared" si="34"/>
        <v>282.65021496130697</v>
      </c>
      <c r="J71" s="37">
        <f t="shared" si="34"/>
        <v>242.81074806534821</v>
      </c>
      <c r="K71" s="37">
        <f t="shared" si="34"/>
        <v>312.36268271711089</v>
      </c>
      <c r="L71" s="37">
        <f t="shared" si="34"/>
        <v>424.23800515907135</v>
      </c>
      <c r="M71" s="37">
        <f t="shared" si="34"/>
        <v>518.55829750644875</v>
      </c>
      <c r="N71" s="37">
        <f t="shared" si="34"/>
        <v>596.51762682717094</v>
      </c>
      <c r="O71" s="37">
        <f t="shared" si="34"/>
        <v>629.69337919174552</v>
      </c>
      <c r="P71" s="37">
        <f t="shared" si="34"/>
        <v>519.27480653482371</v>
      </c>
      <c r="Q71" s="37">
        <f t="shared" si="34"/>
        <v>479.26818572656919</v>
      </c>
      <c r="R71" s="37">
        <f t="shared" si="34"/>
        <v>550.61152192605323</v>
      </c>
      <c r="S71" s="37">
        <f t="shared" si="34"/>
        <v>503.94092863284612</v>
      </c>
      <c r="T71" s="37">
        <f t="shared" si="34"/>
        <v>538.86027515047294</v>
      </c>
      <c r="U71" s="37">
        <f t="shared" si="34"/>
        <v>412.12854686156493</v>
      </c>
      <c r="V71" s="37">
        <f t="shared" si="34"/>
        <v>427.67747205503002</v>
      </c>
      <c r="W71" s="37">
        <f t="shared" si="34"/>
        <v>410.71943250214963</v>
      </c>
      <c r="X71" s="37">
        <f t="shared" ref="X71" si="35">SUM(X72:X73)</f>
        <v>416.95322441960451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92.385554600171957</v>
      </c>
      <c r="M72" s="10">
        <v>112.61582115219259</v>
      </c>
      <c r="N72" s="10">
        <v>140.72803095442819</v>
      </c>
      <c r="O72" s="10">
        <v>118.49148753224419</v>
      </c>
      <c r="P72" s="10">
        <v>75.618572656921742</v>
      </c>
      <c r="Q72" s="10">
        <v>70.626741186586415</v>
      </c>
      <c r="R72" s="10">
        <v>95.705588993981081</v>
      </c>
      <c r="S72" s="10">
        <v>83.811006018916586</v>
      </c>
      <c r="T72" s="10">
        <v>76.335167669819427</v>
      </c>
      <c r="U72" s="10">
        <v>54.552364574376597</v>
      </c>
      <c r="V72" s="10">
        <v>61.526741186586413</v>
      </c>
      <c r="W72" s="10">
        <v>63.341960447119519</v>
      </c>
      <c r="X72" s="10">
        <v>64.655546001719685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126.8032674118659</v>
      </c>
      <c r="G73" s="10">
        <v>166.78607050730869</v>
      </c>
      <c r="H73" s="10">
        <v>197.93155631986241</v>
      </c>
      <c r="I73" s="10">
        <v>282.65021496130697</v>
      </c>
      <c r="J73" s="10">
        <v>242.81074806534821</v>
      </c>
      <c r="K73" s="10">
        <v>312.36268271711089</v>
      </c>
      <c r="L73" s="10">
        <v>331.85245055889942</v>
      </c>
      <c r="M73" s="10">
        <v>405.9424763542562</v>
      </c>
      <c r="N73" s="10">
        <v>455.78959587274278</v>
      </c>
      <c r="O73" s="10">
        <v>511.20189165950131</v>
      </c>
      <c r="P73" s="10">
        <v>443.65623387790191</v>
      </c>
      <c r="Q73" s="10">
        <v>408.64144453998279</v>
      </c>
      <c r="R73" s="10">
        <v>454.90593293207218</v>
      </c>
      <c r="S73" s="10">
        <v>420.12992261392952</v>
      </c>
      <c r="T73" s="10">
        <v>462.5251074806535</v>
      </c>
      <c r="U73" s="10">
        <v>357.57618228718832</v>
      </c>
      <c r="V73" s="10">
        <v>366.15073086844359</v>
      </c>
      <c r="W73" s="10">
        <v>347.37747205503013</v>
      </c>
      <c r="X73" s="10">
        <v>352.29767841788481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8.5984522785898534E-2</v>
      </c>
      <c r="X2" s="31">
        <f t="shared" ref="X2" si="1">SUM(X3,X17,X22,X25,X26,X51,X52,X71,X74,X75,X76)</f>
        <v>0.12897678417884781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8.5984522785898534E-2</v>
      </c>
      <c r="X76" s="40">
        <v>0.12897678417884781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519.60447119518483</v>
      </c>
      <c r="D2" s="31">
        <f t="shared" si="0"/>
        <v>518.22871883061043</v>
      </c>
      <c r="E2" s="31">
        <f t="shared" si="0"/>
        <v>543.33619948409284</v>
      </c>
      <c r="F2" s="31">
        <f t="shared" si="0"/>
        <v>664.48839208942388</v>
      </c>
      <c r="G2" s="31">
        <f t="shared" si="0"/>
        <v>800.51590713671533</v>
      </c>
      <c r="H2" s="31">
        <f t="shared" si="0"/>
        <v>818.05674978503862</v>
      </c>
      <c r="I2" s="31">
        <f t="shared" si="0"/>
        <v>775.0644883920894</v>
      </c>
      <c r="J2" s="31">
        <f t="shared" si="0"/>
        <v>791.74548581255374</v>
      </c>
      <c r="K2" s="31">
        <f t="shared" si="0"/>
        <v>683.40498710232157</v>
      </c>
      <c r="L2" s="31">
        <f t="shared" si="0"/>
        <v>654.08426483233018</v>
      </c>
      <c r="M2" s="31">
        <f t="shared" si="0"/>
        <v>741.10060189165949</v>
      </c>
      <c r="N2" s="31">
        <f t="shared" si="0"/>
        <v>669.99140154772135</v>
      </c>
      <c r="O2" s="31">
        <f t="shared" si="0"/>
        <v>698.28030954428198</v>
      </c>
      <c r="P2" s="31">
        <f t="shared" si="0"/>
        <v>672.31298366294061</v>
      </c>
      <c r="Q2" s="31">
        <f t="shared" si="0"/>
        <v>688.13413585554599</v>
      </c>
      <c r="R2" s="31">
        <f t="shared" si="0"/>
        <v>692.60533104041269</v>
      </c>
      <c r="S2" s="31">
        <f t="shared" si="0"/>
        <v>644.62596732588133</v>
      </c>
      <c r="T2" s="31">
        <f t="shared" si="0"/>
        <v>709.54428202923464</v>
      </c>
      <c r="U2" s="31">
        <f t="shared" si="0"/>
        <v>726.13929492691307</v>
      </c>
      <c r="V2" s="31">
        <f t="shared" si="0"/>
        <v>703.35339638865003</v>
      </c>
      <c r="W2" s="31">
        <f t="shared" si="0"/>
        <v>762.85468615649177</v>
      </c>
      <c r="X2" s="31">
        <f t="shared" ref="X2" si="1">SUM(X3,X17,X22,X25,X26,X51,X52,X71,X74,X75,X76)</f>
        <v>701.28976784178838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519.60447119518483</v>
      </c>
      <c r="D76" s="40">
        <v>518.22871883061043</v>
      </c>
      <c r="E76" s="40">
        <v>543.33619948409284</v>
      </c>
      <c r="F76" s="40">
        <v>664.48839208942388</v>
      </c>
      <c r="G76" s="40">
        <v>800.51590713671533</v>
      </c>
      <c r="H76" s="40">
        <v>818.05674978503862</v>
      </c>
      <c r="I76" s="40">
        <v>775.0644883920894</v>
      </c>
      <c r="J76" s="40">
        <v>791.74548581255374</v>
      </c>
      <c r="K76" s="40">
        <v>683.40498710232157</v>
      </c>
      <c r="L76" s="40">
        <v>654.08426483233018</v>
      </c>
      <c r="M76" s="40">
        <v>741.10060189165949</v>
      </c>
      <c r="N76" s="40">
        <v>669.99140154772135</v>
      </c>
      <c r="O76" s="40">
        <v>698.28030954428198</v>
      </c>
      <c r="P76" s="40">
        <v>672.31298366294061</v>
      </c>
      <c r="Q76" s="40">
        <v>688.13413585554599</v>
      </c>
      <c r="R76" s="40">
        <v>692.60533104041269</v>
      </c>
      <c r="S76" s="40">
        <v>644.62596732588133</v>
      </c>
      <c r="T76" s="40">
        <v>709.54428202923464</v>
      </c>
      <c r="U76" s="40">
        <v>726.13929492691307</v>
      </c>
      <c r="V76" s="40">
        <v>703.35339638865003</v>
      </c>
      <c r="W76" s="40">
        <v>762.85468615649177</v>
      </c>
      <c r="X76" s="40">
        <v>701.28976784178838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8483.4193465176249</v>
      </c>
      <c r="D2" s="31">
        <f t="shared" si="0"/>
        <v>6811.397678417884</v>
      </c>
      <c r="E2" s="31">
        <f t="shared" si="0"/>
        <v>6673.3901977644018</v>
      </c>
      <c r="F2" s="31">
        <f t="shared" si="0"/>
        <v>7164.5914875322442</v>
      </c>
      <c r="G2" s="31">
        <f t="shared" si="0"/>
        <v>7725.0874462596721</v>
      </c>
      <c r="H2" s="31">
        <f t="shared" si="0"/>
        <v>7540.0665520206358</v>
      </c>
      <c r="I2" s="31">
        <f t="shared" si="0"/>
        <v>7832.0097162510738</v>
      </c>
      <c r="J2" s="31">
        <f t="shared" si="0"/>
        <v>7890.0017196904537</v>
      </c>
      <c r="K2" s="31">
        <f t="shared" si="0"/>
        <v>7801.3017196904548</v>
      </c>
      <c r="L2" s="31">
        <f t="shared" si="0"/>
        <v>6504.8061908856407</v>
      </c>
      <c r="M2" s="31">
        <f t="shared" si="0"/>
        <v>8315.7720550300946</v>
      </c>
      <c r="N2" s="31">
        <f t="shared" si="0"/>
        <v>8229.0231298366289</v>
      </c>
      <c r="O2" s="31">
        <f t="shared" si="0"/>
        <v>8071.9155631986241</v>
      </c>
      <c r="P2" s="31">
        <f t="shared" si="0"/>
        <v>8327.9034393809106</v>
      </c>
      <c r="Q2" s="31">
        <f t="shared" si="0"/>
        <v>8551.8138435081673</v>
      </c>
      <c r="R2" s="31">
        <f t="shared" si="0"/>
        <v>8503.5767841788474</v>
      </c>
      <c r="S2" s="31">
        <f t="shared" si="0"/>
        <v>9060.4333619948411</v>
      </c>
      <c r="T2" s="31">
        <f t="shared" si="0"/>
        <v>9049.1382631126398</v>
      </c>
      <c r="U2" s="31">
        <f t="shared" si="0"/>
        <v>8934.716852966465</v>
      </c>
      <c r="V2" s="31">
        <f t="shared" si="0"/>
        <v>8343.4894239036967</v>
      </c>
      <c r="W2" s="31">
        <f t="shared" si="0"/>
        <v>7452.875924333619</v>
      </c>
      <c r="X2" s="31">
        <f t="shared" ref="X2" si="1">SUM(X3,X17,X22,X25,X26,X51,X52,X71,X74,X75,X76)</f>
        <v>7745.5177128116929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7974.4387790197752</v>
      </c>
      <c r="D3" s="34">
        <f t="shared" si="2"/>
        <v>6298.5358555460007</v>
      </c>
      <c r="E3" s="34">
        <f t="shared" si="2"/>
        <v>6179.1582975064484</v>
      </c>
      <c r="F3" s="34">
        <f t="shared" si="2"/>
        <v>6721.978761822872</v>
      </c>
      <c r="G3" s="34">
        <f t="shared" si="2"/>
        <v>7349.9919174548568</v>
      </c>
      <c r="H3" s="34">
        <f t="shared" si="2"/>
        <v>7202.4805674978497</v>
      </c>
      <c r="I3" s="34">
        <f t="shared" si="2"/>
        <v>7316.6284608770411</v>
      </c>
      <c r="J3" s="34">
        <f t="shared" si="2"/>
        <v>7412.8802235597577</v>
      </c>
      <c r="K3" s="34">
        <f t="shared" si="2"/>
        <v>7241.6591573516762</v>
      </c>
      <c r="L3" s="34">
        <f t="shared" si="2"/>
        <v>5966.9191745485814</v>
      </c>
      <c r="M3" s="34">
        <f t="shared" si="2"/>
        <v>7477.8085984522786</v>
      </c>
      <c r="N3" s="34">
        <f t="shared" si="2"/>
        <v>7337.7961306964735</v>
      </c>
      <c r="O3" s="34">
        <f t="shared" si="2"/>
        <v>7323.9750644883916</v>
      </c>
      <c r="P3" s="34">
        <f t="shared" si="2"/>
        <v>7571.7108340498698</v>
      </c>
      <c r="Q3" s="34">
        <f t="shared" si="2"/>
        <v>7927.6309544282021</v>
      </c>
      <c r="R3" s="34">
        <f t="shared" si="2"/>
        <v>8057.2215821152186</v>
      </c>
      <c r="S3" s="34">
        <f t="shared" si="2"/>
        <v>8705.0306964746342</v>
      </c>
      <c r="T3" s="34">
        <f t="shared" si="2"/>
        <v>8650.1700773860703</v>
      </c>
      <c r="U3" s="34">
        <f t="shared" si="2"/>
        <v>8640.4587274290625</v>
      </c>
      <c r="V3" s="34">
        <f t="shared" si="2"/>
        <v>8063.7531384350805</v>
      </c>
      <c r="W3" s="34">
        <f t="shared" si="2"/>
        <v>7199.1260533104032</v>
      </c>
      <c r="X3" s="34">
        <f t="shared" ref="X3" si="3">SUM(X4,X8,X11)</f>
        <v>7548.3265692175401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7911.4837489251922</v>
      </c>
      <c r="D4" s="29">
        <f t="shared" si="4"/>
        <v>6261.5840068787611</v>
      </c>
      <c r="E4" s="29">
        <f t="shared" si="4"/>
        <v>6179.1582975064484</v>
      </c>
      <c r="F4" s="29">
        <f t="shared" si="4"/>
        <v>6596.8281169389511</v>
      </c>
      <c r="G4" s="29">
        <f t="shared" si="4"/>
        <v>7214.4760103181416</v>
      </c>
      <c r="H4" s="29">
        <f t="shared" si="4"/>
        <v>7073.4379191745484</v>
      </c>
      <c r="I4" s="29">
        <f t="shared" si="4"/>
        <v>7171.730180567497</v>
      </c>
      <c r="J4" s="29">
        <f t="shared" si="4"/>
        <v>7273.5502149613058</v>
      </c>
      <c r="K4" s="29">
        <f t="shared" si="4"/>
        <v>7101.0796216680992</v>
      </c>
      <c r="L4" s="29">
        <f t="shared" si="4"/>
        <v>5842.5288907996564</v>
      </c>
      <c r="M4" s="29">
        <f t="shared" si="4"/>
        <v>7341.4301805674977</v>
      </c>
      <c r="N4" s="29">
        <f t="shared" si="4"/>
        <v>7202.8995700773849</v>
      </c>
      <c r="O4" s="29">
        <f t="shared" si="4"/>
        <v>7193.2024075666377</v>
      </c>
      <c r="P4" s="29">
        <f t="shared" si="4"/>
        <v>7449.4840928632839</v>
      </c>
      <c r="Q4" s="29">
        <f t="shared" si="4"/>
        <v>7791.6546861564912</v>
      </c>
      <c r="R4" s="29">
        <f t="shared" si="4"/>
        <v>7923.9515047291479</v>
      </c>
      <c r="S4" s="29">
        <f t="shared" si="4"/>
        <v>8582.6645743766112</v>
      </c>
      <c r="T4" s="29">
        <f t="shared" si="4"/>
        <v>8533.4861564918319</v>
      </c>
      <c r="U4" s="29">
        <f t="shared" si="4"/>
        <v>8519.6331040412715</v>
      </c>
      <c r="V4" s="29">
        <f t="shared" si="4"/>
        <v>7943.3132416165081</v>
      </c>
      <c r="W4" s="29">
        <f t="shared" si="4"/>
        <v>7088.7676698194318</v>
      </c>
      <c r="X4" s="29">
        <f t="shared" ref="X4" si="5">SUM(X5:X7)</f>
        <v>7426.3847807394659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7911.4837489251922</v>
      </c>
      <c r="D6" s="10">
        <v>6261.5840068787611</v>
      </c>
      <c r="E6" s="10">
        <v>6179.1582975064484</v>
      </c>
      <c r="F6" s="10">
        <v>6596.8281169389511</v>
      </c>
      <c r="G6" s="10">
        <v>7214.4760103181416</v>
      </c>
      <c r="H6" s="10">
        <v>7073.4379191745484</v>
      </c>
      <c r="I6" s="10">
        <v>7171.730180567497</v>
      </c>
      <c r="J6" s="10">
        <v>7273.5502149613058</v>
      </c>
      <c r="K6" s="10">
        <v>7101.0796216680992</v>
      </c>
      <c r="L6" s="10">
        <v>5842.5288907996564</v>
      </c>
      <c r="M6" s="10">
        <v>7341.4301805674977</v>
      </c>
      <c r="N6" s="10">
        <v>7202.8995700773849</v>
      </c>
      <c r="O6" s="10">
        <v>7193.2024075666377</v>
      </c>
      <c r="P6" s="10">
        <v>7449.4840928632839</v>
      </c>
      <c r="Q6" s="10">
        <v>7791.6546861564912</v>
      </c>
      <c r="R6" s="10">
        <v>7923.9515047291479</v>
      </c>
      <c r="S6" s="10">
        <v>8582.6645743766112</v>
      </c>
      <c r="T6" s="10">
        <v>8533.4861564918319</v>
      </c>
      <c r="U6" s="10">
        <v>8519.6331040412715</v>
      </c>
      <c r="V6" s="10">
        <v>7943.3132416165081</v>
      </c>
      <c r="W6" s="10">
        <v>7088.7676698194318</v>
      </c>
      <c r="X6" s="10">
        <v>7426.3847807394659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125.1506448839209</v>
      </c>
      <c r="G8" s="29">
        <f t="shared" si="6"/>
        <v>135.51590713671541</v>
      </c>
      <c r="H8" s="29">
        <f t="shared" si="6"/>
        <v>129.04264832330179</v>
      </c>
      <c r="I8" s="29">
        <f t="shared" si="6"/>
        <v>144.8982803095443</v>
      </c>
      <c r="J8" s="29">
        <f t="shared" si="6"/>
        <v>139.33000859845231</v>
      </c>
      <c r="K8" s="29">
        <f t="shared" si="6"/>
        <v>140.57953568357689</v>
      </c>
      <c r="L8" s="29">
        <f t="shared" si="6"/>
        <v>124.3902837489252</v>
      </c>
      <c r="M8" s="29">
        <f t="shared" si="6"/>
        <v>136.3784178847807</v>
      </c>
      <c r="N8" s="29">
        <f t="shared" si="6"/>
        <v>134.89656061908849</v>
      </c>
      <c r="O8" s="29">
        <f t="shared" si="6"/>
        <v>130.77265692175411</v>
      </c>
      <c r="P8" s="29">
        <f t="shared" si="6"/>
        <v>122.22674118658639</v>
      </c>
      <c r="Q8" s="29">
        <f t="shared" si="6"/>
        <v>135.97626827171109</v>
      </c>
      <c r="R8" s="29">
        <f t="shared" si="6"/>
        <v>133.27007738607051</v>
      </c>
      <c r="S8" s="29">
        <f t="shared" si="6"/>
        <v>122.3661220980223</v>
      </c>
      <c r="T8" s="29">
        <f t="shared" si="6"/>
        <v>116.68392089423899</v>
      </c>
      <c r="U8" s="29">
        <f t="shared" si="6"/>
        <v>120.8256233877902</v>
      </c>
      <c r="V8" s="29">
        <f t="shared" si="6"/>
        <v>120.43989681857261</v>
      </c>
      <c r="W8" s="29">
        <f t="shared" si="6"/>
        <v>110.3583834909716</v>
      </c>
      <c r="X8" s="29">
        <f t="shared" ref="X8" si="7">SUM(X9:X10)</f>
        <v>121.9417884780739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125.1506448839209</v>
      </c>
      <c r="G10" s="10">
        <v>135.51590713671541</v>
      </c>
      <c r="H10" s="10">
        <v>129.04264832330179</v>
      </c>
      <c r="I10" s="10">
        <v>144.8982803095443</v>
      </c>
      <c r="J10" s="10">
        <v>139.33000859845231</v>
      </c>
      <c r="K10" s="10">
        <v>140.57953568357689</v>
      </c>
      <c r="L10" s="10">
        <v>124.3902837489252</v>
      </c>
      <c r="M10" s="10">
        <v>136.3784178847807</v>
      </c>
      <c r="N10" s="10">
        <v>134.89656061908849</v>
      </c>
      <c r="O10" s="10">
        <v>130.77265692175411</v>
      </c>
      <c r="P10" s="10">
        <v>122.22674118658639</v>
      </c>
      <c r="Q10" s="10">
        <v>135.97626827171109</v>
      </c>
      <c r="R10" s="10">
        <v>133.27007738607051</v>
      </c>
      <c r="S10" s="10">
        <v>122.3661220980223</v>
      </c>
      <c r="T10" s="10">
        <v>116.68392089423899</v>
      </c>
      <c r="U10" s="10">
        <v>120.8256233877902</v>
      </c>
      <c r="V10" s="10">
        <v>120.43989681857261</v>
      </c>
      <c r="W10" s="10">
        <v>110.3583834909716</v>
      </c>
      <c r="X10" s="10">
        <v>121.9417884780739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62.955030094582973</v>
      </c>
      <c r="D11" s="29">
        <f t="shared" si="8"/>
        <v>36.951848667239886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62.955030094582973</v>
      </c>
      <c r="D13" s="10">
        <v>36.951848667239886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459.53946689595881</v>
      </c>
      <c r="D26" s="37">
        <f t="shared" si="14"/>
        <v>463.42072226999142</v>
      </c>
      <c r="E26" s="37">
        <f t="shared" si="14"/>
        <v>444.79079965606189</v>
      </c>
      <c r="F26" s="37">
        <f t="shared" si="14"/>
        <v>442.61272570937228</v>
      </c>
      <c r="G26" s="37">
        <f t="shared" si="14"/>
        <v>375.0955288048151</v>
      </c>
      <c r="H26" s="37">
        <f t="shared" si="14"/>
        <v>337.58598452278591</v>
      </c>
      <c r="I26" s="37">
        <f t="shared" si="14"/>
        <v>515.38125537403266</v>
      </c>
      <c r="J26" s="37">
        <f t="shared" si="14"/>
        <v>477.12149613069641</v>
      </c>
      <c r="K26" s="37">
        <f t="shared" si="14"/>
        <v>559.64256233877893</v>
      </c>
      <c r="L26" s="37">
        <f t="shared" si="14"/>
        <v>537.88701633705932</v>
      </c>
      <c r="M26" s="37">
        <f t="shared" si="14"/>
        <v>837.96345657781592</v>
      </c>
      <c r="N26" s="37">
        <f t="shared" si="14"/>
        <v>891.2269991401547</v>
      </c>
      <c r="O26" s="37">
        <f t="shared" si="14"/>
        <v>747.94049871023219</v>
      </c>
      <c r="P26" s="37">
        <f t="shared" si="14"/>
        <v>756.19260533104045</v>
      </c>
      <c r="Q26" s="37">
        <f t="shared" si="14"/>
        <v>624.18288907996555</v>
      </c>
      <c r="R26" s="37">
        <f t="shared" si="14"/>
        <v>446.3552020636285</v>
      </c>
      <c r="S26" s="37">
        <f t="shared" si="14"/>
        <v>355.40266552020631</v>
      </c>
      <c r="T26" s="37">
        <f t="shared" si="14"/>
        <v>398.96818572656917</v>
      </c>
      <c r="U26" s="37">
        <f t="shared" si="14"/>
        <v>294.25812553740332</v>
      </c>
      <c r="V26" s="37">
        <f t="shared" si="14"/>
        <v>279.73628546861562</v>
      </c>
      <c r="W26" s="37">
        <f t="shared" si="14"/>
        <v>253.7498710232158</v>
      </c>
      <c r="X26" s="37">
        <f t="shared" ref="X26" si="15">SUM(X27,X33)</f>
        <v>197.191143594153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459.53946689595881</v>
      </c>
      <c r="D33" s="29">
        <f t="shared" si="18"/>
        <v>463.42072226999142</v>
      </c>
      <c r="E33" s="29">
        <f t="shared" si="18"/>
        <v>444.79079965606189</v>
      </c>
      <c r="F33" s="29">
        <f t="shared" si="18"/>
        <v>442.61272570937228</v>
      </c>
      <c r="G33" s="29">
        <f t="shared" si="18"/>
        <v>375.0955288048151</v>
      </c>
      <c r="H33" s="29">
        <f t="shared" si="18"/>
        <v>337.58598452278591</v>
      </c>
      <c r="I33" s="29">
        <f t="shared" si="18"/>
        <v>515.38125537403266</v>
      </c>
      <c r="J33" s="29">
        <f t="shared" si="18"/>
        <v>477.12149613069641</v>
      </c>
      <c r="K33" s="29">
        <f t="shared" si="18"/>
        <v>559.64256233877893</v>
      </c>
      <c r="L33" s="29">
        <f t="shared" si="18"/>
        <v>537.88701633705932</v>
      </c>
      <c r="M33" s="29">
        <f t="shared" si="18"/>
        <v>837.96345657781592</v>
      </c>
      <c r="N33" s="29">
        <f t="shared" si="18"/>
        <v>891.2269991401547</v>
      </c>
      <c r="O33" s="29">
        <f t="shared" si="18"/>
        <v>747.94049871023219</v>
      </c>
      <c r="P33" s="29">
        <f t="shared" si="18"/>
        <v>756.19260533104045</v>
      </c>
      <c r="Q33" s="29">
        <f t="shared" si="18"/>
        <v>624.18288907996555</v>
      </c>
      <c r="R33" s="29">
        <f t="shared" si="18"/>
        <v>446.3552020636285</v>
      </c>
      <c r="S33" s="29">
        <f t="shared" si="18"/>
        <v>355.40266552020631</v>
      </c>
      <c r="T33" s="29">
        <f t="shared" si="18"/>
        <v>398.96818572656917</v>
      </c>
      <c r="U33" s="29">
        <f t="shared" si="18"/>
        <v>294.25812553740332</v>
      </c>
      <c r="V33" s="29">
        <f t="shared" si="18"/>
        <v>279.73628546861562</v>
      </c>
      <c r="W33" s="29">
        <f t="shared" si="18"/>
        <v>253.7498710232158</v>
      </c>
      <c r="X33" s="29">
        <f t="shared" ref="X33" si="19">SUM(X34:X50)</f>
        <v>197.191143594153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459.53946689595881</v>
      </c>
      <c r="D48" s="10">
        <v>463.42072226999142</v>
      </c>
      <c r="E48" s="10">
        <v>444.79079965606189</v>
      </c>
      <c r="F48" s="10">
        <v>442.61272570937228</v>
      </c>
      <c r="G48" s="10">
        <v>375.0955288048151</v>
      </c>
      <c r="H48" s="10">
        <v>337.58598452278591</v>
      </c>
      <c r="I48" s="10">
        <v>515.38125537403266</v>
      </c>
      <c r="J48" s="10">
        <v>477.12149613069641</v>
      </c>
      <c r="K48" s="10">
        <v>559.64256233877893</v>
      </c>
      <c r="L48" s="10">
        <v>537.88701633705932</v>
      </c>
      <c r="M48" s="10">
        <v>837.96345657781592</v>
      </c>
      <c r="N48" s="10">
        <v>891.2269991401547</v>
      </c>
      <c r="O48" s="10">
        <v>747.94049871023219</v>
      </c>
      <c r="P48" s="10">
        <v>756.19260533104045</v>
      </c>
      <c r="Q48" s="10">
        <v>624.18288907996555</v>
      </c>
      <c r="R48" s="10">
        <v>446.3552020636285</v>
      </c>
      <c r="S48" s="10">
        <v>355.40266552020631</v>
      </c>
      <c r="T48" s="10">
        <v>398.96818572656917</v>
      </c>
      <c r="U48" s="10">
        <v>294.25812553740332</v>
      </c>
      <c r="V48" s="10">
        <v>279.73628546861562</v>
      </c>
      <c r="W48" s="10">
        <v>253.7498710232158</v>
      </c>
      <c r="X48" s="10">
        <v>197.191143594153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49.441100601891662</v>
      </c>
      <c r="D51" s="37">
        <v>49.441100601891662</v>
      </c>
      <c r="E51" s="37">
        <v>49.441100601891662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10670.688306104901</v>
      </c>
      <c r="D2" s="31">
        <f t="shared" si="0"/>
        <v>10338.140412725708</v>
      </c>
      <c r="E2" s="31">
        <f t="shared" si="0"/>
        <v>10055.800515907134</v>
      </c>
      <c r="F2" s="31">
        <f t="shared" si="0"/>
        <v>10613.849355116079</v>
      </c>
      <c r="G2" s="31">
        <f t="shared" si="0"/>
        <v>10219.232244196044</v>
      </c>
      <c r="H2" s="31">
        <f t="shared" si="0"/>
        <v>9736.9056749785032</v>
      </c>
      <c r="I2" s="31">
        <f t="shared" si="0"/>
        <v>9649.6472055030099</v>
      </c>
      <c r="J2" s="31">
        <f t="shared" si="0"/>
        <v>10489.161908856406</v>
      </c>
      <c r="K2" s="31">
        <f t="shared" si="0"/>
        <v>10028.843164230439</v>
      </c>
      <c r="L2" s="31">
        <f t="shared" si="0"/>
        <v>7068.3009458297493</v>
      </c>
      <c r="M2" s="31">
        <f t="shared" si="0"/>
        <v>10188.173000859846</v>
      </c>
      <c r="N2" s="31">
        <f t="shared" si="0"/>
        <v>9681.8901117798778</v>
      </c>
      <c r="O2" s="31">
        <f t="shared" si="0"/>
        <v>9874.0187446259679</v>
      </c>
      <c r="P2" s="31">
        <f t="shared" si="0"/>
        <v>9745.0239036973326</v>
      </c>
      <c r="Q2" s="31">
        <f t="shared" si="0"/>
        <v>9932.001547721411</v>
      </c>
      <c r="R2" s="31">
        <f t="shared" si="0"/>
        <v>10094.206706792776</v>
      </c>
      <c r="S2" s="31">
        <f t="shared" si="0"/>
        <v>9915.453052450559</v>
      </c>
      <c r="T2" s="31">
        <f t="shared" si="0"/>
        <v>10097.929664660362</v>
      </c>
      <c r="U2" s="31">
        <f t="shared" si="0"/>
        <v>10264.995184866722</v>
      </c>
      <c r="V2" s="31">
        <f t="shared" si="0"/>
        <v>9641.3208942390374</v>
      </c>
      <c r="W2" s="31">
        <f t="shared" si="0"/>
        <v>8356.7233018056759</v>
      </c>
      <c r="X2" s="31">
        <f t="shared" ref="X2" si="1">SUM(X3,X17,X22,X25,X26,X51,X52,X71,X74,X75,X76)</f>
        <v>9833.1842648323291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9832.1576956147892</v>
      </c>
      <c r="D3" s="34">
        <f t="shared" si="2"/>
        <v>9301.7975924333623</v>
      </c>
      <c r="E3" s="34">
        <f t="shared" si="2"/>
        <v>9242.3582975064473</v>
      </c>
      <c r="F3" s="34">
        <f t="shared" si="2"/>
        <v>9646.2016337059322</v>
      </c>
      <c r="G3" s="34">
        <f t="shared" si="2"/>
        <v>9313.8325881341352</v>
      </c>
      <c r="H3" s="34">
        <f t="shared" si="2"/>
        <v>9025.4827171109191</v>
      </c>
      <c r="I3" s="34">
        <f t="shared" si="2"/>
        <v>9079.2526225279453</v>
      </c>
      <c r="J3" s="34">
        <f t="shared" si="2"/>
        <v>9894.3337919174555</v>
      </c>
      <c r="K3" s="34">
        <f t="shared" si="2"/>
        <v>9483.3026655202066</v>
      </c>
      <c r="L3" s="34">
        <f t="shared" si="2"/>
        <v>6808.103181427342</v>
      </c>
      <c r="M3" s="34">
        <f t="shared" si="2"/>
        <v>9900.9917454858132</v>
      </c>
      <c r="N3" s="34">
        <f t="shared" si="2"/>
        <v>9367.7253654342203</v>
      </c>
      <c r="O3" s="34">
        <f t="shared" si="2"/>
        <v>9637.9133276010325</v>
      </c>
      <c r="P3" s="34">
        <f t="shared" si="2"/>
        <v>9493.4993981083389</v>
      </c>
      <c r="Q3" s="34">
        <f t="shared" si="2"/>
        <v>9711.3535683576956</v>
      </c>
      <c r="R3" s="34">
        <f t="shared" si="2"/>
        <v>9996.9128116938937</v>
      </c>
      <c r="S3" s="34">
        <f t="shared" si="2"/>
        <v>9882.6914875322436</v>
      </c>
      <c r="T3" s="34">
        <f t="shared" si="2"/>
        <v>10070.949527085126</v>
      </c>
      <c r="U3" s="34">
        <f t="shared" si="2"/>
        <v>10221.634221840068</v>
      </c>
      <c r="V3" s="34">
        <f t="shared" si="2"/>
        <v>9607.5957007738616</v>
      </c>
      <c r="W3" s="34">
        <f t="shared" si="2"/>
        <v>8328.7796216680999</v>
      </c>
      <c r="X3" s="34">
        <f t="shared" ref="X3" si="3">SUM(X4,X8,X11)</f>
        <v>9807.1676698194315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1531.8501289767839</v>
      </c>
      <c r="D4" s="29">
        <f t="shared" si="4"/>
        <v>1383.9712811693889</v>
      </c>
      <c r="E4" s="29">
        <f t="shared" si="4"/>
        <v>1365.601375752364</v>
      </c>
      <c r="F4" s="29">
        <f t="shared" si="4"/>
        <v>2142.0292347377472</v>
      </c>
      <c r="G4" s="29">
        <f t="shared" si="4"/>
        <v>1848.7251934651761</v>
      </c>
      <c r="H4" s="29">
        <f t="shared" si="4"/>
        <v>1939.0264832330181</v>
      </c>
      <c r="I4" s="29">
        <f t="shared" si="4"/>
        <v>2082.5284608770421</v>
      </c>
      <c r="J4" s="29">
        <f t="shared" si="4"/>
        <v>2180.5297506448842</v>
      </c>
      <c r="K4" s="29">
        <f t="shared" si="4"/>
        <v>2149.7293207222701</v>
      </c>
      <c r="L4" s="29">
        <f t="shared" si="4"/>
        <v>1283.1175408426479</v>
      </c>
      <c r="M4" s="29">
        <f t="shared" si="4"/>
        <v>2771.3378331900258</v>
      </c>
      <c r="N4" s="29">
        <f t="shared" si="4"/>
        <v>2640.436027515047</v>
      </c>
      <c r="O4" s="29">
        <f t="shared" si="4"/>
        <v>2909.939724849527</v>
      </c>
      <c r="P4" s="29">
        <f t="shared" si="4"/>
        <v>3122.0426483233009</v>
      </c>
      <c r="Q4" s="29">
        <f t="shared" si="4"/>
        <v>3255.04445399828</v>
      </c>
      <c r="R4" s="29">
        <f t="shared" si="4"/>
        <v>3416.7466036113501</v>
      </c>
      <c r="S4" s="29">
        <f t="shared" si="4"/>
        <v>3388.746259673258</v>
      </c>
      <c r="T4" s="29">
        <f t="shared" si="4"/>
        <v>3453.1471195184872</v>
      </c>
      <c r="U4" s="29">
        <f t="shared" si="4"/>
        <v>3520.348065348237</v>
      </c>
      <c r="V4" s="29">
        <f t="shared" si="4"/>
        <v>3479.7474634565779</v>
      </c>
      <c r="W4" s="29">
        <f t="shared" si="4"/>
        <v>2636.8975064488391</v>
      </c>
      <c r="X4" s="29">
        <f t="shared" ref="X4" si="5">SUM(X5:X7)</f>
        <v>3450.4766122098022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1531.8501289767839</v>
      </c>
      <c r="D7" s="10">
        <v>1383.9712811693889</v>
      </c>
      <c r="E7" s="10">
        <v>1365.601375752364</v>
      </c>
      <c r="F7" s="10">
        <v>2142.0292347377472</v>
      </c>
      <c r="G7" s="10">
        <v>1848.7251934651761</v>
      </c>
      <c r="H7" s="10">
        <v>1939.0264832330181</v>
      </c>
      <c r="I7" s="10">
        <v>2082.5284608770421</v>
      </c>
      <c r="J7" s="10">
        <v>2180.5297506448842</v>
      </c>
      <c r="K7" s="10">
        <v>2149.7293207222701</v>
      </c>
      <c r="L7" s="10">
        <v>1283.1175408426479</v>
      </c>
      <c r="M7" s="10">
        <v>2771.3378331900258</v>
      </c>
      <c r="N7" s="10">
        <v>2640.436027515047</v>
      </c>
      <c r="O7" s="10">
        <v>2909.939724849527</v>
      </c>
      <c r="P7" s="10">
        <v>3122.0426483233009</v>
      </c>
      <c r="Q7" s="10">
        <v>3255.04445399828</v>
      </c>
      <c r="R7" s="10">
        <v>3416.7466036113501</v>
      </c>
      <c r="S7" s="10">
        <v>3388.746259673258</v>
      </c>
      <c r="T7" s="10">
        <v>3453.1471195184872</v>
      </c>
      <c r="U7" s="10">
        <v>3520.348065348237</v>
      </c>
      <c r="V7" s="10">
        <v>3479.7474634565779</v>
      </c>
      <c r="W7" s="10">
        <v>2636.8975064488391</v>
      </c>
      <c r="X7" s="10">
        <v>3450.4766122098022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8300.3075666380046</v>
      </c>
      <c r="D11" s="29">
        <f t="shared" si="8"/>
        <v>7917.8263112639725</v>
      </c>
      <c r="E11" s="29">
        <f t="shared" si="8"/>
        <v>7876.756921754084</v>
      </c>
      <c r="F11" s="29">
        <f t="shared" si="8"/>
        <v>7504.172398968185</v>
      </c>
      <c r="G11" s="29">
        <f t="shared" si="8"/>
        <v>7465.1073946689585</v>
      </c>
      <c r="H11" s="29">
        <f t="shared" si="8"/>
        <v>7086.4562338779015</v>
      </c>
      <c r="I11" s="29">
        <f t="shared" si="8"/>
        <v>6996.7241616509027</v>
      </c>
      <c r="J11" s="29">
        <f t="shared" si="8"/>
        <v>7713.8040412725704</v>
      </c>
      <c r="K11" s="29">
        <f t="shared" si="8"/>
        <v>7333.5733447979364</v>
      </c>
      <c r="L11" s="29">
        <f t="shared" si="8"/>
        <v>5524.985640584694</v>
      </c>
      <c r="M11" s="29">
        <f t="shared" si="8"/>
        <v>7129.6539122957874</v>
      </c>
      <c r="N11" s="29">
        <f t="shared" si="8"/>
        <v>6727.2893379191737</v>
      </c>
      <c r="O11" s="29">
        <f t="shared" si="8"/>
        <v>6727.9736027515046</v>
      </c>
      <c r="P11" s="29">
        <f t="shared" si="8"/>
        <v>6371.4567497850376</v>
      </c>
      <c r="Q11" s="29">
        <f t="shared" si="8"/>
        <v>6456.3091143594147</v>
      </c>
      <c r="R11" s="29">
        <f t="shared" si="8"/>
        <v>6580.1662080825436</v>
      </c>
      <c r="S11" s="29">
        <f t="shared" si="8"/>
        <v>6493.9452278589852</v>
      </c>
      <c r="T11" s="29">
        <f t="shared" si="8"/>
        <v>6617.8024075666381</v>
      </c>
      <c r="U11" s="29">
        <f t="shared" si="8"/>
        <v>6701.2861564918312</v>
      </c>
      <c r="V11" s="29">
        <f t="shared" si="8"/>
        <v>6127.8482373172828</v>
      </c>
      <c r="W11" s="29">
        <f t="shared" si="8"/>
        <v>5691.8821152192604</v>
      </c>
      <c r="X11" s="29">
        <f t="shared" ref="X11" si="9">SUM(X12:X16)</f>
        <v>6356.6910576096298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8271.7397248495272</v>
      </c>
      <c r="D13" s="10">
        <v>7888.5354256233877</v>
      </c>
      <c r="E13" s="10">
        <v>7847.4778159931211</v>
      </c>
      <c r="F13" s="10">
        <v>7482.7493551160787</v>
      </c>
      <c r="G13" s="10">
        <v>7445.1132416165083</v>
      </c>
      <c r="H13" s="10">
        <v>7072.1732588134128</v>
      </c>
      <c r="I13" s="10">
        <v>6984.5836629406704</v>
      </c>
      <c r="J13" s="10">
        <v>7703.0918314703349</v>
      </c>
      <c r="K13" s="10">
        <v>7333.5733447979364</v>
      </c>
      <c r="L13" s="10">
        <v>5524.985640584694</v>
      </c>
      <c r="M13" s="10">
        <v>7129.6539122957874</v>
      </c>
      <c r="N13" s="10">
        <v>6727.2893379191737</v>
      </c>
      <c r="O13" s="10">
        <v>6727.9736027515046</v>
      </c>
      <c r="P13" s="10">
        <v>6371.4567497850376</v>
      </c>
      <c r="Q13" s="10">
        <v>6456.3091143594147</v>
      </c>
      <c r="R13" s="10">
        <v>6580.1662080825436</v>
      </c>
      <c r="S13" s="10">
        <v>6493.9452278589852</v>
      </c>
      <c r="T13" s="10">
        <v>6617.8024075666381</v>
      </c>
      <c r="U13" s="10">
        <v>6701.2861564918312</v>
      </c>
      <c r="V13" s="10">
        <v>6127.8482373172828</v>
      </c>
      <c r="W13" s="10">
        <v>5691.8821152192604</v>
      </c>
      <c r="X13" s="10">
        <v>6356.6910576096298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28.56784178847807</v>
      </c>
      <c r="D16" s="10">
        <v>29.29088564058469</v>
      </c>
      <c r="E16" s="10">
        <v>29.279105760963031</v>
      </c>
      <c r="F16" s="10">
        <v>21.42304385210662</v>
      </c>
      <c r="G16" s="10">
        <v>19.99415305245056</v>
      </c>
      <c r="H16" s="10">
        <v>14.28297506448839</v>
      </c>
      <c r="I16" s="10">
        <v>12.14049871023216</v>
      </c>
      <c r="J16" s="10">
        <v>10.7122098022356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838.53061049011183</v>
      </c>
      <c r="D26" s="37">
        <f t="shared" si="14"/>
        <v>1036.3428202923469</v>
      </c>
      <c r="E26" s="37">
        <f t="shared" si="14"/>
        <v>813.44221840068792</v>
      </c>
      <c r="F26" s="37">
        <f t="shared" si="14"/>
        <v>967.64772141014612</v>
      </c>
      <c r="G26" s="37">
        <f t="shared" si="14"/>
        <v>905.3996560619089</v>
      </c>
      <c r="H26" s="37">
        <f t="shared" si="14"/>
        <v>711.42295786758382</v>
      </c>
      <c r="I26" s="37">
        <f t="shared" si="14"/>
        <v>570.39458297506451</v>
      </c>
      <c r="J26" s="37">
        <f t="shared" si="14"/>
        <v>594.82811693895087</v>
      </c>
      <c r="K26" s="37">
        <f t="shared" si="14"/>
        <v>545.54049871023221</v>
      </c>
      <c r="L26" s="37">
        <f t="shared" si="14"/>
        <v>260.19776440240747</v>
      </c>
      <c r="M26" s="37">
        <f t="shared" si="14"/>
        <v>287.18125537403267</v>
      </c>
      <c r="N26" s="37">
        <f t="shared" si="14"/>
        <v>314.16474634565782</v>
      </c>
      <c r="O26" s="37">
        <f t="shared" si="14"/>
        <v>236.10541702493549</v>
      </c>
      <c r="P26" s="37">
        <f t="shared" si="14"/>
        <v>251.524505588994</v>
      </c>
      <c r="Q26" s="37">
        <f t="shared" si="14"/>
        <v>220.64797936371451</v>
      </c>
      <c r="R26" s="37">
        <f t="shared" si="14"/>
        <v>97.293895098882203</v>
      </c>
      <c r="S26" s="37">
        <f t="shared" si="14"/>
        <v>32.761564918314697</v>
      </c>
      <c r="T26" s="37">
        <f t="shared" si="14"/>
        <v>26.980137575236451</v>
      </c>
      <c r="U26" s="37">
        <f t="shared" si="14"/>
        <v>43.360963026655199</v>
      </c>
      <c r="V26" s="37">
        <f t="shared" si="14"/>
        <v>33.725193465176268</v>
      </c>
      <c r="W26" s="37">
        <f t="shared" si="14"/>
        <v>27.943680137575239</v>
      </c>
      <c r="X26" s="37">
        <f t="shared" ref="X26" si="15">SUM(X27,X33)</f>
        <v>26.016595012897671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838.53061049011183</v>
      </c>
      <c r="D33" s="29">
        <f t="shared" si="18"/>
        <v>1036.3428202923469</v>
      </c>
      <c r="E33" s="29">
        <f t="shared" si="18"/>
        <v>813.44221840068792</v>
      </c>
      <c r="F33" s="29">
        <f t="shared" si="18"/>
        <v>967.64772141014612</v>
      </c>
      <c r="G33" s="29">
        <f t="shared" si="18"/>
        <v>905.3996560619089</v>
      </c>
      <c r="H33" s="29">
        <f t="shared" si="18"/>
        <v>711.42295786758382</v>
      </c>
      <c r="I33" s="29">
        <f t="shared" si="18"/>
        <v>570.39458297506451</v>
      </c>
      <c r="J33" s="29">
        <f t="shared" si="18"/>
        <v>594.82811693895087</v>
      </c>
      <c r="K33" s="29">
        <f t="shared" si="18"/>
        <v>545.54049871023221</v>
      </c>
      <c r="L33" s="29">
        <f t="shared" si="18"/>
        <v>260.19776440240747</v>
      </c>
      <c r="M33" s="29">
        <f t="shared" si="18"/>
        <v>287.18125537403267</v>
      </c>
      <c r="N33" s="29">
        <f t="shared" si="18"/>
        <v>314.16474634565782</v>
      </c>
      <c r="O33" s="29">
        <f t="shared" si="18"/>
        <v>236.10541702493549</v>
      </c>
      <c r="P33" s="29">
        <f t="shared" si="18"/>
        <v>251.524505588994</v>
      </c>
      <c r="Q33" s="29">
        <f t="shared" si="18"/>
        <v>220.64797936371451</v>
      </c>
      <c r="R33" s="29">
        <f t="shared" si="18"/>
        <v>97.293895098882203</v>
      </c>
      <c r="S33" s="29">
        <f t="shared" si="18"/>
        <v>32.761564918314697</v>
      </c>
      <c r="T33" s="29">
        <f t="shared" si="18"/>
        <v>26.980137575236451</v>
      </c>
      <c r="U33" s="29">
        <f t="shared" si="18"/>
        <v>43.360963026655199</v>
      </c>
      <c r="V33" s="29">
        <f t="shared" si="18"/>
        <v>33.725193465176268</v>
      </c>
      <c r="W33" s="29">
        <f t="shared" si="18"/>
        <v>27.943680137575239</v>
      </c>
      <c r="X33" s="29">
        <f t="shared" ref="X33" si="19">SUM(X34:X50)</f>
        <v>26.016595012897671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838.53061049011183</v>
      </c>
      <c r="D44" s="10">
        <v>1036.3428202923469</v>
      </c>
      <c r="E44" s="10">
        <v>813.44221840068792</v>
      </c>
      <c r="F44" s="10">
        <v>967.64772141014612</v>
      </c>
      <c r="G44" s="10">
        <v>905.3996560619089</v>
      </c>
      <c r="H44" s="10">
        <v>711.42295786758382</v>
      </c>
      <c r="I44" s="10">
        <v>570.39458297506451</v>
      </c>
      <c r="J44" s="10">
        <v>594.82811693895087</v>
      </c>
      <c r="K44" s="10">
        <v>545.54049871023221</v>
      </c>
      <c r="L44" s="10">
        <v>260.19776440240747</v>
      </c>
      <c r="M44" s="10">
        <v>287.18125537403267</v>
      </c>
      <c r="N44" s="10">
        <v>314.16474634565782</v>
      </c>
      <c r="O44" s="10">
        <v>236.10541702493549</v>
      </c>
      <c r="P44" s="10">
        <v>251.524505588994</v>
      </c>
      <c r="Q44" s="10">
        <v>220.64797936371451</v>
      </c>
      <c r="R44" s="10">
        <v>97.293895098882203</v>
      </c>
      <c r="S44" s="10">
        <v>32.761564918314697</v>
      </c>
      <c r="T44" s="10">
        <v>26.980137575236451</v>
      </c>
      <c r="U44" s="10">
        <v>43.360963026655199</v>
      </c>
      <c r="V44" s="10">
        <v>33.725193465176268</v>
      </c>
      <c r="W44" s="10">
        <v>27.943680137575239</v>
      </c>
      <c r="X44" s="10">
        <v>26.016595012897671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27.113757523645749</v>
      </c>
      <c r="D2" s="31">
        <f t="shared" si="0"/>
        <v>21.465090283748921</v>
      </c>
      <c r="E2" s="31">
        <f t="shared" si="0"/>
        <v>19.205588993981081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27.113757523645749</v>
      </c>
      <c r="D26" s="37">
        <f t="shared" si="14"/>
        <v>21.465090283748921</v>
      </c>
      <c r="E26" s="37">
        <f t="shared" si="14"/>
        <v>19.205588993981081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27.113757523645749</v>
      </c>
      <c r="D33" s="29">
        <f t="shared" si="18"/>
        <v>21.465090283748921</v>
      </c>
      <c r="E33" s="29">
        <f t="shared" si="18"/>
        <v>19.205588993981081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27.113757523645749</v>
      </c>
      <c r="D36" s="10">
        <v>21.465090283748921</v>
      </c>
      <c r="E36" s="10">
        <v>19.205588993981081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138696.70180567494</v>
      </c>
      <c r="D2" s="31">
        <f t="shared" si="0"/>
        <v>136660.24677558042</v>
      </c>
      <c r="E2" s="31">
        <f t="shared" si="0"/>
        <v>136932.71934651758</v>
      </c>
      <c r="F2" s="31">
        <f t="shared" si="0"/>
        <v>141266.46577815997</v>
      </c>
      <c r="G2" s="31">
        <f t="shared" si="0"/>
        <v>146763.49759243341</v>
      </c>
      <c r="H2" s="31">
        <f t="shared" si="0"/>
        <v>150272.29750644884</v>
      </c>
      <c r="I2" s="31">
        <f t="shared" si="0"/>
        <v>148117.89638865006</v>
      </c>
      <c r="J2" s="31">
        <f t="shared" si="0"/>
        <v>145848.55365434222</v>
      </c>
      <c r="K2" s="31">
        <f t="shared" si="0"/>
        <v>139730.31092003442</v>
      </c>
      <c r="L2" s="31">
        <f t="shared" si="0"/>
        <v>131418.08512467757</v>
      </c>
      <c r="M2" s="31">
        <f t="shared" si="0"/>
        <v>127566.90558899398</v>
      </c>
      <c r="N2" s="31">
        <f t="shared" si="0"/>
        <v>124896.4494411006</v>
      </c>
      <c r="O2" s="31">
        <f t="shared" si="0"/>
        <v>126508.99810834049</v>
      </c>
      <c r="P2" s="31">
        <f t="shared" si="0"/>
        <v>124071.99406706792</v>
      </c>
      <c r="Q2" s="31">
        <f t="shared" si="0"/>
        <v>123112.56354256236</v>
      </c>
      <c r="R2" s="31">
        <f t="shared" si="0"/>
        <v>125323.44290627686</v>
      </c>
      <c r="S2" s="31">
        <f t="shared" si="0"/>
        <v>126943.79819432501</v>
      </c>
      <c r="T2" s="31">
        <f t="shared" si="0"/>
        <v>129386.30189165949</v>
      </c>
      <c r="U2" s="31">
        <f t="shared" si="0"/>
        <v>121781.96053310402</v>
      </c>
      <c r="V2" s="31">
        <f t="shared" si="0"/>
        <v>124525.41410146172</v>
      </c>
      <c r="W2" s="31">
        <f t="shared" si="0"/>
        <v>118524.16930352536</v>
      </c>
      <c r="X2" s="31">
        <f t="shared" ref="X2" si="1">SUM(X3,X17,X22,X25,X26,X51,X52,X71,X74,X75,X76)</f>
        <v>119209.64359415307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138696.70180567494</v>
      </c>
      <c r="D26" s="37">
        <f t="shared" si="14"/>
        <v>136660.24677558042</v>
      </c>
      <c r="E26" s="37">
        <f t="shared" si="14"/>
        <v>136932.71934651758</v>
      </c>
      <c r="F26" s="37">
        <f t="shared" si="14"/>
        <v>141266.46577815997</v>
      </c>
      <c r="G26" s="37">
        <f t="shared" si="14"/>
        <v>146763.49759243341</v>
      </c>
      <c r="H26" s="37">
        <f t="shared" si="14"/>
        <v>150272.29750644884</v>
      </c>
      <c r="I26" s="37">
        <f t="shared" si="14"/>
        <v>148117.89638865006</v>
      </c>
      <c r="J26" s="37">
        <f t="shared" si="14"/>
        <v>145848.55365434222</v>
      </c>
      <c r="K26" s="37">
        <f t="shared" si="14"/>
        <v>139730.31092003442</v>
      </c>
      <c r="L26" s="37">
        <f t="shared" si="14"/>
        <v>131418.08512467757</v>
      </c>
      <c r="M26" s="37">
        <f t="shared" si="14"/>
        <v>127566.90558899398</v>
      </c>
      <c r="N26" s="37">
        <f t="shared" si="14"/>
        <v>124896.4494411006</v>
      </c>
      <c r="O26" s="37">
        <f t="shared" si="14"/>
        <v>126508.99810834049</v>
      </c>
      <c r="P26" s="37">
        <f t="shared" si="14"/>
        <v>124071.99406706792</v>
      </c>
      <c r="Q26" s="37">
        <f t="shared" si="14"/>
        <v>123112.56354256236</v>
      </c>
      <c r="R26" s="37">
        <f t="shared" si="14"/>
        <v>125323.44290627686</v>
      </c>
      <c r="S26" s="37">
        <f t="shared" si="14"/>
        <v>126943.79819432501</v>
      </c>
      <c r="T26" s="37">
        <f t="shared" si="14"/>
        <v>129386.30189165949</v>
      </c>
      <c r="U26" s="37">
        <f t="shared" si="14"/>
        <v>121781.96053310402</v>
      </c>
      <c r="V26" s="37">
        <f t="shared" si="14"/>
        <v>124525.41410146172</v>
      </c>
      <c r="W26" s="37">
        <f t="shared" si="14"/>
        <v>118524.16930352536</v>
      </c>
      <c r="X26" s="37">
        <f t="shared" ref="X26" si="15">SUM(X27,X33)</f>
        <v>119209.64359415307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119658.2951848667</v>
      </c>
      <c r="D27" s="29">
        <f t="shared" si="16"/>
        <v>118724.35752364578</v>
      </c>
      <c r="E27" s="29">
        <f t="shared" si="16"/>
        <v>118988.83628546858</v>
      </c>
      <c r="F27" s="29">
        <f t="shared" si="16"/>
        <v>122477.64909716255</v>
      </c>
      <c r="G27" s="29">
        <f t="shared" si="16"/>
        <v>126905.46663800519</v>
      </c>
      <c r="H27" s="29">
        <f t="shared" si="16"/>
        <v>130044.77540842647</v>
      </c>
      <c r="I27" s="29">
        <f t="shared" si="16"/>
        <v>127647.76448839212</v>
      </c>
      <c r="J27" s="29">
        <f t="shared" si="16"/>
        <v>125168.87196904558</v>
      </c>
      <c r="K27" s="29">
        <f t="shared" si="16"/>
        <v>122070.81461736892</v>
      </c>
      <c r="L27" s="29">
        <f t="shared" si="16"/>
        <v>114074.4134995701</v>
      </c>
      <c r="M27" s="29">
        <f t="shared" si="16"/>
        <v>108418.39294926914</v>
      </c>
      <c r="N27" s="29">
        <f t="shared" si="16"/>
        <v>106417.02063628547</v>
      </c>
      <c r="O27" s="29">
        <f t="shared" si="16"/>
        <v>107979.04049871022</v>
      </c>
      <c r="P27" s="29">
        <f t="shared" si="16"/>
        <v>105419.15907136715</v>
      </c>
      <c r="Q27" s="29">
        <f t="shared" si="16"/>
        <v>104127.74127257096</v>
      </c>
      <c r="R27" s="29">
        <f t="shared" si="16"/>
        <v>106347.37446259672</v>
      </c>
      <c r="S27" s="29">
        <f t="shared" si="16"/>
        <v>107510.21943250214</v>
      </c>
      <c r="T27" s="29">
        <f t="shared" si="16"/>
        <v>108716.45537403267</v>
      </c>
      <c r="U27" s="29">
        <f t="shared" si="16"/>
        <v>103412.20464316422</v>
      </c>
      <c r="V27" s="29">
        <f t="shared" si="16"/>
        <v>104008.1713671539</v>
      </c>
      <c r="W27" s="29">
        <f t="shared" si="16"/>
        <v>99685.231126397237</v>
      </c>
      <c r="X27" s="29">
        <f t="shared" ref="X27" si="17">SUM(X28:X32)</f>
        <v>99918.90060189167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108144.4539982803</v>
      </c>
      <c r="D28" s="10">
        <f>TI_RPI_RI_E!D28+TI_RPI_BPI_E!D28+TI_RPI_PT_E!D28+TI_RPI_IT_E!D28+TI_RPI_DU_E!D28+TI_RPI_PII_E!D28</f>
        <v>107783.7704213242</v>
      </c>
      <c r="E28" s="10">
        <f>TI_RPI_RI_E!E28+TI_RPI_BPI_E!E28+TI_RPI_PT_E!E28+TI_RPI_IT_E!E28+TI_RPI_DU_E!E28+TI_RPI_PII_E!E28</f>
        <v>108136.3714531384</v>
      </c>
      <c r="F28" s="10">
        <f>TI_RPI_RI_E!F28+TI_RPI_BPI_E!F28+TI_RPI_PT_E!F28+TI_RPI_IT_E!F28+TI_RPI_DU_E!F28+TI_RPI_PII_E!F28</f>
        <v>111630.343250215</v>
      </c>
      <c r="G28" s="10">
        <f>TI_RPI_RI_E!G28+TI_RPI_BPI_E!G28+TI_RPI_PT_E!G28+TI_RPI_IT_E!G28+TI_RPI_DU_E!G28+TI_RPI_PII_E!G28</f>
        <v>114784.7307824592</v>
      </c>
      <c r="H28" s="10">
        <f>TI_RPI_RI_E!H28+TI_RPI_BPI_E!H28+TI_RPI_PT_E!H28+TI_RPI_IT_E!H28+TI_RPI_DU_E!H28+TI_RPI_PII_E!H28</f>
        <v>117679.9317282889</v>
      </c>
      <c r="I28" s="10">
        <f>TI_RPI_RI_E!I28+TI_RPI_BPI_E!I28+TI_RPI_PT_E!I28+TI_RPI_IT_E!I28+TI_RPI_DU_E!I28+TI_RPI_PII_E!I28</f>
        <v>114771.0206362855</v>
      </c>
      <c r="J28" s="10">
        <f>TI_RPI_RI_E!J28+TI_RPI_BPI_E!J28+TI_RPI_PT_E!J28+TI_RPI_IT_E!J28+TI_RPI_DU_E!J28+TI_RPI_PII_E!J28</f>
        <v>112088.8532244196</v>
      </c>
      <c r="K28" s="10">
        <f>TI_RPI_RI_E!K28+TI_RPI_BPI_E!K28+TI_RPI_PT_E!K28+TI_RPI_IT_E!K28+TI_RPI_DU_E!K28+TI_RPI_PII_E!K28</f>
        <v>110149.3666380052</v>
      </c>
      <c r="L28" s="10">
        <f>TI_RPI_RI_E!L28+TI_RPI_BPI_E!L28+TI_RPI_PT_E!L28+TI_RPI_IT_E!L28+TI_RPI_DU_E!L28+TI_RPI_PII_E!L28</f>
        <v>102561.0983662941</v>
      </c>
      <c r="M28" s="10">
        <f>TI_RPI_RI_E!M28+TI_RPI_BPI_E!M28+TI_RPI_PT_E!M28+TI_RPI_IT_E!M28+TI_RPI_DU_E!M28+TI_RPI_PII_E!M28</f>
        <v>96839.279191745489</v>
      </c>
      <c r="N28" s="10">
        <f>TI_RPI_RI_E!N28+TI_RPI_BPI_E!N28+TI_RPI_PT_E!N28+TI_RPI_IT_E!N28+TI_RPI_DU_E!N28+TI_RPI_PII_E!N28</f>
        <v>95025.775838349102</v>
      </c>
      <c r="O28" s="10">
        <f>TI_RPI_RI_E!O28+TI_RPI_BPI_E!O28+TI_RPI_PT_E!O28+TI_RPI_IT_E!O28+TI_RPI_DU_E!O28+TI_RPI_PII_E!O28</f>
        <v>96531.07446259672</v>
      </c>
      <c r="P28" s="10">
        <f>TI_RPI_RI_E!P28+TI_RPI_BPI_E!P28+TI_RPI_PT_E!P28+TI_RPI_IT_E!P28+TI_RPI_DU_E!P28+TI_RPI_PII_E!P28</f>
        <v>94112.359587274288</v>
      </c>
      <c r="Q28" s="10">
        <f>TI_RPI_RI_E!Q28+TI_RPI_BPI_E!Q28+TI_RPI_PT_E!Q28+TI_RPI_IT_E!Q28+TI_RPI_DU_E!Q28+TI_RPI_PII_E!Q28</f>
        <v>92702.076268271718</v>
      </c>
      <c r="R28" s="10">
        <f>TI_RPI_RI_E!R28+TI_RPI_BPI_E!R28+TI_RPI_PT_E!R28+TI_RPI_IT_E!R28+TI_RPI_DU_E!R28+TI_RPI_PII_E!R28</f>
        <v>95008.847463456565</v>
      </c>
      <c r="S28" s="10">
        <f>TI_RPI_RI_E!S28+TI_RPI_BPI_E!S28+TI_RPI_PT_E!S28+TI_RPI_IT_E!S28+TI_RPI_DU_E!S28+TI_RPI_PII_E!S28</f>
        <v>95706.29982803094</v>
      </c>
      <c r="T28" s="10">
        <f>TI_RPI_RI_E!T28+TI_RPI_BPI_E!T28+TI_RPI_PT_E!T28+TI_RPI_IT_E!T28+TI_RPI_DU_E!T28+TI_RPI_PII_E!T28</f>
        <v>94613.928976784169</v>
      </c>
      <c r="U28" s="10">
        <f>TI_RPI_RI_E!U28+TI_RPI_BPI_E!U28+TI_RPI_PT_E!U28+TI_RPI_IT_E!U28+TI_RPI_DU_E!U28+TI_RPI_PII_E!U28</f>
        <v>89118.573000859833</v>
      </c>
      <c r="V28" s="10">
        <f>TI_RPI_RI_E!V28+TI_RPI_BPI_E!V28+TI_RPI_PT_E!V28+TI_RPI_IT_E!V28+TI_RPI_DU_E!V28+TI_RPI_PII_E!V28</f>
        <v>88588.631040412714</v>
      </c>
      <c r="W28" s="10">
        <f>TI_RPI_RI_E!W28+TI_RPI_BPI_E!W28+TI_RPI_PT_E!W28+TI_RPI_IT_E!W28+TI_RPI_DU_E!W28+TI_RPI_PII_E!W28</f>
        <v>85427.253138435073</v>
      </c>
      <c r="X28" s="10">
        <f>TI_RPI_RI_E!X28+TI_RPI_BPI_E!X28+TI_RPI_PT_E!X28+TI_RPI_IT_E!X28+TI_RPI_DU_E!X28+TI_RPI_PII_E!X28</f>
        <v>85435.37489251935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0</v>
      </c>
      <c r="D29" s="10">
        <f>TI_RPI_RI_E!D29+TI_RPI_BPI_E!D29+TI_RPI_PT_E!D29+TI_RPI_IT_E!D29+TI_RPI_DU_E!D29+TI_RPI_PII_E!D29</f>
        <v>0</v>
      </c>
      <c r="E29" s="10">
        <f>TI_RPI_RI_E!E29+TI_RPI_BPI_E!E29+TI_RPI_PT_E!E29+TI_RPI_IT_E!E29+TI_RPI_DU_E!E29+TI_RPI_PII_E!E29</f>
        <v>0</v>
      </c>
      <c r="F29" s="10">
        <f>TI_RPI_RI_E!F29+TI_RPI_BPI_E!F29+TI_RPI_PT_E!F29+TI_RPI_IT_E!F29+TI_RPI_DU_E!F29+TI_RPI_PII_E!F29</f>
        <v>0</v>
      </c>
      <c r="G29" s="10">
        <f>TI_RPI_RI_E!G29+TI_RPI_BPI_E!G29+TI_RPI_PT_E!G29+TI_RPI_IT_E!G29+TI_RPI_DU_E!G29+TI_RPI_PII_E!G29</f>
        <v>0</v>
      </c>
      <c r="H29" s="10">
        <f>TI_RPI_RI_E!H29+TI_RPI_BPI_E!H29+TI_RPI_PT_E!H29+TI_RPI_IT_E!H29+TI_RPI_DU_E!H29+TI_RPI_PII_E!H29</f>
        <v>0</v>
      </c>
      <c r="I29" s="10">
        <f>TI_RPI_RI_E!I29+TI_RPI_BPI_E!I29+TI_RPI_PT_E!I29+TI_RPI_IT_E!I29+TI_RPI_DU_E!I29+TI_RPI_PII_E!I29</f>
        <v>0</v>
      </c>
      <c r="J29" s="10">
        <f>TI_RPI_RI_E!J29+TI_RPI_BPI_E!J29+TI_RPI_PT_E!J29+TI_RPI_IT_E!J29+TI_RPI_DU_E!J29+TI_RPI_PII_E!J29</f>
        <v>0</v>
      </c>
      <c r="K29" s="10">
        <f>TI_RPI_RI_E!K29+TI_RPI_BPI_E!K29+TI_RPI_PT_E!K29+TI_RPI_IT_E!K29+TI_RPI_DU_E!K29+TI_RPI_PII_E!K29</f>
        <v>0</v>
      </c>
      <c r="L29" s="10">
        <f>TI_RPI_RI_E!L29+TI_RPI_BPI_E!L29+TI_RPI_PT_E!L29+TI_RPI_IT_E!L29+TI_RPI_DU_E!L29+TI_RPI_PII_E!L29</f>
        <v>0</v>
      </c>
      <c r="M29" s="10">
        <f>TI_RPI_RI_E!M29+TI_RPI_BPI_E!M29+TI_RPI_PT_E!M29+TI_RPI_IT_E!M29+TI_RPI_DU_E!M29+TI_RPI_PII_E!M29</f>
        <v>0</v>
      </c>
      <c r="N29" s="10">
        <f>TI_RPI_RI_E!N29+TI_RPI_BPI_E!N29+TI_RPI_PT_E!N29+TI_RPI_IT_E!N29+TI_RPI_DU_E!N29+TI_RPI_PII_E!N29</f>
        <v>0</v>
      </c>
      <c r="O29" s="10">
        <f>TI_RPI_RI_E!O29+TI_RPI_BPI_E!O29+TI_RPI_PT_E!O29+TI_RPI_IT_E!O29+TI_RPI_DU_E!O29+TI_RPI_PII_E!O29</f>
        <v>0</v>
      </c>
      <c r="P29" s="10">
        <f>TI_RPI_RI_E!P29+TI_RPI_BPI_E!P29+TI_RPI_PT_E!P29+TI_RPI_IT_E!P29+TI_RPI_DU_E!P29+TI_RPI_PII_E!P29</f>
        <v>0</v>
      </c>
      <c r="Q29" s="10">
        <f>TI_RPI_RI_E!Q29+TI_RPI_BPI_E!Q29+TI_RPI_PT_E!Q29+TI_RPI_IT_E!Q29+TI_RPI_DU_E!Q29+TI_RPI_PII_E!Q29</f>
        <v>0</v>
      </c>
      <c r="R29" s="10">
        <f>TI_RPI_RI_E!R29+TI_RPI_BPI_E!R29+TI_RPI_PT_E!R29+TI_RPI_IT_E!R29+TI_RPI_DU_E!R29+TI_RPI_PII_E!R29</f>
        <v>0</v>
      </c>
      <c r="S29" s="10">
        <f>TI_RPI_RI_E!S29+TI_RPI_BPI_E!S29+TI_RPI_PT_E!S29+TI_RPI_IT_E!S29+TI_RPI_DU_E!S29+TI_RPI_PII_E!S29</f>
        <v>0</v>
      </c>
      <c r="T29" s="10">
        <f>TI_RPI_RI_E!T29+TI_RPI_BPI_E!T29+TI_RPI_PT_E!T29+TI_RPI_IT_E!T29+TI_RPI_DU_E!T29+TI_RPI_PII_E!T29</f>
        <v>0</v>
      </c>
      <c r="U29" s="10">
        <f>TI_RPI_RI_E!U29+TI_RPI_BPI_E!U29+TI_RPI_PT_E!U29+TI_RPI_IT_E!U29+TI_RPI_DU_E!U29+TI_RPI_PII_E!U29</f>
        <v>0</v>
      </c>
      <c r="V29" s="10">
        <f>TI_RPI_RI_E!V29+TI_RPI_BPI_E!V29+TI_RPI_PT_E!V29+TI_RPI_IT_E!V29+TI_RPI_DU_E!V29+TI_RPI_PII_E!V29</f>
        <v>0</v>
      </c>
      <c r="W29" s="10">
        <f>TI_RPI_RI_E!W29+TI_RPI_BPI_E!W29+TI_RPI_PT_E!W29+TI_RPI_IT_E!W29+TI_RPI_DU_E!W29+TI_RPI_PII_E!W29</f>
        <v>0</v>
      </c>
      <c r="X29" s="10">
        <f>TI_RPI_RI_E!X29+TI_RPI_BPI_E!X29+TI_RPI_PT_E!X29+TI_RPI_IT_E!X29+TI_RPI_DU_E!X29+TI_RPI_PII_E!X29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10268.319518486671</v>
      </c>
      <c r="D30" s="10">
        <f>TI_RPI_RI_E!D30+TI_RPI_BPI_E!D30+TI_RPI_PT_E!D30+TI_RPI_IT_E!D30+TI_RPI_DU_E!D30+TI_RPI_PII_E!D30</f>
        <v>9855.4504729148757</v>
      </c>
      <c r="E30" s="10">
        <f>TI_RPI_RI_E!E30+TI_RPI_BPI_E!E30+TI_RPI_PT_E!E30+TI_RPI_IT_E!E30+TI_RPI_DU_E!E30+TI_RPI_PII_E!E30</f>
        <v>9697.2866723989682</v>
      </c>
      <c r="F30" s="10">
        <f>TI_RPI_RI_E!F30+TI_RPI_BPI_E!F30+TI_RPI_PT_E!F30+TI_RPI_IT_E!F30+TI_RPI_DU_E!F30+TI_RPI_PII_E!F30</f>
        <v>9713.4446259673259</v>
      </c>
      <c r="G30" s="10">
        <f>TI_RPI_RI_E!G30+TI_RPI_BPI_E!G30+TI_RPI_PT_E!G30+TI_RPI_IT_E!G30+TI_RPI_DU_E!G30+TI_RPI_PII_E!G30</f>
        <v>10775.234049871022</v>
      </c>
      <c r="H30" s="10">
        <f>TI_RPI_RI_E!H30+TI_RPI_BPI_E!H30+TI_RPI_PT_E!H30+TI_RPI_IT_E!H30+TI_RPI_DU_E!H30+TI_RPI_PII_E!H30</f>
        <v>10799.596388650041</v>
      </c>
      <c r="I30" s="10">
        <f>TI_RPI_RI_E!I30+TI_RPI_BPI_E!I30+TI_RPI_PT_E!I30+TI_RPI_IT_E!I30+TI_RPI_DU_E!I30+TI_RPI_PII_E!I30</f>
        <v>11236.087188306105</v>
      </c>
      <c r="J30" s="10">
        <f>TI_RPI_RI_E!J30+TI_RPI_BPI_E!J30+TI_RPI_PT_E!J30+TI_RPI_IT_E!J30+TI_RPI_DU_E!J30+TI_RPI_PII_E!J30</f>
        <v>11441.13645743766</v>
      </c>
      <c r="K30" s="10">
        <f>TI_RPI_RI_E!K30+TI_RPI_BPI_E!K30+TI_RPI_PT_E!K30+TI_RPI_IT_E!K30+TI_RPI_DU_E!K30+TI_RPI_PII_E!K30</f>
        <v>10226.067669819431</v>
      </c>
      <c r="L30" s="10">
        <f>TI_RPI_RI_E!L30+TI_RPI_BPI_E!L30+TI_RPI_PT_E!L30+TI_RPI_IT_E!L30+TI_RPI_DU_E!L30+TI_RPI_PII_E!L30</f>
        <v>9979.3995700773849</v>
      </c>
      <c r="M30" s="10">
        <f>TI_RPI_RI_E!M30+TI_RPI_BPI_E!M30+TI_RPI_PT_E!M30+TI_RPI_IT_E!M30+TI_RPI_DU_E!M30+TI_RPI_PII_E!M30</f>
        <v>10431.116852966465</v>
      </c>
      <c r="N30" s="10">
        <f>TI_RPI_RI_E!N30+TI_RPI_BPI_E!N30+TI_RPI_PT_E!N30+TI_RPI_IT_E!N30+TI_RPI_DU_E!N30+TI_RPI_PII_E!N30</f>
        <v>10255.505417024935</v>
      </c>
      <c r="O30" s="10">
        <f>TI_RPI_RI_E!O30+TI_RPI_BPI_E!O30+TI_RPI_PT_E!O30+TI_RPI_IT_E!O30+TI_RPI_DU_E!O30+TI_RPI_PII_E!O30</f>
        <v>10358.030008598453</v>
      </c>
      <c r="P30" s="10">
        <f>TI_RPI_RI_E!P30+TI_RPI_BPI_E!P30+TI_RPI_PT_E!P30+TI_RPI_IT_E!P30+TI_RPI_DU_E!P30+TI_RPI_PII_E!P30</f>
        <v>10263.626139294927</v>
      </c>
      <c r="Q30" s="10">
        <f>TI_RPI_RI_E!Q30+TI_RPI_BPI_E!Q30+TI_RPI_PT_E!Q30+TI_RPI_IT_E!Q30+TI_RPI_DU_E!Q30+TI_RPI_PII_E!Q30</f>
        <v>10462.584780739468</v>
      </c>
      <c r="R30" s="10">
        <f>TI_RPI_RI_E!R30+TI_RPI_BPI_E!R30+TI_RPI_PT_E!R30+TI_RPI_IT_E!R30+TI_RPI_DU_E!R30+TI_RPI_PII_E!R30</f>
        <v>10249.41478933792</v>
      </c>
      <c r="S30" s="10">
        <f>TI_RPI_RI_E!S30+TI_RPI_BPI_E!S30+TI_RPI_PT_E!S30+TI_RPI_IT_E!S30+TI_RPI_DU_E!S30+TI_RPI_PII_E!S30</f>
        <v>10599.622699914014</v>
      </c>
      <c r="T30" s="10">
        <f>TI_RPI_RI_E!T30+TI_RPI_BPI_E!T30+TI_RPI_PT_E!T30+TI_RPI_IT_E!T30+TI_RPI_DU_E!T30+TI_RPI_PII_E!T30</f>
        <v>12823.695872742906</v>
      </c>
      <c r="U30" s="10">
        <f>TI_RPI_RI_E!U30+TI_RPI_BPI_E!U30+TI_RPI_PT_E!U30+TI_RPI_IT_E!U30+TI_RPI_DU_E!U30+TI_RPI_PII_E!U30</f>
        <v>12903.888392089426</v>
      </c>
      <c r="V30" s="10">
        <f>TI_RPI_RI_E!V30+TI_RPI_BPI_E!V30+TI_RPI_PT_E!V30+TI_RPI_IT_E!V30+TI_RPI_DU_E!V30+TI_RPI_PII_E!V30</f>
        <v>14162.606276870159</v>
      </c>
      <c r="W30" s="10">
        <f>TI_RPI_RI_E!W30+TI_RPI_BPI_E!W30+TI_RPI_PT_E!W30+TI_RPI_IT_E!W30+TI_RPI_DU_E!W30+TI_RPI_PII_E!W30</f>
        <v>13082.545141874463</v>
      </c>
      <c r="X30" s="10">
        <f>TI_RPI_RI_E!X30+TI_RPI_BPI_E!X30+TI_RPI_PT_E!X30+TI_RPI_IT_E!X30+TI_RPI_DU_E!X30+TI_RPI_PII_E!X30</f>
        <v>13340.379277730004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1192.7367153912301</v>
      </c>
      <c r="D31" s="10">
        <f>TI_RPI_RI_E!D31+TI_RPI_BPI_E!D31+TI_RPI_PT_E!D31+TI_RPI_IT_E!D31+TI_RPI_DU_E!D31+TI_RPI_PII_E!D31</f>
        <v>1041.487532244196</v>
      </c>
      <c r="E31" s="10">
        <f>TI_RPI_RI_E!E31+TI_RPI_BPI_E!E31+TI_RPI_PT_E!E31+TI_RPI_IT_E!E31+TI_RPI_DU_E!E31+TI_RPI_PII_E!E31</f>
        <v>1103.40834049871</v>
      </c>
      <c r="F31" s="10">
        <f>TI_RPI_RI_E!F31+TI_RPI_BPI_E!F31+TI_RPI_PT_E!F31+TI_RPI_IT_E!F31+TI_RPI_DU_E!F31+TI_RPI_PII_E!F31</f>
        <v>1090.2121238177131</v>
      </c>
      <c r="G31" s="10">
        <f>TI_RPI_RI_E!G31+TI_RPI_BPI_E!G31+TI_RPI_PT_E!G31+TI_RPI_IT_E!G31+TI_RPI_DU_E!G31+TI_RPI_PII_E!G31</f>
        <v>1305.9130696474631</v>
      </c>
      <c r="H31" s="10">
        <f>TI_RPI_RI_E!H31+TI_RPI_BPI_E!H31+TI_RPI_PT_E!H31+TI_RPI_IT_E!H31+TI_RPI_DU_E!H31+TI_RPI_PII_E!H31</f>
        <v>1541.900085984523</v>
      </c>
      <c r="I31" s="10">
        <f>TI_RPI_RI_E!I31+TI_RPI_BPI_E!I31+TI_RPI_PT_E!I31+TI_RPI_IT_E!I31+TI_RPI_DU_E!I31+TI_RPI_PII_E!I31</f>
        <v>1617.3094582975059</v>
      </c>
      <c r="J31" s="10">
        <f>TI_RPI_RI_E!J31+TI_RPI_BPI_E!J31+TI_RPI_PT_E!J31+TI_RPI_IT_E!J31+TI_RPI_DU_E!J31+TI_RPI_PII_E!J31</f>
        <v>1615.535081685297</v>
      </c>
      <c r="K31" s="10">
        <f>TI_RPI_RI_E!K31+TI_RPI_BPI_E!K31+TI_RPI_PT_E!K31+TI_RPI_IT_E!K31+TI_RPI_DU_E!K31+TI_RPI_PII_E!K31</f>
        <v>1695.380309544282</v>
      </c>
      <c r="L31" s="10">
        <f>TI_RPI_RI_E!L31+TI_RPI_BPI_E!L31+TI_RPI_PT_E!L31+TI_RPI_IT_E!L31+TI_RPI_DU_E!L31+TI_RPI_PII_E!L31</f>
        <v>1533.9155631986241</v>
      </c>
      <c r="M31" s="10">
        <f>TI_RPI_RI_E!M31+TI_RPI_BPI_E!M31+TI_RPI_PT_E!M31+TI_RPI_IT_E!M31+TI_RPI_DU_E!M31+TI_RPI_PII_E!M31</f>
        <v>1147.99690455718</v>
      </c>
      <c r="N31" s="10">
        <f>TI_RPI_RI_E!N31+TI_RPI_BPI_E!N31+TI_RPI_PT_E!N31+TI_RPI_IT_E!N31+TI_RPI_DU_E!N31+TI_RPI_PII_E!N31</f>
        <v>1135.739380911436</v>
      </c>
      <c r="O31" s="10">
        <f>TI_RPI_RI_E!O31+TI_RPI_BPI_E!O31+TI_RPI_PT_E!O31+TI_RPI_IT_E!O31+TI_RPI_DU_E!O31+TI_RPI_PII_E!O31</f>
        <v>1089.936027515047</v>
      </c>
      <c r="P31" s="10">
        <f>TI_RPI_RI_E!P31+TI_RPI_BPI_E!P31+TI_RPI_PT_E!P31+TI_RPI_IT_E!P31+TI_RPI_DU_E!P31+TI_RPI_PII_E!P31</f>
        <v>1043.1733447979359</v>
      </c>
      <c r="Q31" s="10">
        <f>TI_RPI_RI_E!Q31+TI_RPI_BPI_E!Q31+TI_RPI_PT_E!Q31+TI_RPI_IT_E!Q31+TI_RPI_DU_E!Q31+TI_RPI_PII_E!Q31</f>
        <v>963.08022355975913</v>
      </c>
      <c r="R31" s="10">
        <f>TI_RPI_RI_E!R31+TI_RPI_BPI_E!R31+TI_RPI_PT_E!R31+TI_RPI_IT_E!R31+TI_RPI_DU_E!R31+TI_RPI_PII_E!R31</f>
        <v>1089.1122098022361</v>
      </c>
      <c r="S31" s="10">
        <f>TI_RPI_RI_E!S31+TI_RPI_BPI_E!S31+TI_RPI_PT_E!S31+TI_RPI_IT_E!S31+TI_RPI_DU_E!S31+TI_RPI_PII_E!S31</f>
        <v>1204.2969045571799</v>
      </c>
      <c r="T31" s="10">
        <f>TI_RPI_RI_E!T31+TI_RPI_BPI_E!T31+TI_RPI_PT_E!T31+TI_RPI_IT_E!T31+TI_RPI_DU_E!T31+TI_RPI_PII_E!T31</f>
        <v>1278.830524505589</v>
      </c>
      <c r="U31" s="10">
        <f>TI_RPI_RI_E!U31+TI_RPI_BPI_E!U31+TI_RPI_PT_E!U31+TI_RPI_IT_E!U31+TI_RPI_DU_E!U31+TI_RPI_PII_E!U31</f>
        <v>1389.7432502149611</v>
      </c>
      <c r="V31" s="10">
        <f>TI_RPI_RI_E!V31+TI_RPI_BPI_E!V31+TI_RPI_PT_E!V31+TI_RPI_IT_E!V31+TI_RPI_DU_E!V31+TI_RPI_PII_E!V31</f>
        <v>1256.934049871023</v>
      </c>
      <c r="W31" s="10">
        <f>TI_RPI_RI_E!W31+TI_RPI_BPI_E!W31+TI_RPI_PT_E!W31+TI_RPI_IT_E!W31+TI_RPI_DU_E!W31+TI_RPI_PII_E!W31</f>
        <v>1175.4328460877041</v>
      </c>
      <c r="X31" s="10">
        <f>TI_RPI_RI_E!X31+TI_RPI_BPI_E!X31+TI_RPI_PT_E!X31+TI_RPI_IT_E!X31+TI_RPI_DU_E!X31+TI_RPI_PII_E!X31</f>
        <v>1143.1464316423039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52.784952708512463</v>
      </c>
      <c r="D32" s="10">
        <f>TI_RPI_RI_E!D32+TI_RPI_BPI_E!D32+TI_RPI_PT_E!D32+TI_RPI_IT_E!D32+TI_RPI_DU_E!D32+TI_RPI_PII_E!D32</f>
        <v>43.649097162510749</v>
      </c>
      <c r="E32" s="10">
        <f>TI_RPI_RI_E!E32+TI_RPI_BPI_E!E32+TI_RPI_PT_E!E32+TI_RPI_IT_E!E32+TI_RPI_DU_E!E32+TI_RPI_PII_E!E32</f>
        <v>51.769819432502153</v>
      </c>
      <c r="F32" s="10">
        <f>TI_RPI_RI_E!F32+TI_RPI_BPI_E!F32+TI_RPI_PT_E!F32+TI_RPI_IT_E!F32+TI_RPI_DU_E!F32+TI_RPI_PII_E!F32</f>
        <v>43.649097162510749</v>
      </c>
      <c r="G32" s="10">
        <f>TI_RPI_RI_E!G32+TI_RPI_BPI_E!G32+TI_RPI_PT_E!G32+TI_RPI_IT_E!G32+TI_RPI_DU_E!G32+TI_RPI_PII_E!G32</f>
        <v>39.58873602751504</v>
      </c>
      <c r="H32" s="10">
        <f>TI_RPI_RI_E!H32+TI_RPI_BPI_E!H32+TI_RPI_PT_E!H32+TI_RPI_IT_E!H32+TI_RPI_DU_E!H32+TI_RPI_PII_E!H32</f>
        <v>23.347205503009459</v>
      </c>
      <c r="I32" s="10">
        <f>TI_RPI_RI_E!I32+TI_RPI_BPI_E!I32+TI_RPI_PT_E!I32+TI_RPI_IT_E!I32+TI_RPI_DU_E!I32+TI_RPI_PII_E!I32</f>
        <v>23.347205503009459</v>
      </c>
      <c r="J32" s="10">
        <f>TI_RPI_RI_E!J32+TI_RPI_BPI_E!J32+TI_RPI_PT_E!J32+TI_RPI_IT_E!J32+TI_RPI_DU_E!J32+TI_RPI_PII_E!J32</f>
        <v>23.347205503009459</v>
      </c>
      <c r="K32" s="10">
        <f>TI_RPI_RI_E!K32+TI_RPI_BPI_E!K32+TI_RPI_PT_E!K32+TI_RPI_IT_E!K32+TI_RPI_DU_E!K32+TI_RPI_PII_E!K32</f>
        <v>0</v>
      </c>
      <c r="L32" s="10">
        <f>TI_RPI_RI_E!L32+TI_RPI_BPI_E!L32+TI_RPI_PT_E!L32+TI_RPI_IT_E!L32+TI_RPI_DU_E!L32+TI_RPI_PII_E!L32</f>
        <v>0</v>
      </c>
      <c r="M32" s="10">
        <f>TI_RPI_RI_E!M32+TI_RPI_BPI_E!M32+TI_RPI_PT_E!M32+TI_RPI_IT_E!M32+TI_RPI_DU_E!M32+TI_RPI_PII_E!M32</f>
        <v>0</v>
      </c>
      <c r="N32" s="10">
        <f>TI_RPI_RI_E!N32+TI_RPI_BPI_E!N32+TI_RPI_PT_E!N32+TI_RPI_IT_E!N32+TI_RPI_DU_E!N32+TI_RPI_PII_E!N32</f>
        <v>0</v>
      </c>
      <c r="O32" s="10">
        <f>TI_RPI_RI_E!O32+TI_RPI_BPI_E!O32+TI_RPI_PT_E!O32+TI_RPI_IT_E!O32+TI_RPI_DU_E!O32+TI_RPI_PII_E!O32</f>
        <v>0</v>
      </c>
      <c r="P32" s="10">
        <f>TI_RPI_RI_E!P32+TI_RPI_BPI_E!P32+TI_RPI_PT_E!P32+TI_RPI_IT_E!P32+TI_RPI_DU_E!P32+TI_RPI_PII_E!P32</f>
        <v>0</v>
      </c>
      <c r="Q32" s="10">
        <f>TI_RPI_RI_E!Q32+TI_RPI_BPI_E!Q32+TI_RPI_PT_E!Q32+TI_RPI_IT_E!Q32+TI_RPI_DU_E!Q32+TI_RPI_PII_E!Q32</f>
        <v>0</v>
      </c>
      <c r="R32" s="10">
        <f>TI_RPI_RI_E!R32+TI_RPI_BPI_E!R32+TI_RPI_PT_E!R32+TI_RPI_IT_E!R32+TI_RPI_DU_E!R32+TI_RPI_PII_E!R32</f>
        <v>0</v>
      </c>
      <c r="S32" s="10">
        <f>TI_RPI_RI_E!S32+TI_RPI_BPI_E!S32+TI_RPI_PT_E!S32+TI_RPI_IT_E!S32+TI_RPI_DU_E!S32+TI_RPI_PII_E!S32</f>
        <v>0</v>
      </c>
      <c r="T32" s="10">
        <f>TI_RPI_RI_E!T32+TI_RPI_BPI_E!T32+TI_RPI_PT_E!T32+TI_RPI_IT_E!T32+TI_RPI_DU_E!T32+TI_RPI_PII_E!T32</f>
        <v>0</v>
      </c>
      <c r="U32" s="10">
        <f>TI_RPI_RI_E!U32+TI_RPI_BPI_E!U32+TI_RPI_PT_E!U32+TI_RPI_IT_E!U32+TI_RPI_DU_E!U32+TI_RPI_PII_E!U32</f>
        <v>0</v>
      </c>
      <c r="V32" s="10">
        <f>TI_RPI_RI_E!V32+TI_RPI_BPI_E!V32+TI_RPI_PT_E!V32+TI_RPI_IT_E!V32+TI_RPI_DU_E!V32+TI_RPI_PII_E!V32</f>
        <v>0</v>
      </c>
      <c r="W32" s="10">
        <f>TI_RPI_RI_E!W32+TI_RPI_BPI_E!W32+TI_RPI_PT_E!W32+TI_RPI_IT_E!W32+TI_RPI_DU_E!W32+TI_RPI_PII_E!W32</f>
        <v>0</v>
      </c>
      <c r="X32" s="10">
        <f>TI_RPI_RI_E!X32+TI_RPI_BPI_E!X32+TI_RPI_PT_E!X32+TI_RPI_IT_E!X32+TI_RPI_DU_E!X32+TI_RPI_PII_E!X32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19038.406620808251</v>
      </c>
      <c r="D33" s="29">
        <f t="shared" si="18"/>
        <v>17935.889251934652</v>
      </c>
      <c r="E33" s="29">
        <f t="shared" si="18"/>
        <v>17943.883061049011</v>
      </c>
      <c r="F33" s="29">
        <f t="shared" si="18"/>
        <v>18788.816680997421</v>
      </c>
      <c r="G33" s="29">
        <f t="shared" si="18"/>
        <v>19858.030954428206</v>
      </c>
      <c r="H33" s="29">
        <f t="shared" si="18"/>
        <v>20227.52209802236</v>
      </c>
      <c r="I33" s="29">
        <f t="shared" si="18"/>
        <v>20470.131900257951</v>
      </c>
      <c r="J33" s="29">
        <f t="shared" si="18"/>
        <v>20679.681685296648</v>
      </c>
      <c r="K33" s="29">
        <f t="shared" si="18"/>
        <v>17659.496302665513</v>
      </c>
      <c r="L33" s="29">
        <f t="shared" si="18"/>
        <v>17343.671625107479</v>
      </c>
      <c r="M33" s="29">
        <f t="shared" si="18"/>
        <v>19148.512639724846</v>
      </c>
      <c r="N33" s="29">
        <f t="shared" si="18"/>
        <v>18479.428804815132</v>
      </c>
      <c r="O33" s="29">
        <f t="shared" si="18"/>
        <v>18529.957609630263</v>
      </c>
      <c r="P33" s="29">
        <f t="shared" si="18"/>
        <v>18652.834995700774</v>
      </c>
      <c r="Q33" s="29">
        <f t="shared" si="18"/>
        <v>18984.8222699914</v>
      </c>
      <c r="R33" s="29">
        <f t="shared" si="18"/>
        <v>18976.068443680138</v>
      </c>
      <c r="S33" s="29">
        <f t="shared" si="18"/>
        <v>19433.578761822871</v>
      </c>
      <c r="T33" s="29">
        <f t="shared" si="18"/>
        <v>20669.846517626826</v>
      </c>
      <c r="U33" s="29">
        <f t="shared" si="18"/>
        <v>18369.755889939806</v>
      </c>
      <c r="V33" s="29">
        <f t="shared" si="18"/>
        <v>20517.24273430782</v>
      </c>
      <c r="W33" s="29">
        <f t="shared" si="18"/>
        <v>18838.938177128115</v>
      </c>
      <c r="X33" s="29">
        <f t="shared" ref="X33" si="19">SUM(X34:X50)</f>
        <v>19290.742992261392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496.56061908856407</v>
      </c>
      <c r="D34" s="10">
        <f>TI_RPI_RI_E!D34+TI_RPI_BPI_E!D34+TI_RPI_PT_E!D34+TI_RPI_IT_E!D34+TI_RPI_DU_E!D34+TI_RPI_PII_E!D34</f>
        <v>507.20120378331893</v>
      </c>
      <c r="E34" s="10">
        <f>TI_RPI_RI_E!E34+TI_RPI_BPI_E!E34+TI_RPI_PT_E!E34+TI_RPI_IT_E!E34+TI_RPI_DU_E!E34+TI_RPI_PII_E!E34</f>
        <v>488.2846087704213</v>
      </c>
      <c r="F34" s="10">
        <f>TI_RPI_RI_E!F34+TI_RPI_BPI_E!F34+TI_RPI_PT_E!F34+TI_RPI_IT_E!F34+TI_RPI_DU_E!F34+TI_RPI_PII_E!F34</f>
        <v>635.75846947549439</v>
      </c>
      <c r="G34" s="10">
        <f>TI_RPI_RI_E!G34+TI_RPI_BPI_E!G34+TI_RPI_PT_E!G34+TI_RPI_IT_E!G34+TI_RPI_DU_E!G34+TI_RPI_PII_E!G34</f>
        <v>621.53319002579531</v>
      </c>
      <c r="H34" s="10">
        <f>TI_RPI_RI_E!H34+TI_RPI_BPI_E!H34+TI_RPI_PT_E!H34+TI_RPI_IT_E!H34+TI_RPI_DU_E!H34+TI_RPI_PII_E!H34</f>
        <v>743.504815133276</v>
      </c>
      <c r="I34" s="10">
        <f>TI_RPI_RI_E!I34+TI_RPI_BPI_E!I34+TI_RPI_PT_E!I34+TI_RPI_IT_E!I34+TI_RPI_DU_E!I34+TI_RPI_PII_E!I34</f>
        <v>732.01109200343933</v>
      </c>
      <c r="J34" s="10">
        <f>TI_RPI_RI_E!J34+TI_RPI_BPI_E!J34+TI_RPI_PT_E!J34+TI_RPI_IT_E!J34+TI_RPI_DU_E!J34+TI_RPI_PII_E!J34</f>
        <v>719.56474634565768</v>
      </c>
      <c r="K34" s="10">
        <f>TI_RPI_RI_E!K34+TI_RPI_BPI_E!K34+TI_RPI_PT_E!K34+TI_RPI_IT_E!K34+TI_RPI_DU_E!K34+TI_RPI_PII_E!K34</f>
        <v>713.97265692175404</v>
      </c>
      <c r="L34" s="10">
        <f>TI_RPI_RI_E!L34+TI_RPI_BPI_E!L34+TI_RPI_PT_E!L34+TI_RPI_IT_E!L34+TI_RPI_DU_E!L34+TI_RPI_PII_E!L34</f>
        <v>570.79922613929477</v>
      </c>
      <c r="M34" s="10">
        <f>TI_RPI_RI_E!M34+TI_RPI_BPI_E!M34+TI_RPI_PT_E!M34+TI_RPI_IT_E!M34+TI_RPI_DU_E!M34+TI_RPI_PII_E!M34</f>
        <v>715.78022355975929</v>
      </c>
      <c r="N34" s="10">
        <f>TI_RPI_RI_E!N34+TI_RPI_BPI_E!N34+TI_RPI_PT_E!N34+TI_RPI_IT_E!N34+TI_RPI_DU_E!N34+TI_RPI_PII_E!N34</f>
        <v>451.16457437661211</v>
      </c>
      <c r="O34" s="10">
        <f>TI_RPI_RI_E!O34+TI_RPI_BPI_E!O34+TI_RPI_PT_E!O34+TI_RPI_IT_E!O34+TI_RPI_DU_E!O34+TI_RPI_PII_E!O34</f>
        <v>447.10920034393808</v>
      </c>
      <c r="P34" s="10">
        <f>TI_RPI_RI_E!P34+TI_RPI_BPI_E!P34+TI_RPI_PT_E!P34+TI_RPI_IT_E!P34+TI_RPI_DU_E!P34+TI_RPI_PII_E!P34</f>
        <v>424.80447119518493</v>
      </c>
      <c r="Q34" s="10">
        <f>TI_RPI_RI_E!Q34+TI_RPI_BPI_E!Q34+TI_RPI_PT_E!Q34+TI_RPI_IT_E!Q34+TI_RPI_DU_E!Q34+TI_RPI_PII_E!Q34</f>
        <v>380.6842648323302</v>
      </c>
      <c r="R34" s="10">
        <f>TI_RPI_RI_E!R34+TI_RPI_BPI_E!R34+TI_RPI_PT_E!R34+TI_RPI_IT_E!R34+TI_RPI_DU_E!R34+TI_RPI_PII_E!R34</f>
        <v>427.6374032674118</v>
      </c>
      <c r="S34" s="10">
        <f>TI_RPI_RI_E!S34+TI_RPI_BPI_E!S34+TI_RPI_PT_E!S34+TI_RPI_IT_E!S34+TI_RPI_DU_E!S34+TI_RPI_PII_E!S34</f>
        <v>471.73258813413577</v>
      </c>
      <c r="T34" s="10">
        <f>TI_RPI_RI_E!T34+TI_RPI_BPI_E!T34+TI_RPI_PT_E!T34+TI_RPI_IT_E!T34+TI_RPI_DU_E!T34+TI_RPI_PII_E!T34</f>
        <v>393.2</v>
      </c>
      <c r="U34" s="10">
        <f>TI_RPI_RI_E!U34+TI_RPI_BPI_E!U34+TI_RPI_PT_E!U34+TI_RPI_IT_E!U34+TI_RPI_DU_E!U34+TI_RPI_PII_E!U34</f>
        <v>431.36337059329321</v>
      </c>
      <c r="V34" s="10">
        <f>TI_RPI_RI_E!V34+TI_RPI_BPI_E!V34+TI_RPI_PT_E!V34+TI_RPI_IT_E!V34+TI_RPI_DU_E!V34+TI_RPI_PII_E!V34</f>
        <v>447.66173688736018</v>
      </c>
      <c r="W34" s="10">
        <f>TI_RPI_RI_E!W34+TI_RPI_BPI_E!W34+TI_RPI_PT_E!W34+TI_RPI_IT_E!W34+TI_RPI_DU_E!W34+TI_RPI_PII_E!W34</f>
        <v>403.11298366294056</v>
      </c>
      <c r="X34" s="10">
        <f>TI_RPI_RI_E!X34+TI_RPI_BPI_E!X34+TI_RPI_PT_E!X34+TI_RPI_IT_E!X34+TI_RPI_DU_E!X34+TI_RPI_PII_E!X34</f>
        <v>403.11289767841788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573.90851246775571</v>
      </c>
      <c r="D36" s="10">
        <f>TI_RPI_RI_E!D36+TI_RPI_BPI_E!D36+TI_RPI_PT_E!D36+TI_RPI_IT_E!D36+TI_RPI_DU_E!D36+TI_RPI_PII_E!D36</f>
        <v>608.93052450558901</v>
      </c>
      <c r="E36" s="10">
        <f>TI_RPI_RI_E!E36+TI_RPI_BPI_E!E36+TI_RPI_PT_E!E36+TI_RPI_IT_E!E36+TI_RPI_DU_E!E36+TI_RPI_PII_E!E36</f>
        <v>563.74075666380054</v>
      </c>
      <c r="F36" s="10">
        <f>TI_RPI_RI_E!F36+TI_RPI_BPI_E!F36+TI_RPI_PT_E!F36+TI_RPI_IT_E!F36+TI_RPI_DU_E!F36+TI_RPI_PII_E!F36</f>
        <v>577.60094582975069</v>
      </c>
      <c r="G36" s="10">
        <f>TI_RPI_RI_E!G36+TI_RPI_BPI_E!G36+TI_RPI_PT_E!G36+TI_RPI_IT_E!G36+TI_RPI_DU_E!G36+TI_RPI_PII_E!G36</f>
        <v>560.53955288048132</v>
      </c>
      <c r="H36" s="10">
        <f>TI_RPI_RI_E!H36+TI_RPI_BPI_E!H36+TI_RPI_PT_E!H36+TI_RPI_IT_E!H36+TI_RPI_DU_E!H36+TI_RPI_PII_E!H36</f>
        <v>595.5165090283748</v>
      </c>
      <c r="I36" s="10">
        <f>TI_RPI_RI_E!I36+TI_RPI_BPI_E!I36+TI_RPI_PT_E!I36+TI_RPI_IT_E!I36+TI_RPI_DU_E!I36+TI_RPI_PII_E!I36</f>
        <v>579.71805674978498</v>
      </c>
      <c r="J36" s="10">
        <f>TI_RPI_RI_E!J36+TI_RPI_BPI_E!J36+TI_RPI_PT_E!J36+TI_RPI_IT_E!J36+TI_RPI_DU_E!J36+TI_RPI_PII_E!J36</f>
        <v>544.5263112639725</v>
      </c>
      <c r="K36" s="10">
        <f>TI_RPI_RI_E!K36+TI_RPI_BPI_E!K36+TI_RPI_PT_E!K36+TI_RPI_IT_E!K36+TI_RPI_DU_E!K36+TI_RPI_PII_E!K36</f>
        <v>391.440154772141</v>
      </c>
      <c r="L36" s="10">
        <f>TI_RPI_RI_E!L36+TI_RPI_BPI_E!L36+TI_RPI_PT_E!L36+TI_RPI_IT_E!L36+TI_RPI_DU_E!L36+TI_RPI_PII_E!L36</f>
        <v>400.19312123817707</v>
      </c>
      <c r="M36" s="10">
        <f>TI_RPI_RI_E!M36+TI_RPI_BPI_E!M36+TI_RPI_PT_E!M36+TI_RPI_IT_E!M36+TI_RPI_DU_E!M36+TI_RPI_PII_E!M36</f>
        <v>439.77265692175399</v>
      </c>
      <c r="N36" s="10">
        <f>TI_RPI_RI_E!N36+TI_RPI_BPI_E!N36+TI_RPI_PT_E!N36+TI_RPI_IT_E!N36+TI_RPI_DU_E!N36+TI_RPI_PII_E!N36</f>
        <v>462.86070507308682</v>
      </c>
      <c r="O36" s="10">
        <f>TI_RPI_RI_E!O36+TI_RPI_BPI_E!O36+TI_RPI_PT_E!O36+TI_RPI_IT_E!O36+TI_RPI_DU_E!O36+TI_RPI_PII_E!O36</f>
        <v>527.7271711092003</v>
      </c>
      <c r="P36" s="10">
        <f>TI_RPI_RI_E!P36+TI_RPI_BPI_E!P36+TI_RPI_PT_E!P36+TI_RPI_IT_E!P36+TI_RPI_DU_E!P36+TI_RPI_PII_E!P36</f>
        <v>488.14754944110052</v>
      </c>
      <c r="Q36" s="10">
        <f>TI_RPI_RI_E!Q36+TI_RPI_BPI_E!Q36+TI_RPI_PT_E!Q36+TI_RPI_IT_E!Q36+TI_RPI_DU_E!Q36+TI_RPI_PII_E!Q36</f>
        <v>392.05365434221835</v>
      </c>
      <c r="R36" s="10">
        <f>TI_RPI_RI_E!R36+TI_RPI_BPI_E!R36+TI_RPI_PT_E!R36+TI_RPI_IT_E!R36+TI_RPI_DU_E!R36+TI_RPI_PII_E!R36</f>
        <v>483.26259673258818</v>
      </c>
      <c r="S36" s="10">
        <f>TI_RPI_RI_E!S36+TI_RPI_BPI_E!S36+TI_RPI_PT_E!S36+TI_RPI_IT_E!S36+TI_RPI_DU_E!S36+TI_RPI_PII_E!S36</f>
        <v>560.69862424763539</v>
      </c>
      <c r="T36" s="10">
        <f>TI_RPI_RI_E!T36+TI_RPI_BPI_E!T36+TI_RPI_PT_E!T36+TI_RPI_IT_E!T36+TI_RPI_DU_E!T36+TI_RPI_PII_E!T36</f>
        <v>1221.1913155631987</v>
      </c>
      <c r="U36" s="10">
        <f>TI_RPI_RI_E!U36+TI_RPI_BPI_E!U36+TI_RPI_PT_E!U36+TI_RPI_IT_E!U36+TI_RPI_DU_E!U36+TI_RPI_PII_E!U36</f>
        <v>1085.3890799656062</v>
      </c>
      <c r="V36" s="10">
        <f>TI_RPI_RI_E!V36+TI_RPI_BPI_E!V36+TI_RPI_PT_E!V36+TI_RPI_IT_E!V36+TI_RPI_DU_E!V36+TI_RPI_PII_E!V36</f>
        <v>1070.9858125537403</v>
      </c>
      <c r="W36" s="10">
        <f>TI_RPI_RI_E!W36+TI_RPI_BPI_E!W36+TI_RPI_PT_E!W36+TI_RPI_IT_E!W36+TI_RPI_DU_E!W36+TI_RPI_PII_E!W36</f>
        <v>979.42218400687852</v>
      </c>
      <c r="X36" s="10">
        <f>TI_RPI_RI_E!X36+TI_RPI_BPI_E!X36+TI_RPI_PT_E!X36+TI_RPI_IT_E!X36+TI_RPI_DU_E!X36+TI_RPI_PII_E!X36</f>
        <v>1097.7347377472056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5769.7501289767843</v>
      </c>
      <c r="D37" s="10">
        <f>TI_RPI_RI_E!D37+TI_RPI_BPI_E!D37+TI_RPI_PT_E!D37+TI_RPI_IT_E!D37+TI_RPI_DU_E!D37+TI_RPI_PII_E!D37</f>
        <v>5910.4758383490971</v>
      </c>
      <c r="E37" s="10">
        <f>TI_RPI_RI_E!E37+TI_RPI_BPI_E!E37+TI_RPI_PT_E!E37+TI_RPI_IT_E!E37+TI_RPI_DU_E!E37+TI_RPI_PII_E!E37</f>
        <v>5922.1147033533962</v>
      </c>
      <c r="F37" s="10">
        <f>TI_RPI_RI_E!F37+TI_RPI_BPI_E!F37+TI_RPI_PT_E!F37+TI_RPI_IT_E!F37+TI_RPI_DU_E!F37+TI_RPI_PII_E!F37</f>
        <v>6710.1231298366292</v>
      </c>
      <c r="G37" s="10">
        <f>TI_RPI_RI_E!G37+TI_RPI_BPI_E!G37+TI_RPI_PT_E!G37+TI_RPI_IT_E!G37+TI_RPI_DU_E!G37+TI_RPI_PII_E!G37</f>
        <v>7007.5650902837497</v>
      </c>
      <c r="H37" s="10">
        <f>TI_RPI_RI_E!H37+TI_RPI_BPI_E!H37+TI_RPI_PT_E!H37+TI_RPI_IT_E!H37+TI_RPI_DU_E!H37+TI_RPI_PII_E!H37</f>
        <v>7297.7269131556313</v>
      </c>
      <c r="I37" s="10">
        <f>TI_RPI_RI_E!I37+TI_RPI_BPI_E!I37+TI_RPI_PT_E!I37+TI_RPI_IT_E!I37+TI_RPI_DU_E!I37+TI_RPI_PII_E!I37</f>
        <v>6996.125021496131</v>
      </c>
      <c r="J37" s="10">
        <f>TI_RPI_RI_E!J37+TI_RPI_BPI_E!J37+TI_RPI_PT_E!J37+TI_RPI_IT_E!J37+TI_RPI_DU_E!J37+TI_RPI_PII_E!J37</f>
        <v>7173.9661220980215</v>
      </c>
      <c r="K37" s="10">
        <f>TI_RPI_RI_E!K37+TI_RPI_BPI_E!K37+TI_RPI_PT_E!K37+TI_RPI_IT_E!K37+TI_RPI_DU_E!K37+TI_RPI_PII_E!K37</f>
        <v>5431.9549441100589</v>
      </c>
      <c r="L37" s="10">
        <f>TI_RPI_RI_E!L37+TI_RPI_BPI_E!L37+TI_RPI_PT_E!L37+TI_RPI_IT_E!L37+TI_RPI_DU_E!L37+TI_RPI_PII_E!L37</f>
        <v>5629.5562338779018</v>
      </c>
      <c r="M37" s="10">
        <f>TI_RPI_RI_E!M37+TI_RPI_BPI_E!M37+TI_RPI_PT_E!M37+TI_RPI_IT_E!M37+TI_RPI_DU_E!M37+TI_RPI_PII_E!M37</f>
        <v>6708.0430782459152</v>
      </c>
      <c r="N37" s="10">
        <f>TI_RPI_RI_E!N37+TI_RPI_BPI_E!N37+TI_RPI_PT_E!N37+TI_RPI_IT_E!N37+TI_RPI_DU_E!N37+TI_RPI_PII_E!N37</f>
        <v>6501.0818572656917</v>
      </c>
      <c r="O37" s="10">
        <f>TI_RPI_RI_E!O37+TI_RPI_BPI_E!O37+TI_RPI_PT_E!O37+TI_RPI_IT_E!O37+TI_RPI_DU_E!O37+TI_RPI_PII_E!O37</f>
        <v>6544.7620808254514</v>
      </c>
      <c r="P37" s="10">
        <f>TI_RPI_RI_E!P37+TI_RPI_BPI_E!P37+TI_RPI_PT_E!P37+TI_RPI_IT_E!P37+TI_RPI_DU_E!P37+TI_RPI_PII_E!P37</f>
        <v>6876.5242476354251</v>
      </c>
      <c r="Q37" s="10">
        <f>TI_RPI_RI_E!Q37+TI_RPI_BPI_E!Q37+TI_RPI_PT_E!Q37+TI_RPI_IT_E!Q37+TI_RPI_DU_E!Q37+TI_RPI_PII_E!Q37</f>
        <v>6749.6434221840063</v>
      </c>
      <c r="R37" s="10">
        <f>TI_RPI_RI_E!R37+TI_RPI_BPI_E!R37+TI_RPI_PT_E!R37+TI_RPI_IT_E!R37+TI_RPI_DU_E!R37+TI_RPI_PII_E!R37</f>
        <v>6233.8925193465175</v>
      </c>
      <c r="S37" s="10">
        <f>TI_RPI_RI_E!S37+TI_RPI_BPI_E!S37+TI_RPI_PT_E!S37+TI_RPI_IT_E!S37+TI_RPI_DU_E!S37+TI_RPI_PII_E!S37</f>
        <v>6049.0873602751499</v>
      </c>
      <c r="T37" s="10">
        <f>TI_RPI_RI_E!T37+TI_RPI_BPI_E!T37+TI_RPI_PT_E!T37+TI_RPI_IT_E!T37+TI_RPI_DU_E!T37+TI_RPI_PII_E!T37</f>
        <v>5887.5091143594145</v>
      </c>
      <c r="U37" s="10">
        <f>TI_RPI_RI_E!U37+TI_RPI_BPI_E!U37+TI_RPI_PT_E!U37+TI_RPI_IT_E!U37+TI_RPI_DU_E!U37+TI_RPI_PII_E!U37</f>
        <v>4233.35124677558</v>
      </c>
      <c r="V37" s="10">
        <f>TI_RPI_RI_E!V37+TI_RPI_BPI_E!V37+TI_RPI_PT_E!V37+TI_RPI_IT_E!V37+TI_RPI_DU_E!V37+TI_RPI_PII_E!V37</f>
        <v>4832.2008598452276</v>
      </c>
      <c r="W37" s="10">
        <f>TI_RPI_RI_E!W37+TI_RPI_BPI_E!W37+TI_RPI_PT_E!W37+TI_RPI_IT_E!W37+TI_RPI_DU_E!W37+TI_RPI_PII_E!W37</f>
        <v>4276.7754084264834</v>
      </c>
      <c r="X37" s="10">
        <f>TI_RPI_RI_E!X37+TI_RPI_BPI_E!X37+TI_RPI_PT_E!X37+TI_RPI_IT_E!X37+TI_RPI_DU_E!X37+TI_RPI_PII_E!X37</f>
        <v>4254.5584694754943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0</v>
      </c>
      <c r="D38" s="10">
        <f>TI_RPI_RI_E!D38+TI_RPI_BPI_E!D38+TI_RPI_PT_E!D38+TI_RPI_IT_E!D38+TI_RPI_DU_E!D38+TI_RPI_PII_E!D38</f>
        <v>0</v>
      </c>
      <c r="E38" s="10">
        <f>TI_RPI_RI_E!E38+TI_RPI_BPI_E!E38+TI_RPI_PT_E!E38+TI_RPI_IT_E!E38+TI_RPI_DU_E!E38+TI_RPI_PII_E!E38</f>
        <v>0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0</v>
      </c>
      <c r="I38" s="10">
        <f>TI_RPI_RI_E!I38+TI_RPI_BPI_E!I38+TI_RPI_PT_E!I38+TI_RPI_IT_E!I38+TI_RPI_DU_E!I38+TI_RPI_PII_E!I38</f>
        <v>0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1.0393809114359409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0</v>
      </c>
      <c r="O38" s="10">
        <f>TI_RPI_RI_E!O38+TI_RPI_BPI_E!O38+TI_RPI_PT_E!O38+TI_RPI_IT_E!O38+TI_RPI_DU_E!O38+TI_RPI_PII_E!O38</f>
        <v>1.0393809114359409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0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0</v>
      </c>
      <c r="U38" s="10">
        <f>TI_RPI_RI_E!U38+TI_RPI_BPI_E!U38+TI_RPI_PT_E!U38+TI_RPI_IT_E!U38+TI_RPI_DU_E!U38+TI_RPI_PII_E!U38</f>
        <v>0</v>
      </c>
      <c r="V38" s="10">
        <f>TI_RPI_RI_E!V38+TI_RPI_BPI_E!V38+TI_RPI_PT_E!V38+TI_RPI_IT_E!V38+TI_RPI_DU_E!V38+TI_RPI_PII_E!V38</f>
        <v>0</v>
      </c>
      <c r="W38" s="10">
        <f>TI_RPI_RI_E!W38+TI_RPI_BPI_E!W38+TI_RPI_PT_E!W38+TI_RPI_IT_E!W38+TI_RPI_DU_E!W38+TI_RPI_PII_E!W38</f>
        <v>0</v>
      </c>
      <c r="X38" s="10">
        <f>TI_RPI_RI_E!X38+TI_RPI_BPI_E!X38+TI_RPI_PT_E!X38+TI_RPI_IT_E!X38+TI_RPI_DU_E!X38+TI_RPI_PII_E!X38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67.411865864144445</v>
      </c>
      <c r="D40" s="10">
        <f>TI_RPI_RI_E!D40+TI_RPI_BPI_E!D40+TI_RPI_PT_E!D40+TI_RPI_IT_E!D40+TI_RPI_DU_E!D40+TI_RPI_PII_E!D40</f>
        <v>67.41186586414446</v>
      </c>
      <c r="E40" s="10">
        <f>TI_RPI_RI_E!E40+TI_RPI_BPI_E!E40+TI_RPI_PT_E!E40+TI_RPI_IT_E!E40+TI_RPI_DU_E!E40+TI_RPI_PII_E!E40</f>
        <v>85.318142734307813</v>
      </c>
      <c r="F40" s="10">
        <f>TI_RPI_RI_E!F40+TI_RPI_BPI_E!F40+TI_RPI_PT_E!F40+TI_RPI_IT_E!F40+TI_RPI_DU_E!F40+TI_RPI_PII_E!F40</f>
        <v>50.090799656061911</v>
      </c>
      <c r="G40" s="10">
        <f>TI_RPI_RI_E!G40+TI_RPI_BPI_E!G40+TI_RPI_PT_E!G40+TI_RPI_IT_E!G40+TI_RPI_DU_E!G40+TI_RPI_PII_E!G40</f>
        <v>68.491401547721409</v>
      </c>
      <c r="H40" s="10">
        <f>TI_RPI_RI_E!H40+TI_RPI_BPI_E!H40+TI_RPI_PT_E!H40+TI_RPI_IT_E!H40+TI_RPI_DU_E!H40+TI_RPI_PII_E!H40</f>
        <v>78.714101461736888</v>
      </c>
      <c r="I40" s="10">
        <f>TI_RPI_RI_E!I40+TI_RPI_BPI_E!I40+TI_RPI_PT_E!I40+TI_RPI_IT_E!I40+TI_RPI_DU_E!I40+TI_RPI_PII_E!I40</f>
        <v>43.957179707652628</v>
      </c>
      <c r="J40" s="10">
        <f>TI_RPI_RI_E!J40+TI_RPI_BPI_E!J40+TI_RPI_PT_E!J40+TI_RPI_IT_E!J40+TI_RPI_DU_E!J40+TI_RPI_PII_E!J40</f>
        <v>74.625021496130685</v>
      </c>
      <c r="K40" s="10">
        <f>TI_RPI_RI_E!K40+TI_RPI_BPI_E!K40+TI_RPI_PT_E!K40+TI_RPI_IT_E!K40+TI_RPI_DU_E!K40+TI_RPI_PII_E!K40</f>
        <v>83.825365434221837</v>
      </c>
      <c r="L40" s="10">
        <f>TI_RPI_RI_E!L40+TI_RPI_BPI_E!L40+TI_RPI_PT_E!L40+TI_RPI_IT_E!L40+TI_RPI_DU_E!L40+TI_RPI_PII_E!L40</f>
        <v>40.89045571797076</v>
      </c>
      <c r="M40" s="10">
        <f>TI_RPI_RI_E!M40+TI_RPI_BPI_E!M40+TI_RPI_PT_E!M40+TI_RPI_IT_E!M40+TI_RPI_DU_E!M40+TI_RPI_PII_E!M40</f>
        <v>65.424677558039548</v>
      </c>
      <c r="N40" s="10">
        <f>TI_RPI_RI_E!N40+TI_RPI_BPI_E!N40+TI_RPI_PT_E!N40+TI_RPI_IT_E!N40+TI_RPI_DU_E!N40+TI_RPI_PII_E!N40</f>
        <v>57.246603611349954</v>
      </c>
      <c r="O40" s="10">
        <f>TI_RPI_RI_E!O40+TI_RPI_BPI_E!O40+TI_RPI_PT_E!O40+TI_RPI_IT_E!O40+TI_RPI_DU_E!O40+TI_RPI_PII_E!O40</f>
        <v>47.023989681857273</v>
      </c>
      <c r="P40" s="10">
        <f>TI_RPI_RI_E!P40+TI_RPI_BPI_E!P40+TI_RPI_PT_E!P40+TI_RPI_IT_E!P40+TI_RPI_DU_E!P40+TI_RPI_PII_E!P40</f>
        <v>37.823645743766122</v>
      </c>
      <c r="Q40" s="10">
        <f>TI_RPI_RI_E!Q40+TI_RPI_BPI_E!Q40+TI_RPI_PT_E!Q40+TI_RPI_IT_E!Q40+TI_RPI_DU_E!Q40+TI_RPI_PII_E!Q40</f>
        <v>62.357953568357694</v>
      </c>
      <c r="R40" s="10">
        <f>TI_RPI_RI_E!R40+TI_RPI_BPI_E!R40+TI_RPI_PT_E!R40+TI_RPI_IT_E!R40+TI_RPI_DU_E!R40+TI_RPI_PII_E!R40</f>
        <v>29.645485812553741</v>
      </c>
      <c r="S40" s="10">
        <f>TI_RPI_RI_E!S40+TI_RPI_BPI_E!S40+TI_RPI_PT_E!S40+TI_RPI_IT_E!S40+TI_RPI_DU_E!S40+TI_RPI_PII_E!S40</f>
        <v>41.912639724849527</v>
      </c>
      <c r="T40" s="10">
        <f>TI_RPI_RI_E!T40+TI_RPI_BPI_E!T40+TI_RPI_PT_E!T40+TI_RPI_IT_E!T40+TI_RPI_DU_E!T40+TI_RPI_PII_E!T40</f>
        <v>48.046259673258824</v>
      </c>
      <c r="U40" s="10">
        <f>TI_RPI_RI_E!U40+TI_RPI_BPI_E!U40+TI_RPI_PT_E!U40+TI_RPI_IT_E!U40+TI_RPI_DU_E!U40+TI_RPI_PII_E!U40</f>
        <v>69.513671539122967</v>
      </c>
      <c r="V40" s="10">
        <f>TI_RPI_RI_E!V40+TI_RPI_BPI_E!V40+TI_RPI_PT_E!V40+TI_RPI_IT_E!V40+TI_RPI_DU_E!V40+TI_RPI_PII_E!V40</f>
        <v>49.06852966466036</v>
      </c>
      <c r="W40" s="10">
        <f>TI_RPI_RI_E!W40+TI_RPI_BPI_E!W40+TI_RPI_PT_E!W40+TI_RPI_IT_E!W40+TI_RPI_DU_E!W40+TI_RPI_PII_E!W40</f>
        <v>76.669561478933772</v>
      </c>
      <c r="X40" s="10">
        <f>TI_RPI_RI_E!X40+TI_RPI_BPI_E!X40+TI_RPI_PT_E!X40+TI_RPI_IT_E!X40+TI_RPI_DU_E!X40+TI_RPI_PII_E!X40</f>
        <v>47.023989681857273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5.2306964746345654</v>
      </c>
      <c r="D41" s="10">
        <f>TI_RPI_RI_E!D41+TI_RPI_BPI_E!D41+TI_RPI_PT_E!D41+TI_RPI_IT_E!D41+TI_RPI_DU_E!D41+TI_RPI_PII_E!D41</f>
        <v>15.692175408426483</v>
      </c>
      <c r="E41" s="10">
        <f>TI_RPI_RI_E!E41+TI_RPI_BPI_E!E41+TI_RPI_PT_E!E41+TI_RPI_IT_E!E41+TI_RPI_DU_E!E41+TI_RPI_PII_E!E41</f>
        <v>9.4153052450558885</v>
      </c>
      <c r="F41" s="10">
        <f>TI_RPI_RI_E!F41+TI_RPI_BPI_E!F41+TI_RPI_PT_E!F41+TI_RPI_IT_E!F41+TI_RPI_DU_E!F41+TI_RPI_PII_E!F41</f>
        <v>3.0668099742046429</v>
      </c>
      <c r="G41" s="10">
        <f>TI_RPI_RI_E!G41+TI_RPI_BPI_E!G41+TI_RPI_PT_E!G41+TI_RPI_IT_E!G41+TI_RPI_DU_E!G41+TI_RPI_PII_E!G41</f>
        <v>4.0890799656061896</v>
      </c>
      <c r="H41" s="10">
        <f>TI_RPI_RI_E!H41+TI_RPI_BPI_E!H41+TI_RPI_PT_E!H41+TI_RPI_IT_E!H41+TI_RPI_DU_E!H41+TI_RPI_PII_E!H41</f>
        <v>14.31160791057609</v>
      </c>
      <c r="I41" s="10">
        <f>TI_RPI_RI_E!I41+TI_RPI_BPI_E!I41+TI_RPI_PT_E!I41+TI_RPI_IT_E!I41+TI_RPI_DU_E!I41+TI_RPI_PII_E!I41</f>
        <v>5.1112639724849522</v>
      </c>
      <c r="J41" s="10">
        <f>TI_RPI_RI_E!J41+TI_RPI_BPI_E!J41+TI_RPI_PT_E!J41+TI_RPI_IT_E!J41+TI_RPI_DU_E!J41+TI_RPI_PII_E!J41</f>
        <v>4.0890799656061896</v>
      </c>
      <c r="K41" s="10">
        <f>TI_RPI_RI_E!K41+TI_RPI_BPI_E!K41+TI_RPI_PT_E!K41+TI_RPI_IT_E!K41+TI_RPI_DU_E!K41+TI_RPI_PII_E!K41</f>
        <v>5.1113499570077376</v>
      </c>
      <c r="L41" s="10">
        <f>TI_RPI_RI_E!L41+TI_RPI_BPI_E!L41+TI_RPI_PT_E!L41+TI_RPI_IT_E!L41+TI_RPI_DU_E!L41+TI_RPI_PII_E!L41</f>
        <v>3.0668099742046429</v>
      </c>
      <c r="M41" s="10">
        <f>TI_RPI_RI_E!M41+TI_RPI_BPI_E!M41+TI_RPI_PT_E!M41+TI_RPI_IT_E!M41+TI_RPI_DU_E!M41+TI_RPI_PII_E!M41</f>
        <v>4.0890799656061896</v>
      </c>
      <c r="N41" s="10">
        <f>TI_RPI_RI_E!N41+TI_RPI_BPI_E!N41+TI_RPI_PT_E!N41+TI_RPI_IT_E!N41+TI_RPI_DU_E!N41+TI_RPI_PII_E!N41</f>
        <v>4.0890799656061896</v>
      </c>
      <c r="O41" s="10">
        <f>TI_RPI_RI_E!O41+TI_RPI_BPI_E!O41+TI_RPI_PT_E!O41+TI_RPI_IT_E!O41+TI_RPI_DU_E!O41+TI_RPI_PII_E!O41</f>
        <v>6.1336199484092848</v>
      </c>
      <c r="P41" s="10">
        <f>TI_RPI_RI_E!P41+TI_RPI_BPI_E!P41+TI_RPI_PT_E!P41+TI_RPI_IT_E!P41+TI_RPI_DU_E!P41+TI_RPI_PII_E!P41</f>
        <v>4.0890799656061896</v>
      </c>
      <c r="Q41" s="10">
        <f>TI_RPI_RI_E!Q41+TI_RPI_BPI_E!Q41+TI_RPI_PT_E!Q41+TI_RPI_IT_E!Q41+TI_RPI_DU_E!Q41+TI_RPI_PII_E!Q41</f>
        <v>4.0890799656061896</v>
      </c>
      <c r="R41" s="10">
        <f>TI_RPI_RI_E!R41+TI_RPI_BPI_E!R41+TI_RPI_PT_E!R41+TI_RPI_IT_E!R41+TI_RPI_DU_E!R41+TI_RPI_PII_E!R41</f>
        <v>4.0890799656061896</v>
      </c>
      <c r="S41" s="10">
        <f>TI_RPI_RI_E!S41+TI_RPI_BPI_E!S41+TI_RPI_PT_E!S41+TI_RPI_IT_E!S41+TI_RPI_DU_E!S41+TI_RPI_PII_E!S41</f>
        <v>8.1780739466895955</v>
      </c>
      <c r="T41" s="10">
        <f>TI_RPI_RI_E!T41+TI_RPI_BPI_E!T41+TI_RPI_PT_E!T41+TI_RPI_IT_E!T41+TI_RPI_DU_E!T41+TI_RPI_PII_E!T41</f>
        <v>7.1558039552880466</v>
      </c>
      <c r="U41" s="10">
        <f>TI_RPI_RI_E!U41+TI_RPI_BPI_E!U41+TI_RPI_PT_E!U41+TI_RPI_IT_E!U41+TI_RPI_DU_E!U41+TI_RPI_PII_E!U41</f>
        <v>7.1558039552880466</v>
      </c>
      <c r="V41" s="10">
        <f>TI_RPI_RI_E!V41+TI_RPI_BPI_E!V41+TI_RPI_PT_E!V41+TI_RPI_IT_E!V41+TI_RPI_DU_E!V41+TI_RPI_PII_E!V41</f>
        <v>7.1558039552880466</v>
      </c>
      <c r="W41" s="10">
        <f>TI_RPI_RI_E!W41+TI_RPI_BPI_E!W41+TI_RPI_PT_E!W41+TI_RPI_IT_E!W41+TI_RPI_DU_E!W41+TI_RPI_PII_E!W41</f>
        <v>3.0668099742046429</v>
      </c>
      <c r="X41" s="10">
        <f>TI_RPI_RI_E!X41+TI_RPI_BPI_E!X41+TI_RPI_PT_E!X41+TI_RPI_IT_E!X41+TI_RPI_DU_E!X41+TI_RPI_PII_E!X41</f>
        <v>3.0668099742046429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5245.2350816852959</v>
      </c>
      <c r="D42" s="10">
        <f>TI_RPI_RI_E!D42+TI_RPI_BPI_E!D42+TI_RPI_PT_E!D42+TI_RPI_IT_E!D42+TI_RPI_DU_E!D42+TI_RPI_PII_E!D42</f>
        <v>4831.7808254514184</v>
      </c>
      <c r="E42" s="10">
        <f>TI_RPI_RI_E!E42+TI_RPI_BPI_E!E42+TI_RPI_PT_E!E42+TI_RPI_IT_E!E42+TI_RPI_DU_E!E42+TI_RPI_PII_E!E42</f>
        <v>4684.0427343078245</v>
      </c>
      <c r="F42" s="10">
        <f>TI_RPI_RI_E!F42+TI_RPI_BPI_E!F42+TI_RPI_PT_E!F42+TI_RPI_IT_E!F42+TI_RPI_DU_E!F42+TI_RPI_PII_E!F42</f>
        <v>4779.5930352536534</v>
      </c>
      <c r="G42" s="10">
        <f>TI_RPI_RI_E!G42+TI_RPI_BPI_E!G42+TI_RPI_PT_E!G42+TI_RPI_IT_E!G42+TI_RPI_DU_E!G42+TI_RPI_PII_E!G42</f>
        <v>4950.8932932072221</v>
      </c>
      <c r="H42" s="10">
        <f>TI_RPI_RI_E!H42+TI_RPI_BPI_E!H42+TI_RPI_PT_E!H42+TI_RPI_IT_E!H42+TI_RPI_DU_E!H42+TI_RPI_PII_E!H42</f>
        <v>5108.5315563198628</v>
      </c>
      <c r="I42" s="10">
        <f>TI_RPI_RI_E!I42+TI_RPI_BPI_E!I42+TI_RPI_PT_E!I42+TI_RPI_IT_E!I42+TI_RPI_DU_E!I42+TI_RPI_PII_E!I42</f>
        <v>4850.0047291487526</v>
      </c>
      <c r="J42" s="10">
        <f>TI_RPI_RI_E!J42+TI_RPI_BPI_E!J42+TI_RPI_PT_E!J42+TI_RPI_IT_E!J42+TI_RPI_DU_E!J42+TI_RPI_PII_E!J42</f>
        <v>4784.8476354256236</v>
      </c>
      <c r="K42" s="10">
        <f>TI_RPI_RI_E!K42+TI_RPI_BPI_E!K42+TI_RPI_PT_E!K42+TI_RPI_IT_E!K42+TI_RPI_DU_E!K42+TI_RPI_PII_E!K42</f>
        <v>4245.7246775580388</v>
      </c>
      <c r="L42" s="10">
        <f>TI_RPI_RI_E!L42+TI_RPI_BPI_E!L42+TI_RPI_PT_E!L42+TI_RPI_IT_E!L42+TI_RPI_DU_E!L42+TI_RPI_PII_E!L42</f>
        <v>4224.7061908856404</v>
      </c>
      <c r="M42" s="10">
        <f>TI_RPI_RI_E!M42+TI_RPI_BPI_E!M42+TI_RPI_PT_E!M42+TI_RPI_IT_E!M42+TI_RPI_DU_E!M42+TI_RPI_PII_E!M42</f>
        <v>4759.625451418744</v>
      </c>
      <c r="N42" s="10">
        <f>TI_RPI_RI_E!N42+TI_RPI_BPI_E!N42+TI_RPI_PT_E!N42+TI_RPI_IT_E!N42+TI_RPI_DU_E!N42+TI_RPI_PII_E!N42</f>
        <v>4770.1347377472057</v>
      </c>
      <c r="O42" s="10">
        <f>TI_RPI_RI_E!O42+TI_RPI_BPI_E!O42+TI_RPI_PT_E!O42+TI_RPI_IT_E!O42+TI_RPI_DU_E!O42+TI_RPI_PII_E!O42</f>
        <v>4584.121496130696</v>
      </c>
      <c r="P42" s="10">
        <f>TI_RPI_RI_E!P42+TI_RPI_BPI_E!P42+TI_RPI_PT_E!P42+TI_RPI_IT_E!P42+TI_RPI_DU_E!P42+TI_RPI_PII_E!P42</f>
        <v>4796.4078245915734</v>
      </c>
      <c r="Q42" s="10">
        <f>TI_RPI_RI_E!Q42+TI_RPI_BPI_E!Q42+TI_RPI_PT_E!Q42+TI_RPI_IT_E!Q42+TI_RPI_DU_E!Q42+TI_RPI_PII_E!Q42</f>
        <v>5177.8923473774721</v>
      </c>
      <c r="R42" s="10">
        <f>TI_RPI_RI_E!R42+TI_RPI_BPI_E!R42+TI_RPI_PT_E!R42+TI_RPI_IT_E!R42+TI_RPI_DU_E!R42+TI_RPI_PII_E!R42</f>
        <v>5188.4016337059329</v>
      </c>
      <c r="S42" s="10">
        <f>TI_RPI_RI_E!S42+TI_RPI_BPI_E!S42+TI_RPI_PT_E!S42+TI_RPI_IT_E!S42+TI_RPI_DU_E!S42+TI_RPI_PII_E!S42</f>
        <v>4645.0749785038688</v>
      </c>
      <c r="T42" s="10">
        <f>TI_RPI_RI_E!T42+TI_RPI_BPI_E!T42+TI_RPI_PT_E!T42+TI_RPI_IT_E!T42+TI_RPI_DU_E!T42+TI_RPI_PII_E!T42</f>
        <v>5705.4552880481506</v>
      </c>
      <c r="U42" s="10">
        <f>TI_RPI_RI_E!U42+TI_RPI_BPI_E!U42+TI_RPI_PT_E!U42+TI_RPI_IT_E!U42+TI_RPI_DU_E!U42+TI_RPI_PII_E!U42</f>
        <v>5137.9573516766977</v>
      </c>
      <c r="V42" s="10">
        <f>TI_RPI_RI_E!V42+TI_RPI_BPI_E!V42+TI_RPI_PT_E!V42+TI_RPI_IT_E!V42+TI_RPI_DU_E!V42+TI_RPI_PII_E!V42</f>
        <v>5897.7739466895964</v>
      </c>
      <c r="W42" s="10">
        <f>TI_RPI_RI_E!W42+TI_RPI_BPI_E!W42+TI_RPI_PT_E!W42+TI_RPI_IT_E!W42+TI_RPI_DU_E!W42+TI_RPI_PII_E!W42</f>
        <v>5587.7520206362842</v>
      </c>
      <c r="X42" s="10">
        <f>TI_RPI_RI_E!X42+TI_RPI_BPI_E!X42+TI_RPI_PT_E!X42+TI_RPI_IT_E!X42+TI_RPI_DU_E!X42+TI_RPI_PII_E!X42</f>
        <v>6109.009286328459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1452.2308684436798</v>
      </c>
      <c r="D43" s="10">
        <f>TI_RPI_RI_E!D43+TI_RPI_BPI_E!D43+TI_RPI_PT_E!D43+TI_RPI_IT_E!D43+TI_RPI_DU_E!D43+TI_RPI_PII_E!D43</f>
        <v>1184.1741186586414</v>
      </c>
      <c r="E43" s="10">
        <f>TI_RPI_RI_E!E43+TI_RPI_BPI_E!E43+TI_RPI_PT_E!E43+TI_RPI_IT_E!E43+TI_RPI_DU_E!E43+TI_RPI_PII_E!E43</f>
        <v>1069.1459157351676</v>
      </c>
      <c r="F43" s="10">
        <f>TI_RPI_RI_E!F43+TI_RPI_BPI_E!F43+TI_RPI_PT_E!F43+TI_RPI_IT_E!F43+TI_RPI_DU_E!F43+TI_RPI_PII_E!F43</f>
        <v>1092.739724849527</v>
      </c>
      <c r="G43" s="10">
        <f>TI_RPI_RI_E!G43+TI_RPI_BPI_E!G43+TI_RPI_PT_E!G43+TI_RPI_IT_E!G43+TI_RPI_DU_E!G43+TI_RPI_PII_E!G43</f>
        <v>1708.2379191745488</v>
      </c>
      <c r="H43" s="10">
        <f>TI_RPI_RI_E!H43+TI_RPI_BPI_E!H43+TI_RPI_PT_E!H43+TI_RPI_IT_E!H43+TI_RPI_DU_E!H43+TI_RPI_PII_E!H43</f>
        <v>1739.9451418744627</v>
      </c>
      <c r="I43" s="10">
        <f>TI_RPI_RI_E!I43+TI_RPI_BPI_E!I43+TI_RPI_PT_E!I43+TI_RPI_IT_E!I43+TI_RPI_DU_E!I43+TI_RPI_PII_E!I43</f>
        <v>1638.7122098022353</v>
      </c>
      <c r="J43" s="10">
        <f>TI_RPI_RI_E!J43+TI_RPI_BPI_E!J43+TI_RPI_PT_E!J43+TI_RPI_IT_E!J43+TI_RPI_DU_E!J43+TI_RPI_PII_E!J43</f>
        <v>2065.5478073946692</v>
      </c>
      <c r="K43" s="10">
        <f>TI_RPI_RI_E!K43+TI_RPI_BPI_E!K43+TI_RPI_PT_E!K43+TI_RPI_IT_E!K43+TI_RPI_DU_E!K43+TI_RPI_PII_E!K43</f>
        <v>1629.6084264832325</v>
      </c>
      <c r="L43" s="10">
        <f>TI_RPI_RI_E!L43+TI_RPI_BPI_E!L43+TI_RPI_PT_E!L43+TI_RPI_IT_E!L43+TI_RPI_DU_E!L43+TI_RPI_PII_E!L43</f>
        <v>1525.4888220120379</v>
      </c>
      <c r="M43" s="10">
        <f>TI_RPI_RI_E!M43+TI_RPI_BPI_E!M43+TI_RPI_PT_E!M43+TI_RPI_IT_E!M43+TI_RPI_DU_E!M43+TI_RPI_PII_E!M43</f>
        <v>1347.2562338779021</v>
      </c>
      <c r="N43" s="10">
        <f>TI_RPI_RI_E!N43+TI_RPI_BPI_E!N43+TI_RPI_PT_E!N43+TI_RPI_IT_E!N43+TI_RPI_DU_E!N43+TI_RPI_PII_E!N43</f>
        <v>1379.2095442820291</v>
      </c>
      <c r="O43" s="10">
        <f>TI_RPI_RI_E!O43+TI_RPI_BPI_E!O43+TI_RPI_PT_E!O43+TI_RPI_IT_E!O43+TI_RPI_DU_E!O43+TI_RPI_PII_E!O43</f>
        <v>1377.0638865004296</v>
      </c>
      <c r="P43" s="10">
        <f>TI_RPI_RI_E!P43+TI_RPI_BPI_E!P43+TI_RPI_PT_E!P43+TI_RPI_IT_E!P43+TI_RPI_DU_E!P43+TI_RPI_PII_E!P43</f>
        <v>1377.0639724849525</v>
      </c>
      <c r="Q43" s="10">
        <f>TI_RPI_RI_E!Q43+TI_RPI_BPI_E!Q43+TI_RPI_PT_E!Q43+TI_RPI_IT_E!Q43+TI_RPI_DU_E!Q43+TI_RPI_PII_E!Q43</f>
        <v>1286.970249355116</v>
      </c>
      <c r="R43" s="10">
        <f>TI_RPI_RI_E!R43+TI_RPI_BPI_E!R43+TI_RPI_PT_E!R43+TI_RPI_IT_E!R43+TI_RPI_DU_E!R43+TI_RPI_PII_E!R43</f>
        <v>1509.3498710232157</v>
      </c>
      <c r="S43" s="10">
        <f>TI_RPI_RI_E!S43+TI_RPI_BPI_E!S43+TI_RPI_PT_E!S43+TI_RPI_IT_E!S43+TI_RPI_DU_E!S43+TI_RPI_PII_E!S43</f>
        <v>1580.0137575236458</v>
      </c>
      <c r="T43" s="10">
        <f>TI_RPI_RI_E!T43+TI_RPI_BPI_E!T43+TI_RPI_PT_E!T43+TI_RPI_IT_E!T43+TI_RPI_DU_E!T43+TI_RPI_PII_E!T43</f>
        <v>1906.864746345658</v>
      </c>
      <c r="U43" s="10">
        <f>TI_RPI_RI_E!U43+TI_RPI_BPI_E!U43+TI_RPI_PT_E!U43+TI_RPI_IT_E!U43+TI_RPI_DU_E!U43+TI_RPI_PII_E!U43</f>
        <v>1762.6852966466035</v>
      </c>
      <c r="V43" s="10">
        <f>TI_RPI_RI_E!V43+TI_RPI_BPI_E!V43+TI_RPI_PT_E!V43+TI_RPI_IT_E!V43+TI_RPI_DU_E!V43+TI_RPI_PII_E!V43</f>
        <v>2352.0239896818571</v>
      </c>
      <c r="W43" s="10">
        <f>TI_RPI_RI_E!W43+TI_RPI_BPI_E!W43+TI_RPI_PT_E!W43+TI_RPI_IT_E!W43+TI_RPI_DU_E!W43+TI_RPI_PII_E!W43</f>
        <v>2148.0906276870164</v>
      </c>
      <c r="X43" s="10">
        <f>TI_RPI_RI_E!X43+TI_RPI_BPI_E!X43+TI_RPI_PT_E!X43+TI_RPI_IT_E!X43+TI_RPI_DU_E!X43+TI_RPI_PII_E!X43</f>
        <v>1960.0446259673261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2968.1475494410997</v>
      </c>
      <c r="D44" s="10">
        <f>TI_RPI_RI_E!D44+TI_RPI_BPI_E!D44+TI_RPI_PT_E!D44+TI_RPI_IT_E!D44+TI_RPI_DU_E!D44+TI_RPI_PII_E!D44</f>
        <v>2678.6662940670676</v>
      </c>
      <c r="E44" s="10">
        <f>TI_RPI_RI_E!E44+TI_RPI_BPI_E!E44+TI_RPI_PT_E!E44+TI_RPI_IT_E!E44+TI_RPI_DU_E!E44+TI_RPI_PII_E!E44</f>
        <v>2780.9496130696475</v>
      </c>
      <c r="F44" s="10">
        <f>TI_RPI_RI_E!F44+TI_RPI_BPI_E!F44+TI_RPI_PT_E!F44+TI_RPI_IT_E!F44+TI_RPI_DU_E!F44+TI_RPI_PII_E!F44</f>
        <v>3075.9790197764405</v>
      </c>
      <c r="G44" s="10">
        <f>TI_RPI_RI_E!G44+TI_RPI_BPI_E!G44+TI_RPI_PT_E!G44+TI_RPI_IT_E!G44+TI_RPI_DU_E!G44+TI_RPI_PII_E!G44</f>
        <v>2317.1273430782462</v>
      </c>
      <c r="H44" s="10">
        <f>TI_RPI_RI_E!H44+TI_RPI_BPI_E!H44+TI_RPI_PT_E!H44+TI_RPI_IT_E!H44+TI_RPI_DU_E!H44+TI_RPI_PII_E!H44</f>
        <v>2186.39475494411</v>
      </c>
      <c r="I44" s="10">
        <f>TI_RPI_RI_E!I44+TI_RPI_BPI_E!I44+TI_RPI_PT_E!I44+TI_RPI_IT_E!I44+TI_RPI_DU_E!I44+TI_RPI_PII_E!I44</f>
        <v>2609.1698194325018</v>
      </c>
      <c r="J44" s="10">
        <f>TI_RPI_RI_E!J44+TI_RPI_BPI_E!J44+TI_RPI_PT_E!J44+TI_RPI_IT_E!J44+TI_RPI_DU_E!J44+TI_RPI_PII_E!J44</f>
        <v>2257.6432502149614</v>
      </c>
      <c r="K44" s="10">
        <f>TI_RPI_RI_E!K44+TI_RPI_BPI_E!K44+TI_RPI_PT_E!K44+TI_RPI_IT_E!K44+TI_RPI_DU_E!K44+TI_RPI_PII_E!K44</f>
        <v>2185.0587274290619</v>
      </c>
      <c r="L44" s="10">
        <f>TI_RPI_RI_E!L44+TI_RPI_BPI_E!L44+TI_RPI_PT_E!L44+TI_RPI_IT_E!L44+TI_RPI_DU_E!L44+TI_RPI_PII_E!L44</f>
        <v>2162.5325021496128</v>
      </c>
      <c r="M44" s="10">
        <f>TI_RPI_RI_E!M44+TI_RPI_BPI_E!M44+TI_RPI_PT_E!M44+TI_RPI_IT_E!M44+TI_RPI_DU_E!M44+TI_RPI_PII_E!M44</f>
        <v>2001.5954428202922</v>
      </c>
      <c r="N44" s="10">
        <f>TI_RPI_RI_E!N44+TI_RPI_BPI_E!N44+TI_RPI_PT_E!N44+TI_RPI_IT_E!N44+TI_RPI_DU_E!N44+TI_RPI_PII_E!N44</f>
        <v>1788.6187446259673</v>
      </c>
      <c r="O44" s="10">
        <f>TI_RPI_RI_E!O44+TI_RPI_BPI_E!O44+TI_RPI_PT_E!O44+TI_RPI_IT_E!O44+TI_RPI_DU_E!O44+TI_RPI_PII_E!O44</f>
        <v>1845.4767841788478</v>
      </c>
      <c r="P44" s="10">
        <f>TI_RPI_RI_E!P44+TI_RPI_BPI_E!P44+TI_RPI_PT_E!P44+TI_RPI_IT_E!P44+TI_RPI_DU_E!P44+TI_RPI_PII_E!P44</f>
        <v>1661.4109200343937</v>
      </c>
      <c r="Q44" s="10">
        <f>TI_RPI_RI_E!Q44+TI_RPI_BPI_E!Q44+TI_RPI_PT_E!Q44+TI_RPI_IT_E!Q44+TI_RPI_DU_E!Q44+TI_RPI_PII_E!Q44</f>
        <v>1642.8156491831469</v>
      </c>
      <c r="R44" s="10">
        <f>TI_RPI_RI_E!R44+TI_RPI_BPI_E!R44+TI_RPI_PT_E!R44+TI_RPI_IT_E!R44+TI_RPI_DU_E!R44+TI_RPI_PII_E!R44</f>
        <v>1750.3168529664658</v>
      </c>
      <c r="S44" s="10">
        <f>TI_RPI_RI_E!S44+TI_RPI_BPI_E!S44+TI_RPI_PT_E!S44+TI_RPI_IT_E!S44+TI_RPI_DU_E!S44+TI_RPI_PII_E!S44</f>
        <v>2728.8472055030097</v>
      </c>
      <c r="T44" s="10">
        <f>TI_RPI_RI_E!T44+TI_RPI_BPI_E!T44+TI_RPI_PT_E!T44+TI_RPI_IT_E!T44+TI_RPI_DU_E!T44+TI_RPI_PII_E!T44</f>
        <v>2883.9828890799645</v>
      </c>
      <c r="U44" s="10">
        <f>TI_RPI_RI_E!U44+TI_RPI_BPI_E!U44+TI_RPI_PT_E!U44+TI_RPI_IT_E!U44+TI_RPI_DU_E!U44+TI_RPI_PII_E!U44</f>
        <v>2821.3505588993971</v>
      </c>
      <c r="V44" s="10">
        <f>TI_RPI_RI_E!V44+TI_RPI_BPI_E!V44+TI_RPI_PT_E!V44+TI_RPI_IT_E!V44+TI_RPI_DU_E!V44+TI_RPI_PII_E!V44</f>
        <v>2645.9797076526224</v>
      </c>
      <c r="W44" s="10">
        <f>TI_RPI_RI_E!W44+TI_RPI_BPI_E!W44+TI_RPI_PT_E!W44+TI_RPI_IT_E!W44+TI_RPI_DU_E!W44+TI_RPI_PII_E!W44</f>
        <v>1930.0428202923476</v>
      </c>
      <c r="X44" s="10">
        <f>TI_RPI_RI_E!X44+TI_RPI_BPI_E!X44+TI_RPI_PT_E!X44+TI_RPI_IT_E!X44+TI_RPI_DU_E!X44+TI_RPI_PII_E!X44</f>
        <v>1872.2281169389512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0.96018916595012893</v>
      </c>
      <c r="D45" s="10">
        <f>TI_RPI_RI_E!D45+TI_RPI_BPI_E!D45+TI_RPI_PT_E!D45+TI_RPI_IT_E!D45+TI_RPI_DU_E!D45+TI_RPI_PII_E!D45</f>
        <v>0.96018916595012893</v>
      </c>
      <c r="E45" s="10">
        <f>TI_RPI_RI_E!E45+TI_RPI_BPI_E!E45+TI_RPI_PT_E!E45+TI_RPI_IT_E!E45+TI_RPI_DU_E!E45+TI_RPI_PII_E!E45</f>
        <v>0</v>
      </c>
      <c r="F45" s="10">
        <f>TI_RPI_RI_E!F45+TI_RPI_BPI_E!F45+TI_RPI_PT_E!F45+TI_RPI_IT_E!F45+TI_RPI_DU_E!F45+TI_RPI_PII_E!F45</f>
        <v>0</v>
      </c>
      <c r="G45" s="10">
        <f>TI_RPI_RI_E!G45+TI_RPI_BPI_E!G45+TI_RPI_PT_E!G45+TI_RPI_IT_E!G45+TI_RPI_DU_E!G45+TI_RPI_PII_E!G45</f>
        <v>0</v>
      </c>
      <c r="H45" s="10">
        <f>TI_RPI_RI_E!H45+TI_RPI_BPI_E!H45+TI_RPI_PT_E!H45+TI_RPI_IT_E!H45+TI_RPI_DU_E!H45+TI_RPI_PII_E!H45</f>
        <v>3.0954428202923472</v>
      </c>
      <c r="I45" s="10">
        <f>TI_RPI_RI_E!I45+TI_RPI_BPI_E!I45+TI_RPI_PT_E!I45+TI_RPI_IT_E!I45+TI_RPI_DU_E!I45+TI_RPI_PII_E!I45</f>
        <v>2.0636285468615649</v>
      </c>
      <c r="J45" s="10">
        <f>TI_RPI_RI_E!J45+TI_RPI_BPI_E!J45+TI_RPI_PT_E!J45+TI_RPI_IT_E!J45+TI_RPI_DU_E!J45+TI_RPI_PII_E!J45</f>
        <v>0</v>
      </c>
      <c r="K45" s="10">
        <f>TI_RPI_RI_E!K45+TI_RPI_BPI_E!K45+TI_RPI_PT_E!K45+TI_RPI_IT_E!K45+TI_RPI_DU_E!K45+TI_RPI_PII_E!K45</f>
        <v>7.2226999140154771</v>
      </c>
      <c r="L45" s="10">
        <f>TI_RPI_RI_E!L45+TI_RPI_BPI_E!L45+TI_RPI_PT_E!L45+TI_RPI_IT_E!L45+TI_RPI_DU_E!L45+TI_RPI_PII_E!L45</f>
        <v>6.1908856405846944</v>
      </c>
      <c r="M45" s="10">
        <f>TI_RPI_RI_E!M45+TI_RPI_BPI_E!M45+TI_RPI_PT_E!M45+TI_RPI_IT_E!M45+TI_RPI_DU_E!M45+TI_RPI_PII_E!M45</f>
        <v>7.2226999140154771</v>
      </c>
      <c r="N45" s="10">
        <f>TI_RPI_RI_E!N45+TI_RPI_BPI_E!N45+TI_RPI_PT_E!N45+TI_RPI_IT_E!N45+TI_RPI_DU_E!N45+TI_RPI_PII_E!N45</f>
        <v>6.1908856405846944</v>
      </c>
      <c r="O45" s="10">
        <f>TI_RPI_RI_E!O45+TI_RPI_BPI_E!O45+TI_RPI_PT_E!O45+TI_RPI_IT_E!O45+TI_RPI_DU_E!O45+TI_RPI_PII_E!O45</f>
        <v>5.1590713671539117</v>
      </c>
      <c r="P45" s="10">
        <f>TI_RPI_RI_E!P45+TI_RPI_BPI_E!P45+TI_RPI_PT_E!P45+TI_RPI_IT_E!P45+TI_RPI_DU_E!P45+TI_RPI_PII_E!P45</f>
        <v>4.127257093723129</v>
      </c>
      <c r="Q45" s="10">
        <f>TI_RPI_RI_E!Q45+TI_RPI_BPI_E!Q45+TI_RPI_PT_E!Q45+TI_RPI_IT_E!Q45+TI_RPI_DU_E!Q45+TI_RPI_PII_E!Q45</f>
        <v>2.0636285468615649</v>
      </c>
      <c r="R45" s="10">
        <f>TI_RPI_RI_E!R45+TI_RPI_BPI_E!R45+TI_RPI_PT_E!R45+TI_RPI_IT_E!R45+TI_RPI_DU_E!R45+TI_RPI_PII_E!R45</f>
        <v>1.031814273430782</v>
      </c>
      <c r="S45" s="10">
        <f>TI_RPI_RI_E!S45+TI_RPI_BPI_E!S45+TI_RPI_PT_E!S45+TI_RPI_IT_E!S45+TI_RPI_DU_E!S45+TI_RPI_PII_E!S45</f>
        <v>0</v>
      </c>
      <c r="T45" s="10">
        <f>TI_RPI_RI_E!T45+TI_RPI_BPI_E!T45+TI_RPI_PT_E!T45+TI_RPI_IT_E!T45+TI_RPI_DU_E!T45+TI_RPI_PII_E!T45</f>
        <v>27.858985382631122</v>
      </c>
      <c r="U45" s="10">
        <f>TI_RPI_RI_E!U45+TI_RPI_BPI_E!U45+TI_RPI_PT_E!U45+TI_RPI_IT_E!U45+TI_RPI_DU_E!U45+TI_RPI_PII_E!U45</f>
        <v>121.75408426483233</v>
      </c>
      <c r="V45" s="10">
        <f>TI_RPI_RI_E!V45+TI_RPI_BPI_E!V45+TI_RPI_PT_E!V45+TI_RPI_IT_E!V45+TI_RPI_DU_E!V45+TI_RPI_PII_E!V45</f>
        <v>301.28976784178849</v>
      </c>
      <c r="W45" s="10">
        <f>TI_RPI_RI_E!W45+TI_RPI_BPI_E!W45+TI_RPI_PT_E!W45+TI_RPI_IT_E!W45+TI_RPI_DU_E!W45+TI_RPI_PII_E!W45</f>
        <v>309.54428202923469</v>
      </c>
      <c r="X45" s="10">
        <f>TI_RPI_RI_E!X45+TI_RPI_BPI_E!X45+TI_RPI_PT_E!X45+TI_RPI_IT_E!X45+TI_RPI_DU_E!X45+TI_RPI_PII_E!X45</f>
        <v>427.17110920034384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628.90515907136717</v>
      </c>
      <c r="D46" s="10">
        <f>TI_RPI_RI_E!D46+TI_RPI_BPI_E!D46+TI_RPI_PT_E!D46+TI_RPI_IT_E!D46+TI_RPI_DU_E!D46+TI_RPI_PII_E!D46</f>
        <v>574.17601031814274</v>
      </c>
      <c r="E46" s="10">
        <f>TI_RPI_RI_E!E46+TI_RPI_BPI_E!E46+TI_RPI_PT_E!E46+TI_RPI_IT_E!E46+TI_RPI_DU_E!E46+TI_RPI_PII_E!E46</f>
        <v>613.54256233877902</v>
      </c>
      <c r="F46" s="10">
        <f>TI_RPI_RI_E!F46+TI_RPI_BPI_E!F46+TI_RPI_PT_E!F46+TI_RPI_IT_E!F46+TI_RPI_DU_E!F46+TI_RPI_PII_E!F46</f>
        <v>675.19269131556314</v>
      </c>
      <c r="G46" s="10">
        <f>TI_RPI_RI_E!G46+TI_RPI_BPI_E!G46+TI_RPI_PT_E!G46+TI_RPI_IT_E!G46+TI_RPI_DU_E!G46+TI_RPI_PII_E!G46</f>
        <v>1133.6445399828024</v>
      </c>
      <c r="H46" s="10">
        <f>TI_RPI_RI_E!H46+TI_RPI_BPI_E!H46+TI_RPI_PT_E!H46+TI_RPI_IT_E!H46+TI_RPI_DU_E!H46+TI_RPI_PII_E!H46</f>
        <v>1032.765176268271</v>
      </c>
      <c r="I46" s="10">
        <f>TI_RPI_RI_E!I46+TI_RPI_BPI_E!I46+TI_RPI_PT_E!I46+TI_RPI_IT_E!I46+TI_RPI_DU_E!I46+TI_RPI_PII_E!I46</f>
        <v>1315.4271711092003</v>
      </c>
      <c r="J46" s="10">
        <f>TI_RPI_RI_E!J46+TI_RPI_BPI_E!J46+TI_RPI_PT_E!J46+TI_RPI_IT_E!J46+TI_RPI_DU_E!J46+TI_RPI_PII_E!J46</f>
        <v>1407.3173688736031</v>
      </c>
      <c r="K46" s="10">
        <f>TI_RPI_RI_E!K46+TI_RPI_BPI_E!K46+TI_RPI_PT_E!K46+TI_RPI_IT_E!K46+TI_RPI_DU_E!K46+TI_RPI_PII_E!K46</f>
        <v>1364.3686156491831</v>
      </c>
      <c r="L46" s="10">
        <f>TI_RPI_RI_E!L46+TI_RPI_BPI_E!L46+TI_RPI_PT_E!L46+TI_RPI_IT_E!L46+TI_RPI_DU_E!L46+TI_RPI_PII_E!L46</f>
        <v>1219.5417884780743</v>
      </c>
      <c r="M46" s="10">
        <f>TI_RPI_RI_E!M46+TI_RPI_BPI_E!M46+TI_RPI_PT_E!M46+TI_RPI_IT_E!M46+TI_RPI_DU_E!M46+TI_RPI_PII_E!M46</f>
        <v>1385.3435941530518</v>
      </c>
      <c r="N46" s="10">
        <f>TI_RPI_RI_E!N46+TI_RPI_BPI_E!N46+TI_RPI_PT_E!N46+TI_RPI_IT_E!N46+TI_RPI_DU_E!N46+TI_RPI_PII_E!N46</f>
        <v>1379.3508168529668</v>
      </c>
      <c r="O46" s="10">
        <f>TI_RPI_RI_E!O46+TI_RPI_BPI_E!O46+TI_RPI_PT_E!O46+TI_RPI_IT_E!O46+TI_RPI_DU_E!O46+TI_RPI_PII_E!O46</f>
        <v>1422.29939810834</v>
      </c>
      <c r="P46" s="10">
        <f>TI_RPI_RI_E!P46+TI_RPI_BPI_E!P46+TI_RPI_PT_E!P46+TI_RPI_IT_E!P46+TI_RPI_DU_E!P46+TI_RPI_PII_E!P46</f>
        <v>1386.3423903697333</v>
      </c>
      <c r="Q46" s="10">
        <f>TI_RPI_RI_E!Q46+TI_RPI_BPI_E!Q46+TI_RPI_PT_E!Q46+TI_RPI_IT_E!Q46+TI_RPI_DU_E!Q46+TI_RPI_PII_E!Q46</f>
        <v>1669.0044711951848</v>
      </c>
      <c r="R46" s="10">
        <f>TI_RPI_RI_E!R46+TI_RPI_BPI_E!R46+TI_RPI_PT_E!R46+TI_RPI_IT_E!R46+TI_RPI_DU_E!R46+TI_RPI_PII_E!R46</f>
        <v>1501.2050730868445</v>
      </c>
      <c r="S46" s="10">
        <f>TI_RPI_RI_E!S46+TI_RPI_BPI_E!S46+TI_RPI_PT_E!S46+TI_RPI_IT_E!S46+TI_RPI_DU_E!S46+TI_RPI_PII_E!S46</f>
        <v>1352.3829750644882</v>
      </c>
      <c r="T46" s="10">
        <f>TI_RPI_RI_E!T46+TI_RPI_BPI_E!T46+TI_RPI_PT_E!T46+TI_RPI_IT_E!T46+TI_RPI_DU_E!T46+TI_RPI_PII_E!T46</f>
        <v>1251.5036973344795</v>
      </c>
      <c r="U46" s="10">
        <f>TI_RPI_RI_E!U46+TI_RPI_BPI_E!U46+TI_RPI_PT_E!U46+TI_RPI_IT_E!U46+TI_RPI_DU_E!U46+TI_RPI_PII_E!U46</f>
        <v>1202.5621668099745</v>
      </c>
      <c r="V46" s="10">
        <f>TI_RPI_RI_E!V46+TI_RPI_BPI_E!V46+TI_RPI_PT_E!V46+TI_RPI_IT_E!V46+TI_RPI_DU_E!V46+TI_RPI_PII_E!V46</f>
        <v>1178.5907996560616</v>
      </c>
      <c r="W46" s="10">
        <f>TI_RPI_RI_E!W46+TI_RPI_BPI_E!W46+TI_RPI_PT_E!W46+TI_RPI_IT_E!W46+TI_RPI_DU_E!W46+TI_RPI_PII_E!W46</f>
        <v>1386.3423903697333</v>
      </c>
      <c r="X46" s="10">
        <f>TI_RPI_RI_E!X46+TI_RPI_BPI_E!X46+TI_RPI_PT_E!X46+TI_RPI_IT_E!X46+TI_RPI_DU_E!X46+TI_RPI_PII_E!X46</f>
        <v>1432.287532244196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164.18744625967324</v>
      </c>
      <c r="D47" s="10">
        <f>TI_RPI_RI_E!D47+TI_RPI_BPI_E!D47+TI_RPI_PT_E!D47+TI_RPI_IT_E!D47+TI_RPI_DU_E!D47+TI_RPI_PII_E!D47</f>
        <v>198.75322441960446</v>
      </c>
      <c r="E47" s="10">
        <f>TI_RPI_RI_E!E47+TI_RPI_BPI_E!E47+TI_RPI_PT_E!E47+TI_RPI_IT_E!E47+TI_RPI_DU_E!E47+TI_RPI_PII_E!E47</f>
        <v>208.35485812553742</v>
      </c>
      <c r="F47" s="10">
        <f>TI_RPI_RI_E!F47+TI_RPI_BPI_E!F47+TI_RPI_PT_E!F47+TI_RPI_IT_E!F47+TI_RPI_DU_E!F47+TI_RPI_PII_E!F47</f>
        <v>197.53353396388655</v>
      </c>
      <c r="G47" s="10">
        <f>TI_RPI_RI_E!G47+TI_RPI_BPI_E!G47+TI_RPI_PT_E!G47+TI_RPI_IT_E!G47+TI_RPI_DU_E!G47+TI_RPI_PII_E!G47</f>
        <v>172.37592433361991</v>
      </c>
      <c r="H47" s="10">
        <f>TI_RPI_RI_E!H47+TI_RPI_BPI_E!H47+TI_RPI_PT_E!H47+TI_RPI_IT_E!H47+TI_RPI_DU_E!H47+TI_RPI_PII_E!H47</f>
        <v>199.39699054170248</v>
      </c>
      <c r="I47" s="10">
        <f>TI_RPI_RI_E!I47+TI_RPI_BPI_E!I47+TI_RPI_PT_E!I47+TI_RPI_IT_E!I47+TI_RPI_DU_E!I47+TI_RPI_PII_E!I47</f>
        <v>216.16870163370589</v>
      </c>
      <c r="J47" s="10">
        <f>TI_RPI_RI_E!J47+TI_RPI_BPI_E!J47+TI_RPI_PT_E!J47+TI_RPI_IT_E!J47+TI_RPI_DU_E!J47+TI_RPI_PII_E!J47</f>
        <v>222.69105760963021</v>
      </c>
      <c r="K47" s="10">
        <f>TI_RPI_RI_E!K47+TI_RPI_BPI_E!K47+TI_RPI_PT_E!K47+TI_RPI_IT_E!K47+TI_RPI_DU_E!K47+TI_RPI_PII_E!K47</f>
        <v>224.55460017196901</v>
      </c>
      <c r="L47" s="10">
        <f>TI_RPI_RI_E!L47+TI_RPI_BPI_E!L47+TI_RPI_PT_E!L47+TI_RPI_IT_E!L47+TI_RPI_DU_E!L47+TI_RPI_PII_E!L47</f>
        <v>295.3684436801376</v>
      </c>
      <c r="M47" s="10">
        <f>TI_RPI_RI_E!M47+TI_RPI_BPI_E!M47+TI_RPI_PT_E!M47+TI_RPI_IT_E!M47+TI_RPI_DU_E!M47+TI_RPI_PII_E!M47</f>
        <v>229.2134135855546</v>
      </c>
      <c r="N47" s="10">
        <f>TI_RPI_RI_E!N47+TI_RPI_BPI_E!N47+TI_RPI_PT_E!N47+TI_RPI_IT_E!N47+TI_RPI_DU_E!N47+TI_RPI_PII_E!N47</f>
        <v>269.27910576096298</v>
      </c>
      <c r="O47" s="10">
        <f>TI_RPI_RI_E!O47+TI_RPI_BPI_E!O47+TI_RPI_PT_E!O47+TI_RPI_IT_E!O47+TI_RPI_DU_E!O47+TI_RPI_PII_E!O47</f>
        <v>259.0297506448839</v>
      </c>
      <c r="P47" s="10">
        <f>TI_RPI_RI_E!P47+TI_RPI_BPI_E!P47+TI_RPI_PT_E!P47+TI_RPI_IT_E!P47+TI_RPI_DU_E!P47+TI_RPI_PII_E!P47</f>
        <v>241.32631126397251</v>
      </c>
      <c r="Q47" s="10">
        <f>TI_RPI_RI_E!Q47+TI_RPI_BPI_E!Q47+TI_RPI_PT_E!Q47+TI_RPI_IT_E!Q47+TI_RPI_DU_E!Q47+TI_RPI_PII_E!Q47</f>
        <v>223.6227858985383</v>
      </c>
      <c r="R47" s="10">
        <f>TI_RPI_RI_E!R47+TI_RPI_BPI_E!R47+TI_RPI_PT_E!R47+TI_RPI_IT_E!R47+TI_RPI_DU_E!R47+TI_RPI_PII_E!R47</f>
        <v>366.18237317282887</v>
      </c>
      <c r="S47" s="10">
        <f>TI_RPI_RI_E!S47+TI_RPI_BPI_E!S47+TI_RPI_PT_E!S47+TI_RPI_IT_E!S47+TI_RPI_DU_E!S47+TI_RPI_PII_E!S47</f>
        <v>268.34737747205497</v>
      </c>
      <c r="T47" s="10">
        <f>TI_RPI_RI_E!T47+TI_RPI_BPI_E!T47+TI_RPI_PT_E!T47+TI_RPI_IT_E!T47+TI_RPI_DU_E!T47+TI_RPI_PII_E!T47</f>
        <v>215.23697334479789</v>
      </c>
      <c r="U47" s="10">
        <f>TI_RPI_RI_E!U47+TI_RPI_BPI_E!U47+TI_RPI_PT_E!U47+TI_RPI_IT_E!U47+TI_RPI_DU_E!U47+TI_RPI_PII_E!U47</f>
        <v>261.82502149613072</v>
      </c>
      <c r="V47" s="10">
        <f>TI_RPI_RI_E!V47+TI_RPI_BPI_E!V47+TI_RPI_PT_E!V47+TI_RPI_IT_E!V47+TI_RPI_DU_E!V47+TI_RPI_PII_E!V47</f>
        <v>231.07695614789333</v>
      </c>
      <c r="W47" s="10">
        <f>TI_RPI_RI_E!W47+TI_RPI_BPI_E!W47+TI_RPI_PT_E!W47+TI_RPI_IT_E!W47+TI_RPI_DU_E!W47+TI_RPI_PII_E!W47</f>
        <v>154.67248495270849</v>
      </c>
      <c r="X47" s="10">
        <f>TI_RPI_RI_E!X47+TI_RPI_BPI_E!X47+TI_RPI_PT_E!X47+TI_RPI_IT_E!X47+TI_RPI_DU_E!X47+TI_RPI_PII_E!X47</f>
        <v>202.19226139294918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0</v>
      </c>
      <c r="D48" s="10">
        <f>TI_RPI_RI_E!D48+TI_RPI_BPI_E!D48+TI_RPI_PT_E!D48+TI_RPI_IT_E!D48+TI_RPI_DU_E!D48+TI_RPI_PII_E!D48</f>
        <v>0</v>
      </c>
      <c r="E48" s="10">
        <f>TI_RPI_RI_E!E48+TI_RPI_BPI_E!E48+TI_RPI_PT_E!E48+TI_RPI_IT_E!E48+TI_RPI_DU_E!E48+TI_RPI_PII_E!E48</f>
        <v>0</v>
      </c>
      <c r="F48" s="10">
        <f>TI_RPI_RI_E!F48+TI_RPI_BPI_E!F48+TI_RPI_PT_E!F48+TI_RPI_IT_E!F48+TI_RPI_DU_E!F48+TI_RPI_PII_E!F48</f>
        <v>0.75021496130696463</v>
      </c>
      <c r="G48" s="10">
        <f>TI_RPI_RI_E!G48+TI_RPI_BPI_E!G48+TI_RPI_PT_E!G48+TI_RPI_IT_E!G48+TI_RPI_DU_E!G48+TI_RPI_PII_E!G48</f>
        <v>1.5003439380911441</v>
      </c>
      <c r="H48" s="10">
        <f>TI_RPI_RI_E!H48+TI_RPI_BPI_E!H48+TI_RPI_PT_E!H48+TI_RPI_IT_E!H48+TI_RPI_DU_E!H48+TI_RPI_PII_E!H48</f>
        <v>0</v>
      </c>
      <c r="I48" s="10">
        <f>TI_RPI_RI_E!I48+TI_RPI_BPI_E!I48+TI_RPI_PT_E!I48+TI_RPI_IT_E!I48+TI_RPI_DU_E!I48+TI_RPI_PII_E!I48</f>
        <v>0</v>
      </c>
      <c r="J48" s="10">
        <f>TI_RPI_RI_E!J48+TI_RPI_BPI_E!J48+TI_RPI_PT_E!J48+TI_RPI_IT_E!J48+TI_RPI_DU_E!J48+TI_RPI_PII_E!J48</f>
        <v>2.2505588993981078</v>
      </c>
      <c r="K48" s="10">
        <f>TI_RPI_RI_E!K48+TI_RPI_BPI_E!K48+TI_RPI_PT_E!K48+TI_RPI_IT_E!K48+TI_RPI_DU_E!K48+TI_RPI_PII_E!K48</f>
        <v>25.50653482373173</v>
      </c>
      <c r="L48" s="10">
        <f>TI_RPI_RI_E!L48+TI_RPI_BPI_E!L48+TI_RPI_PT_E!L48+TI_RPI_IT_E!L48+TI_RPI_DU_E!L48+TI_RPI_PII_E!L48</f>
        <v>4.5011177987962174</v>
      </c>
      <c r="M48" s="10">
        <f>TI_RPI_RI_E!M48+TI_RPI_BPI_E!M48+TI_RPI_PT_E!M48+TI_RPI_IT_E!M48+TI_RPI_DU_E!M48+TI_RPI_PII_E!M48</f>
        <v>157.54015477214097</v>
      </c>
      <c r="N48" s="10">
        <f>TI_RPI_RI_E!N48+TI_RPI_BPI_E!N48+TI_RPI_PT_E!N48+TI_RPI_IT_E!N48+TI_RPI_DU_E!N48+TI_RPI_PII_E!N48</f>
        <v>24.006104901117791</v>
      </c>
      <c r="O48" s="10">
        <f>TI_RPI_RI_E!O48+TI_RPI_BPI_E!O48+TI_RPI_PT_E!O48+TI_RPI_IT_E!O48+TI_RPI_DU_E!O48+TI_RPI_PII_E!O48</f>
        <v>0</v>
      </c>
      <c r="P48" s="10">
        <f>TI_RPI_RI_E!P48+TI_RPI_BPI_E!P48+TI_RPI_PT_E!P48+TI_RPI_IT_E!P48+TI_RPI_DU_E!P48+TI_RPI_PII_E!P48</f>
        <v>0</v>
      </c>
      <c r="Q48" s="10">
        <f>TI_RPI_RI_E!Q48+TI_RPI_BPI_E!Q48+TI_RPI_PT_E!Q48+TI_RPI_IT_E!Q48+TI_RPI_DU_E!Q48+TI_RPI_PII_E!Q48</f>
        <v>0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67.211263972484943</v>
      </c>
      <c r="D49" s="10">
        <f>TI_RPI_RI_E!D49+TI_RPI_BPI_E!D49+TI_RPI_PT_E!D49+TI_RPI_IT_E!D49+TI_RPI_DU_E!D49+TI_RPI_PII_E!D49</f>
        <v>83.53396388650043</v>
      </c>
      <c r="E49" s="10">
        <f>TI_RPI_RI_E!E49+TI_RPI_BPI_E!E49+TI_RPI_PT_E!E49+TI_RPI_IT_E!E49+TI_RPI_DU_E!E49+TI_RPI_PII_E!E49</f>
        <v>78.733190025795352</v>
      </c>
      <c r="F49" s="10">
        <f>TI_RPI_RI_E!F49+TI_RPI_BPI_E!F49+TI_RPI_PT_E!F49+TI_RPI_IT_E!F49+TI_RPI_DU_E!F49+TI_RPI_PII_E!F49</f>
        <v>84.853568357695607</v>
      </c>
      <c r="G49" s="10">
        <f>TI_RPI_RI_E!G49+TI_RPI_BPI_E!G49+TI_RPI_PT_E!G49+TI_RPI_IT_E!G49+TI_RPI_DU_E!G49+TI_RPI_PII_E!G49</f>
        <v>128.3152192605331</v>
      </c>
      <c r="H49" s="10">
        <f>TI_RPI_RI_E!H49+TI_RPI_BPI_E!H49+TI_RPI_PT_E!H49+TI_RPI_IT_E!H49+TI_RPI_DU_E!H49+TI_RPI_PII_E!H49</f>
        <v>128.3152192605331</v>
      </c>
      <c r="I49" s="10">
        <f>TI_RPI_RI_E!I49+TI_RPI_BPI_E!I49+TI_RPI_PT_E!I49+TI_RPI_IT_E!I49+TI_RPI_DU_E!I49+TI_RPI_PII_E!I49</f>
        <v>165.5680137575236</v>
      </c>
      <c r="J49" s="10">
        <f>TI_RPI_RI_E!J49+TI_RPI_BPI_E!J49+TI_RPI_PT_E!J49+TI_RPI_IT_E!J49+TI_RPI_DU_E!J49+TI_RPI_PII_E!J49</f>
        <v>197.64677558039551</v>
      </c>
      <c r="K49" s="10">
        <f>TI_RPI_RI_E!K49+TI_RPI_BPI_E!K49+TI_RPI_PT_E!K49+TI_RPI_IT_E!K49+TI_RPI_DU_E!K49+TI_RPI_PII_E!K49</f>
        <v>84.853568357695607</v>
      </c>
      <c r="L49" s="10">
        <f>TI_RPI_RI_E!L49+TI_RPI_BPI_E!L49+TI_RPI_PT_E!L49+TI_RPI_IT_E!L49+TI_RPI_DU_E!L49+TI_RPI_PII_E!L49</f>
        <v>5.1740326741186582</v>
      </c>
      <c r="M49" s="10">
        <f>TI_RPI_RI_E!M49+TI_RPI_BPI_E!M49+TI_RPI_PT_E!M49+TI_RPI_IT_E!M49+TI_RPI_DU_E!M49+TI_RPI_PII_E!M49</f>
        <v>0</v>
      </c>
      <c r="N49" s="10">
        <f>TI_RPI_RI_E!N49+TI_RPI_BPI_E!N49+TI_RPI_PT_E!N49+TI_RPI_IT_E!N49+TI_RPI_DU_E!N49+TI_RPI_PII_E!N49</f>
        <v>1.0348237317282889</v>
      </c>
      <c r="O49" s="10">
        <f>TI_RPI_RI_E!O49+TI_RPI_BPI_E!O49+TI_RPI_PT_E!O49+TI_RPI_IT_E!O49+TI_RPI_DU_E!O49+TI_RPI_PII_E!O49</f>
        <v>2.0695614789337911</v>
      </c>
      <c r="P49" s="10">
        <f>TI_RPI_RI_E!P49+TI_RPI_BPI_E!P49+TI_RPI_PT_E!P49+TI_RPI_IT_E!P49+TI_RPI_DU_E!P49+TI_RPI_PII_E!P49</f>
        <v>4.1392089423903693</v>
      </c>
      <c r="Q49" s="10">
        <f>TI_RPI_RI_E!Q49+TI_RPI_BPI_E!Q49+TI_RPI_PT_E!Q49+TI_RPI_IT_E!Q49+TI_RPI_DU_E!Q49+TI_RPI_PII_E!Q49</f>
        <v>33.113585554600171</v>
      </c>
      <c r="R49" s="10">
        <f>TI_RPI_RI_E!R49+TI_RPI_BPI_E!R49+TI_RPI_PT_E!R49+TI_RPI_IT_E!R49+TI_RPI_DU_E!R49+TI_RPI_PII_E!R49</f>
        <v>37.252794496990539</v>
      </c>
      <c r="S49" s="10">
        <f>TI_RPI_RI_E!S49+TI_RPI_BPI_E!S49+TI_RPI_PT_E!S49+TI_RPI_IT_E!S49+TI_RPI_DU_E!S49+TI_RPI_PII_E!S49</f>
        <v>30.00920034393809</v>
      </c>
      <c r="T49" s="10">
        <f>TI_RPI_RI_E!T49+TI_RPI_BPI_E!T49+TI_RPI_PT_E!T49+TI_RPI_IT_E!T49+TI_RPI_DU_E!T49+TI_RPI_PII_E!T49</f>
        <v>11.382803095442821</v>
      </c>
      <c r="U49" s="10">
        <f>TI_RPI_RI_E!U49+TI_RPI_BPI_E!U49+TI_RPI_PT_E!U49+TI_RPI_IT_E!U49+TI_RPI_DU_E!U49+TI_RPI_PII_E!U49</f>
        <v>147.97635425623389</v>
      </c>
      <c r="V49" s="10">
        <f>TI_RPI_RI_E!V49+TI_RPI_BPI_E!V49+TI_RPI_PT_E!V49+TI_RPI_IT_E!V49+TI_RPI_DU_E!V49+TI_RPI_PII_E!V49</f>
        <v>251.45640584694749</v>
      </c>
      <c r="W49" s="10">
        <f>TI_RPI_RI_E!W49+TI_RPI_BPI_E!W49+TI_RPI_PT_E!W49+TI_RPI_IT_E!W49+TI_RPI_DU_E!W49+TI_RPI_PII_E!W49</f>
        <v>249.38675838349101</v>
      </c>
      <c r="X49" s="10">
        <f>TI_RPI_RI_E!X49+TI_RPI_BPI_E!X49+TI_RPI_PT_E!X49+TI_RPI_IT_E!X49+TI_RPI_DU_E!X49+TI_RPI_PII_E!X49</f>
        <v>247.31719690455719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1598.6672398968185</v>
      </c>
      <c r="D50" s="10">
        <f>TI_RPI_RI_E!D50+TI_RPI_BPI_E!D50+TI_RPI_PT_E!D50+TI_RPI_IT_E!D50+TI_RPI_DU_E!D50+TI_RPI_PII_E!D50</f>
        <v>1274.1330180567497</v>
      </c>
      <c r="E50" s="10">
        <f>TI_RPI_RI_E!E50+TI_RPI_BPI_E!E50+TI_RPI_PT_E!E50+TI_RPI_IT_E!E50+TI_RPI_DU_E!E50+TI_RPI_PII_E!E50</f>
        <v>1440.2406706792776</v>
      </c>
      <c r="F50" s="10">
        <f>TI_RPI_RI_E!F50+TI_RPI_BPI_E!F50+TI_RPI_PT_E!F50+TI_RPI_IT_E!F50+TI_RPI_DU_E!F50+TI_RPI_PII_E!F50</f>
        <v>905.53473774720555</v>
      </c>
      <c r="G50" s="10">
        <f>TI_RPI_RI_E!G50+TI_RPI_BPI_E!G50+TI_RPI_PT_E!G50+TI_RPI_IT_E!G50+TI_RPI_DU_E!G50+TI_RPI_PII_E!G50</f>
        <v>1183.7180567497851</v>
      </c>
      <c r="H50" s="10">
        <f>TI_RPI_RI_E!H50+TI_RPI_BPI_E!H50+TI_RPI_PT_E!H50+TI_RPI_IT_E!H50+TI_RPI_DU_E!H50+TI_RPI_PII_E!H50</f>
        <v>1099.3038693035253</v>
      </c>
      <c r="I50" s="10">
        <f>TI_RPI_RI_E!I50+TI_RPI_BPI_E!I50+TI_RPI_PT_E!I50+TI_RPI_IT_E!I50+TI_RPI_DU_E!I50+TI_RPI_PII_E!I50</f>
        <v>1316.0950128976785</v>
      </c>
      <c r="J50" s="10">
        <f>TI_RPI_RI_E!J50+TI_RPI_BPI_E!J50+TI_RPI_PT_E!J50+TI_RPI_IT_E!J50+TI_RPI_DU_E!J50+TI_RPI_PII_E!J50</f>
        <v>1224.9659501289766</v>
      </c>
      <c r="K50" s="10">
        <f>TI_RPI_RI_E!K50+TI_RPI_BPI_E!K50+TI_RPI_PT_E!K50+TI_RPI_IT_E!K50+TI_RPI_DU_E!K50+TI_RPI_PII_E!K50</f>
        <v>1265.2546001719691</v>
      </c>
      <c r="L50" s="10">
        <f>TI_RPI_RI_E!L50+TI_RPI_BPI_E!L50+TI_RPI_PT_E!L50+TI_RPI_IT_E!L50+TI_RPI_DU_E!L50+TI_RPI_PII_E!L50</f>
        <v>1255.6619948409286</v>
      </c>
      <c r="M50" s="10">
        <f>TI_RPI_RI_E!M50+TI_RPI_BPI_E!M50+TI_RPI_PT_E!M50+TI_RPI_IT_E!M50+TI_RPI_DU_E!M50+TI_RPI_PII_E!M50</f>
        <v>1327.6059329320722</v>
      </c>
      <c r="N50" s="10">
        <f>TI_RPI_RI_E!N50+TI_RPI_BPI_E!N50+TI_RPI_PT_E!N50+TI_RPI_IT_E!N50+TI_RPI_DU_E!N50+TI_RPI_PII_E!N50</f>
        <v>1385.1612209802238</v>
      </c>
      <c r="O50" s="10">
        <f>TI_RPI_RI_E!O50+TI_RPI_BPI_E!O50+TI_RPI_PT_E!O50+TI_RPI_IT_E!O50+TI_RPI_DU_E!O50+TI_RPI_PII_E!O50</f>
        <v>1460.9422184006878</v>
      </c>
      <c r="P50" s="10">
        <f>TI_RPI_RI_E!P50+TI_RPI_BPI_E!P50+TI_RPI_PT_E!P50+TI_RPI_IT_E!P50+TI_RPI_DU_E!P50+TI_RPI_PII_E!P50</f>
        <v>1350.6281169389508</v>
      </c>
      <c r="Q50" s="10">
        <f>TI_RPI_RI_E!Q50+TI_RPI_BPI_E!Q50+TI_RPI_PT_E!Q50+TI_RPI_IT_E!Q50+TI_RPI_DU_E!Q50+TI_RPI_PII_E!Q50</f>
        <v>1360.5111779879619</v>
      </c>
      <c r="R50" s="10">
        <f>TI_RPI_RI_E!R50+TI_RPI_BPI_E!R50+TI_RPI_PT_E!R50+TI_RPI_IT_E!R50+TI_RPI_DU_E!R50+TI_RPI_PII_E!R50</f>
        <v>1443.8009458297511</v>
      </c>
      <c r="S50" s="10">
        <f>TI_RPI_RI_E!S50+TI_RPI_BPI_E!S50+TI_RPI_PT_E!S50+TI_RPI_IT_E!S50+TI_RPI_DU_E!S50+TI_RPI_PII_E!S50</f>
        <v>1697.293981083405</v>
      </c>
      <c r="T50" s="10">
        <f>TI_RPI_RI_E!T50+TI_RPI_BPI_E!T50+TI_RPI_PT_E!T50+TI_RPI_IT_E!T50+TI_RPI_DU_E!T50+TI_RPI_PII_E!T50</f>
        <v>1110.4586414445398</v>
      </c>
      <c r="U50" s="10">
        <f>TI_RPI_RI_E!U50+TI_RPI_BPI_E!U50+TI_RPI_PT_E!U50+TI_RPI_IT_E!U50+TI_RPI_DU_E!U50+TI_RPI_PII_E!U50</f>
        <v>1086.8718830610489</v>
      </c>
      <c r="V50" s="10">
        <f>TI_RPI_RI_E!V50+TI_RPI_BPI_E!V50+TI_RPI_PT_E!V50+TI_RPI_IT_E!V50+TI_RPI_DU_E!V50+TI_RPI_PII_E!V50</f>
        <v>1251.9784178847806</v>
      </c>
      <c r="W50" s="10">
        <f>TI_RPI_RI_E!W50+TI_RPI_BPI_E!W50+TI_RPI_PT_E!W50+TI_RPI_IT_E!W50+TI_RPI_DU_E!W50+TI_RPI_PII_E!W50</f>
        <v>1334.0598452278589</v>
      </c>
      <c r="X50" s="10">
        <f>TI_RPI_RI_E!X50+TI_RPI_BPI_E!X50+TI_RPI_PT_E!X50+TI_RPI_IT_E!X50+TI_RPI_DU_E!X50+TI_RPI_PII_E!X50</f>
        <v>1234.9959587274291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119605.51023215819</v>
      </c>
      <c r="D2" s="31">
        <f t="shared" si="0"/>
        <v>117715.29329320726</v>
      </c>
      <c r="E2" s="31">
        <f t="shared" si="0"/>
        <v>117584.45829750641</v>
      </c>
      <c r="F2" s="31">
        <f t="shared" si="0"/>
        <v>120790.56113499573</v>
      </c>
      <c r="G2" s="31">
        <f t="shared" si="0"/>
        <v>125155.44273430786</v>
      </c>
      <c r="H2" s="31">
        <f t="shared" si="0"/>
        <v>128291.70619088563</v>
      </c>
      <c r="I2" s="31">
        <f t="shared" si="0"/>
        <v>126025.64256233881</v>
      </c>
      <c r="J2" s="31">
        <f t="shared" si="0"/>
        <v>123640.13877901978</v>
      </c>
      <c r="K2" s="31">
        <f t="shared" si="0"/>
        <v>120773.52312983667</v>
      </c>
      <c r="L2" s="31">
        <f t="shared" si="0"/>
        <v>111577.27962166813</v>
      </c>
      <c r="M2" s="31">
        <f t="shared" si="0"/>
        <v>105033.05090283749</v>
      </c>
      <c r="N2" s="31">
        <f t="shared" si="0"/>
        <v>103522.98460877042</v>
      </c>
      <c r="O2" s="31">
        <f t="shared" si="0"/>
        <v>104466.81160791057</v>
      </c>
      <c r="P2" s="31">
        <f t="shared" si="0"/>
        <v>101711.01685296647</v>
      </c>
      <c r="Q2" s="31">
        <f t="shared" si="0"/>
        <v>100385.08581255375</v>
      </c>
      <c r="R2" s="31">
        <f t="shared" si="0"/>
        <v>102800.63233018055</v>
      </c>
      <c r="S2" s="31">
        <f t="shared" si="0"/>
        <v>104174.61702493549</v>
      </c>
      <c r="T2" s="31">
        <f t="shared" si="0"/>
        <v>105327.05296646603</v>
      </c>
      <c r="U2" s="31">
        <f t="shared" si="0"/>
        <v>100760.77635425623</v>
      </c>
      <c r="V2" s="31">
        <f t="shared" si="0"/>
        <v>101216.65993121237</v>
      </c>
      <c r="W2" s="31">
        <f t="shared" si="0"/>
        <v>96677.504471195178</v>
      </c>
      <c r="X2" s="31">
        <f t="shared" ref="X2" si="1">SUM(X3,X17,X22,X25,X26,X51,X52,X71,X74,X75,X76)</f>
        <v>96999.487188306113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119605.51023215819</v>
      </c>
      <c r="D26" s="37">
        <f t="shared" si="14"/>
        <v>117715.29329320726</v>
      </c>
      <c r="E26" s="37">
        <f t="shared" si="14"/>
        <v>117584.45829750641</v>
      </c>
      <c r="F26" s="37">
        <f t="shared" si="14"/>
        <v>120790.56113499573</v>
      </c>
      <c r="G26" s="37">
        <f t="shared" si="14"/>
        <v>125155.44273430786</v>
      </c>
      <c r="H26" s="37">
        <f t="shared" si="14"/>
        <v>128291.70619088563</v>
      </c>
      <c r="I26" s="37">
        <f t="shared" si="14"/>
        <v>126025.64256233881</v>
      </c>
      <c r="J26" s="37">
        <f t="shared" si="14"/>
        <v>123640.13877901978</v>
      </c>
      <c r="K26" s="37">
        <f t="shared" si="14"/>
        <v>120773.52312983667</v>
      </c>
      <c r="L26" s="37">
        <f t="shared" si="14"/>
        <v>111577.27962166813</v>
      </c>
      <c r="M26" s="37">
        <f t="shared" si="14"/>
        <v>105033.05090283749</v>
      </c>
      <c r="N26" s="37">
        <f t="shared" si="14"/>
        <v>103522.98460877042</v>
      </c>
      <c r="O26" s="37">
        <f t="shared" si="14"/>
        <v>104466.81160791057</v>
      </c>
      <c r="P26" s="37">
        <f t="shared" si="14"/>
        <v>101711.01685296647</v>
      </c>
      <c r="Q26" s="37">
        <f t="shared" si="14"/>
        <v>100385.08581255375</v>
      </c>
      <c r="R26" s="37">
        <f t="shared" si="14"/>
        <v>102800.63233018055</v>
      </c>
      <c r="S26" s="37">
        <f t="shared" si="14"/>
        <v>104174.61702493549</v>
      </c>
      <c r="T26" s="37">
        <f t="shared" si="14"/>
        <v>105327.05296646603</v>
      </c>
      <c r="U26" s="37">
        <f t="shared" si="14"/>
        <v>100760.77635425623</v>
      </c>
      <c r="V26" s="37">
        <f t="shared" si="14"/>
        <v>101216.65993121237</v>
      </c>
      <c r="W26" s="37">
        <f t="shared" si="14"/>
        <v>96677.504471195178</v>
      </c>
      <c r="X26" s="37">
        <f t="shared" ref="X26" si="15">SUM(X27,X33)</f>
        <v>96999.487188306113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119605.51023215819</v>
      </c>
      <c r="D27" s="29">
        <f t="shared" si="16"/>
        <v>117715.29329320726</v>
      </c>
      <c r="E27" s="29">
        <f t="shared" si="16"/>
        <v>117584.45829750641</v>
      </c>
      <c r="F27" s="29">
        <f t="shared" si="16"/>
        <v>120790.56113499573</v>
      </c>
      <c r="G27" s="29">
        <f t="shared" si="16"/>
        <v>125155.44273430786</v>
      </c>
      <c r="H27" s="29">
        <f t="shared" si="16"/>
        <v>128291.70619088563</v>
      </c>
      <c r="I27" s="29">
        <f t="shared" si="16"/>
        <v>126025.64256233881</v>
      </c>
      <c r="J27" s="29">
        <f t="shared" si="16"/>
        <v>123640.13877901978</v>
      </c>
      <c r="K27" s="29">
        <f t="shared" si="16"/>
        <v>120773.52312983667</v>
      </c>
      <c r="L27" s="29">
        <f t="shared" si="16"/>
        <v>111577.27962166813</v>
      </c>
      <c r="M27" s="29">
        <f t="shared" si="16"/>
        <v>105033.05090283749</v>
      </c>
      <c r="N27" s="29">
        <f t="shared" si="16"/>
        <v>103522.98460877042</v>
      </c>
      <c r="O27" s="29">
        <f t="shared" si="16"/>
        <v>104466.81160791057</v>
      </c>
      <c r="P27" s="29">
        <f t="shared" si="16"/>
        <v>101711.01685296647</v>
      </c>
      <c r="Q27" s="29">
        <f t="shared" si="16"/>
        <v>100385.08581255375</v>
      </c>
      <c r="R27" s="29">
        <f t="shared" si="16"/>
        <v>102800.63233018055</v>
      </c>
      <c r="S27" s="29">
        <f t="shared" si="16"/>
        <v>104174.61702493549</v>
      </c>
      <c r="T27" s="29">
        <f t="shared" si="16"/>
        <v>105327.05296646603</v>
      </c>
      <c r="U27" s="29">
        <f t="shared" si="16"/>
        <v>100760.77635425623</v>
      </c>
      <c r="V27" s="29">
        <f t="shared" si="16"/>
        <v>101216.65993121237</v>
      </c>
      <c r="W27" s="29">
        <f t="shared" si="16"/>
        <v>96677.504471195178</v>
      </c>
      <c r="X27" s="29">
        <f t="shared" ref="X27" si="17">SUM(X28:X32)</f>
        <v>96999.487188306113</v>
      </c>
    </row>
    <row r="28" spans="1:24" ht="11.25" customHeight="1" x14ac:dyDescent="0.2">
      <c r="A28" s="41" t="s">
        <v>45</v>
      </c>
      <c r="B28" s="9" t="s">
        <v>46</v>
      </c>
      <c r="C28" s="10">
        <v>108144.4539982803</v>
      </c>
      <c r="D28" s="10">
        <v>107783.7704213242</v>
      </c>
      <c r="E28" s="10">
        <v>108136.3714531384</v>
      </c>
      <c r="F28" s="10">
        <v>111630.343250215</v>
      </c>
      <c r="G28" s="10">
        <v>114784.7307824592</v>
      </c>
      <c r="H28" s="10">
        <v>117679.9317282889</v>
      </c>
      <c r="I28" s="10">
        <v>114771.0206362855</v>
      </c>
      <c r="J28" s="10">
        <v>112088.8532244196</v>
      </c>
      <c r="K28" s="10">
        <v>110149.3666380052</v>
      </c>
      <c r="L28" s="10">
        <v>102561.0983662941</v>
      </c>
      <c r="M28" s="10">
        <v>96839.279191745489</v>
      </c>
      <c r="N28" s="10">
        <v>95025.775838349102</v>
      </c>
      <c r="O28" s="10">
        <v>96531.07446259672</v>
      </c>
      <c r="P28" s="10">
        <v>94112.359587274288</v>
      </c>
      <c r="Q28" s="10">
        <v>92702.076268271718</v>
      </c>
      <c r="R28" s="10">
        <v>95008.847463456565</v>
      </c>
      <c r="S28" s="10">
        <v>95706.29982803094</v>
      </c>
      <c r="T28" s="10">
        <v>94613.928976784169</v>
      </c>
      <c r="U28" s="10">
        <v>89118.573000859833</v>
      </c>
      <c r="V28" s="10">
        <v>88588.631040412714</v>
      </c>
      <c r="W28" s="10">
        <v>85427.253138435073</v>
      </c>
      <c r="X28" s="10">
        <v>85435.37489251935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10268.319518486671</v>
      </c>
      <c r="D30" s="10">
        <v>8890.0353396388655</v>
      </c>
      <c r="E30" s="10">
        <v>8344.6785038693033</v>
      </c>
      <c r="F30" s="10">
        <v>8070.0057609630267</v>
      </c>
      <c r="G30" s="10">
        <v>9064.798882201203</v>
      </c>
      <c r="H30" s="10">
        <v>9069.8743766122079</v>
      </c>
      <c r="I30" s="10">
        <v>9637.3124677558044</v>
      </c>
      <c r="J30" s="10">
        <v>9935.750472914875</v>
      </c>
      <c r="K30" s="10">
        <v>8928.7761822871871</v>
      </c>
      <c r="L30" s="10">
        <v>7482.2656921754078</v>
      </c>
      <c r="M30" s="10">
        <v>7045.7748065348233</v>
      </c>
      <c r="N30" s="10">
        <v>7361.4693895098872</v>
      </c>
      <c r="O30" s="10">
        <v>6845.8011177987964</v>
      </c>
      <c r="P30" s="10">
        <v>6555.4839208942394</v>
      </c>
      <c r="Q30" s="10">
        <v>6719.9293207222699</v>
      </c>
      <c r="R30" s="10">
        <v>6702.6726569217544</v>
      </c>
      <c r="S30" s="10">
        <v>7264.0202923473771</v>
      </c>
      <c r="T30" s="10">
        <v>9434.293465176268</v>
      </c>
      <c r="U30" s="10">
        <v>10252.460103181431</v>
      </c>
      <c r="V30" s="10">
        <v>11371.09484092863</v>
      </c>
      <c r="W30" s="10">
        <v>10074.8184866724</v>
      </c>
      <c r="X30" s="10">
        <v>10420.965864144449</v>
      </c>
    </row>
    <row r="31" spans="1:24" ht="11.25" customHeight="1" x14ac:dyDescent="0.2">
      <c r="A31" s="41" t="s">
        <v>51</v>
      </c>
      <c r="B31" s="9" t="s">
        <v>52</v>
      </c>
      <c r="C31" s="10">
        <v>1192.7367153912301</v>
      </c>
      <c r="D31" s="10">
        <v>1041.487532244196</v>
      </c>
      <c r="E31" s="10">
        <v>1103.40834049871</v>
      </c>
      <c r="F31" s="10">
        <v>1090.2121238177131</v>
      </c>
      <c r="G31" s="10">
        <v>1305.9130696474631</v>
      </c>
      <c r="H31" s="10">
        <v>1541.900085984523</v>
      </c>
      <c r="I31" s="10">
        <v>1617.3094582975059</v>
      </c>
      <c r="J31" s="10">
        <v>1615.535081685297</v>
      </c>
      <c r="K31" s="10">
        <v>1695.380309544282</v>
      </c>
      <c r="L31" s="10">
        <v>1533.9155631986241</v>
      </c>
      <c r="M31" s="10">
        <v>1147.99690455718</v>
      </c>
      <c r="N31" s="10">
        <v>1135.739380911436</v>
      </c>
      <c r="O31" s="10">
        <v>1089.936027515047</v>
      </c>
      <c r="P31" s="10">
        <v>1043.1733447979359</v>
      </c>
      <c r="Q31" s="10">
        <v>963.08022355975913</v>
      </c>
      <c r="R31" s="10">
        <v>1089.1122098022361</v>
      </c>
      <c r="S31" s="10">
        <v>1204.2969045571799</v>
      </c>
      <c r="T31" s="10">
        <v>1278.830524505589</v>
      </c>
      <c r="U31" s="10">
        <v>1389.7432502149611</v>
      </c>
      <c r="V31" s="10">
        <v>1256.934049871023</v>
      </c>
      <c r="W31" s="10">
        <v>1175.4328460877041</v>
      </c>
      <c r="X31" s="10">
        <v>1143.1464316423039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6240.4652622527956</v>
      </c>
      <c r="D2" s="31">
        <f t="shared" si="0"/>
        <v>5819.2008598452285</v>
      </c>
      <c r="E2" s="31">
        <f t="shared" si="0"/>
        <v>5857.0052450558906</v>
      </c>
      <c r="F2" s="31">
        <f t="shared" si="0"/>
        <v>6035.5760963026651</v>
      </c>
      <c r="G2" s="31">
        <f t="shared" si="0"/>
        <v>5999.3506448839207</v>
      </c>
      <c r="H2" s="31">
        <f t="shared" si="0"/>
        <v>6356.5165950128976</v>
      </c>
      <c r="I2" s="31">
        <f t="shared" si="0"/>
        <v>6086.184350816854</v>
      </c>
      <c r="J2" s="31">
        <f t="shared" si="0"/>
        <v>6125.394239036973</v>
      </c>
      <c r="K2" s="31">
        <f t="shared" si="0"/>
        <v>5305.295012897679</v>
      </c>
      <c r="L2" s="31">
        <f t="shared" si="0"/>
        <v>5289.6087704213251</v>
      </c>
      <c r="M2" s="31">
        <f t="shared" si="0"/>
        <v>6092.3159931212376</v>
      </c>
      <c r="N2" s="31">
        <f t="shared" si="0"/>
        <v>6096.7171109200335</v>
      </c>
      <c r="O2" s="31">
        <f t="shared" si="0"/>
        <v>5951.4586414445384</v>
      </c>
      <c r="P2" s="31">
        <f t="shared" si="0"/>
        <v>5960.0073086844368</v>
      </c>
      <c r="Q2" s="31">
        <f t="shared" si="0"/>
        <v>6130.7212381771278</v>
      </c>
      <c r="R2" s="31">
        <f t="shared" si="0"/>
        <v>6144.5179707652624</v>
      </c>
      <c r="S2" s="31">
        <f t="shared" si="0"/>
        <v>5823.0546001719686</v>
      </c>
      <c r="T2" s="31">
        <f t="shared" si="0"/>
        <v>6010.8198624247625</v>
      </c>
      <c r="U2" s="31">
        <f t="shared" si="0"/>
        <v>5030.365176268273</v>
      </c>
      <c r="V2" s="31">
        <f t="shared" si="0"/>
        <v>5868.4266552020626</v>
      </c>
      <c r="W2" s="31">
        <f t="shared" si="0"/>
        <v>5410.1567497850383</v>
      </c>
      <c r="X2" s="31">
        <f t="shared" ref="X2" si="1">SUM(X3,X17,X22,X25,X26,X51,X52,X71,X74,X75,X76)</f>
        <v>5651.702579535684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6240.4652622527956</v>
      </c>
      <c r="D26" s="37">
        <f t="shared" si="14"/>
        <v>5819.2008598452285</v>
      </c>
      <c r="E26" s="37">
        <f t="shared" si="14"/>
        <v>5857.0052450558906</v>
      </c>
      <c r="F26" s="37">
        <f t="shared" si="14"/>
        <v>6035.5760963026651</v>
      </c>
      <c r="G26" s="37">
        <f t="shared" si="14"/>
        <v>5999.3506448839207</v>
      </c>
      <c r="H26" s="37">
        <f t="shared" si="14"/>
        <v>6356.5165950128976</v>
      </c>
      <c r="I26" s="37">
        <f t="shared" si="14"/>
        <v>6086.184350816854</v>
      </c>
      <c r="J26" s="37">
        <f t="shared" si="14"/>
        <v>6125.394239036973</v>
      </c>
      <c r="K26" s="37">
        <f t="shared" si="14"/>
        <v>5305.295012897679</v>
      </c>
      <c r="L26" s="37">
        <f t="shared" si="14"/>
        <v>5289.6087704213251</v>
      </c>
      <c r="M26" s="37">
        <f t="shared" si="14"/>
        <v>6092.3159931212376</v>
      </c>
      <c r="N26" s="37">
        <f t="shared" si="14"/>
        <v>6096.7171109200335</v>
      </c>
      <c r="O26" s="37">
        <f t="shared" si="14"/>
        <v>5951.4586414445384</v>
      </c>
      <c r="P26" s="37">
        <f t="shared" si="14"/>
        <v>5960.0073086844368</v>
      </c>
      <c r="Q26" s="37">
        <f t="shared" si="14"/>
        <v>6130.7212381771278</v>
      </c>
      <c r="R26" s="37">
        <f t="shared" si="14"/>
        <v>6144.5179707652624</v>
      </c>
      <c r="S26" s="37">
        <f t="shared" si="14"/>
        <v>5823.0546001719686</v>
      </c>
      <c r="T26" s="37">
        <f t="shared" si="14"/>
        <v>6010.8198624247625</v>
      </c>
      <c r="U26" s="37">
        <f t="shared" si="14"/>
        <v>5030.365176268273</v>
      </c>
      <c r="V26" s="37">
        <f t="shared" si="14"/>
        <v>5868.4266552020626</v>
      </c>
      <c r="W26" s="37">
        <f t="shared" si="14"/>
        <v>5410.1567497850383</v>
      </c>
      <c r="X26" s="37">
        <f t="shared" ref="X26" si="15">SUM(X27,X33)</f>
        <v>5651.702579535684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6240.4652622527956</v>
      </c>
      <c r="D33" s="29">
        <f t="shared" si="18"/>
        <v>5819.2008598452285</v>
      </c>
      <c r="E33" s="29">
        <f t="shared" si="18"/>
        <v>5857.0052450558906</v>
      </c>
      <c r="F33" s="29">
        <f t="shared" si="18"/>
        <v>6035.5760963026651</v>
      </c>
      <c r="G33" s="29">
        <f t="shared" si="18"/>
        <v>5999.3506448839207</v>
      </c>
      <c r="H33" s="29">
        <f t="shared" si="18"/>
        <v>6356.5165950128976</v>
      </c>
      <c r="I33" s="29">
        <f t="shared" si="18"/>
        <v>6086.184350816854</v>
      </c>
      <c r="J33" s="29">
        <f t="shared" si="18"/>
        <v>6125.394239036973</v>
      </c>
      <c r="K33" s="29">
        <f t="shared" si="18"/>
        <v>5305.295012897679</v>
      </c>
      <c r="L33" s="29">
        <f t="shared" si="18"/>
        <v>5289.6087704213251</v>
      </c>
      <c r="M33" s="29">
        <f t="shared" si="18"/>
        <v>6092.3159931212376</v>
      </c>
      <c r="N33" s="29">
        <f t="shared" si="18"/>
        <v>6096.7171109200335</v>
      </c>
      <c r="O33" s="29">
        <f t="shared" si="18"/>
        <v>5951.4586414445384</v>
      </c>
      <c r="P33" s="29">
        <f t="shared" si="18"/>
        <v>5960.0073086844368</v>
      </c>
      <c r="Q33" s="29">
        <f t="shared" si="18"/>
        <v>6130.7212381771278</v>
      </c>
      <c r="R33" s="29">
        <f t="shared" si="18"/>
        <v>6144.5179707652624</v>
      </c>
      <c r="S33" s="29">
        <f t="shared" si="18"/>
        <v>5823.0546001719686</v>
      </c>
      <c r="T33" s="29">
        <f t="shared" si="18"/>
        <v>6010.8198624247625</v>
      </c>
      <c r="U33" s="29">
        <f t="shared" si="18"/>
        <v>5030.365176268273</v>
      </c>
      <c r="V33" s="29">
        <f t="shared" si="18"/>
        <v>5868.4266552020626</v>
      </c>
      <c r="W33" s="29">
        <f t="shared" si="18"/>
        <v>5410.1567497850383</v>
      </c>
      <c r="X33" s="29">
        <f t="shared" ref="X33" si="19">SUM(X34:X50)</f>
        <v>5651.702579535684</v>
      </c>
    </row>
    <row r="34" spans="1:24" ht="11.25" customHeight="1" x14ac:dyDescent="0.2">
      <c r="A34" s="41" t="s">
        <v>55</v>
      </c>
      <c r="B34" s="9" t="s">
        <v>56</v>
      </c>
      <c r="C34" s="10">
        <v>384.24333619948408</v>
      </c>
      <c r="D34" s="10">
        <v>372.42046431642302</v>
      </c>
      <c r="E34" s="10">
        <v>325.1289767841788</v>
      </c>
      <c r="F34" s="10">
        <v>462.86715391229581</v>
      </c>
      <c r="G34" s="10">
        <v>485.84634565778163</v>
      </c>
      <c r="H34" s="10">
        <v>605.20404127257086</v>
      </c>
      <c r="I34" s="10">
        <v>591.7917454858125</v>
      </c>
      <c r="J34" s="10">
        <v>578.28030954428198</v>
      </c>
      <c r="K34" s="10">
        <v>583.36792777300082</v>
      </c>
      <c r="L34" s="10">
        <v>469.41392949269118</v>
      </c>
      <c r="M34" s="10">
        <v>593.10404127257095</v>
      </c>
      <c r="N34" s="10">
        <v>330.51607910576092</v>
      </c>
      <c r="O34" s="10">
        <v>336.5992261392949</v>
      </c>
      <c r="P34" s="10">
        <v>310.23903697334481</v>
      </c>
      <c r="Q34" s="10">
        <v>276.76775580395531</v>
      </c>
      <c r="R34" s="10">
        <v>300.2560619088564</v>
      </c>
      <c r="S34" s="10">
        <v>314.48839208942388</v>
      </c>
      <c r="T34" s="10">
        <v>289.30206362854688</v>
      </c>
      <c r="U34" s="10">
        <v>328.14041272570938</v>
      </c>
      <c r="V34" s="10">
        <v>318.36139294926909</v>
      </c>
      <c r="W34" s="10">
        <v>300.97652622527937</v>
      </c>
      <c r="X34" s="10">
        <v>312.92863284608768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305.03009458297498</v>
      </c>
      <c r="D36" s="10">
        <v>306.15984522785902</v>
      </c>
      <c r="E36" s="10">
        <v>281.30550300945828</v>
      </c>
      <c r="F36" s="10">
        <v>231.92390369733451</v>
      </c>
      <c r="G36" s="10">
        <v>248.39595872742899</v>
      </c>
      <c r="H36" s="10">
        <v>249.4137575236457</v>
      </c>
      <c r="I36" s="10">
        <v>241.54918314703349</v>
      </c>
      <c r="J36" s="10">
        <v>184.38417884780739</v>
      </c>
      <c r="K36" s="10">
        <v>58.276182287188298</v>
      </c>
      <c r="L36" s="10">
        <v>89.053998280309543</v>
      </c>
      <c r="M36" s="10">
        <v>63.767067927772999</v>
      </c>
      <c r="N36" s="10">
        <v>79.159071367153913</v>
      </c>
      <c r="O36" s="10">
        <v>81.357953568357686</v>
      </c>
      <c r="P36" s="10">
        <v>42.877815993121231</v>
      </c>
      <c r="Q36" s="10">
        <v>37.33843508168529</v>
      </c>
      <c r="R36" s="10">
        <v>72.597764402407563</v>
      </c>
      <c r="S36" s="10">
        <v>47.325021496130702</v>
      </c>
      <c r="T36" s="10">
        <v>420.7811693895099</v>
      </c>
      <c r="U36" s="10">
        <v>173.86801375752361</v>
      </c>
      <c r="V36" s="10">
        <v>157.4071367153912</v>
      </c>
      <c r="W36" s="10">
        <v>100.822871883061</v>
      </c>
      <c r="X36" s="10">
        <v>189.30008598452281</v>
      </c>
    </row>
    <row r="37" spans="1:24" ht="11.25" customHeight="1" x14ac:dyDescent="0.2">
      <c r="A37" s="41" t="s">
        <v>61</v>
      </c>
      <c r="B37" s="9" t="s">
        <v>62</v>
      </c>
      <c r="C37" s="10">
        <v>4712.7208942390371</v>
      </c>
      <c r="D37" s="10">
        <v>4088.4494411006021</v>
      </c>
      <c r="E37" s="10">
        <v>4274.6727429062767</v>
      </c>
      <c r="F37" s="10">
        <v>4343.0679277730014</v>
      </c>
      <c r="G37" s="10">
        <v>4264.0274290627694</v>
      </c>
      <c r="H37" s="10">
        <v>4447.0686156491829</v>
      </c>
      <c r="I37" s="10">
        <v>4174.5868443680138</v>
      </c>
      <c r="J37" s="10">
        <v>4280.667497850387</v>
      </c>
      <c r="K37" s="10">
        <v>3515.2226139294921</v>
      </c>
      <c r="L37" s="10">
        <v>3695.143766122098</v>
      </c>
      <c r="M37" s="10">
        <v>4381.5481513327604</v>
      </c>
      <c r="N37" s="10">
        <v>4532.3491831470328</v>
      </c>
      <c r="O37" s="10">
        <v>4553.1492691315561</v>
      </c>
      <c r="P37" s="10">
        <v>4658.1899398108344</v>
      </c>
      <c r="Q37" s="10">
        <v>4614.5097162510747</v>
      </c>
      <c r="R37" s="10">
        <v>4252.5386930352533</v>
      </c>
      <c r="S37" s="10">
        <v>4293.943164230438</v>
      </c>
      <c r="T37" s="10">
        <v>4131.3550300945826</v>
      </c>
      <c r="U37" s="10">
        <v>3394.1539982803092</v>
      </c>
      <c r="V37" s="10">
        <v>3902.115821152192</v>
      </c>
      <c r="W37" s="10">
        <v>3666.8173688736028</v>
      </c>
      <c r="X37" s="10">
        <v>3741.5473774720549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275.28185726569222</v>
      </c>
      <c r="D42" s="10">
        <v>543.12364574376613</v>
      </c>
      <c r="E42" s="10">
        <v>421.95709372312979</v>
      </c>
      <c r="F42" s="10">
        <v>373.07730008598452</v>
      </c>
      <c r="G42" s="10">
        <v>426.67429062768701</v>
      </c>
      <c r="H42" s="10">
        <v>421.41969045571801</v>
      </c>
      <c r="I42" s="10">
        <v>399.35030094582982</v>
      </c>
      <c r="J42" s="10">
        <v>373.07730008598452</v>
      </c>
      <c r="K42" s="10">
        <v>478.16947549441102</v>
      </c>
      <c r="L42" s="10">
        <v>425.62338779019768</v>
      </c>
      <c r="M42" s="10">
        <v>352.05881341358548</v>
      </c>
      <c r="N42" s="10">
        <v>396.19759243336199</v>
      </c>
      <c r="O42" s="10">
        <v>333.14221840068791</v>
      </c>
      <c r="P42" s="10">
        <v>366.77179707652618</v>
      </c>
      <c r="Q42" s="10">
        <v>418.26689595872739</v>
      </c>
      <c r="R42" s="10">
        <v>416.1650902837489</v>
      </c>
      <c r="S42" s="10">
        <v>248.01754084264829</v>
      </c>
      <c r="T42" s="10">
        <v>265.88323301805673</v>
      </c>
      <c r="U42" s="10">
        <v>204.92975064488391</v>
      </c>
      <c r="V42" s="10">
        <v>283.74892519346508</v>
      </c>
      <c r="W42" s="10">
        <v>277.44342218400692</v>
      </c>
      <c r="X42" s="10">
        <v>303.7164230438521</v>
      </c>
    </row>
    <row r="43" spans="1:24" ht="11.25" customHeight="1" x14ac:dyDescent="0.2">
      <c r="A43" s="41" t="s">
        <v>73</v>
      </c>
      <c r="B43" s="9" t="s">
        <v>74</v>
      </c>
      <c r="C43" s="10">
        <v>73.946689595872741</v>
      </c>
      <c r="D43" s="10">
        <v>53.405932932072233</v>
      </c>
      <c r="E43" s="10">
        <v>48.270765262252787</v>
      </c>
      <c r="F43" s="10">
        <v>50.18202923473774</v>
      </c>
      <c r="G43" s="10">
        <v>47.109716251074801</v>
      </c>
      <c r="H43" s="10">
        <v>85.000257953568351</v>
      </c>
      <c r="I43" s="10">
        <v>109.58890799656059</v>
      </c>
      <c r="J43" s="10">
        <v>107.58065348237319</v>
      </c>
      <c r="K43" s="10">
        <v>110.6208082545142</v>
      </c>
      <c r="L43" s="10">
        <v>103.47506448839211</v>
      </c>
      <c r="M43" s="10">
        <v>90.158555460017197</v>
      </c>
      <c r="N43" s="10">
        <v>105.5412725709372</v>
      </c>
      <c r="O43" s="10">
        <v>76.8450558899398</v>
      </c>
      <c r="P43" s="10">
        <v>61.476096302665518</v>
      </c>
      <c r="Q43" s="10">
        <v>64.400429922613924</v>
      </c>
      <c r="R43" s="10">
        <v>55.220120378331899</v>
      </c>
      <c r="S43" s="10">
        <v>0</v>
      </c>
      <c r="T43" s="10">
        <v>0</v>
      </c>
      <c r="U43" s="10">
        <v>2.0508168529664661</v>
      </c>
      <c r="V43" s="10">
        <v>5.1264832330180568</v>
      </c>
      <c r="W43" s="10">
        <v>1.0253654342218399</v>
      </c>
      <c r="X43" s="10">
        <v>2.0523645743766119</v>
      </c>
    </row>
    <row r="44" spans="1:24" ht="11.25" customHeight="1" x14ac:dyDescent="0.2">
      <c r="A44" s="41" t="s">
        <v>75</v>
      </c>
      <c r="B44" s="9" t="s">
        <v>76</v>
      </c>
      <c r="C44" s="10">
        <v>105.17815993121241</v>
      </c>
      <c r="D44" s="10">
        <v>106.1430782459157</v>
      </c>
      <c r="E44" s="10">
        <v>126.4067927773001</v>
      </c>
      <c r="F44" s="10">
        <v>107.3016337059329</v>
      </c>
      <c r="G44" s="10">
        <v>91.79613069647462</v>
      </c>
      <c r="H44" s="10">
        <v>108.1131556319862</v>
      </c>
      <c r="I44" s="10">
        <v>108.8760103181427</v>
      </c>
      <c r="J44" s="10">
        <v>138.08512467755801</v>
      </c>
      <c r="K44" s="10">
        <v>151.5926913155632</v>
      </c>
      <c r="L44" s="10">
        <v>89.623645743766119</v>
      </c>
      <c r="M44" s="10">
        <v>137.80842648323301</v>
      </c>
      <c r="N44" s="10">
        <v>143.59062768701631</v>
      </c>
      <c r="O44" s="10">
        <v>123.35305245055891</v>
      </c>
      <c r="P44" s="10">
        <v>116.60713671539121</v>
      </c>
      <c r="Q44" s="10">
        <v>69.374032674118652</v>
      </c>
      <c r="R44" s="10">
        <v>26.269389509888221</v>
      </c>
      <c r="S44" s="10">
        <v>106.95692175408431</v>
      </c>
      <c r="T44" s="10">
        <v>92.503267411865863</v>
      </c>
      <c r="U44" s="10">
        <v>65.523129836629408</v>
      </c>
      <c r="V44" s="10">
        <v>71.304643164230441</v>
      </c>
      <c r="W44" s="10">
        <v>36.615907136715393</v>
      </c>
      <c r="X44" s="10">
        <v>42.397334479793628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5.1590713671539117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17.540842648323299</v>
      </c>
      <c r="U45" s="10">
        <v>91.831470335339631</v>
      </c>
      <c r="V45" s="10">
        <v>276.5262252794497</v>
      </c>
      <c r="W45" s="10">
        <v>54.686156491831468</v>
      </c>
      <c r="X45" s="10">
        <v>168.18572656921751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384.06423043852112</v>
      </c>
      <c r="D50" s="10">
        <v>349.49845227858981</v>
      </c>
      <c r="E50" s="10">
        <v>379.26337059329308</v>
      </c>
      <c r="F50" s="10">
        <v>467.15614789337923</v>
      </c>
      <c r="G50" s="10">
        <v>435.50077386070501</v>
      </c>
      <c r="H50" s="10">
        <v>440.29707652622523</v>
      </c>
      <c r="I50" s="10">
        <v>460.44135855546</v>
      </c>
      <c r="J50" s="10">
        <v>463.3191745485812</v>
      </c>
      <c r="K50" s="10">
        <v>402.88624247635431</v>
      </c>
      <c r="L50" s="10">
        <v>417.27497850386931</v>
      </c>
      <c r="M50" s="10">
        <v>473.87093723129829</v>
      </c>
      <c r="N50" s="10">
        <v>509.36328460877041</v>
      </c>
      <c r="O50" s="10">
        <v>447.0118658641444</v>
      </c>
      <c r="P50" s="10">
        <v>403.8454858125537</v>
      </c>
      <c r="Q50" s="10">
        <v>650.06397248495261</v>
      </c>
      <c r="R50" s="10">
        <v>1021.470851246776</v>
      </c>
      <c r="S50" s="10">
        <v>812.32355975924327</v>
      </c>
      <c r="T50" s="10">
        <v>793.4542562338778</v>
      </c>
      <c r="U50" s="10">
        <v>769.86758383490962</v>
      </c>
      <c r="V50" s="10">
        <v>853.83602751504714</v>
      </c>
      <c r="W50" s="10">
        <v>971.76913155631973</v>
      </c>
      <c r="X50" s="10">
        <v>891.57463456577818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5105.2905417024931</v>
      </c>
      <c r="D2" s="31">
        <f t="shared" si="0"/>
        <v>4018.3530524505582</v>
      </c>
      <c r="E2" s="31">
        <f t="shared" si="0"/>
        <v>3798.9012897678413</v>
      </c>
      <c r="F2" s="31">
        <f t="shared" si="0"/>
        <v>3693.3792777300091</v>
      </c>
      <c r="G2" s="31">
        <f t="shared" si="0"/>
        <v>4784.1019776440235</v>
      </c>
      <c r="H2" s="31">
        <f t="shared" si="0"/>
        <v>4485.1301805674975</v>
      </c>
      <c r="I2" s="31">
        <f t="shared" si="0"/>
        <v>5146.7721410146169</v>
      </c>
      <c r="J2" s="31">
        <f t="shared" si="0"/>
        <v>5324.0800515907149</v>
      </c>
      <c r="K2" s="31">
        <f t="shared" si="0"/>
        <v>4900.3198624247625</v>
      </c>
      <c r="L2" s="31">
        <f t="shared" si="0"/>
        <v>4624.8722269991413</v>
      </c>
      <c r="M2" s="31">
        <f t="shared" si="0"/>
        <v>4289.384866723989</v>
      </c>
      <c r="N2" s="31">
        <f t="shared" si="0"/>
        <v>4128.3244196044716</v>
      </c>
      <c r="O2" s="31">
        <f t="shared" si="0"/>
        <v>4372.9095442820289</v>
      </c>
      <c r="P2" s="31">
        <f t="shared" si="0"/>
        <v>4281.1201203783312</v>
      </c>
      <c r="Q2" s="31">
        <f t="shared" si="0"/>
        <v>4298.4478933791916</v>
      </c>
      <c r="R2" s="31">
        <f t="shared" si="0"/>
        <v>3883.8539122957873</v>
      </c>
      <c r="S2" s="31">
        <f t="shared" si="0"/>
        <v>4619.3540842648317</v>
      </c>
      <c r="T2" s="31">
        <f t="shared" si="0"/>
        <v>6599.6166809974202</v>
      </c>
      <c r="U2" s="31">
        <f t="shared" si="0"/>
        <v>7754.2036973344793</v>
      </c>
      <c r="V2" s="31">
        <f t="shared" si="0"/>
        <v>8195.3278589853817</v>
      </c>
      <c r="W2" s="31">
        <f t="shared" si="0"/>
        <v>7589.9325881341356</v>
      </c>
      <c r="X2" s="31">
        <f t="shared" ref="X2" si="1">SUM(X3,X17,X22,X25,X26,X51,X52,X71,X74,X75,X76)</f>
        <v>7613.6418744625953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5105.2905417024931</v>
      </c>
      <c r="D26" s="37">
        <f t="shared" si="14"/>
        <v>4018.3530524505582</v>
      </c>
      <c r="E26" s="37">
        <f t="shared" si="14"/>
        <v>3798.9012897678413</v>
      </c>
      <c r="F26" s="37">
        <f t="shared" si="14"/>
        <v>3693.3792777300091</v>
      </c>
      <c r="G26" s="37">
        <f t="shared" si="14"/>
        <v>4784.1019776440235</v>
      </c>
      <c r="H26" s="37">
        <f t="shared" si="14"/>
        <v>4485.1301805674975</v>
      </c>
      <c r="I26" s="37">
        <f t="shared" si="14"/>
        <v>5146.7721410146169</v>
      </c>
      <c r="J26" s="37">
        <f t="shared" si="14"/>
        <v>5324.0800515907149</v>
      </c>
      <c r="K26" s="37">
        <f t="shared" si="14"/>
        <v>4900.3198624247625</v>
      </c>
      <c r="L26" s="37">
        <f t="shared" si="14"/>
        <v>4624.8722269991413</v>
      </c>
      <c r="M26" s="37">
        <f t="shared" si="14"/>
        <v>4289.384866723989</v>
      </c>
      <c r="N26" s="37">
        <f t="shared" si="14"/>
        <v>4128.3244196044716</v>
      </c>
      <c r="O26" s="37">
        <f t="shared" si="14"/>
        <v>4372.9095442820289</v>
      </c>
      <c r="P26" s="37">
        <f t="shared" si="14"/>
        <v>4281.1201203783312</v>
      </c>
      <c r="Q26" s="37">
        <f t="shared" si="14"/>
        <v>4298.4478933791916</v>
      </c>
      <c r="R26" s="37">
        <f t="shared" si="14"/>
        <v>3883.8539122957873</v>
      </c>
      <c r="S26" s="37">
        <f t="shared" si="14"/>
        <v>4619.3540842648317</v>
      </c>
      <c r="T26" s="37">
        <f t="shared" si="14"/>
        <v>6599.6166809974202</v>
      </c>
      <c r="U26" s="37">
        <f t="shared" si="14"/>
        <v>7754.2036973344793</v>
      </c>
      <c r="V26" s="37">
        <f t="shared" si="14"/>
        <v>8195.3278589853817</v>
      </c>
      <c r="W26" s="37">
        <f t="shared" si="14"/>
        <v>7589.9325881341356</v>
      </c>
      <c r="X26" s="37">
        <f t="shared" ref="X26" si="15">SUM(X27,X33)</f>
        <v>7613.6418744625953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5105.2905417024931</v>
      </c>
      <c r="D33" s="29">
        <f t="shared" si="18"/>
        <v>4018.3530524505582</v>
      </c>
      <c r="E33" s="29">
        <f t="shared" si="18"/>
        <v>3798.9012897678413</v>
      </c>
      <c r="F33" s="29">
        <f t="shared" si="18"/>
        <v>3693.3792777300091</v>
      </c>
      <c r="G33" s="29">
        <f t="shared" si="18"/>
        <v>4784.1019776440235</v>
      </c>
      <c r="H33" s="29">
        <f t="shared" si="18"/>
        <v>4485.1301805674975</v>
      </c>
      <c r="I33" s="29">
        <f t="shared" si="18"/>
        <v>5146.7721410146169</v>
      </c>
      <c r="J33" s="29">
        <f t="shared" si="18"/>
        <v>5324.0800515907149</v>
      </c>
      <c r="K33" s="29">
        <f t="shared" si="18"/>
        <v>4900.3198624247625</v>
      </c>
      <c r="L33" s="29">
        <f t="shared" si="18"/>
        <v>4624.8722269991413</v>
      </c>
      <c r="M33" s="29">
        <f t="shared" si="18"/>
        <v>4289.384866723989</v>
      </c>
      <c r="N33" s="29">
        <f t="shared" si="18"/>
        <v>4128.3244196044716</v>
      </c>
      <c r="O33" s="29">
        <f t="shared" si="18"/>
        <v>4372.9095442820289</v>
      </c>
      <c r="P33" s="29">
        <f t="shared" si="18"/>
        <v>4281.1201203783312</v>
      </c>
      <c r="Q33" s="29">
        <f t="shared" si="18"/>
        <v>4298.4478933791916</v>
      </c>
      <c r="R33" s="29">
        <f t="shared" si="18"/>
        <v>3883.8539122957873</v>
      </c>
      <c r="S33" s="29">
        <f t="shared" si="18"/>
        <v>4619.3540842648317</v>
      </c>
      <c r="T33" s="29">
        <f t="shared" si="18"/>
        <v>6599.6166809974202</v>
      </c>
      <c r="U33" s="29">
        <f t="shared" si="18"/>
        <v>7754.2036973344793</v>
      </c>
      <c r="V33" s="29">
        <f t="shared" si="18"/>
        <v>8195.3278589853817</v>
      </c>
      <c r="W33" s="29">
        <f t="shared" si="18"/>
        <v>7589.9325881341356</v>
      </c>
      <c r="X33" s="29">
        <f t="shared" ref="X33" si="19">SUM(X34:X50)</f>
        <v>7613.6418744625953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21.465090283748921</v>
      </c>
      <c r="D36" s="10">
        <v>2.259501289767841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9.895958727429063</v>
      </c>
      <c r="L36" s="10">
        <v>0</v>
      </c>
      <c r="M36" s="10">
        <v>0</v>
      </c>
      <c r="N36" s="10">
        <v>0</v>
      </c>
      <c r="O36" s="10">
        <v>0</v>
      </c>
      <c r="P36" s="10">
        <v>15.392003439380909</v>
      </c>
      <c r="Q36" s="10">
        <v>32.945657781599309</v>
      </c>
      <c r="R36" s="10">
        <v>0</v>
      </c>
      <c r="S36" s="10">
        <v>70.987532244196046</v>
      </c>
      <c r="T36" s="10">
        <v>0</v>
      </c>
      <c r="U36" s="10">
        <v>439.29965606190888</v>
      </c>
      <c r="V36" s="10">
        <v>240.74032674118661</v>
      </c>
      <c r="W36" s="10">
        <v>340.53439380911431</v>
      </c>
      <c r="X36" s="10">
        <v>312.75666380051592</v>
      </c>
    </row>
    <row r="37" spans="1:24" ht="11.25" customHeight="1" x14ac:dyDescent="0.2">
      <c r="A37" s="41" t="s">
        <v>61</v>
      </c>
      <c r="B37" s="9" t="s">
        <v>62</v>
      </c>
      <c r="C37" s="10">
        <v>264.52184006878758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4.2132416165090278</v>
      </c>
      <c r="D40" s="10">
        <v>2.1066208082545139</v>
      </c>
      <c r="E40" s="10">
        <v>4.2132416165090278</v>
      </c>
      <c r="F40" s="10">
        <v>4.0890799656061896</v>
      </c>
      <c r="G40" s="10">
        <v>5.1112639724849522</v>
      </c>
      <c r="H40" s="10">
        <v>11.244883920894241</v>
      </c>
      <c r="I40" s="10">
        <v>5.1112639724849522</v>
      </c>
      <c r="J40" s="10">
        <v>0</v>
      </c>
      <c r="K40" s="10">
        <v>0</v>
      </c>
      <c r="L40" s="10">
        <v>0</v>
      </c>
      <c r="M40" s="10">
        <v>0</v>
      </c>
      <c r="N40" s="10">
        <v>3.0668099742046429</v>
      </c>
      <c r="O40" s="10">
        <v>0</v>
      </c>
      <c r="P40" s="10">
        <v>0</v>
      </c>
      <c r="Q40" s="10">
        <v>3.0668099742046429</v>
      </c>
      <c r="R40" s="10">
        <v>5.1112639724849522</v>
      </c>
      <c r="S40" s="10">
        <v>23.511951848667241</v>
      </c>
      <c r="T40" s="10">
        <v>47.023989681857273</v>
      </c>
      <c r="U40" s="10">
        <v>46.001719690455722</v>
      </c>
      <c r="V40" s="10">
        <v>49.06852966466036</v>
      </c>
      <c r="W40" s="10">
        <v>44.979449699054157</v>
      </c>
      <c r="X40" s="10">
        <v>47.023989681857273</v>
      </c>
    </row>
    <row r="41" spans="1:24" ht="11.25" customHeight="1" x14ac:dyDescent="0.2">
      <c r="A41" s="41" t="s">
        <v>69</v>
      </c>
      <c r="B41" s="9" t="s">
        <v>70</v>
      </c>
      <c r="C41" s="10">
        <v>5.2306964746345654</v>
      </c>
      <c r="D41" s="10">
        <v>8.3691315563198625</v>
      </c>
      <c r="E41" s="10">
        <v>9.4153052450558885</v>
      </c>
      <c r="F41" s="10">
        <v>3.0668099742046429</v>
      </c>
      <c r="G41" s="10">
        <v>4.0890799656061896</v>
      </c>
      <c r="H41" s="10">
        <v>14.31160791057609</v>
      </c>
      <c r="I41" s="10">
        <v>5.1112639724849522</v>
      </c>
      <c r="J41" s="10">
        <v>4.0890799656061896</v>
      </c>
      <c r="K41" s="10">
        <v>4.0890799656061896</v>
      </c>
      <c r="L41" s="10">
        <v>3.0668099742046429</v>
      </c>
      <c r="M41" s="10">
        <v>4.0890799656061896</v>
      </c>
      <c r="N41" s="10">
        <v>4.0890799656061896</v>
      </c>
      <c r="O41" s="10">
        <v>4.0890799656061896</v>
      </c>
      <c r="P41" s="10">
        <v>4.0890799656061896</v>
      </c>
      <c r="Q41" s="10">
        <v>4.0890799656061896</v>
      </c>
      <c r="R41" s="10">
        <v>4.0890799656061896</v>
      </c>
      <c r="S41" s="10">
        <v>8.1780739466895955</v>
      </c>
      <c r="T41" s="10">
        <v>7.1558039552880466</v>
      </c>
      <c r="U41" s="10">
        <v>7.1558039552880466</v>
      </c>
      <c r="V41" s="10">
        <v>7.1558039552880466</v>
      </c>
      <c r="W41" s="10">
        <v>3.0668099742046429</v>
      </c>
      <c r="X41" s="10">
        <v>3.0668099742046429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1109.773602751505</v>
      </c>
      <c r="U42" s="10">
        <v>1909.525193465176</v>
      </c>
      <c r="V42" s="10">
        <v>2152.2881341358561</v>
      </c>
      <c r="W42" s="10">
        <v>1876.9466036113499</v>
      </c>
      <c r="X42" s="10">
        <v>2051.399656061908</v>
      </c>
    </row>
    <row r="43" spans="1:24" ht="11.25" customHeight="1" x14ac:dyDescent="0.2">
      <c r="A43" s="41" t="s">
        <v>73</v>
      </c>
      <c r="B43" s="9" t="s">
        <v>74</v>
      </c>
      <c r="C43" s="10">
        <v>1200.606706792777</v>
      </c>
      <c r="D43" s="10">
        <v>974.65846947549437</v>
      </c>
      <c r="E43" s="10">
        <v>831.90025795356826</v>
      </c>
      <c r="F43" s="10">
        <v>753.75485812553734</v>
      </c>
      <c r="G43" s="10">
        <v>1266.840670679278</v>
      </c>
      <c r="H43" s="10">
        <v>1303.678761822872</v>
      </c>
      <c r="I43" s="10">
        <v>1236.203439380911</v>
      </c>
      <c r="J43" s="10">
        <v>1621.905760963027</v>
      </c>
      <c r="K43" s="10">
        <v>1285.454772141014</v>
      </c>
      <c r="L43" s="10">
        <v>1152.568787618229</v>
      </c>
      <c r="M43" s="10">
        <v>962.03319002579531</v>
      </c>
      <c r="N43" s="10">
        <v>992.90791057609624</v>
      </c>
      <c r="O43" s="10">
        <v>1075.8312123817709</v>
      </c>
      <c r="P43" s="10">
        <v>1111.6922613929489</v>
      </c>
      <c r="Q43" s="10">
        <v>958.73568357695603</v>
      </c>
      <c r="R43" s="10">
        <v>1057.363026655202</v>
      </c>
      <c r="S43" s="10">
        <v>1321.3161650902839</v>
      </c>
      <c r="T43" s="10">
        <v>1722.2301805674981</v>
      </c>
      <c r="U43" s="10">
        <v>1518.636973344798</v>
      </c>
      <c r="V43" s="10">
        <v>2060.8404987102322</v>
      </c>
      <c r="W43" s="10">
        <v>1824.082631126397</v>
      </c>
      <c r="X43" s="10">
        <v>1594.7169389509891</v>
      </c>
    </row>
    <row r="44" spans="1:24" ht="11.25" customHeight="1" x14ac:dyDescent="0.2">
      <c r="A44" s="41" t="s">
        <v>75</v>
      </c>
      <c r="B44" s="9" t="s">
        <v>76</v>
      </c>
      <c r="C44" s="10">
        <v>2135.4065348237309</v>
      </c>
      <c r="D44" s="10">
        <v>1691.535339638865</v>
      </c>
      <c r="E44" s="10">
        <v>1729.167841788478</v>
      </c>
      <c r="F44" s="10">
        <v>2015.52992261393</v>
      </c>
      <c r="G44" s="10">
        <v>1382.7394668959589</v>
      </c>
      <c r="H44" s="10">
        <v>1152.5630266552021</v>
      </c>
      <c r="I44" s="10">
        <v>1428.876956147893</v>
      </c>
      <c r="J44" s="10">
        <v>1152.96233877902</v>
      </c>
      <c r="K44" s="10">
        <v>1118.11668099742</v>
      </c>
      <c r="L44" s="10">
        <v>1151.615993121238</v>
      </c>
      <c r="M44" s="10">
        <v>899.12785898538255</v>
      </c>
      <c r="N44" s="10">
        <v>652.42184006878756</v>
      </c>
      <c r="O44" s="10">
        <v>743.00920034393801</v>
      </c>
      <c r="P44" s="10">
        <v>637.9663800515907</v>
      </c>
      <c r="Q44" s="10">
        <v>713.97446259673245</v>
      </c>
      <c r="R44" s="10">
        <v>725.81229578675834</v>
      </c>
      <c r="S44" s="10">
        <v>1089.804471195185</v>
      </c>
      <c r="T44" s="10">
        <v>2295.2380051590708</v>
      </c>
      <c r="U44" s="10">
        <v>2305.837403267411</v>
      </c>
      <c r="V44" s="10">
        <v>2092.887102321582</v>
      </c>
      <c r="W44" s="10">
        <v>1542.6852106620811</v>
      </c>
      <c r="X44" s="10">
        <v>1527.267927773001</v>
      </c>
    </row>
    <row r="45" spans="1:24" ht="11.25" customHeight="1" x14ac:dyDescent="0.2">
      <c r="A45" s="41" t="s">
        <v>77</v>
      </c>
      <c r="B45" s="9" t="s">
        <v>78</v>
      </c>
      <c r="C45" s="10">
        <v>0.96018916595012893</v>
      </c>
      <c r="D45" s="10">
        <v>0.96018916595012893</v>
      </c>
      <c r="E45" s="10">
        <v>0</v>
      </c>
      <c r="F45" s="10">
        <v>0</v>
      </c>
      <c r="G45" s="10">
        <v>0</v>
      </c>
      <c r="H45" s="10">
        <v>1.031814273430782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1.031814273430782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232.15821152192601</v>
      </c>
      <c r="X45" s="10">
        <v>215.64918314703351</v>
      </c>
    </row>
    <row r="46" spans="1:24" ht="11.25" customHeight="1" x14ac:dyDescent="0.2">
      <c r="A46" s="41" t="s">
        <v>79</v>
      </c>
      <c r="B46" s="9" t="s">
        <v>80</v>
      </c>
      <c r="C46" s="10">
        <v>617.38323301805679</v>
      </c>
      <c r="D46" s="10">
        <v>574.17601031814274</v>
      </c>
      <c r="E46" s="10">
        <v>576.09630266552017</v>
      </c>
      <c r="F46" s="10">
        <v>618.26079105760959</v>
      </c>
      <c r="G46" s="10">
        <v>1079.7090283748919</v>
      </c>
      <c r="H46" s="10">
        <v>1032.765176268271</v>
      </c>
      <c r="I46" s="10">
        <v>1247.5084264832331</v>
      </c>
      <c r="J46" s="10">
        <v>1373.357953568358</v>
      </c>
      <c r="K46" s="10">
        <v>1324.4164230438521</v>
      </c>
      <c r="L46" s="10">
        <v>1188.5788478073951</v>
      </c>
      <c r="M46" s="10">
        <v>1336.402149613069</v>
      </c>
      <c r="N46" s="10">
        <v>1337.400945829751</v>
      </c>
      <c r="O46" s="10">
        <v>1383.3460017196901</v>
      </c>
      <c r="P46" s="10">
        <v>1325.4152192605329</v>
      </c>
      <c r="Q46" s="10">
        <v>1625.0570077386069</v>
      </c>
      <c r="R46" s="10">
        <v>1445.271969045572</v>
      </c>
      <c r="S46" s="10">
        <v>1285.4630266552019</v>
      </c>
      <c r="T46" s="10">
        <v>1191.57532244196</v>
      </c>
      <c r="U46" s="10">
        <v>1149.6254514187449</v>
      </c>
      <c r="V46" s="10">
        <v>1125.6540842648319</v>
      </c>
      <c r="W46" s="10">
        <v>1321.4200343938089</v>
      </c>
      <c r="X46" s="10">
        <v>1425.2958727429061</v>
      </c>
    </row>
    <row r="47" spans="1:24" ht="11.25" customHeight="1" x14ac:dyDescent="0.2">
      <c r="A47" s="41" t="s">
        <v>81</v>
      </c>
      <c r="B47" s="9" t="s">
        <v>82</v>
      </c>
      <c r="C47" s="10">
        <v>154.58581255374031</v>
      </c>
      <c r="D47" s="10">
        <v>176.66956147893379</v>
      </c>
      <c r="E47" s="10">
        <v>184.35081685296649</v>
      </c>
      <c r="F47" s="10">
        <v>191.01117798796221</v>
      </c>
      <c r="G47" s="10">
        <v>172.37592433361991</v>
      </c>
      <c r="H47" s="10">
        <v>196.6017196904557</v>
      </c>
      <c r="I47" s="10">
        <v>216.16870163370589</v>
      </c>
      <c r="J47" s="10">
        <v>222.69105760963021</v>
      </c>
      <c r="K47" s="10">
        <v>224.55460017196901</v>
      </c>
      <c r="L47" s="10">
        <v>295.3684436801376</v>
      </c>
      <c r="M47" s="10">
        <v>229.2134135855546</v>
      </c>
      <c r="N47" s="10">
        <v>269.27910576096298</v>
      </c>
      <c r="O47" s="10">
        <v>259.0297506448839</v>
      </c>
      <c r="P47" s="10">
        <v>241.32631126397251</v>
      </c>
      <c r="Q47" s="10">
        <v>223.6227858985383</v>
      </c>
      <c r="R47" s="10">
        <v>366.18237317282887</v>
      </c>
      <c r="S47" s="10">
        <v>268.34737747205497</v>
      </c>
      <c r="T47" s="10">
        <v>215.23697334479789</v>
      </c>
      <c r="U47" s="10">
        <v>230.14514187446261</v>
      </c>
      <c r="V47" s="10">
        <v>215.23697334479789</v>
      </c>
      <c r="W47" s="10">
        <v>154.67248495270849</v>
      </c>
      <c r="X47" s="10">
        <v>189.14763542562329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0.75021496130696463</v>
      </c>
      <c r="G48" s="10">
        <v>1.5003439380911441</v>
      </c>
      <c r="H48" s="10">
        <v>0</v>
      </c>
      <c r="I48" s="10">
        <v>0</v>
      </c>
      <c r="J48" s="10">
        <v>2.2505588993981078</v>
      </c>
      <c r="K48" s="10">
        <v>0</v>
      </c>
      <c r="L48" s="10">
        <v>4.5011177987962174</v>
      </c>
      <c r="M48" s="10">
        <v>17.254428202923471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66.251074806534817</v>
      </c>
      <c r="D49" s="10">
        <v>83.53396388650043</v>
      </c>
      <c r="E49" s="10">
        <v>78.733190025795352</v>
      </c>
      <c r="F49" s="10">
        <v>84.853568357695607</v>
      </c>
      <c r="G49" s="10">
        <v>128.3152192605331</v>
      </c>
      <c r="H49" s="10">
        <v>128.3152192605331</v>
      </c>
      <c r="I49" s="10">
        <v>165.5680137575236</v>
      </c>
      <c r="J49" s="10">
        <v>197.64677558039551</v>
      </c>
      <c r="K49" s="10">
        <v>84.853568357695607</v>
      </c>
      <c r="L49" s="10">
        <v>5.1740326741186582</v>
      </c>
      <c r="M49" s="10">
        <v>0</v>
      </c>
      <c r="N49" s="10">
        <v>1.0348237317282889</v>
      </c>
      <c r="O49" s="10">
        <v>2.0695614789337911</v>
      </c>
      <c r="P49" s="10">
        <v>4.1392089423903693</v>
      </c>
      <c r="Q49" s="10">
        <v>33.113585554600171</v>
      </c>
      <c r="R49" s="10">
        <v>37.252794496990539</v>
      </c>
      <c r="S49" s="10">
        <v>30.00920034393809</v>
      </c>
      <c r="T49" s="10">
        <v>11.382803095442821</v>
      </c>
      <c r="U49" s="10">
        <v>147.97635425623389</v>
      </c>
      <c r="V49" s="10">
        <v>251.45640584694749</v>
      </c>
      <c r="W49" s="10">
        <v>249.38675838349101</v>
      </c>
      <c r="X49" s="10">
        <v>247.31719690455719</v>
      </c>
    </row>
    <row r="50" spans="1:24" ht="11.25" customHeight="1" x14ac:dyDescent="0.2">
      <c r="A50" s="41" t="s">
        <v>87</v>
      </c>
      <c r="B50" s="9" t="s">
        <v>88</v>
      </c>
      <c r="C50" s="10">
        <v>634.66612209802236</v>
      </c>
      <c r="D50" s="10">
        <v>504.08426483233012</v>
      </c>
      <c r="E50" s="10">
        <v>385.02433361994838</v>
      </c>
      <c r="F50" s="10">
        <v>22.062854686156491</v>
      </c>
      <c r="G50" s="10">
        <v>743.42098022355981</v>
      </c>
      <c r="H50" s="10">
        <v>644.61797076526227</v>
      </c>
      <c r="I50" s="10">
        <v>842.22407566638003</v>
      </c>
      <c r="J50" s="10">
        <v>749.17652622527942</v>
      </c>
      <c r="K50" s="10">
        <v>848.93877901977635</v>
      </c>
      <c r="L50" s="10">
        <v>823.99819432502147</v>
      </c>
      <c r="M50" s="10">
        <v>841.26474634565773</v>
      </c>
      <c r="N50" s="10">
        <v>868.12390369733453</v>
      </c>
      <c r="O50" s="10">
        <v>905.53473774720544</v>
      </c>
      <c r="P50" s="10">
        <v>940.06784178847795</v>
      </c>
      <c r="Q50" s="10">
        <v>703.84282029234737</v>
      </c>
      <c r="R50" s="10">
        <v>242.77110920034389</v>
      </c>
      <c r="S50" s="10">
        <v>521.73628546861562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1488.0219260533104</v>
      </c>
      <c r="D2" s="31">
        <f t="shared" si="0"/>
        <v>2330.9067067927767</v>
      </c>
      <c r="E2" s="31">
        <f t="shared" si="0"/>
        <v>2473.9466895958722</v>
      </c>
      <c r="F2" s="31">
        <f t="shared" si="0"/>
        <v>3020.7320722269978</v>
      </c>
      <c r="G2" s="31">
        <f t="shared" si="0"/>
        <v>3069.7744625967325</v>
      </c>
      <c r="H2" s="31">
        <f t="shared" si="0"/>
        <v>3037.8940670679281</v>
      </c>
      <c r="I2" s="31">
        <f t="shared" si="0"/>
        <v>3159.0469475494415</v>
      </c>
      <c r="J2" s="31">
        <f t="shared" si="0"/>
        <v>3104.8779019776434</v>
      </c>
      <c r="K2" s="31">
        <f t="shared" si="0"/>
        <v>2145.3738607050727</v>
      </c>
      <c r="L2" s="31">
        <f t="shared" si="0"/>
        <v>2115.8879621668102</v>
      </c>
      <c r="M2" s="31">
        <f t="shared" si="0"/>
        <v>2632.3732588134126</v>
      </c>
      <c r="N2" s="31">
        <f t="shared" si="0"/>
        <v>2121.6579535683582</v>
      </c>
      <c r="O2" s="31">
        <f t="shared" si="0"/>
        <v>2223.3142734307826</v>
      </c>
      <c r="P2" s="31">
        <f t="shared" si="0"/>
        <v>2409.541444539982</v>
      </c>
      <c r="Q2" s="31">
        <f t="shared" si="0"/>
        <v>2359.9022355975926</v>
      </c>
      <c r="R2" s="31">
        <f t="shared" si="0"/>
        <v>2544.0460877042133</v>
      </c>
      <c r="S2" s="31">
        <f t="shared" si="0"/>
        <v>3007.7834049871026</v>
      </c>
      <c r="T2" s="31">
        <f t="shared" si="0"/>
        <v>1842.5346517626826</v>
      </c>
      <c r="U2" s="31">
        <f t="shared" si="0"/>
        <v>436.74204643164228</v>
      </c>
      <c r="V2" s="31">
        <f t="shared" si="0"/>
        <v>453.13061049011179</v>
      </c>
      <c r="W2" s="31">
        <f t="shared" si="0"/>
        <v>276.70799656061905</v>
      </c>
      <c r="X2" s="31">
        <f t="shared" ref="X2" si="1">SUM(X3,X17,X22,X25,X26,X51,X52,X71,X74,X75,X76)</f>
        <v>212.93224419604473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1488.0219260533104</v>
      </c>
      <c r="D26" s="37">
        <f t="shared" si="14"/>
        <v>2330.9067067927767</v>
      </c>
      <c r="E26" s="37">
        <f t="shared" si="14"/>
        <v>2473.9466895958722</v>
      </c>
      <c r="F26" s="37">
        <f t="shared" si="14"/>
        <v>3020.7320722269978</v>
      </c>
      <c r="G26" s="37">
        <f t="shared" si="14"/>
        <v>3069.7744625967325</v>
      </c>
      <c r="H26" s="37">
        <f t="shared" si="14"/>
        <v>3037.8940670679281</v>
      </c>
      <c r="I26" s="37">
        <f t="shared" si="14"/>
        <v>3159.0469475494415</v>
      </c>
      <c r="J26" s="37">
        <f t="shared" si="14"/>
        <v>3104.8779019776434</v>
      </c>
      <c r="K26" s="37">
        <f t="shared" si="14"/>
        <v>2145.3738607050727</v>
      </c>
      <c r="L26" s="37">
        <f t="shared" si="14"/>
        <v>2115.8879621668102</v>
      </c>
      <c r="M26" s="37">
        <f t="shared" si="14"/>
        <v>2632.3732588134126</v>
      </c>
      <c r="N26" s="37">
        <f t="shared" si="14"/>
        <v>2121.6579535683582</v>
      </c>
      <c r="O26" s="37">
        <f t="shared" si="14"/>
        <v>2223.3142734307826</v>
      </c>
      <c r="P26" s="37">
        <f t="shared" si="14"/>
        <v>2409.541444539982</v>
      </c>
      <c r="Q26" s="37">
        <f t="shared" si="14"/>
        <v>2359.9022355975926</v>
      </c>
      <c r="R26" s="37">
        <f t="shared" si="14"/>
        <v>2544.0460877042133</v>
      </c>
      <c r="S26" s="37">
        <f t="shared" si="14"/>
        <v>3007.7834049871026</v>
      </c>
      <c r="T26" s="37">
        <f t="shared" si="14"/>
        <v>1842.5346517626826</v>
      </c>
      <c r="U26" s="37">
        <f t="shared" si="14"/>
        <v>436.74204643164228</v>
      </c>
      <c r="V26" s="37">
        <f t="shared" si="14"/>
        <v>453.13061049011179</v>
      </c>
      <c r="W26" s="37">
        <f t="shared" si="14"/>
        <v>276.70799656061905</v>
      </c>
      <c r="X26" s="37">
        <f t="shared" ref="X26" si="15">SUM(X27,X33)</f>
        <v>212.93224419604473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1488.0219260533104</v>
      </c>
      <c r="D33" s="29">
        <f t="shared" si="18"/>
        <v>2330.9067067927767</v>
      </c>
      <c r="E33" s="29">
        <f t="shared" si="18"/>
        <v>2473.9466895958722</v>
      </c>
      <c r="F33" s="29">
        <f t="shared" si="18"/>
        <v>3020.7320722269978</v>
      </c>
      <c r="G33" s="29">
        <f t="shared" si="18"/>
        <v>3069.7744625967325</v>
      </c>
      <c r="H33" s="29">
        <f t="shared" si="18"/>
        <v>3037.8940670679281</v>
      </c>
      <c r="I33" s="29">
        <f t="shared" si="18"/>
        <v>3159.0469475494415</v>
      </c>
      <c r="J33" s="29">
        <f t="shared" si="18"/>
        <v>3104.8779019776434</v>
      </c>
      <c r="K33" s="29">
        <f t="shared" si="18"/>
        <v>2145.3738607050727</v>
      </c>
      <c r="L33" s="29">
        <f t="shared" si="18"/>
        <v>2115.8879621668102</v>
      </c>
      <c r="M33" s="29">
        <f t="shared" si="18"/>
        <v>2632.3732588134126</v>
      </c>
      <c r="N33" s="29">
        <f t="shared" si="18"/>
        <v>2121.6579535683582</v>
      </c>
      <c r="O33" s="29">
        <f t="shared" si="18"/>
        <v>2223.3142734307826</v>
      </c>
      <c r="P33" s="29">
        <f t="shared" si="18"/>
        <v>2409.541444539982</v>
      </c>
      <c r="Q33" s="29">
        <f t="shared" si="18"/>
        <v>2359.9022355975926</v>
      </c>
      <c r="R33" s="29">
        <f t="shared" si="18"/>
        <v>2544.0460877042133</v>
      </c>
      <c r="S33" s="29">
        <f t="shared" si="18"/>
        <v>3007.7834049871026</v>
      </c>
      <c r="T33" s="29">
        <f t="shared" si="18"/>
        <v>1842.5346517626826</v>
      </c>
      <c r="U33" s="29">
        <f t="shared" si="18"/>
        <v>436.74204643164228</v>
      </c>
      <c r="V33" s="29">
        <f t="shared" si="18"/>
        <v>453.13061049011179</v>
      </c>
      <c r="W33" s="29">
        <f t="shared" si="18"/>
        <v>276.70799656061905</v>
      </c>
      <c r="X33" s="29">
        <f t="shared" ref="X33" si="19">SUM(X34:X50)</f>
        <v>212.93224419604473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2.259501289767841</v>
      </c>
      <c r="E36" s="10">
        <v>2.259501289767841</v>
      </c>
      <c r="F36" s="10">
        <v>48.593551160791058</v>
      </c>
      <c r="G36" s="10">
        <v>0</v>
      </c>
      <c r="H36" s="10">
        <v>3.29621668099742</v>
      </c>
      <c r="I36" s="10">
        <v>3.2938950988822011</v>
      </c>
      <c r="J36" s="10">
        <v>1.078245915735168</v>
      </c>
      <c r="K36" s="10">
        <v>24.190111779879619</v>
      </c>
      <c r="L36" s="10">
        <v>0</v>
      </c>
      <c r="M36" s="10">
        <v>0</v>
      </c>
      <c r="N36" s="10">
        <v>0</v>
      </c>
      <c r="O36" s="10">
        <v>42.877815993121231</v>
      </c>
      <c r="P36" s="10">
        <v>3.2982803095442819</v>
      </c>
      <c r="Q36" s="10">
        <v>0</v>
      </c>
      <c r="R36" s="10">
        <v>0</v>
      </c>
      <c r="S36" s="10">
        <v>74.073946689595871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792.50739466895959</v>
      </c>
      <c r="D37" s="10">
        <v>1822.026397248495</v>
      </c>
      <c r="E37" s="10">
        <v>1647.4419604471191</v>
      </c>
      <c r="F37" s="10">
        <v>2367.0552020636278</v>
      </c>
      <c r="G37" s="10">
        <v>2743.5376612209802</v>
      </c>
      <c r="H37" s="10">
        <v>2850.6582975064489</v>
      </c>
      <c r="I37" s="10">
        <v>2821.5381771281168</v>
      </c>
      <c r="J37" s="10">
        <v>2893.298624247635</v>
      </c>
      <c r="K37" s="10">
        <v>1916.732330180567</v>
      </c>
      <c r="L37" s="10">
        <v>1934.4124677558041</v>
      </c>
      <c r="M37" s="10">
        <v>2326.4949269131548</v>
      </c>
      <c r="N37" s="10">
        <v>1968.7326741186589</v>
      </c>
      <c r="O37" s="10">
        <v>1991.6128116938951</v>
      </c>
      <c r="P37" s="10">
        <v>2218.3343078245912</v>
      </c>
      <c r="Q37" s="10">
        <v>2135.1337059329321</v>
      </c>
      <c r="R37" s="10">
        <v>1981.3538263112639</v>
      </c>
      <c r="S37" s="10">
        <v>1755.1441960447121</v>
      </c>
      <c r="T37" s="10">
        <v>1756.1540842648319</v>
      </c>
      <c r="U37" s="10">
        <v>208.03207222699911</v>
      </c>
      <c r="V37" s="10">
        <v>221.1602751504729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1.0393809114359409</v>
      </c>
      <c r="L38" s="10">
        <v>0</v>
      </c>
      <c r="M38" s="10">
        <v>0</v>
      </c>
      <c r="N38" s="10">
        <v>0</v>
      </c>
      <c r="O38" s="10">
        <v>1.0393809114359409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63.198624247635422</v>
      </c>
      <c r="D40" s="10">
        <v>65.305245055889941</v>
      </c>
      <c r="E40" s="10">
        <v>81.104901117798789</v>
      </c>
      <c r="F40" s="10">
        <v>46.001719690455722</v>
      </c>
      <c r="G40" s="10">
        <v>63.380137575236454</v>
      </c>
      <c r="H40" s="10">
        <v>67.469217540842649</v>
      </c>
      <c r="I40" s="10">
        <v>38.845915735167672</v>
      </c>
      <c r="J40" s="10">
        <v>74.625021496130685</v>
      </c>
      <c r="K40" s="10">
        <v>83.825365434221837</v>
      </c>
      <c r="L40" s="10">
        <v>40.89045571797076</v>
      </c>
      <c r="M40" s="10">
        <v>65.424677558039548</v>
      </c>
      <c r="N40" s="10">
        <v>54.179793637145309</v>
      </c>
      <c r="O40" s="10">
        <v>47.023989681857273</v>
      </c>
      <c r="P40" s="10">
        <v>37.823645743766122</v>
      </c>
      <c r="Q40" s="10">
        <v>59.291143594153048</v>
      </c>
      <c r="R40" s="10">
        <v>24.534221840068788</v>
      </c>
      <c r="S40" s="10">
        <v>18.400687876182289</v>
      </c>
      <c r="T40" s="10">
        <v>1.0222699914015481</v>
      </c>
      <c r="U40" s="10">
        <v>23.511951848667241</v>
      </c>
      <c r="V40" s="10">
        <v>0</v>
      </c>
      <c r="W40" s="10">
        <v>31.690111779879619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7.3230438521066201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1.0222699914015481</v>
      </c>
      <c r="L41" s="10">
        <v>0</v>
      </c>
      <c r="M41" s="10">
        <v>0</v>
      </c>
      <c r="N41" s="10">
        <v>0</v>
      </c>
      <c r="O41" s="10">
        <v>2.0445399828030948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87.226483233018044</v>
      </c>
      <c r="X42" s="10">
        <v>10.50920034393809</v>
      </c>
    </row>
    <row r="43" spans="1:24" ht="11.25" customHeight="1" x14ac:dyDescent="0.2">
      <c r="A43" s="41" t="s">
        <v>73</v>
      </c>
      <c r="B43" s="9" t="s">
        <v>74</v>
      </c>
      <c r="C43" s="10">
        <v>52.378933791917447</v>
      </c>
      <c r="D43" s="10">
        <v>0</v>
      </c>
      <c r="E43" s="10">
        <v>14.378503869303531</v>
      </c>
      <c r="F43" s="10">
        <v>86.026397248495257</v>
      </c>
      <c r="G43" s="10">
        <v>208.92115219260529</v>
      </c>
      <c r="H43" s="10">
        <v>113.6750644883921</v>
      </c>
      <c r="I43" s="10">
        <v>82.959845227858978</v>
      </c>
      <c r="J43" s="10">
        <v>76.843336199484085</v>
      </c>
      <c r="K43" s="10">
        <v>0</v>
      </c>
      <c r="L43" s="10">
        <v>109.622098022356</v>
      </c>
      <c r="M43" s="10">
        <v>51.226483233018051</v>
      </c>
      <c r="N43" s="10">
        <v>32.789509888220117</v>
      </c>
      <c r="O43" s="10">
        <v>0</v>
      </c>
      <c r="P43" s="10">
        <v>24.590455717970769</v>
      </c>
      <c r="Q43" s="10">
        <v>121.5299226139295</v>
      </c>
      <c r="R43" s="10">
        <v>320.07214101461727</v>
      </c>
      <c r="S43" s="10">
        <v>82.453396388650035</v>
      </c>
      <c r="T43" s="10">
        <v>22.5664660361135</v>
      </c>
      <c r="U43" s="10">
        <v>63.575580395528803</v>
      </c>
      <c r="V43" s="10">
        <v>126.11117798796219</v>
      </c>
      <c r="W43" s="10">
        <v>5.1267411865864139</v>
      </c>
      <c r="X43" s="10">
        <v>62.598280309544279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145.48916595012901</v>
      </c>
      <c r="J44" s="10">
        <v>26.072055030094582</v>
      </c>
      <c r="K44" s="10">
        <v>53.10567497850387</v>
      </c>
      <c r="L44" s="10">
        <v>0</v>
      </c>
      <c r="M44" s="10">
        <v>0</v>
      </c>
      <c r="N44" s="10">
        <v>0</v>
      </c>
      <c r="O44" s="10">
        <v>0</v>
      </c>
      <c r="P44" s="10">
        <v>64.567583834909712</v>
      </c>
      <c r="Q44" s="10">
        <v>0</v>
      </c>
      <c r="R44" s="10">
        <v>0</v>
      </c>
      <c r="S44" s="10">
        <v>1010.7912295786761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1.031814273430782</v>
      </c>
      <c r="U45" s="10">
        <v>0</v>
      </c>
      <c r="V45" s="10">
        <v>1.031814273430782</v>
      </c>
      <c r="W45" s="10">
        <v>0</v>
      </c>
      <c r="X45" s="10">
        <v>21.668099742046429</v>
      </c>
    </row>
    <row r="46" spans="1:24" ht="11.25" customHeight="1" x14ac:dyDescent="0.2">
      <c r="A46" s="41" t="s">
        <v>79</v>
      </c>
      <c r="B46" s="9" t="s">
        <v>80</v>
      </c>
      <c r="C46" s="10">
        <v>11.5219260533104</v>
      </c>
      <c r="D46" s="10">
        <v>0</v>
      </c>
      <c r="E46" s="10">
        <v>37.446259673258808</v>
      </c>
      <c r="F46" s="10">
        <v>56.931900257953572</v>
      </c>
      <c r="G46" s="10">
        <v>53.93551160791057</v>
      </c>
      <c r="H46" s="10">
        <v>0</v>
      </c>
      <c r="I46" s="10">
        <v>66.91994840928632</v>
      </c>
      <c r="J46" s="10">
        <v>32.960619088564059</v>
      </c>
      <c r="K46" s="10">
        <v>39.952192605331042</v>
      </c>
      <c r="L46" s="10">
        <v>30.96294067067927</v>
      </c>
      <c r="M46" s="10">
        <v>48.941444539982797</v>
      </c>
      <c r="N46" s="10">
        <v>41.94987102321582</v>
      </c>
      <c r="O46" s="10">
        <v>38.953396388650042</v>
      </c>
      <c r="P46" s="10">
        <v>60.927171109200337</v>
      </c>
      <c r="Q46" s="10">
        <v>43.947463456577808</v>
      </c>
      <c r="R46" s="10">
        <v>55.933104041272557</v>
      </c>
      <c r="S46" s="10">
        <v>66.91994840928632</v>
      </c>
      <c r="T46" s="10">
        <v>58.929578675838343</v>
      </c>
      <c r="U46" s="10">
        <v>52.936715391229583</v>
      </c>
      <c r="V46" s="10">
        <v>52.936715391229583</v>
      </c>
      <c r="W46" s="10">
        <v>64.922355975924333</v>
      </c>
      <c r="X46" s="10">
        <v>6.9916595012897673</v>
      </c>
    </row>
    <row r="47" spans="1:24" ht="11.25" customHeight="1" x14ac:dyDescent="0.2">
      <c r="A47" s="41" t="s">
        <v>81</v>
      </c>
      <c r="B47" s="9" t="s">
        <v>82</v>
      </c>
      <c r="C47" s="10">
        <v>9.6016337059329313</v>
      </c>
      <c r="D47" s="10">
        <v>22.083662940670681</v>
      </c>
      <c r="E47" s="10">
        <v>24.00404127257093</v>
      </c>
      <c r="F47" s="10">
        <v>6.5223559759243326</v>
      </c>
      <c r="G47" s="10">
        <v>0</v>
      </c>
      <c r="H47" s="10">
        <v>2.7952708512467752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13.04462596732588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25.50653482373173</v>
      </c>
      <c r="L48" s="10">
        <v>0</v>
      </c>
      <c r="M48" s="10">
        <v>140.2857265692175</v>
      </c>
      <c r="N48" s="10">
        <v>24.006104901117791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0.96018916595012893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557.85322441960443</v>
      </c>
      <c r="D50" s="10">
        <v>411.9088564058469</v>
      </c>
      <c r="E50" s="10">
        <v>667.31152192605327</v>
      </c>
      <c r="F50" s="10">
        <v>409.60094582975057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99.762338779019785</v>
      </c>
      <c r="P50" s="10">
        <v>0</v>
      </c>
      <c r="Q50" s="10">
        <v>0</v>
      </c>
      <c r="R50" s="10">
        <v>162.15279449699051</v>
      </c>
      <c r="S50" s="10">
        <v>0</v>
      </c>
      <c r="T50" s="10">
        <v>2.830438521066208</v>
      </c>
      <c r="U50" s="10">
        <v>88.685726569217536</v>
      </c>
      <c r="V50" s="10">
        <v>51.890627687016341</v>
      </c>
      <c r="W50" s="10">
        <v>87.742304385210659</v>
      </c>
      <c r="X50" s="10">
        <v>98.120378331900255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52.784952708512463</v>
      </c>
      <c r="D2" s="31">
        <f t="shared" si="0"/>
        <v>1009.064230438521</v>
      </c>
      <c r="E2" s="31">
        <f t="shared" si="0"/>
        <v>1404.377987962167</v>
      </c>
      <c r="F2" s="31">
        <f t="shared" si="0"/>
        <v>1687.0879621668098</v>
      </c>
      <c r="G2" s="31">
        <f t="shared" si="0"/>
        <v>1750.0239036973342</v>
      </c>
      <c r="H2" s="31">
        <f t="shared" si="0"/>
        <v>1753.0692175408426</v>
      </c>
      <c r="I2" s="31">
        <f t="shared" si="0"/>
        <v>1622.1219260533105</v>
      </c>
      <c r="J2" s="31">
        <f t="shared" si="0"/>
        <v>1528.7331900257955</v>
      </c>
      <c r="K2" s="31">
        <f t="shared" si="0"/>
        <v>1297.291487532244</v>
      </c>
      <c r="L2" s="31">
        <f t="shared" si="0"/>
        <v>2497.133877901977</v>
      </c>
      <c r="M2" s="31">
        <f t="shared" si="0"/>
        <v>3385.3420464316418</v>
      </c>
      <c r="N2" s="31">
        <f t="shared" si="0"/>
        <v>2894.036027515047</v>
      </c>
      <c r="O2" s="31">
        <f t="shared" si="0"/>
        <v>3512.2288907996558</v>
      </c>
      <c r="P2" s="31">
        <f t="shared" si="0"/>
        <v>3708.1422184006879</v>
      </c>
      <c r="Q2" s="31">
        <f t="shared" si="0"/>
        <v>3742.6554600171971</v>
      </c>
      <c r="R2" s="31">
        <f t="shared" si="0"/>
        <v>3546.7421324161651</v>
      </c>
      <c r="S2" s="31">
        <f t="shared" si="0"/>
        <v>3335.6024075666369</v>
      </c>
      <c r="T2" s="31">
        <f t="shared" si="0"/>
        <v>3389.402407566638</v>
      </c>
      <c r="U2" s="31">
        <f t="shared" si="0"/>
        <v>2651.4282889079959</v>
      </c>
      <c r="V2" s="31">
        <f t="shared" si="0"/>
        <v>2791.5114359415302</v>
      </c>
      <c r="W2" s="31">
        <f t="shared" si="0"/>
        <v>3007.7266552020628</v>
      </c>
      <c r="X2" s="31">
        <f t="shared" ref="X2" si="1">SUM(X3,X17,X22,X25,X26,X51,X52,X71,X74,X75,X76)</f>
        <v>2919.4134135855538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52.784952708512463</v>
      </c>
      <c r="D26" s="37">
        <f t="shared" si="14"/>
        <v>1009.064230438521</v>
      </c>
      <c r="E26" s="37">
        <f t="shared" si="14"/>
        <v>1404.377987962167</v>
      </c>
      <c r="F26" s="37">
        <f t="shared" si="14"/>
        <v>1687.0879621668098</v>
      </c>
      <c r="G26" s="37">
        <f t="shared" si="14"/>
        <v>1750.0239036973342</v>
      </c>
      <c r="H26" s="37">
        <f t="shared" si="14"/>
        <v>1753.0692175408426</v>
      </c>
      <c r="I26" s="37">
        <f t="shared" si="14"/>
        <v>1622.1219260533105</v>
      </c>
      <c r="J26" s="37">
        <f t="shared" si="14"/>
        <v>1528.7331900257955</v>
      </c>
      <c r="K26" s="37">
        <f t="shared" si="14"/>
        <v>1297.291487532244</v>
      </c>
      <c r="L26" s="37">
        <f t="shared" si="14"/>
        <v>2497.133877901977</v>
      </c>
      <c r="M26" s="37">
        <f t="shared" si="14"/>
        <v>3385.3420464316418</v>
      </c>
      <c r="N26" s="37">
        <f t="shared" si="14"/>
        <v>2894.036027515047</v>
      </c>
      <c r="O26" s="37">
        <f t="shared" si="14"/>
        <v>3512.2288907996558</v>
      </c>
      <c r="P26" s="37">
        <f t="shared" si="14"/>
        <v>3708.1422184006879</v>
      </c>
      <c r="Q26" s="37">
        <f t="shared" si="14"/>
        <v>3742.6554600171971</v>
      </c>
      <c r="R26" s="37">
        <f t="shared" si="14"/>
        <v>3546.7421324161651</v>
      </c>
      <c r="S26" s="37">
        <f t="shared" si="14"/>
        <v>3335.6024075666369</v>
      </c>
      <c r="T26" s="37">
        <f t="shared" si="14"/>
        <v>3389.402407566638</v>
      </c>
      <c r="U26" s="37">
        <f t="shared" si="14"/>
        <v>2651.4282889079959</v>
      </c>
      <c r="V26" s="37">
        <f t="shared" si="14"/>
        <v>2791.5114359415302</v>
      </c>
      <c r="W26" s="37">
        <f t="shared" si="14"/>
        <v>3007.7266552020628</v>
      </c>
      <c r="X26" s="37">
        <f t="shared" ref="X26" si="15">SUM(X27,X33)</f>
        <v>2919.4134135855538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52.784952708512463</v>
      </c>
      <c r="D27" s="29">
        <f t="shared" si="16"/>
        <v>1009.064230438521</v>
      </c>
      <c r="E27" s="29">
        <f t="shared" si="16"/>
        <v>1404.377987962167</v>
      </c>
      <c r="F27" s="29">
        <f t="shared" si="16"/>
        <v>1687.0879621668098</v>
      </c>
      <c r="G27" s="29">
        <f t="shared" si="16"/>
        <v>1750.0239036973342</v>
      </c>
      <c r="H27" s="29">
        <f t="shared" si="16"/>
        <v>1753.0692175408426</v>
      </c>
      <c r="I27" s="29">
        <f t="shared" si="16"/>
        <v>1622.1219260533105</v>
      </c>
      <c r="J27" s="29">
        <f t="shared" si="16"/>
        <v>1528.7331900257955</v>
      </c>
      <c r="K27" s="29">
        <f t="shared" si="16"/>
        <v>1297.291487532244</v>
      </c>
      <c r="L27" s="29">
        <f t="shared" si="16"/>
        <v>2497.133877901977</v>
      </c>
      <c r="M27" s="29">
        <f t="shared" si="16"/>
        <v>3385.3420464316418</v>
      </c>
      <c r="N27" s="29">
        <f t="shared" si="16"/>
        <v>2894.036027515047</v>
      </c>
      <c r="O27" s="29">
        <f t="shared" si="16"/>
        <v>3512.2288907996558</v>
      </c>
      <c r="P27" s="29">
        <f t="shared" si="16"/>
        <v>3708.1422184006879</v>
      </c>
      <c r="Q27" s="29">
        <f t="shared" si="16"/>
        <v>3742.6554600171971</v>
      </c>
      <c r="R27" s="29">
        <f t="shared" si="16"/>
        <v>3546.7421324161651</v>
      </c>
      <c r="S27" s="29">
        <f t="shared" si="16"/>
        <v>3335.6024075666369</v>
      </c>
      <c r="T27" s="29">
        <f t="shared" si="16"/>
        <v>3389.402407566638</v>
      </c>
      <c r="U27" s="29">
        <f t="shared" si="16"/>
        <v>2651.4282889079959</v>
      </c>
      <c r="V27" s="29">
        <f t="shared" si="16"/>
        <v>2791.5114359415302</v>
      </c>
      <c r="W27" s="29">
        <f t="shared" si="16"/>
        <v>3007.7266552020628</v>
      </c>
      <c r="X27" s="29">
        <f t="shared" ref="X27" si="17">SUM(X28:X32)</f>
        <v>2919.4134135855538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965.41513327601024</v>
      </c>
      <c r="E30" s="10">
        <v>1352.6081685296649</v>
      </c>
      <c r="F30" s="10">
        <v>1643.438865004299</v>
      </c>
      <c r="G30" s="10">
        <v>1710.4351676698191</v>
      </c>
      <c r="H30" s="10">
        <v>1729.7220120378331</v>
      </c>
      <c r="I30" s="10">
        <v>1598.774720550301</v>
      </c>
      <c r="J30" s="10">
        <v>1505.385984522786</v>
      </c>
      <c r="K30" s="10">
        <v>1297.291487532244</v>
      </c>
      <c r="L30" s="10">
        <v>2497.133877901977</v>
      </c>
      <c r="M30" s="10">
        <v>3385.3420464316418</v>
      </c>
      <c r="N30" s="10">
        <v>2894.036027515047</v>
      </c>
      <c r="O30" s="10">
        <v>3512.2288907996558</v>
      </c>
      <c r="P30" s="10">
        <v>3708.1422184006879</v>
      </c>
      <c r="Q30" s="10">
        <v>3742.6554600171971</v>
      </c>
      <c r="R30" s="10">
        <v>3546.7421324161651</v>
      </c>
      <c r="S30" s="10">
        <v>3335.6024075666369</v>
      </c>
      <c r="T30" s="10">
        <v>3389.402407566638</v>
      </c>
      <c r="U30" s="10">
        <v>2651.4282889079959</v>
      </c>
      <c r="V30" s="10">
        <v>2791.5114359415302</v>
      </c>
      <c r="W30" s="10">
        <v>3007.7266552020628</v>
      </c>
      <c r="X30" s="10">
        <v>2919.4134135855538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52.784952708512463</v>
      </c>
      <c r="D32" s="10">
        <v>43.649097162510749</v>
      </c>
      <c r="E32" s="10">
        <v>51.769819432502153</v>
      </c>
      <c r="F32" s="10">
        <v>43.649097162510749</v>
      </c>
      <c r="G32" s="10">
        <v>39.58873602751504</v>
      </c>
      <c r="H32" s="10">
        <v>23.347205503009459</v>
      </c>
      <c r="I32" s="10">
        <v>23.347205503009459</v>
      </c>
      <c r="J32" s="10">
        <v>23.347205503009459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6204.6288907996541</v>
      </c>
      <c r="D2" s="31">
        <f t="shared" si="0"/>
        <v>5767.4286328460885</v>
      </c>
      <c r="E2" s="31">
        <f t="shared" si="0"/>
        <v>5814.0298366294064</v>
      </c>
      <c r="F2" s="31">
        <f t="shared" si="0"/>
        <v>6039.1292347377457</v>
      </c>
      <c r="G2" s="31">
        <f t="shared" si="0"/>
        <v>6004.8038693035242</v>
      </c>
      <c r="H2" s="31">
        <f t="shared" si="0"/>
        <v>6347.981255374033</v>
      </c>
      <c r="I2" s="31">
        <f t="shared" si="0"/>
        <v>6078.1284608770402</v>
      </c>
      <c r="J2" s="31">
        <f t="shared" si="0"/>
        <v>6125.3294926913159</v>
      </c>
      <c r="K2" s="31">
        <f t="shared" si="0"/>
        <v>5308.5075666380053</v>
      </c>
      <c r="L2" s="31">
        <f t="shared" si="0"/>
        <v>5313.3026655202057</v>
      </c>
      <c r="M2" s="31">
        <f t="shared" si="0"/>
        <v>6134.4385210662076</v>
      </c>
      <c r="N2" s="31">
        <f t="shared" si="0"/>
        <v>6132.7293207222683</v>
      </c>
      <c r="O2" s="31">
        <f t="shared" si="0"/>
        <v>5982.275150472914</v>
      </c>
      <c r="P2" s="31">
        <f t="shared" si="0"/>
        <v>6002.1661220980213</v>
      </c>
      <c r="Q2" s="31">
        <f t="shared" si="0"/>
        <v>6195.7509028374898</v>
      </c>
      <c r="R2" s="31">
        <f t="shared" si="0"/>
        <v>6403.6504729148746</v>
      </c>
      <c r="S2" s="31">
        <f t="shared" si="0"/>
        <v>5983.3866723989677</v>
      </c>
      <c r="T2" s="31">
        <f t="shared" si="0"/>
        <v>6216.8753224419597</v>
      </c>
      <c r="U2" s="31">
        <f t="shared" si="0"/>
        <v>5148.4449699054157</v>
      </c>
      <c r="V2" s="31">
        <f t="shared" si="0"/>
        <v>6000.3576096302659</v>
      </c>
      <c r="W2" s="31">
        <f t="shared" si="0"/>
        <v>5562.1408426483222</v>
      </c>
      <c r="X2" s="31">
        <f t="shared" ref="X2" si="1">SUM(X3,X17,X22,X25,X26,X51,X52,X71,X74,X75,X76)</f>
        <v>5812.466294067066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6204.6288907996541</v>
      </c>
      <c r="D26" s="37">
        <f t="shared" si="14"/>
        <v>5767.4286328460885</v>
      </c>
      <c r="E26" s="37">
        <f t="shared" si="14"/>
        <v>5814.0298366294064</v>
      </c>
      <c r="F26" s="37">
        <f t="shared" si="14"/>
        <v>6039.1292347377457</v>
      </c>
      <c r="G26" s="37">
        <f t="shared" si="14"/>
        <v>6004.8038693035242</v>
      </c>
      <c r="H26" s="37">
        <f t="shared" si="14"/>
        <v>6347.981255374033</v>
      </c>
      <c r="I26" s="37">
        <f t="shared" si="14"/>
        <v>6078.1284608770402</v>
      </c>
      <c r="J26" s="37">
        <f t="shared" si="14"/>
        <v>6125.3294926913159</v>
      </c>
      <c r="K26" s="37">
        <f t="shared" si="14"/>
        <v>5308.5075666380053</v>
      </c>
      <c r="L26" s="37">
        <f t="shared" si="14"/>
        <v>5313.3026655202057</v>
      </c>
      <c r="M26" s="37">
        <f t="shared" si="14"/>
        <v>6134.4385210662076</v>
      </c>
      <c r="N26" s="37">
        <f t="shared" si="14"/>
        <v>6132.7293207222683</v>
      </c>
      <c r="O26" s="37">
        <f t="shared" si="14"/>
        <v>5982.275150472914</v>
      </c>
      <c r="P26" s="37">
        <f t="shared" si="14"/>
        <v>6002.1661220980213</v>
      </c>
      <c r="Q26" s="37">
        <f t="shared" si="14"/>
        <v>6195.7509028374898</v>
      </c>
      <c r="R26" s="37">
        <f t="shared" si="14"/>
        <v>6403.6504729148746</v>
      </c>
      <c r="S26" s="37">
        <f t="shared" si="14"/>
        <v>5983.3866723989677</v>
      </c>
      <c r="T26" s="37">
        <f t="shared" si="14"/>
        <v>6216.8753224419597</v>
      </c>
      <c r="U26" s="37">
        <f t="shared" si="14"/>
        <v>5148.4449699054157</v>
      </c>
      <c r="V26" s="37">
        <f t="shared" si="14"/>
        <v>6000.3576096302659</v>
      </c>
      <c r="W26" s="37">
        <f t="shared" si="14"/>
        <v>5562.1408426483222</v>
      </c>
      <c r="X26" s="37">
        <f t="shared" ref="X26" si="15">SUM(X27,X33)</f>
        <v>5812.466294067066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6204.6288907996541</v>
      </c>
      <c r="D33" s="29">
        <f t="shared" si="18"/>
        <v>5767.4286328460885</v>
      </c>
      <c r="E33" s="29">
        <f t="shared" si="18"/>
        <v>5814.0298366294064</v>
      </c>
      <c r="F33" s="29">
        <f t="shared" si="18"/>
        <v>6039.1292347377457</v>
      </c>
      <c r="G33" s="29">
        <f t="shared" si="18"/>
        <v>6004.8038693035242</v>
      </c>
      <c r="H33" s="29">
        <f t="shared" si="18"/>
        <v>6347.981255374033</v>
      </c>
      <c r="I33" s="29">
        <f t="shared" si="18"/>
        <v>6078.1284608770402</v>
      </c>
      <c r="J33" s="29">
        <f t="shared" si="18"/>
        <v>6125.3294926913159</v>
      </c>
      <c r="K33" s="29">
        <f t="shared" si="18"/>
        <v>5308.5075666380053</v>
      </c>
      <c r="L33" s="29">
        <f t="shared" si="18"/>
        <v>5313.3026655202057</v>
      </c>
      <c r="M33" s="29">
        <f t="shared" si="18"/>
        <v>6134.4385210662076</v>
      </c>
      <c r="N33" s="29">
        <f t="shared" si="18"/>
        <v>6132.7293207222683</v>
      </c>
      <c r="O33" s="29">
        <f t="shared" si="18"/>
        <v>5982.275150472914</v>
      </c>
      <c r="P33" s="29">
        <f t="shared" si="18"/>
        <v>6002.1661220980213</v>
      </c>
      <c r="Q33" s="29">
        <f t="shared" si="18"/>
        <v>6195.7509028374898</v>
      </c>
      <c r="R33" s="29">
        <f t="shared" si="18"/>
        <v>6403.6504729148746</v>
      </c>
      <c r="S33" s="29">
        <f t="shared" si="18"/>
        <v>5983.3866723989677</v>
      </c>
      <c r="T33" s="29">
        <f t="shared" si="18"/>
        <v>6216.8753224419597</v>
      </c>
      <c r="U33" s="29">
        <f t="shared" si="18"/>
        <v>5148.4449699054157</v>
      </c>
      <c r="V33" s="29">
        <f t="shared" si="18"/>
        <v>6000.3576096302659</v>
      </c>
      <c r="W33" s="29">
        <f t="shared" si="18"/>
        <v>5562.1408426483222</v>
      </c>
      <c r="X33" s="29">
        <f t="shared" ref="X33" si="19">SUM(X34:X50)</f>
        <v>5812.466294067066</v>
      </c>
    </row>
    <row r="34" spans="1:24" ht="11.25" customHeight="1" x14ac:dyDescent="0.2">
      <c r="A34" s="41" t="s">
        <v>55</v>
      </c>
      <c r="B34" s="9" t="s">
        <v>56</v>
      </c>
      <c r="C34" s="10">
        <v>112.31728288908</v>
      </c>
      <c r="D34" s="10">
        <v>134.78073946689591</v>
      </c>
      <c r="E34" s="10">
        <v>163.1556319862425</v>
      </c>
      <c r="F34" s="10">
        <v>172.89131556319859</v>
      </c>
      <c r="G34" s="10">
        <v>135.68684436801371</v>
      </c>
      <c r="H34" s="10">
        <v>138.30077386070511</v>
      </c>
      <c r="I34" s="10">
        <v>140.2193465176268</v>
      </c>
      <c r="J34" s="10">
        <v>141.2844368013757</v>
      </c>
      <c r="K34" s="10">
        <v>130.60472914875319</v>
      </c>
      <c r="L34" s="10">
        <v>101.38529664660361</v>
      </c>
      <c r="M34" s="10">
        <v>122.6761822871883</v>
      </c>
      <c r="N34" s="10">
        <v>120.6484952708512</v>
      </c>
      <c r="O34" s="10">
        <v>110.5099742046432</v>
      </c>
      <c r="P34" s="10">
        <v>114.56543422184011</v>
      </c>
      <c r="Q34" s="10">
        <v>103.9165090283749</v>
      </c>
      <c r="R34" s="10">
        <v>127.3813413585554</v>
      </c>
      <c r="S34" s="10">
        <v>157.24419604471191</v>
      </c>
      <c r="T34" s="10">
        <v>103.8979363714531</v>
      </c>
      <c r="U34" s="10">
        <v>103.2229578675838</v>
      </c>
      <c r="V34" s="10">
        <v>129.30034393809109</v>
      </c>
      <c r="W34" s="10">
        <v>102.13645743766121</v>
      </c>
      <c r="X34" s="10">
        <v>90.184264832330186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247.4133276010318</v>
      </c>
      <c r="D36" s="10">
        <v>298.25167669819427</v>
      </c>
      <c r="E36" s="10">
        <v>280.17575236457441</v>
      </c>
      <c r="F36" s="10">
        <v>297.08349097162511</v>
      </c>
      <c r="G36" s="10">
        <v>312.14359415305239</v>
      </c>
      <c r="H36" s="10">
        <v>342.80653482373168</v>
      </c>
      <c r="I36" s="10">
        <v>334.87497850386927</v>
      </c>
      <c r="J36" s="10">
        <v>359.06388650042987</v>
      </c>
      <c r="K36" s="10">
        <v>299.07790197764399</v>
      </c>
      <c r="L36" s="10">
        <v>311.13912295786753</v>
      </c>
      <c r="M36" s="10">
        <v>376.00558899398101</v>
      </c>
      <c r="N36" s="10">
        <v>383.70163370593292</v>
      </c>
      <c r="O36" s="10">
        <v>403.49140154772141</v>
      </c>
      <c r="P36" s="10">
        <v>426.57944969905412</v>
      </c>
      <c r="Q36" s="10">
        <v>321.76956147893378</v>
      </c>
      <c r="R36" s="10">
        <v>410.66483233018062</v>
      </c>
      <c r="S36" s="10">
        <v>368.3121238177128</v>
      </c>
      <c r="T36" s="10">
        <v>800.41014617368876</v>
      </c>
      <c r="U36" s="10">
        <v>472.2214101461737</v>
      </c>
      <c r="V36" s="10">
        <v>672.83834909716245</v>
      </c>
      <c r="W36" s="10">
        <v>538.06491831470328</v>
      </c>
      <c r="X36" s="10">
        <v>595.67798796216675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631.16517626827169</v>
      </c>
      <c r="V37" s="10">
        <v>708.92476354256235</v>
      </c>
      <c r="W37" s="10">
        <v>609.95803955288045</v>
      </c>
      <c r="X37" s="10">
        <v>513.01109200343933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4969.9532244196034</v>
      </c>
      <c r="D42" s="10">
        <v>4288.6571797076522</v>
      </c>
      <c r="E42" s="10">
        <v>4262.0856405846944</v>
      </c>
      <c r="F42" s="10">
        <v>4406.5157351676689</v>
      </c>
      <c r="G42" s="10">
        <v>4524.2190025795353</v>
      </c>
      <c r="H42" s="10">
        <v>4687.1118658641444</v>
      </c>
      <c r="I42" s="10">
        <v>4450.6544282029226</v>
      </c>
      <c r="J42" s="10">
        <v>4411.7703353396391</v>
      </c>
      <c r="K42" s="10">
        <v>3767.5552020636278</v>
      </c>
      <c r="L42" s="10">
        <v>3799.0828030954431</v>
      </c>
      <c r="M42" s="10">
        <v>4407.5666380051589</v>
      </c>
      <c r="N42" s="10">
        <v>4373.9371453138438</v>
      </c>
      <c r="O42" s="10">
        <v>4250.9792777300081</v>
      </c>
      <c r="P42" s="10">
        <v>4429.6360275150473</v>
      </c>
      <c r="Q42" s="10">
        <v>4759.6254514187449</v>
      </c>
      <c r="R42" s="10">
        <v>4772.2365434221838</v>
      </c>
      <c r="S42" s="10">
        <v>4397.0574376612203</v>
      </c>
      <c r="T42" s="10">
        <v>4329.7984522785891</v>
      </c>
      <c r="U42" s="10">
        <v>3023.5024075666379</v>
      </c>
      <c r="V42" s="10">
        <v>3461.736887360275</v>
      </c>
      <c r="W42" s="10">
        <v>3346.1355116079098</v>
      </c>
      <c r="X42" s="10">
        <v>3743.3840068787608</v>
      </c>
    </row>
    <row r="43" spans="1:24" ht="11.25" customHeight="1" x14ac:dyDescent="0.2">
      <c r="A43" s="41" t="s">
        <v>73</v>
      </c>
      <c r="B43" s="9" t="s">
        <v>74</v>
      </c>
      <c r="C43" s="10">
        <v>125.2985382631126</v>
      </c>
      <c r="D43" s="10">
        <v>156.10971625107479</v>
      </c>
      <c r="E43" s="10">
        <v>174.596388650043</v>
      </c>
      <c r="F43" s="10">
        <v>202.77644024075661</v>
      </c>
      <c r="G43" s="10">
        <v>185.36638005159071</v>
      </c>
      <c r="H43" s="10">
        <v>237.5910576096303</v>
      </c>
      <c r="I43" s="10">
        <v>209.96001719690449</v>
      </c>
      <c r="J43" s="10">
        <v>259.21805674978498</v>
      </c>
      <c r="K43" s="10">
        <v>233.5328460877042</v>
      </c>
      <c r="L43" s="10">
        <v>159.822871883061</v>
      </c>
      <c r="M43" s="10">
        <v>243.83800515907129</v>
      </c>
      <c r="N43" s="10">
        <v>247.97085124677551</v>
      </c>
      <c r="O43" s="10">
        <v>224.38761822871879</v>
      </c>
      <c r="P43" s="10">
        <v>179.30515907136709</v>
      </c>
      <c r="Q43" s="10">
        <v>142.30421324161651</v>
      </c>
      <c r="R43" s="10">
        <v>76.694582975064478</v>
      </c>
      <c r="S43" s="10">
        <v>176.24419604471191</v>
      </c>
      <c r="T43" s="10">
        <v>162.0680997420464</v>
      </c>
      <c r="U43" s="10">
        <v>178.42192605331039</v>
      </c>
      <c r="V43" s="10">
        <v>159.94582975064489</v>
      </c>
      <c r="W43" s="10">
        <v>317.85588993981082</v>
      </c>
      <c r="X43" s="10">
        <v>300.67704213241609</v>
      </c>
    </row>
    <row r="44" spans="1:24" ht="11.25" customHeight="1" x14ac:dyDescent="0.2">
      <c r="A44" s="41" t="s">
        <v>75</v>
      </c>
      <c r="B44" s="9" t="s">
        <v>76</v>
      </c>
      <c r="C44" s="10">
        <v>727.56285468615647</v>
      </c>
      <c r="D44" s="10">
        <v>880.9878761822871</v>
      </c>
      <c r="E44" s="10">
        <v>925.37497850386933</v>
      </c>
      <c r="F44" s="10">
        <v>953.14746345657773</v>
      </c>
      <c r="G44" s="10">
        <v>842.59174548581257</v>
      </c>
      <c r="H44" s="10">
        <v>925.71857265692165</v>
      </c>
      <c r="I44" s="10">
        <v>925.92768701633702</v>
      </c>
      <c r="J44" s="10">
        <v>940.52373172828879</v>
      </c>
      <c r="K44" s="10">
        <v>862.24368013757521</v>
      </c>
      <c r="L44" s="10">
        <v>921.29286328460876</v>
      </c>
      <c r="M44" s="10">
        <v>964.65915735167675</v>
      </c>
      <c r="N44" s="10">
        <v>992.60627687016336</v>
      </c>
      <c r="O44" s="10">
        <v>979.11453138435081</v>
      </c>
      <c r="P44" s="10">
        <v>842.26981943250212</v>
      </c>
      <c r="Q44" s="10">
        <v>859.46715391229566</v>
      </c>
      <c r="R44" s="10">
        <v>998.23516766981936</v>
      </c>
      <c r="S44" s="10">
        <v>521.29458297506449</v>
      </c>
      <c r="T44" s="10">
        <v>496.24161650902829</v>
      </c>
      <c r="U44" s="10">
        <v>449.99002579535681</v>
      </c>
      <c r="V44" s="10">
        <v>481.78796216681002</v>
      </c>
      <c r="W44" s="10">
        <v>350.74170249355109</v>
      </c>
      <c r="X44" s="10">
        <v>302.56285468615653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2.0636285468615649</v>
      </c>
      <c r="I45" s="10">
        <v>2.0636285468615649</v>
      </c>
      <c r="J45" s="10">
        <v>0</v>
      </c>
      <c r="K45" s="10">
        <v>2.0636285468615649</v>
      </c>
      <c r="L45" s="10">
        <v>6.1908856405846944</v>
      </c>
      <c r="M45" s="10">
        <v>7.2226999140154771</v>
      </c>
      <c r="N45" s="10">
        <v>6.1908856405846944</v>
      </c>
      <c r="O45" s="10">
        <v>5.1590713671539117</v>
      </c>
      <c r="P45" s="10">
        <v>3.0954428202923472</v>
      </c>
      <c r="Q45" s="10">
        <v>2.0636285468615649</v>
      </c>
      <c r="R45" s="10">
        <v>1.031814273430782</v>
      </c>
      <c r="S45" s="10">
        <v>0</v>
      </c>
      <c r="T45" s="10">
        <v>9.2863284608770407</v>
      </c>
      <c r="U45" s="10">
        <v>29.922613929492691</v>
      </c>
      <c r="V45" s="10">
        <v>23.731728288907991</v>
      </c>
      <c r="W45" s="10">
        <v>22.699914015477209</v>
      </c>
      <c r="X45" s="10">
        <v>21.668099742046429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0.99879621668099727</v>
      </c>
      <c r="J46" s="10">
        <v>0.99879621668099727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0.99879621668099727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31.6798796216681</v>
      </c>
      <c r="V47" s="10">
        <v>15.83998280309544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22.083662940670681</v>
      </c>
      <c r="D50" s="10">
        <v>8.6414445399828033</v>
      </c>
      <c r="E50" s="10">
        <v>8.6414445399828033</v>
      </c>
      <c r="F50" s="10">
        <v>6.7147893379191741</v>
      </c>
      <c r="G50" s="10">
        <v>4.7963026655202059</v>
      </c>
      <c r="H50" s="10">
        <v>14.38882201203783</v>
      </c>
      <c r="I50" s="10">
        <v>13.42957867583835</v>
      </c>
      <c r="J50" s="10">
        <v>12.47024935511608</v>
      </c>
      <c r="K50" s="10">
        <v>13.42957867583835</v>
      </c>
      <c r="L50" s="10">
        <v>14.38882201203783</v>
      </c>
      <c r="M50" s="10">
        <v>12.47024935511608</v>
      </c>
      <c r="N50" s="10">
        <v>7.6740326741186573</v>
      </c>
      <c r="O50" s="10">
        <v>8.6332760103181414</v>
      </c>
      <c r="P50" s="10">
        <v>6.7147893379191741</v>
      </c>
      <c r="Q50" s="10">
        <v>6.6043852106620804</v>
      </c>
      <c r="R50" s="10">
        <v>17.40619088564058</v>
      </c>
      <c r="S50" s="10">
        <v>363.23413585554601</v>
      </c>
      <c r="T50" s="10">
        <v>314.17394668959582</v>
      </c>
      <c r="U50" s="10">
        <v>228.3185726569217</v>
      </c>
      <c r="V50" s="10">
        <v>346.25176268271707</v>
      </c>
      <c r="W50" s="10">
        <v>274.54840928632842</v>
      </c>
      <c r="X50" s="10">
        <v>245.30094582975059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97.542304385210656</v>
      </c>
      <c r="D2" s="31">
        <f t="shared" si="0"/>
        <v>89.052708512467746</v>
      </c>
      <c r="E2" s="31">
        <f t="shared" si="0"/>
        <v>76.688650042992265</v>
      </c>
      <c r="F2" s="31">
        <f t="shared" si="0"/>
        <v>84.763886500429905</v>
      </c>
      <c r="G2" s="31">
        <f t="shared" si="0"/>
        <v>74.393637145313832</v>
      </c>
      <c r="H2" s="31">
        <f t="shared" si="0"/>
        <v>67.369905417024924</v>
      </c>
      <c r="I2" s="31">
        <f t="shared" si="0"/>
        <v>70.208340498710228</v>
      </c>
      <c r="J2" s="31">
        <f t="shared" si="0"/>
        <v>68.036285468615645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90.821152192605325</v>
      </c>
      <c r="D3" s="34">
        <f t="shared" si="2"/>
        <v>83.291745485812541</v>
      </c>
      <c r="E3" s="34">
        <f t="shared" si="2"/>
        <v>72.847979363714529</v>
      </c>
      <c r="F3" s="34">
        <f t="shared" si="2"/>
        <v>80.105073086844357</v>
      </c>
      <c r="G3" s="34">
        <f t="shared" si="2"/>
        <v>71.598366294067063</v>
      </c>
      <c r="H3" s="34">
        <f t="shared" si="2"/>
        <v>64.574634565778155</v>
      </c>
      <c r="I3" s="34">
        <f t="shared" si="2"/>
        <v>67.413069647463459</v>
      </c>
      <c r="J3" s="34">
        <f t="shared" si="2"/>
        <v>62.445743766122099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90.821152192605325</v>
      </c>
      <c r="D4" s="29">
        <f t="shared" si="4"/>
        <v>83.291745485812541</v>
      </c>
      <c r="E4" s="29">
        <f t="shared" si="4"/>
        <v>72.847979363714529</v>
      </c>
      <c r="F4" s="29">
        <f t="shared" si="4"/>
        <v>80.105073086844357</v>
      </c>
      <c r="G4" s="29">
        <f t="shared" si="4"/>
        <v>71.598366294067063</v>
      </c>
      <c r="H4" s="29">
        <f t="shared" si="4"/>
        <v>64.574634565778155</v>
      </c>
      <c r="I4" s="29">
        <f t="shared" si="4"/>
        <v>67.413069647463459</v>
      </c>
      <c r="J4" s="29">
        <f t="shared" si="4"/>
        <v>62.445743766122099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80.105073086844357</v>
      </c>
      <c r="G5" s="10">
        <v>71.598366294067063</v>
      </c>
      <c r="H5" s="10">
        <v>64.574634565778155</v>
      </c>
      <c r="I5" s="10">
        <v>67.413069647463459</v>
      </c>
      <c r="J5" s="10">
        <v>62.445743766122099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90.821152192605325</v>
      </c>
      <c r="D7" s="10">
        <v>83.291745485812541</v>
      </c>
      <c r="E7" s="10">
        <v>72.847979363714529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6.7211521926053308</v>
      </c>
      <c r="D26" s="37">
        <f t="shared" si="14"/>
        <v>5.7609630266552019</v>
      </c>
      <c r="E26" s="37">
        <f t="shared" si="14"/>
        <v>3.8406706792777299</v>
      </c>
      <c r="F26" s="37">
        <f t="shared" si="14"/>
        <v>4.6588134135855546</v>
      </c>
      <c r="G26" s="37">
        <f t="shared" si="14"/>
        <v>2.7952708512467752</v>
      </c>
      <c r="H26" s="37">
        <f t="shared" si="14"/>
        <v>2.7952708512467752</v>
      </c>
      <c r="I26" s="37">
        <f t="shared" si="14"/>
        <v>2.7952708512467752</v>
      </c>
      <c r="J26" s="37">
        <f t="shared" si="14"/>
        <v>5.5905417024935504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6.7211521926053308</v>
      </c>
      <c r="D33" s="29">
        <f t="shared" si="18"/>
        <v>5.7609630266552019</v>
      </c>
      <c r="E33" s="29">
        <f t="shared" si="18"/>
        <v>3.8406706792777299</v>
      </c>
      <c r="F33" s="29">
        <f t="shared" si="18"/>
        <v>4.6588134135855546</v>
      </c>
      <c r="G33" s="29">
        <f t="shared" si="18"/>
        <v>2.7952708512467752</v>
      </c>
      <c r="H33" s="29">
        <f t="shared" si="18"/>
        <v>2.7952708512467752</v>
      </c>
      <c r="I33" s="29">
        <f t="shared" si="18"/>
        <v>2.7952708512467752</v>
      </c>
      <c r="J33" s="29">
        <f t="shared" si="18"/>
        <v>5.5905417024935504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6.7211521926053308</v>
      </c>
      <c r="D47" s="10">
        <v>5.7609630266552019</v>
      </c>
      <c r="E47" s="10">
        <v>3.8406706792777299</v>
      </c>
      <c r="F47" s="10">
        <v>4.6588134135855546</v>
      </c>
      <c r="G47" s="10">
        <v>2.7952708512467752</v>
      </c>
      <c r="H47" s="10">
        <v>2.7952708512467752</v>
      </c>
      <c r="I47" s="10">
        <v>2.7952708512467752</v>
      </c>
      <c r="J47" s="10">
        <v>5.5905417024935504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2788.7704213241609</v>
      </c>
      <c r="D2" s="31">
        <f t="shared" si="0"/>
        <v>2754.81298366294</v>
      </c>
      <c r="E2" s="31">
        <f t="shared" si="0"/>
        <v>2662.320636285468</v>
      </c>
      <c r="F2" s="31">
        <f t="shared" si="0"/>
        <v>2520.015305245056</v>
      </c>
      <c r="G2" s="31">
        <f t="shared" si="0"/>
        <v>2678.5337919174549</v>
      </c>
      <c r="H2" s="31">
        <f t="shared" si="0"/>
        <v>2640.7222699914009</v>
      </c>
      <c r="I2" s="31">
        <f t="shared" si="0"/>
        <v>2910.6631986242469</v>
      </c>
      <c r="J2" s="31">
        <f t="shared" si="0"/>
        <v>2815.3452278589848</v>
      </c>
      <c r="K2" s="31">
        <f t="shared" si="0"/>
        <v>2952.2009458297512</v>
      </c>
      <c r="L2" s="31">
        <f t="shared" si="0"/>
        <v>2907.4601891659499</v>
      </c>
      <c r="M2" s="31">
        <f t="shared" si="0"/>
        <v>2880.2533104041272</v>
      </c>
      <c r="N2" s="31">
        <f t="shared" si="0"/>
        <v>3378.2030094582969</v>
      </c>
      <c r="O2" s="31">
        <f t="shared" si="0"/>
        <v>3340.9764402407559</v>
      </c>
      <c r="P2" s="31">
        <f t="shared" si="0"/>
        <v>3382.4172828890801</v>
      </c>
      <c r="Q2" s="31">
        <f t="shared" si="0"/>
        <v>3504.5436801375749</v>
      </c>
      <c r="R2" s="31">
        <f t="shared" si="0"/>
        <v>3662.6108340498699</v>
      </c>
      <c r="S2" s="31">
        <f t="shared" si="0"/>
        <v>3298.7921754084259</v>
      </c>
      <c r="T2" s="31">
        <f t="shared" si="0"/>
        <v>3208.5052450558901</v>
      </c>
      <c r="U2" s="31">
        <f t="shared" si="0"/>
        <v>3611.101719690455</v>
      </c>
      <c r="V2" s="31">
        <f t="shared" si="0"/>
        <v>3242.3496130696471</v>
      </c>
      <c r="W2" s="31">
        <f t="shared" si="0"/>
        <v>2822.8521926053309</v>
      </c>
      <c r="X2" s="31">
        <f t="shared" ref="X2" si="1">SUM(X3,X17,X22,X25,X26,X51,X52,X71,X74,X75,X76)</f>
        <v>2944.1165090283739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2788.7704213241609</v>
      </c>
      <c r="D3" s="34">
        <f t="shared" si="2"/>
        <v>2754.81298366294</v>
      </c>
      <c r="E3" s="34">
        <f t="shared" si="2"/>
        <v>2662.320636285468</v>
      </c>
      <c r="F3" s="34">
        <f t="shared" si="2"/>
        <v>2520.015305245056</v>
      </c>
      <c r="G3" s="34">
        <f t="shared" si="2"/>
        <v>2678.5337919174549</v>
      </c>
      <c r="H3" s="34">
        <f t="shared" si="2"/>
        <v>2640.7222699914009</v>
      </c>
      <c r="I3" s="34">
        <f t="shared" si="2"/>
        <v>2910.6631986242469</v>
      </c>
      <c r="J3" s="34">
        <f t="shared" si="2"/>
        <v>2815.3452278589848</v>
      </c>
      <c r="K3" s="34">
        <f t="shared" si="2"/>
        <v>2952.2009458297512</v>
      </c>
      <c r="L3" s="34">
        <f t="shared" si="2"/>
        <v>2907.4601891659499</v>
      </c>
      <c r="M3" s="34">
        <f t="shared" si="2"/>
        <v>2880.2533104041272</v>
      </c>
      <c r="N3" s="34">
        <f t="shared" si="2"/>
        <v>3378.2030094582969</v>
      </c>
      <c r="O3" s="34">
        <f t="shared" si="2"/>
        <v>3340.9764402407559</v>
      </c>
      <c r="P3" s="34">
        <f t="shared" si="2"/>
        <v>3382.4172828890801</v>
      </c>
      <c r="Q3" s="34">
        <f t="shared" si="2"/>
        <v>3504.5436801375749</v>
      </c>
      <c r="R3" s="34">
        <f t="shared" si="2"/>
        <v>3662.6108340498699</v>
      </c>
      <c r="S3" s="34">
        <f t="shared" si="2"/>
        <v>3298.7921754084259</v>
      </c>
      <c r="T3" s="34">
        <f t="shared" si="2"/>
        <v>3208.5052450558901</v>
      </c>
      <c r="U3" s="34">
        <f t="shared" si="2"/>
        <v>3611.101719690455</v>
      </c>
      <c r="V3" s="34">
        <f t="shared" si="2"/>
        <v>3242.3496130696471</v>
      </c>
      <c r="W3" s="34">
        <f t="shared" si="2"/>
        <v>2822.8521926053309</v>
      </c>
      <c r="X3" s="34">
        <f t="shared" ref="X3" si="3">SUM(X4,X8,X11)</f>
        <v>2944.1165090283739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2788.7704213241609</v>
      </c>
      <c r="D8" s="29">
        <f t="shared" si="6"/>
        <v>2754.81298366294</v>
      </c>
      <c r="E8" s="29">
        <f t="shared" si="6"/>
        <v>2662.320636285468</v>
      </c>
      <c r="F8" s="29">
        <f t="shared" si="6"/>
        <v>2520.015305245056</v>
      </c>
      <c r="G8" s="29">
        <f t="shared" si="6"/>
        <v>2678.5337919174549</v>
      </c>
      <c r="H8" s="29">
        <f t="shared" si="6"/>
        <v>2640.7222699914009</v>
      </c>
      <c r="I8" s="29">
        <f t="shared" si="6"/>
        <v>2910.6631986242469</v>
      </c>
      <c r="J8" s="29">
        <f t="shared" si="6"/>
        <v>2815.3452278589848</v>
      </c>
      <c r="K8" s="29">
        <f t="shared" si="6"/>
        <v>2952.2009458297512</v>
      </c>
      <c r="L8" s="29">
        <f t="shared" si="6"/>
        <v>2907.4601891659499</v>
      </c>
      <c r="M8" s="29">
        <f t="shared" si="6"/>
        <v>2880.2533104041272</v>
      </c>
      <c r="N8" s="29">
        <f t="shared" si="6"/>
        <v>3378.2030094582969</v>
      </c>
      <c r="O8" s="29">
        <f t="shared" si="6"/>
        <v>3340.9764402407559</v>
      </c>
      <c r="P8" s="29">
        <f t="shared" si="6"/>
        <v>3382.4172828890801</v>
      </c>
      <c r="Q8" s="29">
        <f t="shared" si="6"/>
        <v>3504.5436801375749</v>
      </c>
      <c r="R8" s="29">
        <f t="shared" si="6"/>
        <v>3662.6108340498699</v>
      </c>
      <c r="S8" s="29">
        <f t="shared" si="6"/>
        <v>3298.7921754084259</v>
      </c>
      <c r="T8" s="29">
        <f t="shared" si="6"/>
        <v>3208.5052450558901</v>
      </c>
      <c r="U8" s="29">
        <f t="shared" si="6"/>
        <v>3611.101719690455</v>
      </c>
      <c r="V8" s="29">
        <f t="shared" si="6"/>
        <v>3242.3496130696471</v>
      </c>
      <c r="W8" s="29">
        <f t="shared" si="6"/>
        <v>2822.8521926053309</v>
      </c>
      <c r="X8" s="29">
        <f t="shared" ref="X8" si="7">SUM(X9:X10)</f>
        <v>2944.1165090283739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2788.7704213241609</v>
      </c>
      <c r="D10" s="10">
        <v>2754.81298366294</v>
      </c>
      <c r="E10" s="10">
        <v>2662.320636285468</v>
      </c>
      <c r="F10" s="10">
        <v>2520.015305245056</v>
      </c>
      <c r="G10" s="10">
        <v>2678.5337919174549</v>
      </c>
      <c r="H10" s="10">
        <v>2640.7222699914009</v>
      </c>
      <c r="I10" s="10">
        <v>2910.6631986242469</v>
      </c>
      <c r="J10" s="10">
        <v>2815.3452278589848</v>
      </c>
      <c r="K10" s="10">
        <v>2952.2009458297512</v>
      </c>
      <c r="L10" s="10">
        <v>2907.4601891659499</v>
      </c>
      <c r="M10" s="10">
        <v>2880.2533104041272</v>
      </c>
      <c r="N10" s="10">
        <v>3378.2030094582969</v>
      </c>
      <c r="O10" s="10">
        <v>3340.9764402407559</v>
      </c>
      <c r="P10" s="10">
        <v>3382.4172828890801</v>
      </c>
      <c r="Q10" s="10">
        <v>3504.5436801375749</v>
      </c>
      <c r="R10" s="10">
        <v>3662.6108340498699</v>
      </c>
      <c r="S10" s="10">
        <v>3298.7921754084259</v>
      </c>
      <c r="T10" s="10">
        <v>3208.5052450558901</v>
      </c>
      <c r="U10" s="10">
        <v>3611.101719690455</v>
      </c>
      <c r="V10" s="10">
        <v>3242.3496130696471</v>
      </c>
      <c r="W10" s="10">
        <v>2822.8521926053309</v>
      </c>
      <c r="X10" s="10">
        <v>2944.1165090283739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868.53920894239036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868.53920894239036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868.53920894239036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281.13095442820293</v>
      </c>
      <c r="H2" s="31">
        <f t="shared" si="0"/>
        <v>775.80335339638873</v>
      </c>
      <c r="I2" s="31">
        <f t="shared" si="0"/>
        <v>1218.1345657781599</v>
      </c>
      <c r="J2" s="31">
        <f t="shared" si="0"/>
        <v>1569.2466036113499</v>
      </c>
      <c r="K2" s="31">
        <f t="shared" si="0"/>
        <v>1890.8175408426487</v>
      </c>
      <c r="L2" s="31">
        <f t="shared" si="0"/>
        <v>2607.2585554600164</v>
      </c>
      <c r="M2" s="31">
        <f t="shared" si="0"/>
        <v>2780.5586414445397</v>
      </c>
      <c r="N2" s="31">
        <f t="shared" si="0"/>
        <v>2877.1979363714527</v>
      </c>
      <c r="O2" s="31">
        <f t="shared" si="0"/>
        <v>3009.9622527944962</v>
      </c>
      <c r="P2" s="31">
        <f t="shared" si="0"/>
        <v>2862.3496990541698</v>
      </c>
      <c r="Q2" s="31">
        <f t="shared" si="0"/>
        <v>2917.9124677558038</v>
      </c>
      <c r="R2" s="31">
        <f t="shared" si="0"/>
        <v>2744.6556319862416</v>
      </c>
      <c r="S2" s="31">
        <f t="shared" si="0"/>
        <v>2789.2623387790195</v>
      </c>
      <c r="T2" s="31">
        <f t="shared" si="0"/>
        <v>2757.8203783319004</v>
      </c>
      <c r="U2" s="31">
        <f t="shared" si="0"/>
        <v>2888.3229578675841</v>
      </c>
      <c r="V2" s="31">
        <f t="shared" si="0"/>
        <v>2892.2436801375748</v>
      </c>
      <c r="W2" s="31">
        <f t="shared" si="0"/>
        <v>3478.6049871023215</v>
      </c>
      <c r="X2" s="31">
        <f t="shared" ref="X2" si="1">SUM(X3,X17,X22,X25,X26,X51,X52,X71,X74,X75,X76)</f>
        <v>3099.5969905417023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281.13095442820293</v>
      </c>
      <c r="H52" s="37">
        <f t="shared" si="20"/>
        <v>775.80335339638873</v>
      </c>
      <c r="I52" s="37">
        <f t="shared" si="20"/>
        <v>1218.1345657781599</v>
      </c>
      <c r="J52" s="37">
        <f t="shared" si="20"/>
        <v>1569.2466036113499</v>
      </c>
      <c r="K52" s="37">
        <f t="shared" si="20"/>
        <v>1890.8175408426487</v>
      </c>
      <c r="L52" s="37">
        <f t="shared" si="20"/>
        <v>2607.2585554600164</v>
      </c>
      <c r="M52" s="37">
        <f t="shared" si="20"/>
        <v>2780.5586414445397</v>
      </c>
      <c r="N52" s="37">
        <f t="shared" si="20"/>
        <v>2877.1979363714527</v>
      </c>
      <c r="O52" s="37">
        <f t="shared" si="20"/>
        <v>3009.9622527944962</v>
      </c>
      <c r="P52" s="37">
        <f t="shared" si="20"/>
        <v>2862.3496990541698</v>
      </c>
      <c r="Q52" s="37">
        <f t="shared" si="20"/>
        <v>2917.9124677558038</v>
      </c>
      <c r="R52" s="37">
        <f t="shared" si="20"/>
        <v>2744.6556319862416</v>
      </c>
      <c r="S52" s="37">
        <f t="shared" si="20"/>
        <v>2789.2623387790195</v>
      </c>
      <c r="T52" s="37">
        <f t="shared" si="20"/>
        <v>2757.8203783319004</v>
      </c>
      <c r="U52" s="37">
        <f t="shared" si="20"/>
        <v>2888.3229578675841</v>
      </c>
      <c r="V52" s="37">
        <f t="shared" si="20"/>
        <v>2892.2436801375748</v>
      </c>
      <c r="W52" s="37">
        <f t="shared" si="20"/>
        <v>3478.6049871023215</v>
      </c>
      <c r="X52" s="37">
        <f t="shared" ref="X52" si="21">SUM(X53:X70)</f>
        <v>3099.5969905417023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28.287704213241611</v>
      </c>
      <c r="H63" s="10">
        <v>153.01057609630271</v>
      </c>
      <c r="I63" s="10">
        <v>322.09363714531378</v>
      </c>
      <c r="J63" s="10">
        <v>289.94858125537399</v>
      </c>
      <c r="K63" s="10">
        <v>398.59896818572662</v>
      </c>
      <c r="L63" s="10">
        <v>574.75391229578668</v>
      </c>
      <c r="M63" s="10">
        <v>737.40799656061904</v>
      </c>
      <c r="N63" s="10">
        <v>775.28529664660346</v>
      </c>
      <c r="O63" s="10">
        <v>790.49939810834042</v>
      </c>
      <c r="P63" s="10">
        <v>768.31212381771275</v>
      </c>
      <c r="Q63" s="10">
        <v>784.79406706792781</v>
      </c>
      <c r="R63" s="10">
        <v>749.29449699054169</v>
      </c>
      <c r="S63" s="10">
        <v>758.80335339638862</v>
      </c>
      <c r="T63" s="10">
        <v>741.05356835769555</v>
      </c>
      <c r="U63" s="10">
        <v>763.87472055030082</v>
      </c>
      <c r="V63" s="10">
        <v>734.08039552880473</v>
      </c>
      <c r="W63" s="10">
        <v>708.72355975924324</v>
      </c>
      <c r="X63" s="10">
        <v>741.68744625967327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252.8432502149613</v>
      </c>
      <c r="H65" s="10">
        <v>622.79277730008596</v>
      </c>
      <c r="I65" s="10">
        <v>896.04092863284609</v>
      </c>
      <c r="J65" s="10">
        <v>1279.2980223559759</v>
      </c>
      <c r="K65" s="10">
        <v>1492.2185726569221</v>
      </c>
      <c r="L65" s="10">
        <v>2032.5046431642299</v>
      </c>
      <c r="M65" s="10">
        <v>2043.1506448839209</v>
      </c>
      <c r="N65" s="10">
        <v>2101.9126397248492</v>
      </c>
      <c r="O65" s="10">
        <v>2219.4628546861559</v>
      </c>
      <c r="P65" s="10">
        <v>2094.0375752364571</v>
      </c>
      <c r="Q65" s="10">
        <v>2133.1184006878761</v>
      </c>
      <c r="R65" s="10">
        <v>1995.3611349957</v>
      </c>
      <c r="S65" s="10">
        <v>2030.458985382631</v>
      </c>
      <c r="T65" s="10">
        <v>2016.766809974205</v>
      </c>
      <c r="U65" s="10">
        <v>2124.4482373172832</v>
      </c>
      <c r="V65" s="10">
        <v>2158.16328460877</v>
      </c>
      <c r="W65" s="10">
        <v>2769.881427343078</v>
      </c>
      <c r="X65" s="10">
        <v>2357.9095442820289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33.104041272570932</v>
      </c>
      <c r="G2" s="31">
        <f t="shared" si="0"/>
        <v>33.104041272570932</v>
      </c>
      <c r="H2" s="31">
        <f t="shared" si="0"/>
        <v>33.104041272570932</v>
      </c>
      <c r="I2" s="31">
        <f t="shared" si="0"/>
        <v>33.104041272570932</v>
      </c>
      <c r="J2" s="31">
        <f t="shared" si="0"/>
        <v>33.104041272570932</v>
      </c>
      <c r="K2" s="31">
        <f t="shared" si="0"/>
        <v>33.104041272570932</v>
      </c>
      <c r="L2" s="31">
        <f t="shared" si="0"/>
        <v>33.104041272570932</v>
      </c>
      <c r="M2" s="31">
        <f t="shared" si="0"/>
        <v>33.104041272570932</v>
      </c>
      <c r="N2" s="31">
        <f t="shared" si="0"/>
        <v>33.104041272570932</v>
      </c>
      <c r="O2" s="31">
        <f t="shared" si="0"/>
        <v>33.104041272570932</v>
      </c>
      <c r="P2" s="31">
        <f t="shared" si="0"/>
        <v>33.104041272570932</v>
      </c>
      <c r="Q2" s="31">
        <f t="shared" si="0"/>
        <v>33.104041272570932</v>
      </c>
      <c r="R2" s="31">
        <f t="shared" si="0"/>
        <v>33.104041272570932</v>
      </c>
      <c r="S2" s="31">
        <f t="shared" si="0"/>
        <v>33.104041272570932</v>
      </c>
      <c r="T2" s="31">
        <f t="shared" si="0"/>
        <v>33.104041272570932</v>
      </c>
      <c r="U2" s="31">
        <f t="shared" si="0"/>
        <v>33.104041272570932</v>
      </c>
      <c r="V2" s="31">
        <f t="shared" si="0"/>
        <v>33.104041272570932</v>
      </c>
      <c r="W2" s="31">
        <f t="shared" si="0"/>
        <v>33.104041272570932</v>
      </c>
      <c r="X2" s="31">
        <f t="shared" ref="X2" si="1">SUM(X3,X17,X22,X25,X26,X51,X52,X71,X74,X75,X76)</f>
        <v>33.104041272570932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33.104041272570932</v>
      </c>
      <c r="G52" s="37">
        <f t="shared" si="20"/>
        <v>33.104041272570932</v>
      </c>
      <c r="H52" s="37">
        <f t="shared" si="20"/>
        <v>33.104041272570932</v>
      </c>
      <c r="I52" s="37">
        <f t="shared" si="20"/>
        <v>33.104041272570932</v>
      </c>
      <c r="J52" s="37">
        <f t="shared" si="20"/>
        <v>33.104041272570932</v>
      </c>
      <c r="K52" s="37">
        <f t="shared" si="20"/>
        <v>33.104041272570932</v>
      </c>
      <c r="L52" s="37">
        <f t="shared" si="20"/>
        <v>33.104041272570932</v>
      </c>
      <c r="M52" s="37">
        <f t="shared" si="20"/>
        <v>33.104041272570932</v>
      </c>
      <c r="N52" s="37">
        <f t="shared" si="20"/>
        <v>33.104041272570932</v>
      </c>
      <c r="O52" s="37">
        <f t="shared" si="20"/>
        <v>33.104041272570932</v>
      </c>
      <c r="P52" s="37">
        <f t="shared" si="20"/>
        <v>33.104041272570932</v>
      </c>
      <c r="Q52" s="37">
        <f t="shared" si="20"/>
        <v>33.104041272570932</v>
      </c>
      <c r="R52" s="37">
        <f t="shared" si="20"/>
        <v>33.104041272570932</v>
      </c>
      <c r="S52" s="37">
        <f t="shared" si="20"/>
        <v>33.104041272570932</v>
      </c>
      <c r="T52" s="37">
        <f t="shared" si="20"/>
        <v>33.104041272570932</v>
      </c>
      <c r="U52" s="37">
        <f t="shared" si="20"/>
        <v>33.104041272570932</v>
      </c>
      <c r="V52" s="37">
        <f t="shared" si="20"/>
        <v>33.104041272570932</v>
      </c>
      <c r="W52" s="37">
        <f t="shared" si="20"/>
        <v>33.104041272570932</v>
      </c>
      <c r="X52" s="37">
        <f t="shared" ref="X52" si="21">SUM(X53:X70)</f>
        <v>33.104041272570932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33.104041272570932</v>
      </c>
      <c r="G59" s="10">
        <v>33.104041272570932</v>
      </c>
      <c r="H59" s="10">
        <v>33.104041272570932</v>
      </c>
      <c r="I59" s="10">
        <v>33.104041272570932</v>
      </c>
      <c r="J59" s="10">
        <v>33.104041272570932</v>
      </c>
      <c r="K59" s="10">
        <v>33.104041272570932</v>
      </c>
      <c r="L59" s="10">
        <v>33.104041272570932</v>
      </c>
      <c r="M59" s="10">
        <v>33.104041272570932</v>
      </c>
      <c r="N59" s="10">
        <v>33.104041272570932</v>
      </c>
      <c r="O59" s="10">
        <v>33.104041272570932</v>
      </c>
      <c r="P59" s="10">
        <v>33.104041272570932</v>
      </c>
      <c r="Q59" s="10">
        <v>33.104041272570932</v>
      </c>
      <c r="R59" s="10">
        <v>33.104041272570932</v>
      </c>
      <c r="S59" s="10">
        <v>33.104041272570932</v>
      </c>
      <c r="T59" s="10">
        <v>33.104041272570932</v>
      </c>
      <c r="U59" s="10">
        <v>33.104041272570932</v>
      </c>
      <c r="V59" s="10">
        <v>33.104041272570932</v>
      </c>
      <c r="W59" s="10">
        <v>33.104041272570932</v>
      </c>
      <c r="X59" s="10">
        <v>33.104041272570932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0.42992261392949271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0.42992261392949271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211219.29079965607</v>
      </c>
      <c r="D2" s="31">
        <f t="shared" si="0"/>
        <v>208252.97093723129</v>
      </c>
      <c r="E2" s="31">
        <f t="shared" si="0"/>
        <v>208366.56552020641</v>
      </c>
      <c r="F2" s="31">
        <f t="shared" si="0"/>
        <v>216281.18882201202</v>
      </c>
      <c r="G2" s="31">
        <f t="shared" si="0"/>
        <v>223827.17489251934</v>
      </c>
      <c r="H2" s="31">
        <f t="shared" si="0"/>
        <v>227683.33353396389</v>
      </c>
      <c r="I2" s="31">
        <f t="shared" si="0"/>
        <v>227796.69028374893</v>
      </c>
      <c r="J2" s="31">
        <f t="shared" si="0"/>
        <v>225906.54823731724</v>
      </c>
      <c r="K2" s="31">
        <f t="shared" si="0"/>
        <v>220276.32132416163</v>
      </c>
      <c r="L2" s="31">
        <f t="shared" si="0"/>
        <v>206432.25098882202</v>
      </c>
      <c r="M2" s="31">
        <f t="shared" si="0"/>
        <v>210015.63327601031</v>
      </c>
      <c r="N2" s="31">
        <f t="shared" si="0"/>
        <v>204356.81066208082</v>
      </c>
      <c r="O2" s="31">
        <f t="shared" si="0"/>
        <v>207696.50550300948</v>
      </c>
      <c r="P2" s="31">
        <f t="shared" si="0"/>
        <v>206489.61573516764</v>
      </c>
      <c r="Q2" s="31">
        <f t="shared" si="0"/>
        <v>204576.56947549441</v>
      </c>
      <c r="R2" s="31">
        <f t="shared" si="0"/>
        <v>207633.20782459158</v>
      </c>
      <c r="S2" s="31">
        <f t="shared" si="0"/>
        <v>210674.80154772138</v>
      </c>
      <c r="T2" s="31">
        <f t="shared" si="0"/>
        <v>211956.56732588133</v>
      </c>
      <c r="U2" s="31">
        <f t="shared" si="0"/>
        <v>203946.000171969</v>
      </c>
      <c r="V2" s="31">
        <f t="shared" si="0"/>
        <v>202788.20283748925</v>
      </c>
      <c r="W2" s="31">
        <f t="shared" si="0"/>
        <v>192028.27343078243</v>
      </c>
      <c r="X2" s="31">
        <f t="shared" ref="X2" si="1">SUM(X3,X17,X22,X25,X26,X51,X52,X71,X74,X75,X76)</f>
        <v>196361.33447979362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9012.3716251074784</v>
      </c>
      <c r="D3" s="34">
        <f t="shared" si="2"/>
        <v>7694.3723989681857</v>
      </c>
      <c r="E3" s="34">
        <f t="shared" si="2"/>
        <v>7565.0058469475489</v>
      </c>
      <c r="F3" s="34">
        <f t="shared" si="2"/>
        <v>7884.7089423903699</v>
      </c>
      <c r="G3" s="34">
        <f t="shared" si="2"/>
        <v>8541.5214961306956</v>
      </c>
      <c r="H3" s="34">
        <f t="shared" si="2"/>
        <v>8469.3601031814269</v>
      </c>
      <c r="I3" s="34">
        <f t="shared" si="2"/>
        <v>8643.5294067067916</v>
      </c>
      <c r="J3" s="34">
        <f t="shared" si="2"/>
        <v>8569.4449699054167</v>
      </c>
      <c r="K3" s="34">
        <f t="shared" si="2"/>
        <v>8637.9507308684424</v>
      </c>
      <c r="L3" s="34">
        <f t="shared" si="2"/>
        <v>7532.294411006018</v>
      </c>
      <c r="M3" s="34">
        <f t="shared" si="2"/>
        <v>8748.5957867583838</v>
      </c>
      <c r="N3" s="34">
        <f t="shared" si="2"/>
        <v>8986.3701633705932</v>
      </c>
      <c r="O3" s="34">
        <f t="shared" si="2"/>
        <v>8935.7616509028376</v>
      </c>
      <c r="P3" s="34">
        <f t="shared" si="2"/>
        <v>9202.7872742906275</v>
      </c>
      <c r="Q3" s="34">
        <f t="shared" si="2"/>
        <v>9512.6228718830607</v>
      </c>
      <c r="R3" s="34">
        <f t="shared" si="2"/>
        <v>9398.7776440240741</v>
      </c>
      <c r="S3" s="34">
        <f t="shared" si="2"/>
        <v>9708.3422184006868</v>
      </c>
      <c r="T3" s="34">
        <f t="shared" si="2"/>
        <v>9798.9223559759248</v>
      </c>
      <c r="U3" s="34">
        <f t="shared" si="2"/>
        <v>9763.2337059329311</v>
      </c>
      <c r="V3" s="34">
        <f t="shared" si="2"/>
        <v>9058.0622527944961</v>
      </c>
      <c r="W3" s="34">
        <f t="shared" si="2"/>
        <v>8031.1029234737753</v>
      </c>
      <c r="X3" s="34">
        <f t="shared" ref="X3" si="3">SUM(X4,X8,X11)</f>
        <v>8428.8641444539971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9012.3716251074784</v>
      </c>
      <c r="D11" s="29">
        <f t="shared" si="8"/>
        <v>7694.3723989681857</v>
      </c>
      <c r="E11" s="29">
        <f t="shared" si="8"/>
        <v>7565.0058469475489</v>
      </c>
      <c r="F11" s="29">
        <f t="shared" si="8"/>
        <v>7884.7089423903699</v>
      </c>
      <c r="G11" s="29">
        <f t="shared" si="8"/>
        <v>8541.5214961306956</v>
      </c>
      <c r="H11" s="29">
        <f t="shared" si="8"/>
        <v>8469.3601031814269</v>
      </c>
      <c r="I11" s="29">
        <f t="shared" si="8"/>
        <v>8643.5294067067916</v>
      </c>
      <c r="J11" s="29">
        <f t="shared" si="8"/>
        <v>8569.4449699054167</v>
      </c>
      <c r="K11" s="29">
        <f t="shared" si="8"/>
        <v>8637.9507308684424</v>
      </c>
      <c r="L11" s="29">
        <f t="shared" si="8"/>
        <v>7532.294411006018</v>
      </c>
      <c r="M11" s="29">
        <f t="shared" si="8"/>
        <v>8748.5957867583838</v>
      </c>
      <c r="N11" s="29">
        <f t="shared" si="8"/>
        <v>8986.3701633705932</v>
      </c>
      <c r="O11" s="29">
        <f t="shared" si="8"/>
        <v>8935.7616509028376</v>
      </c>
      <c r="P11" s="29">
        <f t="shared" si="8"/>
        <v>9202.7872742906275</v>
      </c>
      <c r="Q11" s="29">
        <f t="shared" si="8"/>
        <v>9512.6228718830607</v>
      </c>
      <c r="R11" s="29">
        <f t="shared" si="8"/>
        <v>9398.7776440240741</v>
      </c>
      <c r="S11" s="29">
        <f t="shared" si="8"/>
        <v>9708.3422184006868</v>
      </c>
      <c r="T11" s="29">
        <f t="shared" si="8"/>
        <v>9798.9223559759248</v>
      </c>
      <c r="U11" s="29">
        <f t="shared" si="8"/>
        <v>9763.2337059329311</v>
      </c>
      <c r="V11" s="29">
        <f t="shared" si="8"/>
        <v>9058.0622527944961</v>
      </c>
      <c r="W11" s="29">
        <f t="shared" si="8"/>
        <v>8031.1029234737753</v>
      </c>
      <c r="X11" s="29">
        <f t="shared" ref="X11" si="9">SUM(X12:X16)</f>
        <v>8428.8641444539971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109.4964746345658</v>
      </c>
      <c r="D12" s="10">
        <f>TO_EHG!D12+TO_CO!D12+TO_BF!D12+TO_GW!D12+TO_RPI!D12+TO_PF!D12+TO_BKBPB!D12+TO_CL!D12+TO_BNG!D12+TO_LBB!D12+TO_CPP!D12+TO_GTL!D12+TO_NSP!D12</f>
        <v>104.9966466036114</v>
      </c>
      <c r="E12" s="10">
        <f>TO_EHG!E12+TO_CO!E12+TO_BF!E12+TO_GW!E12+TO_RPI!E12+TO_PF!E12+TO_BKBPB!E12+TO_CL!E12+TO_BNG!E12+TO_LBB!E12+TO_CPP!E12+TO_GTL!E12+TO_NSP!E12</f>
        <v>92.997076526225271</v>
      </c>
      <c r="F12" s="10">
        <f>TO_EHG!F12+TO_CO!F12+TO_BF!F12+TO_GW!F12+TO_RPI!F12+TO_PF!F12+TO_BKBPB!F12+TO_CL!F12+TO_BNG!F12+TO_LBB!F12+TO_CPP!F12+TO_GTL!F12+TO_NSP!F12</f>
        <v>85.497248495270838</v>
      </c>
      <c r="G12" s="10">
        <f>TO_EHG!G12+TO_CO!G12+TO_BF!G12+TO_GW!G12+TO_RPI!G12+TO_PF!G12+TO_BKBPB!G12+TO_CL!G12+TO_BNG!G12+TO_LBB!G12+TO_CPP!G12+TO_GTL!G12+TO_NSP!G12</f>
        <v>76.497592433361987</v>
      </c>
      <c r="H12" s="10">
        <f>TO_EHG!H12+TO_CO!H12+TO_BF!H12+TO_GW!H12+TO_RPI!H12+TO_PF!H12+TO_BKBPB!H12+TO_CL!H12+TO_BNG!H12+TO_LBB!H12+TO_CPP!H12+TO_GTL!H12+TO_NSP!H12</f>
        <v>68.997764402407554</v>
      </c>
      <c r="I12" s="10">
        <f>TO_EHG!I12+TO_CO!I12+TO_BF!I12+TO_GW!I12+TO_RPI!I12+TO_PF!I12+TO_BKBPB!I12+TO_CL!I12+TO_BNG!I12+TO_LBB!I12+TO_CPP!I12+TO_GTL!I12+TO_NSP!I12</f>
        <v>71.997678417884771</v>
      </c>
      <c r="J12" s="10">
        <f>TO_EHG!J12+TO_CO!J12+TO_BF!J12+TO_GW!J12+TO_RPI!J12+TO_PF!J12+TO_BKBPB!J12+TO_CL!J12+TO_BNG!J12+TO_LBB!J12+TO_CPP!J12+TO_GTL!J12+TO_NSP!J12</f>
        <v>66.747893379191737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6237.3351676698176</v>
      </c>
      <c r="D13" s="10">
        <f>TO_EHG!D13+TO_CO!D13+TO_BF!D13+TO_GW!D13+TO_RPI!D13+TO_PF!D13+TO_BKBPB!D13+TO_CL!D13+TO_BNG!D13+TO_LBB!D13+TO_CPP!D13+TO_GTL!D13+TO_NSP!D13</f>
        <v>4971.392261392949</v>
      </c>
      <c r="E13" s="10">
        <f>TO_EHG!E13+TO_CO!E13+TO_BF!E13+TO_GW!E13+TO_RPI!E13+TO_PF!E13+TO_BKBPB!E13+TO_CL!E13+TO_BNG!E13+TO_LBB!E13+TO_CPP!E13+TO_GTL!E13+TO_NSP!E13</f>
        <v>4944.7048151332756</v>
      </c>
      <c r="F13" s="10">
        <f>TO_EHG!F13+TO_CO!F13+TO_BF!F13+TO_GW!F13+TO_RPI!F13+TO_PF!F13+TO_BKBPB!F13+TO_CL!F13+TO_BNG!F13+TO_LBB!F13+TO_CPP!F13+TO_GTL!F13+TO_NSP!F13</f>
        <v>5355.9651762682724</v>
      </c>
      <c r="G13" s="10">
        <f>TO_EHG!G13+TO_CO!G13+TO_BF!G13+TO_GW!G13+TO_RPI!G13+TO_PF!G13+TO_BKBPB!G13+TO_CL!G13+TO_BNG!G13+TO_LBB!G13+TO_CPP!G13+TO_GTL!G13+TO_NSP!G13</f>
        <v>5802.1245055889931</v>
      </c>
      <c r="H13" s="10">
        <f>TO_EHG!H13+TO_CO!H13+TO_BF!H13+TO_GW!H13+TO_RPI!H13+TO_PF!H13+TO_BKBPB!H13+TO_CL!H13+TO_BNG!H13+TO_LBB!H13+TO_CPP!H13+TO_GTL!H13+TO_NSP!H13</f>
        <v>5746.0124677558033</v>
      </c>
      <c r="I13" s="10">
        <f>TO_EHG!I13+TO_CO!I13+TO_BF!I13+TO_GW!I13+TO_RPI!I13+TO_PF!I13+TO_BKBPB!I13+TO_CL!I13+TO_BNG!I13+TO_LBB!I13+TO_CPP!I13+TO_GTL!I13+TO_NSP!I13</f>
        <v>5728.9051590713671</v>
      </c>
      <c r="J13" s="10">
        <f>TO_EHG!J13+TO_CO!J13+TO_BF!J13+TO_GW!J13+TO_RPI!J13+TO_PF!J13+TO_BKBPB!J13+TO_CL!J13+TO_BNG!J13+TO_LBB!J13+TO_CPP!J13+TO_GTL!J13+TO_NSP!J13</f>
        <v>5776.1214101461737</v>
      </c>
      <c r="K13" s="10">
        <f>TO_EHG!K13+TO_CO!K13+TO_BF!K13+TO_GW!K13+TO_RPI!K13+TO_PF!K13+TO_BKBPB!K13+TO_CL!K13+TO_BNG!K13+TO_LBB!K13+TO_CPP!K13+TO_GTL!K13+TO_NSP!K13</f>
        <v>5642.6841788478068</v>
      </c>
      <c r="L13" s="10">
        <f>TO_EHG!L13+TO_CO!L13+TO_BF!L13+TO_GW!L13+TO_RPI!L13+TO_PF!L13+TO_BKBPB!L13+TO_CL!L13+TO_BNG!L13+TO_LBB!L13+TO_CPP!L13+TO_GTL!L13+TO_NSP!L13</f>
        <v>4633.35124677558</v>
      </c>
      <c r="M13" s="10">
        <f>TO_EHG!M13+TO_CO!M13+TO_BF!M13+TO_GW!M13+TO_RPI!M13+TO_PF!M13+TO_BKBPB!M13+TO_CL!M13+TO_BNG!M13+TO_LBB!M13+TO_CPP!M13+TO_GTL!M13+TO_NSP!M13</f>
        <v>5576.9920034393808</v>
      </c>
      <c r="N13" s="10">
        <f>TO_EHG!N13+TO_CO!N13+TO_BF!N13+TO_GW!N13+TO_RPI!N13+TO_PF!N13+TO_BKBPB!N13+TO_CL!N13+TO_BNG!N13+TO_LBB!N13+TO_CPP!N13+TO_GTL!N13+TO_NSP!N13</f>
        <v>5467.5049871023211</v>
      </c>
      <c r="O13" s="10">
        <f>TO_EHG!O13+TO_CO!O13+TO_BF!O13+TO_GW!O13+TO_RPI!O13+TO_PF!O13+TO_BKBPB!O13+TO_CL!O13+TO_BNG!O13+TO_LBB!O13+TO_CPP!O13+TO_GTL!O13+TO_NSP!O13</f>
        <v>5508.5625967325877</v>
      </c>
      <c r="P13" s="10">
        <f>TO_EHG!P13+TO_CO!P13+TO_BF!P13+TO_GW!P13+TO_RPI!P13+TO_PF!P13+TO_BKBPB!P13+TO_CL!P13+TO_BNG!P13+TO_LBB!P13+TO_CPP!P13+TO_GTL!P13+TO_NSP!P13</f>
        <v>5661.1601031814271</v>
      </c>
      <c r="Q13" s="10">
        <f>TO_EHG!Q13+TO_CO!Q13+TO_BF!Q13+TO_GW!Q13+TO_RPI!Q13+TO_PF!Q13+TO_BKBPB!Q13+TO_CL!Q13+TO_BNG!Q13+TO_LBB!Q13+TO_CPP!Q13+TO_GTL!Q13+TO_NSP!Q13</f>
        <v>6001.253912295786</v>
      </c>
      <c r="R13" s="10">
        <f>TO_EHG!R13+TO_CO!R13+TO_BF!R13+TO_GW!R13+TO_RPI!R13+TO_PF!R13+TO_BKBPB!R13+TO_CL!R13+TO_BNG!R13+TO_LBB!R13+TO_CPP!R13+TO_GTL!R13+TO_NSP!R13</f>
        <v>6021.7827171109193</v>
      </c>
      <c r="S13" s="10">
        <f>TO_EHG!S13+TO_CO!S13+TO_BF!S13+TO_GW!S13+TO_RPI!S13+TO_PF!S13+TO_BKBPB!S13+TO_CL!S13+TO_BNG!S13+TO_LBB!S13+TO_CPP!S13+TO_GTL!S13+TO_NSP!S13</f>
        <v>6423.4630266552012</v>
      </c>
      <c r="T13" s="10">
        <f>TO_EHG!T13+TO_CO!T13+TO_BF!T13+TO_GW!T13+TO_RPI!T13+TO_PF!T13+TO_BKBPB!T13+TO_CL!T13+TO_BNG!T13+TO_LBB!T13+TO_CPP!T13+TO_GTL!T13+TO_NSP!T13</f>
        <v>6426.8845227858983</v>
      </c>
      <c r="U13" s="10">
        <f>TO_EHG!U13+TO_CO!U13+TO_BF!U13+TO_GW!U13+TO_RPI!U13+TO_PF!U13+TO_BKBPB!U13+TO_CL!U13+TO_BNG!U13+TO_LBB!U13+TO_CPP!U13+TO_GTL!U13+TO_NSP!U13</f>
        <v>6405.6713671539119</v>
      </c>
      <c r="V13" s="10">
        <f>TO_EHG!V13+TO_CO!V13+TO_BF!V13+TO_GW!V13+TO_RPI!V13+TO_PF!V13+TO_BKBPB!V13+TO_CL!V13+TO_BNG!V13+TO_LBB!V13+TO_CPP!V13+TO_GTL!V13+TO_NSP!V13</f>
        <v>6036.4963886500418</v>
      </c>
      <c r="W13" s="10">
        <f>TO_EHG!W13+TO_CO!W13+TO_BF!W13+TO_GW!W13+TO_RPI!W13+TO_PF!W13+TO_BKBPB!W13+TO_CL!W13+TO_BNG!W13+TO_LBB!W13+TO_CPP!W13+TO_GTL!W13+TO_NSP!W13</f>
        <v>5387.0875322441962</v>
      </c>
      <c r="X13" s="10">
        <f>TO_EHG!X13+TO_CO!X13+TO_BF!X13+TO_GW!X13+TO_RPI!X13+TO_PF!X13+TO_BKBPB!X13+TO_CL!X13+TO_BNG!X13+TO_LBB!X13+TO_CPP!X13+TO_GTL!X13+TO_NSP!X13</f>
        <v>5643.6585554600169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0</v>
      </c>
      <c r="D15" s="10">
        <f>TO_EHG!D15+TO_CO!D15+TO_BF!D15+TO_GW!D15+TO_RPI!D15+TO_PF!D15+TO_BKBPB!D15+TO_CL!D15+TO_BNG!D15+TO_LBB!D15+TO_CPP!D15+TO_GTL!D15+TO_NSP!D15</f>
        <v>0</v>
      </c>
      <c r="E15" s="10">
        <f>TO_EHG!E15+TO_CO!E15+TO_BF!E15+TO_GW!E15+TO_RPI!E15+TO_PF!E15+TO_BKBPB!E15+TO_CL!E15+TO_BNG!E15+TO_LBB!E15+TO_CPP!E15+TO_GTL!E15+TO_NSP!E15</f>
        <v>0</v>
      </c>
      <c r="F15" s="10">
        <f>TO_EHG!F15+TO_CO!F15+TO_BF!F15+TO_GW!F15+TO_RPI!F15+TO_PF!F15+TO_BKBPB!F15+TO_CL!F15+TO_BNG!F15+TO_LBB!F15+TO_CPP!F15+TO_GTL!F15+TO_NSP!F15</f>
        <v>0</v>
      </c>
      <c r="G15" s="10">
        <f>TO_EHG!G15+TO_CO!G15+TO_BF!G15+TO_GW!G15+TO_RPI!G15+TO_PF!G15+TO_BKBPB!G15+TO_CL!G15+TO_BNG!G15+TO_LBB!G15+TO_CPP!G15+TO_GTL!G15+TO_NSP!G15</f>
        <v>0</v>
      </c>
      <c r="H15" s="10">
        <f>TO_EHG!H15+TO_CO!H15+TO_BF!H15+TO_GW!H15+TO_RPI!H15+TO_PF!H15+TO_BKBPB!H15+TO_CL!H15+TO_BNG!H15+TO_LBB!H15+TO_CPP!H15+TO_GTL!H15+TO_NSP!H15</f>
        <v>0</v>
      </c>
      <c r="I15" s="10">
        <f>TO_EHG!I15+TO_CO!I15+TO_BF!I15+TO_GW!I15+TO_RPI!I15+TO_PF!I15+TO_BKBPB!I15+TO_CL!I15+TO_BNG!I15+TO_LBB!I15+TO_CPP!I15+TO_GTL!I15+TO_NSP!I15</f>
        <v>0</v>
      </c>
      <c r="J15" s="10">
        <f>TO_EHG!J15+TO_CO!J15+TO_BF!J15+TO_GW!J15+TO_RPI!J15+TO_PF!J15+TO_BKBPB!J15+TO_CL!J15+TO_BNG!J15+TO_LBB!J15+TO_CPP!J15+TO_GTL!J15+TO_NSP!J15</f>
        <v>0</v>
      </c>
      <c r="K15" s="10">
        <f>TO_EHG!K15+TO_CO!K15+TO_BF!K15+TO_GW!K15+TO_RPI!K15+TO_PF!K15+TO_BKBPB!K15+TO_CL!K15+TO_BNG!K15+TO_LBB!K15+TO_CPP!K15+TO_GTL!K15+TO_NSP!K15</f>
        <v>0</v>
      </c>
      <c r="L15" s="10">
        <f>TO_EHG!L15+TO_CO!L15+TO_BF!L15+TO_GW!L15+TO_RPI!L15+TO_PF!L15+TO_BKBPB!L15+TO_CL!L15+TO_BNG!L15+TO_LBB!L15+TO_CPP!L15+TO_GTL!L15+TO_NSP!L15</f>
        <v>0</v>
      </c>
      <c r="M15" s="10">
        <f>TO_EHG!M15+TO_CO!M15+TO_BF!M15+TO_GW!M15+TO_RPI!M15+TO_PF!M15+TO_BKBPB!M15+TO_CL!M15+TO_BNG!M15+TO_LBB!M15+TO_CPP!M15+TO_GTL!M15+TO_NSP!M15</f>
        <v>0</v>
      </c>
      <c r="N15" s="10">
        <f>TO_EHG!N15+TO_CO!N15+TO_BF!N15+TO_GW!N15+TO_RPI!N15+TO_PF!N15+TO_BKBPB!N15+TO_CL!N15+TO_BNG!N15+TO_LBB!N15+TO_CPP!N15+TO_GTL!N15+TO_NSP!N15</f>
        <v>0</v>
      </c>
      <c r="O15" s="10">
        <f>TO_EHG!O15+TO_CO!O15+TO_BF!O15+TO_GW!O15+TO_RPI!O15+TO_PF!O15+TO_BKBPB!O15+TO_CL!O15+TO_BNG!O15+TO_LBB!O15+TO_CPP!O15+TO_GTL!O15+TO_NSP!O15</f>
        <v>0</v>
      </c>
      <c r="P15" s="10">
        <f>TO_EHG!P15+TO_CO!P15+TO_BF!P15+TO_GW!P15+TO_RPI!P15+TO_PF!P15+TO_BKBPB!P15+TO_CL!P15+TO_BNG!P15+TO_LBB!P15+TO_CPP!P15+TO_GTL!P15+TO_NSP!P15</f>
        <v>0</v>
      </c>
      <c r="Q15" s="10">
        <f>TO_EHG!Q15+TO_CO!Q15+TO_BF!Q15+TO_GW!Q15+TO_RPI!Q15+TO_PF!Q15+TO_BKBPB!Q15+TO_CL!Q15+TO_BNG!Q15+TO_LBB!Q15+TO_CPP!Q15+TO_GTL!Q15+TO_NSP!Q15</f>
        <v>0</v>
      </c>
      <c r="R15" s="10">
        <f>TO_EHG!R15+TO_CO!R15+TO_BF!R15+TO_GW!R15+TO_RPI!R15+TO_PF!R15+TO_BKBPB!R15+TO_CL!R15+TO_BNG!R15+TO_LBB!R15+TO_CPP!R15+TO_GTL!R15+TO_NSP!R15</f>
        <v>0</v>
      </c>
      <c r="S15" s="10">
        <f>TO_EHG!S15+TO_CO!S15+TO_BF!S15+TO_GW!S15+TO_RPI!S15+TO_PF!S15+TO_BKBPB!S15+TO_CL!S15+TO_BNG!S15+TO_LBB!S15+TO_CPP!S15+TO_GTL!S15+TO_NSP!S15</f>
        <v>0</v>
      </c>
      <c r="T15" s="10">
        <f>TO_EHG!T15+TO_CO!T15+TO_BF!T15+TO_GW!T15+TO_RPI!T15+TO_PF!T15+TO_BKBPB!T15+TO_CL!T15+TO_BNG!T15+TO_LBB!T15+TO_CPP!T15+TO_GTL!T15+TO_NSP!T15</f>
        <v>0</v>
      </c>
      <c r="U15" s="10">
        <f>TO_EHG!U15+TO_CO!U15+TO_BF!U15+TO_GW!U15+TO_RPI!U15+TO_PF!U15+TO_BKBPB!U15+TO_CL!U15+TO_BNG!U15+TO_LBB!U15+TO_CPP!U15+TO_GTL!U15+TO_NSP!U15</f>
        <v>0</v>
      </c>
      <c r="V15" s="10">
        <f>TO_EHG!V15+TO_CO!V15+TO_BF!V15+TO_GW!V15+TO_RPI!V15+TO_PF!V15+TO_BKBPB!V15+TO_CL!V15+TO_BNG!V15+TO_LBB!V15+TO_CPP!V15+TO_GTL!V15+TO_NSP!V15</f>
        <v>0</v>
      </c>
      <c r="W15" s="10">
        <f>TO_EHG!W15+TO_CO!W15+TO_BF!W15+TO_GW!W15+TO_RPI!W15+TO_PF!W15+TO_BKBPB!W15+TO_CL!W15+TO_BNG!W15+TO_LBB!W15+TO_CPP!W15+TO_GTL!W15+TO_NSP!W15</f>
        <v>0</v>
      </c>
      <c r="X15" s="10">
        <f>TO_EHG!X15+TO_CO!X15+TO_BF!X15+TO_GW!X15+TO_RPI!X15+TO_PF!X15+TO_BKBPB!X15+TO_CL!X15+TO_BNG!X15+TO_LBB!X15+TO_CPP!X15+TO_GTL!X15+TO_NSP!X15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2665.539982803095</v>
      </c>
      <c r="D16" s="10">
        <f>TO_EHG!D16+TO_CO!D16+TO_BF!D16+TO_GW!D16+TO_RPI!D16+TO_PF!D16+TO_BKBPB!D16+TO_CL!D16+TO_BNG!D16+TO_LBB!D16+TO_CPP!D16+TO_GTL!D16+TO_NSP!D16</f>
        <v>2617.9834909716251</v>
      </c>
      <c r="E16" s="10">
        <f>TO_EHG!E16+TO_CO!E16+TO_BF!E16+TO_GW!E16+TO_RPI!E16+TO_PF!E16+TO_BKBPB!E16+TO_CL!E16+TO_BNG!E16+TO_LBB!E16+TO_CPP!E16+TO_GTL!E16+TO_NSP!E16</f>
        <v>2527.3039552880482</v>
      </c>
      <c r="F16" s="10">
        <f>TO_EHG!F16+TO_CO!F16+TO_BF!F16+TO_GW!F16+TO_RPI!F16+TO_PF!F16+TO_BKBPB!F16+TO_CL!F16+TO_BNG!F16+TO_LBB!F16+TO_CPP!F16+TO_GTL!F16+TO_NSP!F16</f>
        <v>2443.246517626827</v>
      </c>
      <c r="G16" s="10">
        <f>TO_EHG!G16+TO_CO!G16+TO_BF!G16+TO_GW!G16+TO_RPI!G16+TO_PF!G16+TO_BKBPB!G16+TO_CL!G16+TO_BNG!G16+TO_LBB!G16+TO_CPP!G16+TO_GTL!G16+TO_NSP!G16</f>
        <v>2662.8993981083399</v>
      </c>
      <c r="H16" s="10">
        <f>TO_EHG!H16+TO_CO!H16+TO_BF!H16+TO_GW!H16+TO_RPI!H16+TO_PF!H16+TO_BKBPB!H16+TO_CL!H16+TO_BNG!H16+TO_LBB!H16+TO_CPP!H16+TO_GTL!H16+TO_NSP!H16</f>
        <v>2654.3498710232161</v>
      </c>
      <c r="I16" s="10">
        <f>TO_EHG!I16+TO_CO!I16+TO_BF!I16+TO_GW!I16+TO_RPI!I16+TO_PF!I16+TO_BKBPB!I16+TO_CL!I16+TO_BNG!I16+TO_LBB!I16+TO_CPP!I16+TO_GTL!I16+TO_NSP!I16</f>
        <v>2842.6265692175411</v>
      </c>
      <c r="J16" s="10">
        <f>TO_EHG!J16+TO_CO!J16+TO_BF!J16+TO_GW!J16+TO_RPI!J16+TO_PF!J16+TO_BKBPB!J16+TO_CL!J16+TO_BNG!J16+TO_LBB!J16+TO_CPP!J16+TO_GTL!J16+TO_NSP!J16</f>
        <v>2726.5756663800521</v>
      </c>
      <c r="K16" s="10">
        <f>TO_EHG!K16+TO_CO!K16+TO_BF!K16+TO_GW!K16+TO_RPI!K16+TO_PF!K16+TO_BKBPB!K16+TO_CL!K16+TO_BNG!K16+TO_LBB!K16+TO_CPP!K16+TO_GTL!K16+TO_NSP!K16</f>
        <v>2995.266552020636</v>
      </c>
      <c r="L16" s="10">
        <f>TO_EHG!L16+TO_CO!L16+TO_BF!L16+TO_GW!L16+TO_RPI!L16+TO_PF!L16+TO_BKBPB!L16+TO_CL!L16+TO_BNG!L16+TO_LBB!L16+TO_CPP!L16+TO_GTL!L16+TO_NSP!L16</f>
        <v>2898.943164230438</v>
      </c>
      <c r="M16" s="10">
        <f>TO_EHG!M16+TO_CO!M16+TO_BF!M16+TO_GW!M16+TO_RPI!M16+TO_PF!M16+TO_BKBPB!M16+TO_CL!M16+TO_BNG!M16+TO_LBB!M16+TO_CPP!M16+TO_GTL!M16+TO_NSP!M16</f>
        <v>3171.603783319003</v>
      </c>
      <c r="N16" s="10">
        <f>TO_EHG!N16+TO_CO!N16+TO_BF!N16+TO_GW!N16+TO_RPI!N16+TO_PF!N16+TO_BKBPB!N16+TO_CL!N16+TO_BNG!N16+TO_LBB!N16+TO_CPP!N16+TO_GTL!N16+TO_NSP!N16</f>
        <v>3518.8651762682721</v>
      </c>
      <c r="O16" s="10">
        <f>TO_EHG!O16+TO_CO!O16+TO_BF!O16+TO_GW!O16+TO_RPI!O16+TO_PF!O16+TO_BKBPB!O16+TO_CL!O16+TO_BNG!O16+TO_LBB!O16+TO_CPP!O16+TO_GTL!O16+TO_NSP!O16</f>
        <v>3427.1990541702489</v>
      </c>
      <c r="P16" s="10">
        <f>TO_EHG!P16+TO_CO!P16+TO_BF!P16+TO_GW!P16+TO_RPI!P16+TO_PF!P16+TO_BKBPB!P16+TO_CL!P16+TO_BNG!P16+TO_LBB!P16+TO_CPP!P16+TO_GTL!P16+TO_NSP!P16</f>
        <v>3541.6271711091999</v>
      </c>
      <c r="Q16" s="10">
        <f>TO_EHG!Q16+TO_CO!Q16+TO_BF!Q16+TO_GW!Q16+TO_RPI!Q16+TO_PF!Q16+TO_BKBPB!Q16+TO_CL!Q16+TO_BNG!Q16+TO_LBB!Q16+TO_CPP!Q16+TO_GTL!Q16+TO_NSP!Q16</f>
        <v>3511.3689595872738</v>
      </c>
      <c r="R16" s="10">
        <f>TO_EHG!R16+TO_CO!R16+TO_BF!R16+TO_GW!R16+TO_RPI!R16+TO_PF!R16+TO_BKBPB!R16+TO_CL!R16+TO_BNG!R16+TO_LBB!R16+TO_CPP!R16+TO_GTL!R16+TO_NSP!R16</f>
        <v>3376.9949269131548</v>
      </c>
      <c r="S16" s="10">
        <f>TO_EHG!S16+TO_CO!S16+TO_BF!S16+TO_GW!S16+TO_RPI!S16+TO_PF!S16+TO_BKBPB!S16+TO_CL!S16+TO_BNG!S16+TO_LBB!S16+TO_CPP!S16+TO_GTL!S16+TO_NSP!S16</f>
        <v>3284.879191745486</v>
      </c>
      <c r="T16" s="10">
        <f>TO_EHG!T16+TO_CO!T16+TO_BF!T16+TO_GW!T16+TO_RPI!T16+TO_PF!T16+TO_BKBPB!T16+TO_CL!T16+TO_BNG!T16+TO_LBB!T16+TO_CPP!T16+TO_GTL!T16+TO_NSP!T16</f>
        <v>3372.037833190026</v>
      </c>
      <c r="U16" s="10">
        <f>TO_EHG!U16+TO_CO!U16+TO_BF!U16+TO_GW!U16+TO_RPI!U16+TO_PF!U16+TO_BKBPB!U16+TO_CL!U16+TO_BNG!U16+TO_LBB!U16+TO_CPP!U16+TO_GTL!U16+TO_NSP!U16</f>
        <v>3357.5623387790188</v>
      </c>
      <c r="V16" s="10">
        <f>TO_EHG!V16+TO_CO!V16+TO_BF!V16+TO_GW!V16+TO_RPI!V16+TO_PF!V16+TO_BKBPB!V16+TO_CL!V16+TO_BNG!V16+TO_LBB!V16+TO_CPP!V16+TO_GTL!V16+TO_NSP!V16</f>
        <v>3021.5658641444538</v>
      </c>
      <c r="W16" s="10">
        <f>TO_EHG!W16+TO_CO!W16+TO_BF!W16+TO_GW!W16+TO_RPI!W16+TO_PF!W16+TO_BKBPB!W16+TO_CL!W16+TO_BNG!W16+TO_LBB!W16+TO_CPP!W16+TO_GTL!W16+TO_NSP!W16</f>
        <v>2644.0153912295791</v>
      </c>
      <c r="X16" s="10">
        <f>TO_EHG!X16+TO_CO!X16+TO_BF!X16+TO_GW!X16+TO_RPI!X16+TO_PF!X16+TO_BKBPB!X16+TO_CL!X16+TO_BNG!X16+TO_LBB!X16+TO_CPP!X16+TO_GTL!X16+TO_NSP!X16</f>
        <v>2785.2055889939811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6226.5381771281172</v>
      </c>
      <c r="D17" s="37">
        <f t="shared" si="10"/>
        <v>5560.0338779019785</v>
      </c>
      <c r="E17" s="37">
        <f t="shared" si="10"/>
        <v>5567.3999999999987</v>
      </c>
      <c r="F17" s="37">
        <f t="shared" si="10"/>
        <v>5744.511349957007</v>
      </c>
      <c r="G17" s="37">
        <f t="shared" si="10"/>
        <v>6095.2636285468616</v>
      </c>
      <c r="H17" s="37">
        <f t="shared" si="10"/>
        <v>5962.4630266552012</v>
      </c>
      <c r="I17" s="37">
        <f t="shared" si="10"/>
        <v>6117.2995700773845</v>
      </c>
      <c r="J17" s="37">
        <f t="shared" si="10"/>
        <v>6491.2486672398954</v>
      </c>
      <c r="K17" s="37">
        <f t="shared" si="10"/>
        <v>6083.9591573516764</v>
      </c>
      <c r="L17" s="37">
        <f t="shared" si="10"/>
        <v>4406.6686156491824</v>
      </c>
      <c r="M17" s="37">
        <f t="shared" si="10"/>
        <v>5998.7245915735166</v>
      </c>
      <c r="N17" s="37">
        <f t="shared" si="10"/>
        <v>5762.799828030953</v>
      </c>
      <c r="O17" s="37">
        <f t="shared" si="10"/>
        <v>5689.2017196904562</v>
      </c>
      <c r="P17" s="37">
        <f t="shared" si="10"/>
        <v>5847.8742906276857</v>
      </c>
      <c r="Q17" s="37">
        <f t="shared" si="10"/>
        <v>5919.7740326741177</v>
      </c>
      <c r="R17" s="37">
        <f t="shared" si="10"/>
        <v>6072.594840928632</v>
      </c>
      <c r="S17" s="37">
        <f t="shared" si="10"/>
        <v>6024.0255374032668</v>
      </c>
      <c r="T17" s="37">
        <f t="shared" si="10"/>
        <v>5907.7720550300946</v>
      </c>
      <c r="U17" s="37">
        <f t="shared" si="10"/>
        <v>5829.4019776440246</v>
      </c>
      <c r="V17" s="37">
        <f t="shared" si="10"/>
        <v>5605.7347377472051</v>
      </c>
      <c r="W17" s="37">
        <f t="shared" si="10"/>
        <v>4853.9793637145312</v>
      </c>
      <c r="X17" s="37">
        <f t="shared" ref="X17" si="11">SUM(X18:X21)</f>
        <v>5283.7622527944968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24.419604471195179</v>
      </c>
      <c r="D18" s="10">
        <f>TO_EHG!D18+TO_CO!D18+TO_BF!D18+TO_GW!D18+TO_RPI!D18+TO_PF!D18+TO_BKBPB!D18+TO_CL!D18+TO_BNG!D18+TO_LBB!D18+TO_CPP!D18+TO_GTL!D18+TO_NSP!D18</f>
        <v>19.325021496130699</v>
      </c>
      <c r="E18" s="10">
        <f>TO_EHG!E18+TO_CO!E18+TO_BF!E18+TO_GW!E18+TO_RPI!E18+TO_PF!E18+TO_BKBPB!E18+TO_CL!E18+TO_BNG!E18+TO_LBB!E18+TO_CPP!E18+TO_GTL!E18+TO_NSP!E18</f>
        <v>17.28288907996561</v>
      </c>
      <c r="F18" s="10">
        <f>TO_EHG!F18+TO_CO!F18+TO_BF!F18+TO_GW!F18+TO_RPI!F18+TO_PF!F18+TO_BKBPB!F18+TO_CL!F18+TO_BNG!F18+TO_LBB!F18+TO_CPP!F18+TO_GTL!F18+TO_NSP!F18</f>
        <v>0</v>
      </c>
      <c r="G18" s="10">
        <f>TO_EHG!G18+TO_CO!G18+TO_BF!G18+TO_GW!G18+TO_RPI!G18+TO_PF!G18+TO_BKBPB!G18+TO_CL!G18+TO_BNG!G18+TO_LBB!G18+TO_CPP!G18+TO_GTL!G18+TO_NSP!G18</f>
        <v>0</v>
      </c>
      <c r="H18" s="10">
        <f>TO_EHG!H18+TO_CO!H18+TO_BF!H18+TO_GW!H18+TO_RPI!H18+TO_PF!H18+TO_BKBPB!H18+TO_CL!H18+TO_BNG!H18+TO_LBB!H18+TO_CPP!H18+TO_GTL!H18+TO_NSP!H18</f>
        <v>0</v>
      </c>
      <c r="I18" s="10">
        <f>TO_EHG!I18+TO_CO!I18+TO_BF!I18+TO_GW!I18+TO_RPI!I18+TO_PF!I18+TO_BKBPB!I18+TO_CL!I18+TO_BNG!I18+TO_LBB!I18+TO_CPP!I18+TO_GTL!I18+TO_NSP!I18</f>
        <v>0</v>
      </c>
      <c r="J18" s="10">
        <f>TO_EHG!J18+TO_CO!J18+TO_BF!J18+TO_GW!J18+TO_RPI!J18+TO_PF!J18+TO_BKBPB!J18+TO_CL!J18+TO_BNG!J18+TO_LBB!J18+TO_CPP!J18+TO_GTL!J18+TO_NSP!J18</f>
        <v>0</v>
      </c>
      <c r="K18" s="10">
        <f>TO_EHG!K18+TO_CO!K18+TO_BF!K18+TO_GW!K18+TO_RPI!K18+TO_PF!K18+TO_BKBPB!K18+TO_CL!K18+TO_BNG!K18+TO_LBB!K18+TO_CPP!K18+TO_GTL!K18+TO_NSP!K18</f>
        <v>0</v>
      </c>
      <c r="L18" s="10">
        <f>TO_EHG!L18+TO_CO!L18+TO_BF!L18+TO_GW!L18+TO_RPI!L18+TO_PF!L18+TO_BKBPB!L18+TO_CL!L18+TO_BNG!L18+TO_LBB!L18+TO_CPP!L18+TO_GTL!L18+TO_NSP!L18</f>
        <v>0</v>
      </c>
      <c r="M18" s="10">
        <f>TO_EHG!M18+TO_CO!M18+TO_BF!M18+TO_GW!M18+TO_RPI!M18+TO_PF!M18+TO_BKBPB!M18+TO_CL!M18+TO_BNG!M18+TO_LBB!M18+TO_CPP!M18+TO_GTL!M18+TO_NSP!M18</f>
        <v>0</v>
      </c>
      <c r="N18" s="10">
        <f>TO_EHG!N18+TO_CO!N18+TO_BF!N18+TO_GW!N18+TO_RPI!N18+TO_PF!N18+TO_BKBPB!N18+TO_CL!N18+TO_BNG!N18+TO_LBB!N18+TO_CPP!N18+TO_GTL!N18+TO_NSP!N18</f>
        <v>0</v>
      </c>
      <c r="O18" s="10">
        <f>TO_EHG!O18+TO_CO!O18+TO_BF!O18+TO_GW!O18+TO_RPI!O18+TO_PF!O18+TO_BKBPB!O18+TO_CL!O18+TO_BNG!O18+TO_LBB!O18+TO_CPP!O18+TO_GTL!O18+TO_NSP!O18</f>
        <v>0</v>
      </c>
      <c r="P18" s="10">
        <f>TO_EHG!P18+TO_CO!P18+TO_BF!P18+TO_GW!P18+TO_RPI!P18+TO_PF!P18+TO_BKBPB!P18+TO_CL!P18+TO_BNG!P18+TO_LBB!P18+TO_CPP!P18+TO_GTL!P18+TO_NSP!P18</f>
        <v>0</v>
      </c>
      <c r="Q18" s="10">
        <f>TO_EHG!Q18+TO_CO!Q18+TO_BF!Q18+TO_GW!Q18+TO_RPI!Q18+TO_PF!Q18+TO_BKBPB!Q18+TO_CL!Q18+TO_BNG!Q18+TO_LBB!Q18+TO_CPP!Q18+TO_GTL!Q18+TO_NSP!Q18</f>
        <v>0</v>
      </c>
      <c r="R18" s="10">
        <f>TO_EHG!R18+TO_CO!R18+TO_BF!R18+TO_GW!R18+TO_RPI!R18+TO_PF!R18+TO_BKBPB!R18+TO_CL!R18+TO_BNG!R18+TO_LBB!R18+TO_CPP!R18+TO_GTL!R18+TO_NSP!R18</f>
        <v>0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1893.95958727429</v>
      </c>
      <c r="D19" s="10">
        <f>TO_EHG!D19+TO_CO!D19+TO_BF!D19+TO_GW!D19+TO_RPI!D19+TO_PF!D19+TO_BKBPB!D19+TO_CL!D19+TO_BNG!D19+TO_LBB!D19+TO_CPP!D19+TO_GTL!D19+TO_NSP!D19</f>
        <v>1464.660361134996</v>
      </c>
      <c r="E19" s="10">
        <f>TO_EHG!E19+TO_CO!E19+TO_BF!E19+TO_GW!E19+TO_RPI!E19+TO_PF!E19+TO_BKBPB!E19+TO_CL!E19+TO_BNG!E19+TO_LBB!E19+TO_CPP!E19+TO_GTL!E19+TO_NSP!E19</f>
        <v>1446.8400687876181</v>
      </c>
      <c r="F19" s="10">
        <f>TO_EHG!F19+TO_CO!F19+TO_BF!F19+TO_GW!F19+TO_RPI!F19+TO_PF!F19+TO_BKBPB!F19+TO_CL!F19+TO_BNG!F19+TO_LBB!F19+TO_CPP!F19+TO_GTL!F19+TO_NSP!F19</f>
        <v>1308.641444539983</v>
      </c>
      <c r="G19" s="10">
        <f>TO_EHG!G19+TO_CO!G19+TO_BF!G19+TO_GW!G19+TO_RPI!G19+TO_PF!G19+TO_BKBPB!G19+TO_CL!G19+TO_BNG!G19+TO_LBB!G19+TO_CPP!G19+TO_GTL!G19+TO_NSP!G19</f>
        <v>1398.000859845228</v>
      </c>
      <c r="H19" s="10">
        <f>TO_EHG!H19+TO_CO!H19+TO_BF!H19+TO_GW!H19+TO_RPI!H19+TO_PF!H19+TO_BKBPB!H19+TO_CL!H19+TO_BNG!H19+TO_LBB!H19+TO_CPP!H19+TO_GTL!H19+TO_NSP!H19</f>
        <v>1384.4797936371449</v>
      </c>
      <c r="I19" s="10">
        <f>TO_EHG!I19+TO_CO!I19+TO_BF!I19+TO_GW!I19+TO_RPI!I19+TO_PF!I19+TO_BKBPB!I19+TO_CL!I19+TO_BNG!I19+TO_LBB!I19+TO_CPP!I19+TO_GTL!I19+TO_NSP!I19</f>
        <v>1455.91143594153</v>
      </c>
      <c r="J19" s="10">
        <f>TO_EHG!J19+TO_CO!J19+TO_BF!J19+TO_GW!J19+TO_RPI!J19+TO_PF!J19+TO_BKBPB!J19+TO_CL!J19+TO_BNG!J19+TO_LBB!J19+TO_CPP!J19+TO_GTL!J19+TO_NSP!J19</f>
        <v>1515.563198624247</v>
      </c>
      <c r="K19" s="10">
        <f>TO_EHG!K19+TO_CO!K19+TO_BF!K19+TO_GW!K19+TO_RPI!K19+TO_PF!K19+TO_BKBPB!K19+TO_CL!K19+TO_BNG!K19+TO_LBB!K19+TO_CPP!K19+TO_GTL!K19+TO_NSP!K19</f>
        <v>1479.105760963027</v>
      </c>
      <c r="L19" s="10">
        <f>TO_EHG!L19+TO_CO!L19+TO_BF!L19+TO_GW!L19+TO_RPI!L19+TO_PF!L19+TO_BKBPB!L19+TO_CL!L19+TO_BNG!L19+TO_LBB!L19+TO_CPP!L19+TO_GTL!L19+TO_NSP!L19</f>
        <v>1245.1848667239899</v>
      </c>
      <c r="M19" s="10">
        <f>TO_EHG!M19+TO_CO!M19+TO_BF!M19+TO_GW!M19+TO_RPI!M19+TO_PF!M19+TO_BKBPB!M19+TO_CL!M19+TO_BNG!M19+TO_LBB!M19+TO_CPP!M19+TO_GTL!M19+TO_NSP!M19</f>
        <v>1474.93551160791</v>
      </c>
      <c r="N19" s="10">
        <f>TO_EHG!N19+TO_CO!N19+TO_BF!N19+TO_GW!N19+TO_RPI!N19+TO_PF!N19+TO_BKBPB!N19+TO_CL!N19+TO_BNG!N19+TO_LBB!N19+TO_CPP!N19+TO_GTL!N19+TO_NSP!N19</f>
        <v>1430.5889939810829</v>
      </c>
      <c r="O19" s="10">
        <f>TO_EHG!O19+TO_CO!O19+TO_BF!O19+TO_GW!O19+TO_RPI!O19+TO_PF!O19+TO_BKBPB!O19+TO_CL!O19+TO_BNG!O19+TO_LBB!O19+TO_CPP!O19+TO_GTL!O19+TO_NSP!O19</f>
        <v>1434.5442820292351</v>
      </c>
      <c r="P19" s="10">
        <f>TO_EHG!P19+TO_CO!P19+TO_BF!P19+TO_GW!P19+TO_RPI!P19+TO_PF!P19+TO_BKBPB!P19+TO_CL!P19+TO_BNG!P19+TO_LBB!P19+TO_CPP!P19+TO_GTL!P19+TO_NSP!P19</f>
        <v>1474.247635425623</v>
      </c>
      <c r="Q19" s="10">
        <f>TO_EHG!Q19+TO_CO!Q19+TO_BF!Q19+TO_GW!Q19+TO_RPI!Q19+TO_PF!Q19+TO_BKBPB!Q19+TO_CL!Q19+TO_BNG!Q19+TO_LBB!Q19+TO_CPP!Q19+TO_GTL!Q19+TO_NSP!Q19</f>
        <v>1562.962166809974</v>
      </c>
      <c r="R19" s="10">
        <f>TO_EHG!R19+TO_CO!R19+TO_BF!R19+TO_GW!R19+TO_RPI!R19+TO_PF!R19+TO_BKBPB!R19+TO_CL!R19+TO_BNG!R19+TO_LBB!R19+TO_CPP!R19+TO_GTL!R19+TO_NSP!R19</f>
        <v>1586.3284608770421</v>
      </c>
      <c r="S19" s="10">
        <f>TO_EHG!S19+TO_CO!S19+TO_BF!S19+TO_GW!S19+TO_RPI!S19+TO_PF!S19+TO_BKBPB!S19+TO_CL!S19+TO_BNG!S19+TO_LBB!S19+TO_CPP!S19+TO_GTL!S19+TO_NSP!S19</f>
        <v>1672.6354256233881</v>
      </c>
      <c r="T19" s="10">
        <f>TO_EHG!T19+TO_CO!T19+TO_BF!T19+TO_GW!T19+TO_RPI!T19+TO_PF!T19+TO_BKBPB!T19+TO_CL!T19+TO_BNG!T19+TO_LBB!T19+TO_CPP!T19+TO_GTL!T19+TO_NSP!T19</f>
        <v>1462.6827171109201</v>
      </c>
      <c r="U19" s="10">
        <f>TO_EHG!U19+TO_CO!U19+TO_BF!U19+TO_GW!U19+TO_RPI!U19+TO_PF!U19+TO_BKBPB!U19+TO_CL!U19+TO_BNG!U19+TO_LBB!U19+TO_CPP!U19+TO_GTL!U19+TO_NSP!U19</f>
        <v>1389.6388650042991</v>
      </c>
      <c r="V19" s="10">
        <f>TO_EHG!V19+TO_CO!V19+TO_BF!V19+TO_GW!V19+TO_RPI!V19+TO_PF!V19+TO_BKBPB!V19+TO_CL!V19+TO_BNG!V19+TO_LBB!V19+TO_CPP!V19+TO_GTL!V19+TO_NSP!V19</f>
        <v>1378.998280309544</v>
      </c>
      <c r="W19" s="10">
        <f>TO_EHG!W19+TO_CO!W19+TO_BF!W19+TO_GW!W19+TO_RPI!W19+TO_PF!W19+TO_BKBPB!W19+TO_CL!W19+TO_BNG!W19+TO_LBB!W19+TO_CPP!W19+TO_GTL!W19+TO_NSP!W19</f>
        <v>1341.7386070507309</v>
      </c>
      <c r="X19" s="10">
        <f>TO_EHG!X19+TO_CO!X19+TO_BF!X19+TO_GW!X19+TO_RPI!X19+TO_PF!X19+TO_BKBPB!X19+TO_CL!X19+TO_BNG!X19+TO_LBB!X19+TO_CPP!X19+TO_GTL!X19+TO_NSP!X19</f>
        <v>1294.6040412725711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3968.090197764403</v>
      </c>
      <c r="D20" s="10">
        <f>TO_EHG!D20+TO_CO!D20+TO_BF!D20+TO_GW!D20+TO_RPI!D20+TO_PF!D20+TO_BKBPB!D20+TO_CL!D20+TO_BNG!D20+TO_LBB!D20+TO_CPP!D20+TO_GTL!D20+TO_NSP!D20</f>
        <v>3762.037833190026</v>
      </c>
      <c r="E20" s="10">
        <f>TO_EHG!E20+TO_CO!E20+TO_BF!E20+TO_GW!E20+TO_RPI!E20+TO_PF!E20+TO_BKBPB!E20+TO_CL!E20+TO_BNG!E20+TO_LBB!E20+TO_CPP!E20+TO_GTL!E20+TO_NSP!E20</f>
        <v>3775.6282029234731</v>
      </c>
      <c r="F20" s="10">
        <f>TO_EHG!F20+TO_CO!F20+TO_BF!F20+TO_GW!F20+TO_RPI!F20+TO_PF!F20+TO_BKBPB!F20+TO_CL!F20+TO_BNG!F20+TO_LBB!F20+TO_CPP!F20+TO_GTL!F20+TO_NSP!F20</f>
        <v>3842.481169389509</v>
      </c>
      <c r="G20" s="10">
        <f>TO_EHG!G20+TO_CO!G20+TO_BF!G20+TO_GW!G20+TO_RPI!G20+TO_PF!G20+TO_BKBPB!G20+TO_CL!G20+TO_BNG!G20+TO_LBB!G20+TO_CPP!G20+TO_GTL!G20+TO_NSP!G20</f>
        <v>4048.5573516766981</v>
      </c>
      <c r="H20" s="10">
        <f>TO_EHG!H20+TO_CO!H20+TO_BF!H20+TO_GW!H20+TO_RPI!H20+TO_PF!H20+TO_BKBPB!H20+TO_CL!H20+TO_BNG!H20+TO_LBB!H20+TO_CPP!H20+TO_GTL!H20+TO_NSP!H20</f>
        <v>3997.3249355116081</v>
      </c>
      <c r="I20" s="10">
        <f>TO_EHG!I20+TO_CO!I20+TO_BF!I20+TO_GW!I20+TO_RPI!I20+TO_PF!I20+TO_BKBPB!I20+TO_CL!I20+TO_BNG!I20+TO_LBB!I20+TO_CPP!I20+TO_GTL!I20+TO_NSP!I20</f>
        <v>4131.7473774720547</v>
      </c>
      <c r="J20" s="10">
        <f>TO_EHG!J20+TO_CO!J20+TO_BF!J20+TO_GW!J20+TO_RPI!J20+TO_PF!J20+TO_BKBPB!J20+TO_CL!J20+TO_BNG!J20+TO_LBB!J20+TO_CPP!J20+TO_GTL!J20+TO_NSP!J20</f>
        <v>4352.3215821152189</v>
      </c>
      <c r="K20" s="10">
        <f>TO_EHG!K20+TO_CO!K20+TO_BF!K20+TO_GW!K20+TO_RPI!K20+TO_PF!K20+TO_BKBPB!K20+TO_CL!K20+TO_BNG!K20+TO_LBB!K20+TO_CPP!K20+TO_GTL!K20+TO_NSP!K20</f>
        <v>4099.885382631126</v>
      </c>
      <c r="L20" s="10">
        <f>TO_EHG!L20+TO_CO!L20+TO_BF!L20+TO_GW!L20+TO_RPI!L20+TO_PF!L20+TO_BKBPB!L20+TO_CL!L20+TO_BNG!L20+TO_LBB!L20+TO_CPP!L20+TO_GTL!L20+TO_NSP!L20</f>
        <v>2783.2234737747199</v>
      </c>
      <c r="M20" s="10">
        <f>TO_EHG!M20+TO_CO!M20+TO_BF!M20+TO_GW!M20+TO_RPI!M20+TO_PF!M20+TO_BKBPB!M20+TO_CL!M20+TO_BNG!M20+TO_LBB!M20+TO_CPP!M20+TO_GTL!M20+TO_NSP!M20</f>
        <v>4043.9954428202918</v>
      </c>
      <c r="N20" s="10">
        <f>TO_EHG!N20+TO_CO!N20+TO_BF!N20+TO_GW!N20+TO_RPI!N20+TO_PF!N20+TO_BKBPB!N20+TO_CL!N20+TO_BNG!N20+TO_LBB!N20+TO_CPP!N20+TO_GTL!N20+TO_NSP!N20</f>
        <v>3900.0907996560609</v>
      </c>
      <c r="O20" s="10">
        <f>TO_EHG!O20+TO_CO!O20+TO_BF!O20+TO_GW!O20+TO_RPI!O20+TO_PF!O20+TO_BKBPB!O20+TO_CL!O20+TO_BNG!O20+TO_LBB!O20+TO_CPP!O20+TO_GTL!O20+TO_NSP!O20</f>
        <v>3795.9778159931211</v>
      </c>
      <c r="P20" s="10">
        <f>TO_EHG!P20+TO_CO!P20+TO_BF!P20+TO_GW!P20+TO_RPI!P20+TO_PF!P20+TO_BKBPB!P20+TO_CL!P20+TO_BNG!P20+TO_LBB!P20+TO_CPP!P20+TO_GTL!P20+TO_NSP!P20</f>
        <v>3929.4210662080818</v>
      </c>
      <c r="Q20" s="10">
        <f>TO_EHG!Q20+TO_CO!Q20+TO_BF!Q20+TO_GW!Q20+TO_RPI!Q20+TO_PF!Q20+TO_BKBPB!Q20+TO_CL!Q20+TO_BNG!Q20+TO_LBB!Q20+TO_CPP!Q20+TO_GTL!Q20+TO_NSP!Q20</f>
        <v>3907.781599312123</v>
      </c>
      <c r="R20" s="10">
        <f>TO_EHG!R20+TO_CO!R20+TO_BF!R20+TO_GW!R20+TO_RPI!R20+TO_PF!R20+TO_BKBPB!R20+TO_CL!R20+TO_BNG!R20+TO_LBB!R20+TO_CPP!R20+TO_GTL!R20+TO_NSP!R20</f>
        <v>3959.4917454858119</v>
      </c>
      <c r="S20" s="10">
        <f>TO_EHG!S20+TO_CO!S20+TO_BF!S20+TO_GW!S20+TO_RPI!S20+TO_PF!S20+TO_BKBPB!S20+TO_CL!S20+TO_BNG!S20+TO_LBB!S20+TO_CPP!S20+TO_GTL!S20+TO_NSP!S20</f>
        <v>3815.8736887360269</v>
      </c>
      <c r="T20" s="10">
        <f>TO_EHG!T20+TO_CO!T20+TO_BF!T20+TO_GW!T20+TO_RPI!T20+TO_PF!T20+TO_BKBPB!T20+TO_CL!T20+TO_BNG!T20+TO_LBB!T20+TO_CPP!T20+TO_GTL!T20+TO_NSP!T20</f>
        <v>3888.841100601891</v>
      </c>
      <c r="U20" s="10">
        <f>TO_EHG!U20+TO_CO!U20+TO_BF!U20+TO_GW!U20+TO_RPI!U20+TO_PF!U20+TO_BKBPB!U20+TO_CL!U20+TO_BNG!U20+TO_LBB!U20+TO_CPP!U20+TO_GTL!U20+TO_NSP!U20</f>
        <v>3842.6722269991401</v>
      </c>
      <c r="V20" s="10">
        <f>TO_EHG!V20+TO_CO!V20+TO_BF!V20+TO_GW!V20+TO_RPI!V20+TO_PF!V20+TO_BKBPB!V20+TO_CL!V20+TO_BNG!V20+TO_LBB!V20+TO_CPP!V20+TO_GTL!V20+TO_NSP!V20</f>
        <v>3617.8226999140152</v>
      </c>
      <c r="W20" s="10">
        <f>TO_EHG!W20+TO_CO!W20+TO_BF!W20+TO_GW!W20+TO_RPI!W20+TO_PF!W20+TO_BKBPB!W20+TO_CL!W20+TO_BNG!W20+TO_LBB!W20+TO_CPP!W20+TO_GTL!W20+TO_NSP!W20</f>
        <v>2997.7204643164232</v>
      </c>
      <c r="X20" s="10">
        <f>TO_EHG!X20+TO_CO!X20+TO_BF!X20+TO_GW!X20+TO_RPI!X20+TO_PF!X20+TO_BKBPB!X20+TO_CL!X20+TO_BNG!X20+TO_LBB!X20+TO_CPP!X20+TO_GTL!X20+TO_NSP!X20</f>
        <v>3473.6343078245909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340.06878761822873</v>
      </c>
      <c r="D21" s="10">
        <f>TO_EHG!D21+TO_CO!D21+TO_BF!D21+TO_GW!D21+TO_RPI!D21+TO_PF!D21+TO_BKBPB!D21+TO_CL!D21+TO_BNG!D21+TO_LBB!D21+TO_CPP!D21+TO_GTL!D21+TO_NSP!D21</f>
        <v>314.01066208082551</v>
      </c>
      <c r="E21" s="10">
        <f>TO_EHG!E21+TO_CO!E21+TO_BF!E21+TO_GW!E21+TO_RPI!E21+TO_PF!E21+TO_BKBPB!E21+TO_CL!E21+TO_BNG!E21+TO_LBB!E21+TO_CPP!E21+TO_GTL!E21+TO_NSP!E21</f>
        <v>327.64883920894238</v>
      </c>
      <c r="F21" s="10">
        <f>TO_EHG!F21+TO_CO!F21+TO_BF!F21+TO_GW!F21+TO_RPI!F21+TO_PF!F21+TO_BKBPB!F21+TO_CL!F21+TO_BNG!F21+TO_LBB!F21+TO_CPP!F21+TO_GTL!F21+TO_NSP!F21</f>
        <v>593.38873602751505</v>
      </c>
      <c r="G21" s="10">
        <f>TO_EHG!G21+TO_CO!G21+TO_BF!G21+TO_GW!G21+TO_RPI!G21+TO_PF!G21+TO_BKBPB!G21+TO_CL!G21+TO_BNG!G21+TO_LBB!G21+TO_CPP!G21+TO_GTL!G21+TO_NSP!G21</f>
        <v>648.70541702493551</v>
      </c>
      <c r="H21" s="10">
        <f>TO_EHG!H21+TO_CO!H21+TO_BF!H21+TO_GW!H21+TO_RPI!H21+TO_PF!H21+TO_BKBPB!H21+TO_CL!H21+TO_BNG!H21+TO_LBB!H21+TO_CPP!H21+TO_GTL!H21+TO_NSP!H21</f>
        <v>580.65829750644878</v>
      </c>
      <c r="I21" s="10">
        <f>TO_EHG!I21+TO_CO!I21+TO_BF!I21+TO_GW!I21+TO_RPI!I21+TO_PF!I21+TO_BKBPB!I21+TO_CL!I21+TO_BNG!I21+TO_LBB!I21+TO_CPP!I21+TO_GTL!I21+TO_NSP!I21</f>
        <v>529.6407566638004</v>
      </c>
      <c r="J21" s="10">
        <f>TO_EHG!J21+TO_CO!J21+TO_BF!J21+TO_GW!J21+TO_RPI!J21+TO_PF!J21+TO_BKBPB!J21+TO_CL!J21+TO_BNG!J21+TO_LBB!J21+TO_CPP!J21+TO_GTL!J21+TO_NSP!J21</f>
        <v>623.36388650042989</v>
      </c>
      <c r="K21" s="10">
        <f>TO_EHG!K21+TO_CO!K21+TO_BF!K21+TO_GW!K21+TO_RPI!K21+TO_PF!K21+TO_BKBPB!K21+TO_CL!K21+TO_BNG!K21+TO_LBB!K21+TO_CPP!K21+TO_GTL!K21+TO_NSP!K21</f>
        <v>504.96801375752358</v>
      </c>
      <c r="L21" s="10">
        <f>TO_EHG!L21+TO_CO!L21+TO_BF!L21+TO_GW!L21+TO_RPI!L21+TO_PF!L21+TO_BKBPB!L21+TO_CL!L21+TO_BNG!L21+TO_LBB!L21+TO_CPP!L21+TO_GTL!L21+TO_NSP!L21</f>
        <v>378.26027515047292</v>
      </c>
      <c r="M21" s="10">
        <f>TO_EHG!M21+TO_CO!M21+TO_BF!M21+TO_GW!M21+TO_RPI!M21+TO_PF!M21+TO_BKBPB!M21+TO_CL!M21+TO_BNG!M21+TO_LBB!M21+TO_CPP!M21+TO_GTL!M21+TO_NSP!M21</f>
        <v>479.79363714531382</v>
      </c>
      <c r="N21" s="10">
        <f>TO_EHG!N21+TO_CO!N21+TO_BF!N21+TO_GW!N21+TO_RPI!N21+TO_PF!N21+TO_BKBPB!N21+TO_CL!N21+TO_BNG!N21+TO_LBB!N21+TO_CPP!N21+TO_GTL!N21+TO_NSP!N21</f>
        <v>432.12003439380902</v>
      </c>
      <c r="O21" s="10">
        <f>TO_EHG!O21+TO_CO!O21+TO_BF!O21+TO_GW!O21+TO_RPI!O21+TO_PF!O21+TO_BKBPB!O21+TO_CL!O21+TO_BNG!O21+TO_LBB!O21+TO_CPP!O21+TO_GTL!O21+TO_NSP!O21</f>
        <v>458.67962166809968</v>
      </c>
      <c r="P21" s="10">
        <f>TO_EHG!P21+TO_CO!P21+TO_BF!P21+TO_GW!P21+TO_RPI!P21+TO_PF!P21+TO_BKBPB!P21+TO_CL!P21+TO_BNG!P21+TO_LBB!P21+TO_CPP!P21+TO_GTL!P21+TO_NSP!P21</f>
        <v>444.20558899398111</v>
      </c>
      <c r="Q21" s="10">
        <f>TO_EHG!Q21+TO_CO!Q21+TO_BF!Q21+TO_GW!Q21+TO_RPI!Q21+TO_PF!Q21+TO_BKBPB!Q21+TO_CL!Q21+TO_BNG!Q21+TO_LBB!Q21+TO_CPP!Q21+TO_GTL!Q21+TO_NSP!Q21</f>
        <v>449.03026655202058</v>
      </c>
      <c r="R21" s="10">
        <f>TO_EHG!R21+TO_CO!R21+TO_BF!R21+TO_GW!R21+TO_RPI!R21+TO_PF!R21+TO_BKBPB!R21+TO_CL!R21+TO_BNG!R21+TO_LBB!R21+TO_CPP!R21+TO_GTL!R21+TO_NSP!R21</f>
        <v>526.77463456577811</v>
      </c>
      <c r="S21" s="10">
        <f>TO_EHG!S21+TO_CO!S21+TO_BF!S21+TO_GW!S21+TO_RPI!S21+TO_PF!S21+TO_BKBPB!S21+TO_CL!S21+TO_BNG!S21+TO_LBB!S21+TO_CPP!S21+TO_GTL!S21+TO_NSP!S21</f>
        <v>535.516423043852</v>
      </c>
      <c r="T21" s="10">
        <f>TO_EHG!T21+TO_CO!T21+TO_BF!T21+TO_GW!T21+TO_RPI!T21+TO_PF!T21+TO_BKBPB!T21+TO_CL!T21+TO_BNG!T21+TO_LBB!T21+TO_CPP!T21+TO_GTL!T21+TO_NSP!T21</f>
        <v>556.24823731728293</v>
      </c>
      <c r="U21" s="10">
        <f>TO_EHG!U21+TO_CO!U21+TO_BF!U21+TO_GW!U21+TO_RPI!U21+TO_PF!U21+TO_BKBPB!U21+TO_CL!U21+TO_BNG!U21+TO_LBB!U21+TO_CPP!U21+TO_GTL!U21+TO_NSP!U21</f>
        <v>597.0908856405847</v>
      </c>
      <c r="V21" s="10">
        <f>TO_EHG!V21+TO_CO!V21+TO_BF!V21+TO_GW!V21+TO_RPI!V21+TO_PF!V21+TO_BKBPB!V21+TO_CL!V21+TO_BNG!V21+TO_LBB!V21+TO_CPP!V21+TO_GTL!V21+TO_NSP!V21</f>
        <v>608.9137575236457</v>
      </c>
      <c r="W21" s="10">
        <f>TO_EHG!W21+TO_CO!W21+TO_BF!W21+TO_GW!W21+TO_RPI!W21+TO_PF!W21+TO_BKBPB!W21+TO_CL!W21+TO_BNG!W21+TO_LBB!W21+TO_CPP!W21+TO_GTL!W21+TO_NSP!W21</f>
        <v>514.52029234737745</v>
      </c>
      <c r="X21" s="10">
        <f>TO_EHG!X21+TO_CO!X21+TO_BF!X21+TO_GW!X21+TO_RPI!X21+TO_PF!X21+TO_BKBPB!X21+TO_CL!X21+TO_BNG!X21+TO_LBB!X21+TO_CPP!X21+TO_GTL!X21+TO_NSP!X21</f>
        <v>515.52390369733439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</v>
      </c>
      <c r="D24" s="10">
        <f>TO_EHG!D24+TO_CO!D24+TO_BF!D24+TO_GW!D24+TO_RPI!D24+TO_PF!D24+TO_BKBPB!D24+TO_CL!D24+TO_BNG!D24+TO_LBB!D24+TO_CPP!D24+TO_GTL!D24+TO_NSP!D24</f>
        <v>0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0</v>
      </c>
      <c r="L24" s="10">
        <f>TO_EHG!L24+TO_CO!L24+TO_BF!L24+TO_GW!L24+TO_RPI!L24+TO_PF!L24+TO_BKBPB!L24+TO_CL!L24+TO_BNG!L24+TO_LBB!L24+TO_CPP!L24+TO_GTL!L24+TO_NSP!L24</f>
        <v>0</v>
      </c>
      <c r="M24" s="10">
        <f>TO_EHG!M24+TO_CO!M24+TO_BF!M24+TO_GW!M24+TO_RPI!M24+TO_PF!M24+TO_BKBPB!M24+TO_CL!M24+TO_BNG!M24+TO_LBB!M24+TO_CPP!M24+TO_GTL!M24+TO_NSP!M24</f>
        <v>0</v>
      </c>
      <c r="N24" s="10">
        <f>TO_EHG!N24+TO_CO!N24+TO_BF!N24+TO_GW!N24+TO_RPI!N24+TO_PF!N24+TO_BKBPB!N24+TO_CL!N24+TO_BNG!N24+TO_LBB!N24+TO_CPP!N24+TO_GTL!N24+TO_NSP!N24</f>
        <v>0</v>
      </c>
      <c r="O24" s="10">
        <f>TO_EHG!O24+TO_CO!O24+TO_BF!O24+TO_GW!O24+TO_RPI!O24+TO_PF!O24+TO_BKBPB!O24+TO_CL!O24+TO_BNG!O24+TO_LBB!O24+TO_CPP!O24+TO_GTL!O24+TO_NSP!O24</f>
        <v>0</v>
      </c>
      <c r="P24" s="10">
        <f>TO_EHG!P24+TO_CO!P24+TO_BF!P24+TO_GW!P24+TO_RPI!P24+TO_PF!P24+TO_BKBPB!P24+TO_CL!P24+TO_BNG!P24+TO_LBB!P24+TO_CPP!P24+TO_GTL!P24+TO_NSP!P24</f>
        <v>0</v>
      </c>
      <c r="Q24" s="10">
        <f>TO_EHG!Q24+TO_CO!Q24+TO_BF!Q24+TO_GW!Q24+TO_RPI!Q24+TO_PF!Q24+TO_BKBPB!Q24+TO_CL!Q24+TO_BNG!Q24+TO_LBB!Q24+TO_CPP!Q24+TO_GTL!Q24+TO_NSP!Q24</f>
        <v>0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138860.98675838349</v>
      </c>
      <c r="D26" s="37">
        <f t="shared" si="14"/>
        <v>136909.24582975064</v>
      </c>
      <c r="E26" s="37">
        <f t="shared" si="14"/>
        <v>137234.7233018057</v>
      </c>
      <c r="F26" s="37">
        <f t="shared" si="14"/>
        <v>139103.70739466895</v>
      </c>
      <c r="G26" s="37">
        <f t="shared" si="14"/>
        <v>143998.5777300086</v>
      </c>
      <c r="H26" s="37">
        <f t="shared" si="14"/>
        <v>147172.07669819432</v>
      </c>
      <c r="I26" s="37">
        <f t="shared" si="14"/>
        <v>145059.42923473776</v>
      </c>
      <c r="J26" s="37">
        <f t="shared" si="14"/>
        <v>142926.7656921754</v>
      </c>
      <c r="K26" s="37">
        <f t="shared" si="14"/>
        <v>137071.07463456577</v>
      </c>
      <c r="L26" s="37">
        <f t="shared" si="14"/>
        <v>129360.21014617367</v>
      </c>
      <c r="M26" s="37">
        <f t="shared" si="14"/>
        <v>125719.50644883921</v>
      </c>
      <c r="N26" s="37">
        <f t="shared" si="14"/>
        <v>122826.34419604469</v>
      </c>
      <c r="O26" s="37">
        <f t="shared" si="14"/>
        <v>124521.89535683575</v>
      </c>
      <c r="P26" s="37">
        <f t="shared" si="14"/>
        <v>121967.11418744622</v>
      </c>
      <c r="Q26" s="37">
        <f t="shared" si="14"/>
        <v>121750.63198624246</v>
      </c>
      <c r="R26" s="37">
        <f t="shared" si="14"/>
        <v>122718.84686156493</v>
      </c>
      <c r="S26" s="37">
        <f t="shared" si="14"/>
        <v>124992.08426483235</v>
      </c>
      <c r="T26" s="37">
        <f t="shared" si="14"/>
        <v>126036.70017196905</v>
      </c>
      <c r="U26" s="37">
        <f t="shared" si="14"/>
        <v>119189.80034393806</v>
      </c>
      <c r="V26" s="37">
        <f t="shared" si="14"/>
        <v>122084.04901117798</v>
      </c>
      <c r="W26" s="37">
        <f t="shared" si="14"/>
        <v>116028.24015477212</v>
      </c>
      <c r="X26" s="37">
        <f t="shared" ref="X26" si="15">SUM(X27,X33)</f>
        <v>116536.51384350815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10321.104385210661</v>
      </c>
      <c r="D27" s="29">
        <f t="shared" si="16"/>
        <v>9899.0995700773838</v>
      </c>
      <c r="E27" s="29">
        <f t="shared" si="16"/>
        <v>9730.5699054170236</v>
      </c>
      <c r="F27" s="29">
        <f t="shared" si="16"/>
        <v>9757.093723129834</v>
      </c>
      <c r="G27" s="29">
        <f t="shared" si="16"/>
        <v>10814.822785898537</v>
      </c>
      <c r="H27" s="29">
        <f t="shared" si="16"/>
        <v>10822.943594153052</v>
      </c>
      <c r="I27" s="29">
        <f t="shared" si="16"/>
        <v>11259.434393809113</v>
      </c>
      <c r="J27" s="29">
        <f t="shared" si="16"/>
        <v>11464.483576956147</v>
      </c>
      <c r="K27" s="29">
        <f t="shared" si="16"/>
        <v>10226.067669819431</v>
      </c>
      <c r="L27" s="29">
        <f t="shared" si="16"/>
        <v>9979.3995700773849</v>
      </c>
      <c r="M27" s="29">
        <f t="shared" si="16"/>
        <v>10431.116852966465</v>
      </c>
      <c r="N27" s="29">
        <f t="shared" si="16"/>
        <v>10255.505417024935</v>
      </c>
      <c r="O27" s="29">
        <f t="shared" si="16"/>
        <v>10358.030008598451</v>
      </c>
      <c r="P27" s="29">
        <f t="shared" si="16"/>
        <v>10263.626139294927</v>
      </c>
      <c r="Q27" s="29">
        <f t="shared" si="16"/>
        <v>10462.584780739468</v>
      </c>
      <c r="R27" s="29">
        <f t="shared" si="16"/>
        <v>10249.41478933792</v>
      </c>
      <c r="S27" s="29">
        <f t="shared" si="16"/>
        <v>10599.622613929494</v>
      </c>
      <c r="T27" s="29">
        <f t="shared" si="16"/>
        <v>12825.726053310404</v>
      </c>
      <c r="U27" s="29">
        <f t="shared" si="16"/>
        <v>12904.903525365433</v>
      </c>
      <c r="V27" s="29">
        <f t="shared" si="16"/>
        <v>14162.606276870163</v>
      </c>
      <c r="W27" s="29">
        <f t="shared" si="16"/>
        <v>13085.590455717971</v>
      </c>
      <c r="X27" s="29">
        <f t="shared" ref="X27" si="17">SUM(X28:X32)</f>
        <v>13340.379277730008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0</v>
      </c>
      <c r="D28" s="10">
        <f>TO_EHG!D28+TO_CO!D28+TO_BF!D28+TO_GW!D28+TO_RPI!D28+TO_PF!D28+TO_BKBPB!D28+TO_CL!D28+TO_BNG!D28+TO_LBB!D28+TO_CPP!D28+TO_GTL!D28+TO_NSP!D28</f>
        <v>0</v>
      </c>
      <c r="E28" s="10">
        <f>TO_EHG!E28+TO_CO!E28+TO_BF!E28+TO_GW!E28+TO_RPI!E28+TO_PF!E28+TO_BKBPB!E28+TO_CL!E28+TO_BNG!E28+TO_LBB!E28+TO_CPP!E28+TO_GTL!E28+TO_NSP!E28</f>
        <v>0</v>
      </c>
      <c r="F28" s="10">
        <f>TO_EHG!F28+TO_CO!F28+TO_BF!F28+TO_GW!F28+TO_RPI!F28+TO_PF!F28+TO_BKBPB!F28+TO_CL!F28+TO_BNG!F28+TO_LBB!F28+TO_CPP!F28+TO_GTL!F28+TO_NSP!F28</f>
        <v>0</v>
      </c>
      <c r="G28" s="10">
        <f>TO_EHG!G28+TO_CO!G28+TO_BF!G28+TO_GW!G28+TO_RPI!G28+TO_PF!G28+TO_BKBPB!G28+TO_CL!G28+TO_BNG!G28+TO_LBB!G28+TO_CPP!G28+TO_GTL!G28+TO_NSP!G28</f>
        <v>0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0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0</v>
      </c>
      <c r="S28" s="10">
        <f>TO_EHG!S28+TO_CO!S28+TO_BF!S28+TO_GW!S28+TO_RPI!S28+TO_PF!S28+TO_BKBPB!S28+TO_CL!S28+TO_BNG!S28+TO_LBB!S28+TO_CPP!S28+TO_GTL!S28+TO_NSP!S28</f>
        <v>0</v>
      </c>
      <c r="T28" s="10">
        <f>TO_EHG!T28+TO_CO!T28+TO_BF!T28+TO_GW!T28+TO_RPI!T28+TO_PF!T28+TO_BKBPB!T28+TO_CL!T28+TO_BNG!T28+TO_LBB!T28+TO_CPP!T28+TO_GTL!T28+TO_NSP!T28</f>
        <v>0</v>
      </c>
      <c r="U28" s="10">
        <f>TO_EHG!U28+TO_CO!U28+TO_BF!U28+TO_GW!U28+TO_RPI!U28+TO_PF!U28+TO_BKBPB!U28+TO_CL!U28+TO_BNG!U28+TO_LBB!U28+TO_CPP!U28+TO_GTL!U28+TO_NSP!U28</f>
        <v>0</v>
      </c>
      <c r="V28" s="10">
        <f>TO_EHG!V28+TO_CO!V28+TO_BF!V28+TO_GW!V28+TO_RPI!V28+TO_PF!V28+TO_BKBPB!V28+TO_CL!V28+TO_BNG!V28+TO_LBB!V28+TO_CPP!V28+TO_GTL!V28+TO_NSP!V28</f>
        <v>0</v>
      </c>
      <c r="W28" s="10">
        <f>TO_EHG!W28+TO_CO!W28+TO_BF!W28+TO_GW!W28+TO_RPI!W28+TO_PF!W28+TO_BKBPB!W28+TO_CL!W28+TO_BNG!W28+TO_LBB!W28+TO_CPP!W28+TO_GTL!W28+TO_NSP!W28</f>
        <v>0</v>
      </c>
      <c r="X28" s="10">
        <f>TO_EHG!X28+TO_CO!X28+TO_BF!X28+TO_GW!X28+TO_RPI!X28+TO_PF!X28+TO_BKBPB!X28+TO_CL!X28+TO_BNG!X28+TO_LBB!X28+TO_CPP!X28+TO_GTL!X28+TO_NSP!X28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0</v>
      </c>
      <c r="D29" s="10">
        <f>TO_EHG!D29+TO_CO!D29+TO_BF!D29+TO_GW!D29+TO_RPI!D29+TO_PF!D29+TO_BKBPB!D29+TO_CL!D29+TO_BNG!D29+TO_LBB!D29+TO_CPP!D29+TO_GTL!D29+TO_NSP!D29</f>
        <v>0</v>
      </c>
      <c r="E29" s="10">
        <f>TO_EHG!E29+TO_CO!E29+TO_BF!E29+TO_GW!E29+TO_RPI!E29+TO_PF!E29+TO_BKBPB!E29+TO_CL!E29+TO_BNG!E29+TO_LBB!E29+TO_CPP!E29+TO_GTL!E29+TO_NSP!E29</f>
        <v>0</v>
      </c>
      <c r="F29" s="10">
        <f>TO_EHG!F29+TO_CO!F29+TO_BF!F29+TO_GW!F29+TO_RPI!F29+TO_PF!F29+TO_BKBPB!F29+TO_CL!F29+TO_BNG!F29+TO_LBB!F29+TO_CPP!F29+TO_GTL!F29+TO_NSP!F29</f>
        <v>0</v>
      </c>
      <c r="G29" s="10">
        <f>TO_EHG!G29+TO_CO!G29+TO_BF!G29+TO_GW!G29+TO_RPI!G29+TO_PF!G29+TO_BKBPB!G29+TO_CL!G29+TO_BNG!G29+TO_LBB!G29+TO_CPP!G29+TO_GTL!G29+TO_NSP!G29</f>
        <v>0</v>
      </c>
      <c r="H29" s="10">
        <f>TO_EHG!H29+TO_CO!H29+TO_BF!H29+TO_GW!H29+TO_RPI!H29+TO_PF!H29+TO_BKBPB!H29+TO_CL!H29+TO_BNG!H29+TO_LBB!H29+TO_CPP!H29+TO_GTL!H29+TO_NSP!H29</f>
        <v>0</v>
      </c>
      <c r="I29" s="10">
        <f>TO_EHG!I29+TO_CO!I29+TO_BF!I29+TO_GW!I29+TO_RPI!I29+TO_PF!I29+TO_BKBPB!I29+TO_CL!I29+TO_BNG!I29+TO_LBB!I29+TO_CPP!I29+TO_GTL!I29+TO_NSP!I29</f>
        <v>0</v>
      </c>
      <c r="J29" s="10">
        <f>TO_EHG!J29+TO_CO!J29+TO_BF!J29+TO_GW!J29+TO_RPI!J29+TO_PF!J29+TO_BKBPB!J29+TO_CL!J29+TO_BNG!J29+TO_LBB!J29+TO_CPP!J29+TO_GTL!J29+TO_NSP!J29</f>
        <v>0</v>
      </c>
      <c r="K29" s="10">
        <f>TO_EHG!K29+TO_CO!K29+TO_BF!K29+TO_GW!K29+TO_RPI!K29+TO_PF!K29+TO_BKBPB!K29+TO_CL!K29+TO_BNG!K29+TO_LBB!K29+TO_CPP!K29+TO_GTL!K29+TO_NSP!K29</f>
        <v>0</v>
      </c>
      <c r="L29" s="10">
        <f>TO_EHG!L29+TO_CO!L29+TO_BF!L29+TO_GW!L29+TO_RPI!L29+TO_PF!L29+TO_BKBPB!L29+TO_CL!L29+TO_BNG!L29+TO_LBB!L29+TO_CPP!L29+TO_GTL!L29+TO_NSP!L29</f>
        <v>0</v>
      </c>
      <c r="M29" s="10">
        <f>TO_EHG!M29+TO_CO!M29+TO_BF!M29+TO_GW!M29+TO_RPI!M29+TO_PF!M29+TO_BKBPB!M29+TO_CL!M29+TO_BNG!M29+TO_LBB!M29+TO_CPP!M29+TO_GTL!M29+TO_NSP!M29</f>
        <v>0</v>
      </c>
      <c r="N29" s="10">
        <f>TO_EHG!N29+TO_CO!N29+TO_BF!N29+TO_GW!N29+TO_RPI!N29+TO_PF!N29+TO_BKBPB!N29+TO_CL!N29+TO_BNG!N29+TO_LBB!N29+TO_CPP!N29+TO_GTL!N29+TO_NSP!N29</f>
        <v>0</v>
      </c>
      <c r="O29" s="10">
        <f>TO_EHG!O29+TO_CO!O29+TO_BF!O29+TO_GW!O29+TO_RPI!O29+TO_PF!O29+TO_BKBPB!O29+TO_CL!O29+TO_BNG!O29+TO_LBB!O29+TO_CPP!O29+TO_GTL!O29+TO_NSP!O29</f>
        <v>0</v>
      </c>
      <c r="P29" s="10">
        <f>TO_EHG!P29+TO_CO!P29+TO_BF!P29+TO_GW!P29+TO_RPI!P29+TO_PF!P29+TO_BKBPB!P29+TO_CL!P29+TO_BNG!P29+TO_LBB!P29+TO_CPP!P29+TO_GTL!P29+TO_NSP!P29</f>
        <v>0</v>
      </c>
      <c r="Q29" s="10">
        <f>TO_EHG!Q29+TO_CO!Q29+TO_BF!Q29+TO_GW!Q29+TO_RPI!Q29+TO_PF!Q29+TO_BKBPB!Q29+TO_CL!Q29+TO_BNG!Q29+TO_LBB!Q29+TO_CPP!Q29+TO_GTL!Q29+TO_NSP!Q29</f>
        <v>0</v>
      </c>
      <c r="R29" s="10">
        <f>TO_EHG!R29+TO_CO!R29+TO_BF!R29+TO_GW!R29+TO_RPI!R29+TO_PF!R29+TO_BKBPB!R29+TO_CL!R29+TO_BNG!R29+TO_LBB!R29+TO_CPP!R29+TO_GTL!R29+TO_NSP!R29</f>
        <v>0</v>
      </c>
      <c r="S29" s="10">
        <f>TO_EHG!S29+TO_CO!S29+TO_BF!S29+TO_GW!S29+TO_RPI!S29+TO_PF!S29+TO_BKBPB!S29+TO_CL!S29+TO_BNG!S29+TO_LBB!S29+TO_CPP!S29+TO_GTL!S29+TO_NSP!S29</f>
        <v>0</v>
      </c>
      <c r="T29" s="10">
        <f>TO_EHG!T29+TO_CO!T29+TO_BF!T29+TO_GW!T29+TO_RPI!T29+TO_PF!T29+TO_BKBPB!T29+TO_CL!T29+TO_BNG!T29+TO_LBB!T29+TO_CPP!T29+TO_GTL!T29+TO_NSP!T29</f>
        <v>0</v>
      </c>
      <c r="U29" s="10">
        <f>TO_EHG!U29+TO_CO!U29+TO_BF!U29+TO_GW!U29+TO_RPI!U29+TO_PF!U29+TO_BKBPB!U29+TO_CL!U29+TO_BNG!U29+TO_LBB!U29+TO_CPP!U29+TO_GTL!U29+TO_NSP!U29</f>
        <v>0</v>
      </c>
      <c r="V29" s="10">
        <f>TO_EHG!V29+TO_CO!V29+TO_BF!V29+TO_GW!V29+TO_RPI!V29+TO_PF!V29+TO_BKBPB!V29+TO_CL!V29+TO_BNG!V29+TO_LBB!V29+TO_CPP!V29+TO_GTL!V29+TO_NSP!V29</f>
        <v>0</v>
      </c>
      <c r="W29" s="10">
        <f>TO_EHG!W29+TO_CO!W29+TO_BF!W29+TO_GW!W29+TO_RPI!W29+TO_PF!W29+TO_BKBPB!W29+TO_CL!W29+TO_BNG!W29+TO_LBB!W29+TO_CPP!W29+TO_GTL!W29+TO_NSP!W29</f>
        <v>0</v>
      </c>
      <c r="X29" s="10">
        <f>TO_EHG!X29+TO_CO!X29+TO_BF!X29+TO_GW!X29+TO_RPI!X29+TO_PF!X29+TO_BKBPB!X29+TO_CL!X29+TO_BNG!X29+TO_LBB!X29+TO_CPP!X29+TO_GTL!X29+TO_NSP!X29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10268.319432502149</v>
      </c>
      <c r="D30" s="10">
        <f>TO_EHG!D30+TO_CO!D30+TO_BF!D30+TO_GW!D30+TO_RPI!D30+TO_PF!D30+TO_BKBPB!D30+TO_CL!D30+TO_BNG!D30+TO_LBB!D30+TO_CPP!D30+TO_GTL!D30+TO_NSP!D30</f>
        <v>9855.4504729148739</v>
      </c>
      <c r="E30" s="10">
        <f>TO_EHG!E30+TO_CO!E30+TO_BF!E30+TO_GW!E30+TO_RPI!E30+TO_PF!E30+TO_BKBPB!E30+TO_CL!E30+TO_BNG!E30+TO_LBB!E30+TO_CPP!E30+TO_GTL!E30+TO_NSP!E30</f>
        <v>9678.8000859845215</v>
      </c>
      <c r="F30" s="10">
        <f>TO_EHG!F30+TO_CO!F30+TO_BF!F30+TO_GW!F30+TO_RPI!F30+TO_PF!F30+TO_BKBPB!F30+TO_CL!F30+TO_BNG!F30+TO_LBB!F30+TO_CPP!F30+TO_GTL!F30+TO_NSP!F30</f>
        <v>9713.4446259673241</v>
      </c>
      <c r="G30" s="10">
        <f>TO_EHG!G30+TO_CO!G30+TO_BF!G30+TO_GW!G30+TO_RPI!G30+TO_PF!G30+TO_BKBPB!G30+TO_CL!G30+TO_BNG!G30+TO_LBB!G30+TO_CPP!G30+TO_GTL!G30+TO_NSP!G30</f>
        <v>10775.234049871022</v>
      </c>
      <c r="H30" s="10">
        <f>TO_EHG!H30+TO_CO!H30+TO_BF!H30+TO_GW!H30+TO_RPI!H30+TO_PF!H30+TO_BKBPB!H30+TO_CL!H30+TO_BNG!H30+TO_LBB!H30+TO_CPP!H30+TO_GTL!H30+TO_NSP!H30</f>
        <v>10799.596388650043</v>
      </c>
      <c r="I30" s="10">
        <f>TO_EHG!I30+TO_CO!I30+TO_BF!I30+TO_GW!I30+TO_RPI!I30+TO_PF!I30+TO_BKBPB!I30+TO_CL!I30+TO_BNG!I30+TO_LBB!I30+TO_CPP!I30+TO_GTL!I30+TO_NSP!I30</f>
        <v>11236.087188306105</v>
      </c>
      <c r="J30" s="10">
        <f>TO_EHG!J30+TO_CO!J30+TO_BF!J30+TO_GW!J30+TO_RPI!J30+TO_PF!J30+TO_BKBPB!J30+TO_CL!J30+TO_BNG!J30+TO_LBB!J30+TO_CPP!J30+TO_GTL!J30+TO_NSP!J30</f>
        <v>11441.136371453138</v>
      </c>
      <c r="K30" s="10">
        <f>TO_EHG!K30+TO_CO!K30+TO_BF!K30+TO_GW!K30+TO_RPI!K30+TO_PF!K30+TO_BKBPB!K30+TO_CL!K30+TO_BNG!K30+TO_LBB!K30+TO_CPP!K30+TO_GTL!K30+TO_NSP!K30</f>
        <v>10226.067669819431</v>
      </c>
      <c r="L30" s="10">
        <f>TO_EHG!L30+TO_CO!L30+TO_BF!L30+TO_GW!L30+TO_RPI!L30+TO_PF!L30+TO_BKBPB!L30+TO_CL!L30+TO_BNG!L30+TO_LBB!L30+TO_CPP!L30+TO_GTL!L30+TO_NSP!L30</f>
        <v>9979.3995700773849</v>
      </c>
      <c r="M30" s="10">
        <f>TO_EHG!M30+TO_CO!M30+TO_BF!M30+TO_GW!M30+TO_RPI!M30+TO_PF!M30+TO_BKBPB!M30+TO_CL!M30+TO_BNG!M30+TO_LBB!M30+TO_CPP!M30+TO_GTL!M30+TO_NSP!M30</f>
        <v>10431.116852966465</v>
      </c>
      <c r="N30" s="10">
        <f>TO_EHG!N30+TO_CO!N30+TO_BF!N30+TO_GW!N30+TO_RPI!N30+TO_PF!N30+TO_BKBPB!N30+TO_CL!N30+TO_BNG!N30+TO_LBB!N30+TO_CPP!N30+TO_GTL!N30+TO_NSP!N30</f>
        <v>10255.505417024935</v>
      </c>
      <c r="O30" s="10">
        <f>TO_EHG!O30+TO_CO!O30+TO_BF!O30+TO_GW!O30+TO_RPI!O30+TO_PF!O30+TO_BKBPB!O30+TO_CL!O30+TO_BNG!O30+TO_LBB!O30+TO_CPP!O30+TO_GTL!O30+TO_NSP!O30</f>
        <v>10358.030008598451</v>
      </c>
      <c r="P30" s="10">
        <f>TO_EHG!P30+TO_CO!P30+TO_BF!P30+TO_GW!P30+TO_RPI!P30+TO_PF!P30+TO_BKBPB!P30+TO_CL!P30+TO_BNG!P30+TO_LBB!P30+TO_CPP!P30+TO_GTL!P30+TO_NSP!P30</f>
        <v>10263.626139294927</v>
      </c>
      <c r="Q30" s="10">
        <f>TO_EHG!Q30+TO_CO!Q30+TO_BF!Q30+TO_GW!Q30+TO_RPI!Q30+TO_PF!Q30+TO_BKBPB!Q30+TO_CL!Q30+TO_BNG!Q30+TO_LBB!Q30+TO_CPP!Q30+TO_GTL!Q30+TO_NSP!Q30</f>
        <v>10462.584780739468</v>
      </c>
      <c r="R30" s="10">
        <f>TO_EHG!R30+TO_CO!R30+TO_BF!R30+TO_GW!R30+TO_RPI!R30+TO_PF!R30+TO_BKBPB!R30+TO_CL!R30+TO_BNG!R30+TO_LBB!R30+TO_CPP!R30+TO_GTL!R30+TO_NSP!R30</f>
        <v>10249.41478933792</v>
      </c>
      <c r="S30" s="10">
        <f>TO_EHG!S30+TO_CO!S30+TO_BF!S30+TO_GW!S30+TO_RPI!S30+TO_PF!S30+TO_BKBPB!S30+TO_CL!S30+TO_BNG!S30+TO_LBB!S30+TO_CPP!S30+TO_GTL!S30+TO_NSP!S30</f>
        <v>10599.622613929494</v>
      </c>
      <c r="T30" s="10">
        <f>TO_EHG!T30+TO_CO!T30+TO_BF!T30+TO_GW!T30+TO_RPI!T30+TO_PF!T30+TO_BKBPB!T30+TO_CL!T30+TO_BNG!T30+TO_LBB!T30+TO_CPP!T30+TO_GTL!T30+TO_NSP!T30</f>
        <v>12825.726053310404</v>
      </c>
      <c r="U30" s="10">
        <f>TO_EHG!U30+TO_CO!U30+TO_BF!U30+TO_GW!U30+TO_RPI!U30+TO_PF!U30+TO_BKBPB!U30+TO_CL!U30+TO_BNG!U30+TO_LBB!U30+TO_CPP!U30+TO_GTL!U30+TO_NSP!U30</f>
        <v>12904.903525365433</v>
      </c>
      <c r="V30" s="10">
        <f>TO_EHG!V30+TO_CO!V30+TO_BF!V30+TO_GW!V30+TO_RPI!V30+TO_PF!V30+TO_BKBPB!V30+TO_CL!V30+TO_BNG!V30+TO_LBB!V30+TO_CPP!V30+TO_GTL!V30+TO_NSP!V30</f>
        <v>14162.606276870163</v>
      </c>
      <c r="W30" s="10">
        <f>TO_EHG!W30+TO_CO!W30+TO_BF!W30+TO_GW!W30+TO_RPI!W30+TO_PF!W30+TO_BKBPB!W30+TO_CL!W30+TO_BNG!W30+TO_LBB!W30+TO_CPP!W30+TO_GTL!W30+TO_NSP!W30</f>
        <v>13085.590455717971</v>
      </c>
      <c r="X30" s="10">
        <f>TO_EHG!X30+TO_CO!X30+TO_BF!X30+TO_GW!X30+TO_RPI!X30+TO_PF!X30+TO_BKBPB!X30+TO_CL!X30+TO_BNG!X30+TO_LBB!X30+TO_CPP!X30+TO_GTL!X30+TO_NSP!X30</f>
        <v>13340.379277730008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0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52.784952708512463</v>
      </c>
      <c r="D32" s="10">
        <f>TO_EHG!D32+TO_CO!D32+TO_BF!D32+TO_GW!D32+TO_RPI!D32+TO_PF!D32+TO_BKBPB!D32+TO_CL!D32+TO_BNG!D32+TO_LBB!D32+TO_CPP!D32+TO_GTL!D32+TO_NSP!D32</f>
        <v>43.649097162510749</v>
      </c>
      <c r="E32" s="10">
        <f>TO_EHG!E32+TO_CO!E32+TO_BF!E32+TO_GW!E32+TO_RPI!E32+TO_PF!E32+TO_BKBPB!E32+TO_CL!E32+TO_BNG!E32+TO_LBB!E32+TO_CPP!E32+TO_GTL!E32+TO_NSP!E32</f>
        <v>51.769819432502153</v>
      </c>
      <c r="F32" s="10">
        <f>TO_EHG!F32+TO_CO!F32+TO_BF!F32+TO_GW!F32+TO_RPI!F32+TO_PF!F32+TO_BKBPB!F32+TO_CL!F32+TO_BNG!F32+TO_LBB!F32+TO_CPP!F32+TO_GTL!F32+TO_NSP!F32</f>
        <v>43.649097162510749</v>
      </c>
      <c r="G32" s="10">
        <f>TO_EHG!G32+TO_CO!G32+TO_BF!G32+TO_GW!G32+TO_RPI!G32+TO_PF!G32+TO_BKBPB!G32+TO_CL!G32+TO_BNG!G32+TO_LBB!G32+TO_CPP!G32+TO_GTL!G32+TO_NSP!G32</f>
        <v>39.58873602751504</v>
      </c>
      <c r="H32" s="10">
        <f>TO_EHG!H32+TO_CO!H32+TO_BF!H32+TO_GW!H32+TO_RPI!H32+TO_PF!H32+TO_BKBPB!H32+TO_CL!H32+TO_BNG!H32+TO_LBB!H32+TO_CPP!H32+TO_GTL!H32+TO_NSP!H32</f>
        <v>23.347205503009459</v>
      </c>
      <c r="I32" s="10">
        <f>TO_EHG!I32+TO_CO!I32+TO_BF!I32+TO_GW!I32+TO_RPI!I32+TO_PF!I32+TO_BKBPB!I32+TO_CL!I32+TO_BNG!I32+TO_LBB!I32+TO_CPP!I32+TO_GTL!I32+TO_NSP!I32</f>
        <v>23.347205503009459</v>
      </c>
      <c r="J32" s="10">
        <f>TO_EHG!J32+TO_CO!J32+TO_BF!J32+TO_GW!J32+TO_RPI!J32+TO_PF!J32+TO_BKBPB!J32+TO_CL!J32+TO_BNG!J32+TO_LBB!J32+TO_CPP!J32+TO_GTL!J32+TO_NSP!J32</f>
        <v>23.347205503009459</v>
      </c>
      <c r="K32" s="10">
        <f>TO_EHG!K32+TO_CO!K32+TO_BF!K32+TO_GW!K32+TO_RPI!K32+TO_PF!K32+TO_BKBPB!K32+TO_CL!K32+TO_BNG!K32+TO_LBB!K32+TO_CPP!K32+TO_GTL!K32+TO_NSP!K32</f>
        <v>0</v>
      </c>
      <c r="L32" s="10">
        <f>TO_EHG!L32+TO_CO!L32+TO_BF!L32+TO_GW!L32+TO_RPI!L32+TO_PF!L32+TO_BKBPB!L32+TO_CL!L32+TO_BNG!L32+TO_LBB!L32+TO_CPP!L32+TO_GTL!L32+TO_NSP!L32</f>
        <v>0</v>
      </c>
      <c r="M32" s="10">
        <f>TO_EHG!M32+TO_CO!M32+TO_BF!M32+TO_GW!M32+TO_RPI!M32+TO_PF!M32+TO_BKBPB!M32+TO_CL!M32+TO_BNG!M32+TO_LBB!M32+TO_CPP!M32+TO_GTL!M32+TO_NSP!M32</f>
        <v>0</v>
      </c>
      <c r="N32" s="10">
        <f>TO_EHG!N32+TO_CO!N32+TO_BF!N32+TO_GW!N32+TO_RPI!N32+TO_PF!N32+TO_BKBPB!N32+TO_CL!N32+TO_BNG!N32+TO_LBB!N32+TO_CPP!N32+TO_GTL!N32+TO_NSP!N32</f>
        <v>0</v>
      </c>
      <c r="O32" s="10">
        <f>TO_EHG!O32+TO_CO!O32+TO_BF!O32+TO_GW!O32+TO_RPI!O32+TO_PF!O32+TO_BKBPB!O32+TO_CL!O32+TO_BNG!O32+TO_LBB!O32+TO_CPP!O32+TO_GTL!O32+TO_NSP!O32</f>
        <v>0</v>
      </c>
      <c r="P32" s="10">
        <f>TO_EHG!P32+TO_CO!P32+TO_BF!P32+TO_GW!P32+TO_RPI!P32+TO_PF!P32+TO_BKBPB!P32+TO_CL!P32+TO_BNG!P32+TO_LBB!P32+TO_CPP!P32+TO_GTL!P32+TO_NSP!P32</f>
        <v>0</v>
      </c>
      <c r="Q32" s="10">
        <f>TO_EHG!Q32+TO_CO!Q32+TO_BF!Q32+TO_GW!Q32+TO_RPI!Q32+TO_PF!Q32+TO_BKBPB!Q32+TO_CL!Q32+TO_BNG!Q32+TO_LBB!Q32+TO_CPP!Q32+TO_GTL!Q32+TO_NSP!Q32</f>
        <v>0</v>
      </c>
      <c r="R32" s="10">
        <f>TO_EHG!R32+TO_CO!R32+TO_BF!R32+TO_GW!R32+TO_RPI!R32+TO_PF!R32+TO_BKBPB!R32+TO_CL!R32+TO_BNG!R32+TO_LBB!R32+TO_CPP!R32+TO_GTL!R32+TO_NSP!R32</f>
        <v>0</v>
      </c>
      <c r="S32" s="10">
        <f>TO_EHG!S32+TO_CO!S32+TO_BF!S32+TO_GW!S32+TO_RPI!S32+TO_PF!S32+TO_BKBPB!S32+TO_CL!S32+TO_BNG!S32+TO_LBB!S32+TO_CPP!S32+TO_GTL!S32+TO_NSP!S32</f>
        <v>0</v>
      </c>
      <c r="T32" s="10">
        <f>TO_EHG!T32+TO_CO!T32+TO_BF!T32+TO_GW!T32+TO_RPI!T32+TO_PF!T32+TO_BKBPB!T32+TO_CL!T32+TO_BNG!T32+TO_LBB!T32+TO_CPP!T32+TO_GTL!T32+TO_NSP!T32</f>
        <v>0</v>
      </c>
      <c r="U32" s="10">
        <f>TO_EHG!U32+TO_CO!U32+TO_BF!U32+TO_GW!U32+TO_RPI!U32+TO_PF!U32+TO_BKBPB!U32+TO_CL!U32+TO_BNG!U32+TO_LBB!U32+TO_CPP!U32+TO_GTL!U32+TO_NSP!U32</f>
        <v>0</v>
      </c>
      <c r="V32" s="10">
        <f>TO_EHG!V32+TO_CO!V32+TO_BF!V32+TO_GW!V32+TO_RPI!V32+TO_PF!V32+TO_BKBPB!V32+TO_CL!V32+TO_BNG!V32+TO_LBB!V32+TO_CPP!V32+TO_GTL!V32+TO_NSP!V32</f>
        <v>0</v>
      </c>
      <c r="W32" s="10">
        <f>TO_EHG!W32+TO_CO!W32+TO_BF!W32+TO_GW!W32+TO_RPI!W32+TO_PF!W32+TO_BKBPB!W32+TO_CL!W32+TO_BNG!W32+TO_LBB!W32+TO_CPP!W32+TO_GTL!W32+TO_NSP!W32</f>
        <v>0</v>
      </c>
      <c r="X32" s="10">
        <f>TO_EHG!X32+TO_CO!X32+TO_BF!X32+TO_GW!X32+TO_RPI!X32+TO_PF!X32+TO_BKBPB!X32+TO_CL!X32+TO_BNG!X32+TO_LBB!X32+TO_CPP!X32+TO_GTL!X32+TO_NSP!X32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128539.88237317282</v>
      </c>
      <c r="D33" s="29">
        <f t="shared" si="18"/>
        <v>127010.14625967326</v>
      </c>
      <c r="E33" s="29">
        <f t="shared" si="18"/>
        <v>127504.15339638868</v>
      </c>
      <c r="F33" s="29">
        <f t="shared" si="18"/>
        <v>129346.61367153912</v>
      </c>
      <c r="G33" s="29">
        <f t="shared" si="18"/>
        <v>133183.75494411006</v>
      </c>
      <c r="H33" s="29">
        <f t="shared" si="18"/>
        <v>136349.13310404128</v>
      </c>
      <c r="I33" s="29">
        <f t="shared" si="18"/>
        <v>133799.99484092864</v>
      </c>
      <c r="J33" s="29">
        <f t="shared" si="18"/>
        <v>131462.28211521925</v>
      </c>
      <c r="K33" s="29">
        <f t="shared" si="18"/>
        <v>126845.00696474634</v>
      </c>
      <c r="L33" s="29">
        <f t="shared" si="18"/>
        <v>119380.81057609629</v>
      </c>
      <c r="M33" s="29">
        <f t="shared" si="18"/>
        <v>115288.38959587274</v>
      </c>
      <c r="N33" s="29">
        <f t="shared" si="18"/>
        <v>112570.83877901976</v>
      </c>
      <c r="O33" s="29">
        <f t="shared" si="18"/>
        <v>114163.8653482373</v>
      </c>
      <c r="P33" s="29">
        <f t="shared" si="18"/>
        <v>111703.4880481513</v>
      </c>
      <c r="Q33" s="29">
        <f t="shared" si="18"/>
        <v>111288.047205503</v>
      </c>
      <c r="R33" s="29">
        <f t="shared" si="18"/>
        <v>112469.43207222701</v>
      </c>
      <c r="S33" s="29">
        <f t="shared" si="18"/>
        <v>114392.46165090286</v>
      </c>
      <c r="T33" s="29">
        <f t="shared" si="18"/>
        <v>113210.97411865865</v>
      </c>
      <c r="U33" s="29">
        <f t="shared" si="18"/>
        <v>106284.89681857263</v>
      </c>
      <c r="V33" s="29">
        <f t="shared" si="18"/>
        <v>107921.44273430781</v>
      </c>
      <c r="W33" s="29">
        <f t="shared" si="18"/>
        <v>102942.64969905415</v>
      </c>
      <c r="X33" s="29">
        <f t="shared" ref="X33" si="19">SUM(X34:X50)</f>
        <v>103196.13456577813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5256.4488392089434</v>
      </c>
      <c r="D34" s="10">
        <f>TO_EHG!D34+TO_CO!D34+TO_BF!D34+TO_GW!D34+TO_RPI!D34+TO_PF!D34+TO_BKBPB!D34+TO_CL!D34+TO_BNG!D34+TO_LBB!D34+TO_CPP!D34+TO_GTL!D34+TO_NSP!D34</f>
        <v>5024.7205503009454</v>
      </c>
      <c r="E34" s="10">
        <f>TO_EHG!E34+TO_CO!E34+TO_BF!E34+TO_GW!E34+TO_RPI!E34+TO_PF!E34+TO_BKBPB!E34+TO_CL!E34+TO_BNG!E34+TO_LBB!E34+TO_CPP!E34+TO_GTL!E34+TO_NSP!E34</f>
        <v>5330.9329320722272</v>
      </c>
      <c r="F34" s="10">
        <f>TO_EHG!F34+TO_CO!F34+TO_BF!F34+TO_GW!F34+TO_RPI!F34+TO_PF!F34+TO_BKBPB!F34+TO_CL!F34+TO_BNG!F34+TO_LBB!F34+TO_CPP!F34+TO_GTL!F34+TO_NSP!F34</f>
        <v>5579.5736027515049</v>
      </c>
      <c r="G34" s="10">
        <f>TO_EHG!G34+TO_CO!G34+TO_BF!G34+TO_GW!G34+TO_RPI!G34+TO_PF!G34+TO_BKBPB!G34+TO_CL!G34+TO_BNG!G34+TO_LBB!G34+TO_CPP!G34+TO_GTL!G34+TO_NSP!G34</f>
        <v>5579.5735167669827</v>
      </c>
      <c r="H34" s="10">
        <f>TO_EHG!H34+TO_CO!H34+TO_BF!H34+TO_GW!H34+TO_RPI!H34+TO_PF!H34+TO_BKBPB!H34+TO_CL!H34+TO_BNG!H34+TO_LBB!H34+TO_CPP!H34+TO_GTL!H34+TO_NSP!H34</f>
        <v>5755.5233877901974</v>
      </c>
      <c r="I34" s="10">
        <f>TO_EHG!I34+TO_CO!I34+TO_BF!I34+TO_GW!I34+TO_RPI!I34+TO_PF!I34+TO_BKBPB!I34+TO_CL!I34+TO_BNG!I34+TO_LBB!I34+TO_CPP!I34+TO_GTL!I34+TO_NSP!I34</f>
        <v>5603.2519346517629</v>
      </c>
      <c r="J34" s="10">
        <f>TO_EHG!J34+TO_CO!J34+TO_BF!J34+TO_GW!J34+TO_RPI!J34+TO_PF!J34+TO_BKBPB!J34+TO_CL!J34+TO_BNG!J34+TO_LBB!J34+TO_CPP!J34+TO_GTL!J34+TO_NSP!J34</f>
        <v>5513.3770421324161</v>
      </c>
      <c r="K34" s="10">
        <f>TO_EHG!K34+TO_CO!K34+TO_BF!K34+TO_GW!K34+TO_RPI!K34+TO_PF!K34+TO_BKBPB!K34+TO_CL!K34+TO_BNG!K34+TO_LBB!K34+TO_CPP!K34+TO_GTL!K34+TO_NSP!K34</f>
        <v>5513.6975924333619</v>
      </c>
      <c r="L34" s="10">
        <f>TO_EHG!L34+TO_CO!L34+TO_BF!L34+TO_GW!L34+TO_RPI!L34+TO_PF!L34+TO_BKBPB!L34+TO_CL!L34+TO_BNG!L34+TO_LBB!L34+TO_CPP!L34+TO_GTL!L34+TO_NSP!L34</f>
        <v>4767.1370593293195</v>
      </c>
      <c r="M34" s="10">
        <f>TO_EHG!M34+TO_CO!M34+TO_BF!M34+TO_GW!M34+TO_RPI!M34+TO_PF!M34+TO_BKBPB!M34+TO_CL!M34+TO_BNG!M34+TO_LBB!M34+TO_CPP!M34+TO_GTL!M34+TO_NSP!M34</f>
        <v>5002.3509888220115</v>
      </c>
      <c r="N34" s="10">
        <f>TO_EHG!N34+TO_CO!N34+TO_BF!N34+TO_GW!N34+TO_RPI!N34+TO_PF!N34+TO_BKBPB!N34+TO_CL!N34+TO_BNG!N34+TO_LBB!N34+TO_CPP!N34+TO_GTL!N34+TO_NSP!N34</f>
        <v>4541.0478933791919</v>
      </c>
      <c r="O34" s="10">
        <f>TO_EHG!O34+TO_CO!O34+TO_BF!O34+TO_GW!O34+TO_RPI!O34+TO_PF!O34+TO_BKBPB!O34+TO_CL!O34+TO_BNG!O34+TO_LBB!O34+TO_CPP!O34+TO_GTL!O34+TO_NSP!O34</f>
        <v>4494.4106620808252</v>
      </c>
      <c r="P34" s="10">
        <f>TO_EHG!P34+TO_CO!P34+TO_BF!P34+TO_GW!P34+TO_RPI!P34+TO_PF!P34+TO_BKBPB!P34+TO_CL!P34+TO_BNG!P34+TO_LBB!P34+TO_CPP!P34+TO_GTL!P34+TO_NSP!P34</f>
        <v>4338.2772141014611</v>
      </c>
      <c r="Q34" s="10">
        <f>TO_EHG!Q34+TO_CO!Q34+TO_BF!Q34+TO_GW!Q34+TO_RPI!Q34+TO_PF!Q34+TO_BKBPB!Q34+TO_CL!Q34+TO_BNG!Q34+TO_LBB!Q34+TO_CPP!Q34+TO_GTL!Q34+TO_NSP!Q34</f>
        <v>4213.2490971625102</v>
      </c>
      <c r="R34" s="10">
        <f>TO_EHG!R34+TO_CO!R34+TO_BF!R34+TO_GW!R34+TO_RPI!R34+TO_PF!R34+TO_BKBPB!R34+TO_CL!R34+TO_BNG!R34+TO_LBB!R34+TO_CPP!R34+TO_GTL!R34+TO_NSP!R34</f>
        <v>4373.4261392949265</v>
      </c>
      <c r="S34" s="10">
        <f>TO_EHG!S34+TO_CO!S34+TO_BF!S34+TO_GW!S34+TO_RPI!S34+TO_PF!S34+TO_BKBPB!S34+TO_CL!S34+TO_BNG!S34+TO_LBB!S34+TO_CPP!S34+TO_GTL!S34+TO_NSP!S34</f>
        <v>5147.6784178847793</v>
      </c>
      <c r="T34" s="10">
        <f>TO_EHG!T34+TO_CO!T34+TO_BF!T34+TO_GW!T34+TO_RPI!T34+TO_PF!T34+TO_BKBPB!T34+TO_CL!T34+TO_BNG!T34+TO_LBB!T34+TO_CPP!T34+TO_GTL!T34+TO_NSP!T34</f>
        <v>4082.4735167669814</v>
      </c>
      <c r="U34" s="10">
        <f>TO_EHG!U34+TO_CO!U34+TO_BF!U34+TO_GW!U34+TO_RPI!U34+TO_PF!U34+TO_BKBPB!U34+TO_CL!U34+TO_BNG!U34+TO_LBB!U34+TO_CPP!U34+TO_GTL!U34+TO_NSP!U34</f>
        <v>4588.5333619948406</v>
      </c>
      <c r="V34" s="10">
        <f>TO_EHG!V34+TO_CO!V34+TO_BF!V34+TO_GW!V34+TO_RPI!V34+TO_PF!V34+TO_BKBPB!V34+TO_CL!V34+TO_BNG!V34+TO_LBB!V34+TO_CPP!V34+TO_GTL!V34+TO_NSP!V34</f>
        <v>4668.9386930352539</v>
      </c>
      <c r="W34" s="10">
        <f>TO_EHG!W34+TO_CO!W34+TO_BF!W34+TO_GW!W34+TO_RPI!W34+TO_PF!W34+TO_BKBPB!W34+TO_CL!W34+TO_BNG!W34+TO_LBB!W34+TO_CPP!W34+TO_GTL!W34+TO_NSP!W34</f>
        <v>4321.2402407566633</v>
      </c>
      <c r="X34" s="10">
        <f>TO_EHG!X34+TO_CO!X34+TO_BF!X34+TO_GW!X34+TO_RPI!X34+TO_PF!X34+TO_BKBPB!X34+TO_CL!X34+TO_BNG!X34+TO_LBB!X34+TO_CPP!X34+TO_GTL!X34+TO_NSP!X34</f>
        <v>4279.9509888220118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3769.9460017196902</v>
      </c>
      <c r="D36" s="10">
        <f>TO_EHG!D36+TO_CO!D36+TO_BF!D36+TO_GW!D36+TO_RPI!D36+TO_PF!D36+TO_BKBPB!D36+TO_CL!D36+TO_BNG!D36+TO_LBB!D36+TO_CPP!D36+TO_GTL!D36+TO_NSP!D36</f>
        <v>3717.9779019776438</v>
      </c>
      <c r="E36" s="10">
        <f>TO_EHG!E36+TO_CO!E36+TO_BF!E36+TO_GW!E36+TO_RPI!E36+TO_PF!E36+TO_BKBPB!E36+TO_CL!E36+TO_BNG!E36+TO_LBB!E36+TO_CPP!E36+TO_GTL!E36+TO_NSP!E36</f>
        <v>3636.6365434221834</v>
      </c>
      <c r="F36" s="10">
        <f>TO_EHG!F36+TO_CO!F36+TO_BF!F36+TO_GW!F36+TO_RPI!F36+TO_PF!F36+TO_BKBPB!F36+TO_CL!F36+TO_BNG!F36+TO_LBB!F36+TO_CPP!F36+TO_GTL!F36+TO_NSP!F36</f>
        <v>3630.1613069647465</v>
      </c>
      <c r="G36" s="10">
        <f>TO_EHG!G36+TO_CO!G36+TO_BF!G36+TO_GW!G36+TO_RPI!G36+TO_PF!G36+TO_BKBPB!G36+TO_CL!G36+TO_BNG!G36+TO_LBB!G36+TO_CPP!G36+TO_GTL!G36+TO_NSP!G36</f>
        <v>3557.7775580395532</v>
      </c>
      <c r="H36" s="10">
        <f>TO_EHG!H36+TO_CO!H36+TO_BF!H36+TO_GW!H36+TO_RPI!H36+TO_PF!H36+TO_BKBPB!H36+TO_CL!H36+TO_BNG!H36+TO_LBB!H36+TO_CPP!H36+TO_GTL!H36+TO_NSP!H36</f>
        <v>3565.4077386070512</v>
      </c>
      <c r="I36" s="10">
        <f>TO_EHG!I36+TO_CO!I36+TO_BF!I36+TO_GW!I36+TO_RPI!I36+TO_PF!I36+TO_BKBPB!I36+TO_CL!I36+TO_BNG!I36+TO_LBB!I36+TO_CPP!I36+TO_GTL!I36+TO_NSP!I36</f>
        <v>3516.7361994840921</v>
      </c>
      <c r="J36" s="10">
        <f>TO_EHG!J36+TO_CO!J36+TO_BF!J36+TO_GW!J36+TO_RPI!J36+TO_PF!J36+TO_BKBPB!J36+TO_CL!J36+TO_BNG!J36+TO_LBB!J36+TO_CPP!J36+TO_GTL!J36+TO_NSP!J36</f>
        <v>3516.237833190025</v>
      </c>
      <c r="K36" s="10">
        <f>TO_EHG!K36+TO_CO!K36+TO_BF!K36+TO_GW!K36+TO_RPI!K36+TO_PF!K36+TO_BKBPB!K36+TO_CL!K36+TO_BNG!K36+TO_LBB!K36+TO_CPP!K36+TO_GTL!K36+TO_NSP!K36</f>
        <v>3239.2771281169385</v>
      </c>
      <c r="L36" s="10">
        <f>TO_EHG!L36+TO_CO!L36+TO_BF!L36+TO_GW!L36+TO_RPI!L36+TO_PF!L36+TO_BKBPB!L36+TO_CL!L36+TO_BNG!L36+TO_LBB!L36+TO_CPP!L36+TO_GTL!L36+TO_NSP!L36</f>
        <v>3064.1157351676702</v>
      </c>
      <c r="M36" s="10">
        <f>TO_EHG!M36+TO_CO!M36+TO_BF!M36+TO_GW!M36+TO_RPI!M36+TO_PF!M36+TO_BKBPB!M36+TO_CL!M36+TO_BNG!M36+TO_LBB!M36+TO_CPP!M36+TO_GTL!M36+TO_NSP!M36</f>
        <v>2994.8515907136712</v>
      </c>
      <c r="N36" s="10">
        <f>TO_EHG!N36+TO_CO!N36+TO_BF!N36+TO_GW!N36+TO_RPI!N36+TO_PF!N36+TO_BKBPB!N36+TO_CL!N36+TO_BNG!N36+TO_LBB!N36+TO_CPP!N36+TO_GTL!N36+TO_NSP!N36</f>
        <v>2981.6583834909716</v>
      </c>
      <c r="O36" s="10">
        <f>TO_EHG!O36+TO_CO!O36+TO_BF!O36+TO_GW!O36+TO_RPI!O36+TO_PF!O36+TO_BKBPB!O36+TO_CL!O36+TO_BNG!O36+TO_LBB!O36+TO_CPP!O36+TO_GTL!O36+TO_NSP!O36</f>
        <v>2973.9623387790193</v>
      </c>
      <c r="P36" s="10">
        <f>TO_EHG!P36+TO_CO!P36+TO_BF!P36+TO_GW!P36+TO_RPI!P36+TO_PF!P36+TO_BKBPB!P36+TO_CL!P36+TO_BNG!P36+TO_LBB!P36+TO_CPP!P36+TO_GTL!P36+TO_NSP!P36</f>
        <v>2950.8742906276871</v>
      </c>
      <c r="Q36" s="10">
        <f>TO_EHG!Q36+TO_CO!Q36+TO_BF!Q36+TO_GW!Q36+TO_RPI!Q36+TO_PF!Q36+TO_BKBPB!Q36+TO_CL!Q36+TO_BNG!Q36+TO_LBB!Q36+TO_CPP!Q36+TO_GTL!Q36+TO_NSP!Q36</f>
        <v>2805.8742906276871</v>
      </c>
      <c r="R36" s="10">
        <f>TO_EHG!R36+TO_CO!R36+TO_BF!R36+TO_GW!R36+TO_RPI!R36+TO_PF!R36+TO_BKBPB!R36+TO_CL!R36+TO_BNG!R36+TO_LBB!R36+TO_CPP!R36+TO_GTL!R36+TO_NSP!R36</f>
        <v>2966.7552880481503</v>
      </c>
      <c r="S36" s="10">
        <f>TO_EHG!S36+TO_CO!S36+TO_BF!S36+TO_GW!S36+TO_RPI!S36+TO_PF!S36+TO_BKBPB!S36+TO_CL!S36+TO_BNG!S36+TO_LBB!S36+TO_CPP!S36+TO_GTL!S36+TO_NSP!S36</f>
        <v>2870.3654342218397</v>
      </c>
      <c r="T36" s="10">
        <f>TO_EHG!T36+TO_CO!T36+TO_BF!T36+TO_GW!T36+TO_RPI!T36+TO_PF!T36+TO_BKBPB!T36+TO_CL!T36+TO_BNG!T36+TO_LBB!T36+TO_CPP!T36+TO_GTL!T36+TO_NSP!T36</f>
        <v>4291.1448839208933</v>
      </c>
      <c r="U36" s="10">
        <f>TO_EHG!U36+TO_CO!U36+TO_BF!U36+TO_GW!U36+TO_RPI!U36+TO_PF!U36+TO_BKBPB!U36+TO_CL!U36+TO_BNG!U36+TO_LBB!U36+TO_CPP!U36+TO_GTL!U36+TO_NSP!U36</f>
        <v>3493.821152192606</v>
      </c>
      <c r="V36" s="10">
        <f>TO_EHG!V36+TO_CO!V36+TO_BF!V36+TO_GW!V36+TO_RPI!V36+TO_PF!V36+TO_BKBPB!V36+TO_CL!V36+TO_BNG!V36+TO_LBB!V36+TO_CPP!V36+TO_GTL!V36+TO_NSP!V36</f>
        <v>3483.5331040412725</v>
      </c>
      <c r="W36" s="10">
        <f>TO_EHG!W36+TO_CO!W36+TO_BF!W36+TO_GW!W36+TO_RPI!W36+TO_PF!W36+TO_BKBPB!W36+TO_CL!W36+TO_BNG!W36+TO_LBB!W36+TO_CPP!W36+TO_GTL!W36+TO_NSP!W36</f>
        <v>3068.9247635425618</v>
      </c>
      <c r="X36" s="10">
        <f>TO_EHG!X36+TO_CO!X36+TO_BF!X36+TO_GW!X36+TO_RPI!X36+TO_PF!X36+TO_BKBPB!X36+TO_CL!X36+TO_BNG!X36+TO_LBB!X36+TO_CPP!X36+TO_GTL!X36+TO_NSP!X36</f>
        <v>3301.4346517626827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33251.452106620804</v>
      </c>
      <c r="D37" s="10">
        <f>TO_EHG!D37+TO_CO!D37+TO_BF!D37+TO_GW!D37+TO_RPI!D37+TO_PF!D37+TO_BKBPB!D37+TO_CL!D37+TO_BNG!D37+TO_LBB!D37+TO_CPP!D37+TO_GTL!D37+TO_NSP!D37</f>
        <v>32510.791057609629</v>
      </c>
      <c r="E37" s="10">
        <f>TO_EHG!E37+TO_CO!E37+TO_BF!E37+TO_GW!E37+TO_RPI!E37+TO_PF!E37+TO_BKBPB!E37+TO_CL!E37+TO_BNG!E37+TO_LBB!E37+TO_CPP!E37+TO_GTL!E37+TO_NSP!E37</f>
        <v>32913.922269991403</v>
      </c>
      <c r="F37" s="10">
        <f>TO_EHG!F37+TO_CO!F37+TO_BF!F37+TO_GW!F37+TO_RPI!F37+TO_PF!F37+TO_BKBPB!F37+TO_CL!F37+TO_BNG!F37+TO_LBB!F37+TO_CPP!F37+TO_GTL!F37+TO_NSP!F37</f>
        <v>33211.573602751494</v>
      </c>
      <c r="G37" s="10">
        <f>TO_EHG!G37+TO_CO!G37+TO_BF!G37+TO_GW!G37+TO_RPI!G37+TO_PF!G37+TO_BKBPB!G37+TO_CL!G37+TO_BNG!G37+TO_LBB!G37+TO_CPP!G37+TO_GTL!G37+TO_NSP!G37</f>
        <v>33133.573086844372</v>
      </c>
      <c r="H37" s="10">
        <f>TO_EHG!H37+TO_CO!H37+TO_BF!H37+TO_GW!H37+TO_RPI!H37+TO_PF!H37+TO_BKBPB!H37+TO_CL!H37+TO_BNG!H37+TO_LBB!H37+TO_CPP!H37+TO_GTL!H37+TO_NSP!H37</f>
        <v>34030.058899398107</v>
      </c>
      <c r="I37" s="10">
        <f>TO_EHG!I37+TO_CO!I37+TO_BF!I37+TO_GW!I37+TO_RPI!I37+TO_PF!I37+TO_BKBPB!I37+TO_CL!I37+TO_BNG!I37+TO_LBB!I37+TO_CPP!I37+TO_GTL!I37+TO_NSP!I37</f>
        <v>32997.332158211517</v>
      </c>
      <c r="J37" s="10">
        <f>TO_EHG!J37+TO_CO!J37+TO_BF!J37+TO_GW!J37+TO_RPI!J37+TO_PF!J37+TO_BKBPB!J37+TO_CL!J37+TO_BNG!J37+TO_LBB!J37+TO_CPP!J37+TO_GTL!J37+TO_NSP!J37</f>
        <v>32350.447979363711</v>
      </c>
      <c r="K37" s="10">
        <f>TO_EHG!K37+TO_CO!K37+TO_BF!K37+TO_GW!K37+TO_RPI!K37+TO_PF!K37+TO_BKBPB!K37+TO_CL!K37+TO_BNG!K37+TO_LBB!K37+TO_CPP!K37+TO_GTL!K37+TO_NSP!K37</f>
        <v>30027.073086844368</v>
      </c>
      <c r="L37" s="10">
        <f>TO_EHG!L37+TO_CO!L37+TO_BF!L37+TO_GW!L37+TO_RPI!L37+TO_PF!L37+TO_BKBPB!L37+TO_CL!L37+TO_BNG!L37+TO_LBB!L37+TO_CPP!L37+TO_GTL!L37+TO_NSP!L37</f>
        <v>29959.472656921749</v>
      </c>
      <c r="M37" s="10">
        <f>TO_EHG!M37+TO_CO!M37+TO_BF!M37+TO_GW!M37+TO_RPI!M37+TO_PF!M37+TO_BKBPB!M37+TO_CL!M37+TO_BNG!M37+TO_LBB!M37+TO_CPP!M37+TO_GTL!M37+TO_NSP!M37</f>
        <v>28894.505846947555</v>
      </c>
      <c r="N37" s="10">
        <f>TO_EHG!N37+TO_CO!N37+TO_BF!N37+TO_GW!N37+TO_RPI!N37+TO_PF!N37+TO_BKBPB!N37+TO_CL!N37+TO_BNG!N37+TO_LBB!N37+TO_CPP!N37+TO_GTL!N37+TO_NSP!N37</f>
        <v>28482.663198624243</v>
      </c>
      <c r="O37" s="10">
        <f>TO_EHG!O37+TO_CO!O37+TO_BF!O37+TO_GW!O37+TO_RPI!O37+TO_PF!O37+TO_BKBPB!O37+TO_CL!O37+TO_BNG!O37+TO_LBB!O37+TO_CPP!O37+TO_GTL!O37+TO_NSP!O37</f>
        <v>27949.139724849534</v>
      </c>
      <c r="P37" s="10">
        <f>TO_EHG!P37+TO_CO!P37+TO_BF!P37+TO_GW!P37+TO_RPI!P37+TO_PF!P37+TO_BKBPB!P37+TO_CL!P37+TO_BNG!P37+TO_LBB!P37+TO_CPP!P37+TO_GTL!P37+TO_NSP!P37</f>
        <v>28050.020292347377</v>
      </c>
      <c r="Q37" s="10">
        <f>TO_EHG!Q37+TO_CO!Q37+TO_BF!Q37+TO_GW!Q37+TO_RPI!Q37+TO_PF!Q37+TO_BKBPB!Q37+TO_CL!Q37+TO_BNG!Q37+TO_LBB!Q37+TO_CPP!Q37+TO_GTL!Q37+TO_NSP!Q37</f>
        <v>27584.097420464317</v>
      </c>
      <c r="R37" s="10">
        <f>TO_EHG!R37+TO_CO!R37+TO_BF!R37+TO_GW!R37+TO_RPI!R37+TO_PF!R37+TO_BKBPB!R37+TO_CL!R37+TO_BNG!R37+TO_LBB!R37+TO_CPP!R37+TO_GTL!R37+TO_NSP!R37</f>
        <v>26368.567669819433</v>
      </c>
      <c r="S37" s="10">
        <f>TO_EHG!S37+TO_CO!S37+TO_BF!S37+TO_GW!S37+TO_RPI!S37+TO_PF!S37+TO_BKBPB!S37+TO_CL!S37+TO_BNG!S37+TO_LBB!S37+TO_CPP!S37+TO_GTL!S37+TO_NSP!S37</f>
        <v>27213.824161650904</v>
      </c>
      <c r="T37" s="10">
        <f>TO_EHG!T37+TO_CO!T37+TO_BF!T37+TO_GW!T37+TO_RPI!T37+TO_PF!T37+TO_BKBPB!T37+TO_CL!T37+TO_BNG!T37+TO_LBB!T37+TO_CPP!T37+TO_GTL!T37+TO_NSP!T37</f>
        <v>26796.750128976779</v>
      </c>
      <c r="U37" s="10">
        <f>TO_EHG!U37+TO_CO!U37+TO_BF!U37+TO_GW!U37+TO_RPI!U37+TO_PF!U37+TO_BKBPB!U37+TO_CL!U37+TO_BNG!U37+TO_LBB!U37+TO_CPP!U37+TO_GTL!U37+TO_NSP!U37</f>
        <v>26446.327171109195</v>
      </c>
      <c r="V37" s="10">
        <f>TO_EHG!V37+TO_CO!V37+TO_BF!V37+TO_GW!V37+TO_RPI!V37+TO_PF!V37+TO_BKBPB!V37+TO_CL!V37+TO_BNG!V37+TO_LBB!V37+TO_CPP!V37+TO_GTL!V37+TO_NSP!V37</f>
        <v>26572.560275150467</v>
      </c>
      <c r="W37" s="10">
        <f>TO_EHG!W37+TO_CO!W37+TO_BF!W37+TO_GW!W37+TO_RPI!W37+TO_PF!W37+TO_BKBPB!W37+TO_CL!W37+TO_BNG!W37+TO_LBB!W37+TO_CPP!W37+TO_GTL!W37+TO_NSP!W37</f>
        <v>25922.207566638004</v>
      </c>
      <c r="X37" s="10">
        <f>TO_EHG!X37+TO_CO!X37+TO_BF!X37+TO_GW!X37+TO_RPI!X37+TO_PF!X37+TO_BKBPB!X37+TO_CL!X37+TO_BNG!X37+TO_LBB!X37+TO_CPP!X37+TO_GTL!X37+TO_NSP!X37</f>
        <v>25460.699742046429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0</v>
      </c>
      <c r="D38" s="10">
        <f>TO_EHG!D38+TO_CO!D38+TO_BF!D38+TO_GW!D38+TO_RPI!D38+TO_PF!D38+TO_BKBPB!D38+TO_CL!D38+TO_BNG!D38+TO_LBB!D38+TO_CPP!D38+TO_GTL!D38+TO_NSP!D38</f>
        <v>0</v>
      </c>
      <c r="E38" s="10">
        <f>TO_EHG!E38+TO_CO!E38+TO_BF!E38+TO_GW!E38+TO_RPI!E38+TO_PF!E38+TO_BKBPB!E38+TO_CL!E38+TO_BNG!E38+TO_LBB!E38+TO_CPP!E38+TO_GTL!E38+TO_NSP!E38</f>
        <v>0</v>
      </c>
      <c r="F38" s="10">
        <f>TO_EHG!F38+TO_CO!F38+TO_BF!F38+TO_GW!F38+TO_RPI!F38+TO_PF!F38+TO_BKBPB!F38+TO_CL!F38+TO_BNG!F38+TO_LBB!F38+TO_CPP!F38+TO_GTL!F38+TO_NSP!F38</f>
        <v>0</v>
      </c>
      <c r="G38" s="10">
        <f>TO_EHG!G38+TO_CO!G38+TO_BF!G38+TO_GW!G38+TO_RPI!G38+TO_PF!G38+TO_BKBPB!G38+TO_CL!G38+TO_BNG!G38+TO_LBB!G38+TO_CPP!G38+TO_GTL!G38+TO_NSP!G38</f>
        <v>0</v>
      </c>
      <c r="H38" s="10">
        <f>TO_EHG!H38+TO_CO!H38+TO_BF!H38+TO_GW!H38+TO_RPI!H38+TO_PF!H38+TO_BKBPB!H38+TO_CL!H38+TO_BNG!H38+TO_LBB!H38+TO_CPP!H38+TO_GTL!H38+TO_NSP!H38</f>
        <v>0</v>
      </c>
      <c r="I38" s="10">
        <f>TO_EHG!I38+TO_CO!I38+TO_BF!I38+TO_GW!I38+TO_RPI!I38+TO_PF!I38+TO_BKBPB!I38+TO_CL!I38+TO_BNG!I38+TO_LBB!I38+TO_CPP!I38+TO_GTL!I38+TO_NSP!I38</f>
        <v>0</v>
      </c>
      <c r="J38" s="10">
        <f>TO_EHG!J38+TO_CO!J38+TO_BF!J38+TO_GW!J38+TO_RPI!J38+TO_PF!J38+TO_BKBPB!J38+TO_CL!J38+TO_BNG!J38+TO_LBB!J38+TO_CPP!J38+TO_GTL!J38+TO_NSP!J38</f>
        <v>0</v>
      </c>
      <c r="K38" s="10">
        <f>TO_EHG!K38+TO_CO!K38+TO_BF!K38+TO_GW!K38+TO_RPI!K38+TO_PF!K38+TO_BKBPB!K38+TO_CL!K38+TO_BNG!K38+TO_LBB!K38+TO_CPP!K38+TO_GTL!K38+TO_NSP!K38</f>
        <v>0</v>
      </c>
      <c r="L38" s="10">
        <f>TO_EHG!L38+TO_CO!L38+TO_BF!L38+TO_GW!L38+TO_RPI!L38+TO_PF!L38+TO_BKBPB!L38+TO_CL!L38+TO_BNG!L38+TO_LBB!L38+TO_CPP!L38+TO_GTL!L38+TO_NSP!L38</f>
        <v>0</v>
      </c>
      <c r="M38" s="10">
        <f>TO_EHG!M38+TO_CO!M38+TO_BF!M38+TO_GW!M38+TO_RPI!M38+TO_PF!M38+TO_BKBPB!M38+TO_CL!M38+TO_BNG!M38+TO_LBB!M38+TO_CPP!M38+TO_GTL!M38+TO_NSP!M38</f>
        <v>0</v>
      </c>
      <c r="N38" s="10">
        <f>TO_EHG!N38+TO_CO!N38+TO_BF!N38+TO_GW!N38+TO_RPI!N38+TO_PF!N38+TO_BKBPB!N38+TO_CL!N38+TO_BNG!N38+TO_LBB!N38+TO_CPP!N38+TO_GTL!N38+TO_NSP!N38</f>
        <v>0</v>
      </c>
      <c r="O38" s="10">
        <f>TO_EHG!O38+TO_CO!O38+TO_BF!O38+TO_GW!O38+TO_RPI!O38+TO_PF!O38+TO_BKBPB!O38+TO_CL!O38+TO_BNG!O38+TO_LBB!O38+TO_CPP!O38+TO_GTL!O38+TO_NSP!O38</f>
        <v>0</v>
      </c>
      <c r="P38" s="10">
        <f>TO_EHG!P38+TO_CO!P38+TO_BF!P38+TO_GW!P38+TO_RPI!P38+TO_PF!P38+TO_BKBPB!P38+TO_CL!P38+TO_BNG!P38+TO_LBB!P38+TO_CPP!P38+TO_GTL!P38+TO_NSP!P38</f>
        <v>0</v>
      </c>
      <c r="Q38" s="10">
        <f>TO_EHG!Q38+TO_CO!Q38+TO_BF!Q38+TO_GW!Q38+TO_RPI!Q38+TO_PF!Q38+TO_BKBPB!Q38+TO_CL!Q38+TO_BNG!Q38+TO_LBB!Q38+TO_CPP!Q38+TO_GTL!Q38+TO_NSP!Q38</f>
        <v>0</v>
      </c>
      <c r="R38" s="10">
        <f>TO_EHG!R38+TO_CO!R38+TO_BF!R38+TO_GW!R38+TO_RPI!R38+TO_PF!R38+TO_BKBPB!R38+TO_CL!R38+TO_BNG!R38+TO_LBB!R38+TO_CPP!R38+TO_GTL!R38+TO_NSP!R38</f>
        <v>0</v>
      </c>
      <c r="S38" s="10">
        <f>TO_EHG!S38+TO_CO!S38+TO_BF!S38+TO_GW!S38+TO_RPI!S38+TO_PF!S38+TO_BKBPB!S38+TO_CL!S38+TO_BNG!S38+TO_LBB!S38+TO_CPP!S38+TO_GTL!S38+TO_NSP!S38</f>
        <v>0</v>
      </c>
      <c r="T38" s="10">
        <f>TO_EHG!T38+TO_CO!T38+TO_BF!T38+TO_GW!T38+TO_RPI!T38+TO_PF!T38+TO_BKBPB!T38+TO_CL!T38+TO_BNG!T38+TO_LBB!T38+TO_CPP!T38+TO_GTL!T38+TO_NSP!T38</f>
        <v>0</v>
      </c>
      <c r="U38" s="10">
        <f>TO_EHG!U38+TO_CO!U38+TO_BF!U38+TO_GW!U38+TO_RPI!U38+TO_PF!U38+TO_BKBPB!U38+TO_CL!U38+TO_BNG!U38+TO_LBB!U38+TO_CPP!U38+TO_GTL!U38+TO_NSP!U38</f>
        <v>0</v>
      </c>
      <c r="V38" s="10">
        <f>TO_EHG!V38+TO_CO!V38+TO_BF!V38+TO_GW!V38+TO_RPI!V38+TO_PF!V38+TO_BKBPB!V38+TO_CL!V38+TO_BNG!V38+TO_LBB!V38+TO_CPP!V38+TO_GTL!V38+TO_NSP!V38</f>
        <v>0</v>
      </c>
      <c r="W38" s="10">
        <f>TO_EHG!W38+TO_CO!W38+TO_BF!W38+TO_GW!W38+TO_RPI!W38+TO_PF!W38+TO_BKBPB!W38+TO_CL!W38+TO_BNG!W38+TO_LBB!W38+TO_CPP!W38+TO_GTL!W38+TO_NSP!W38</f>
        <v>0</v>
      </c>
      <c r="X38" s="10">
        <f>TO_EHG!X38+TO_CO!X38+TO_BF!X38+TO_GW!X38+TO_RPI!X38+TO_PF!X38+TO_BKBPB!X38+TO_CL!X38+TO_BNG!X38+TO_LBB!X38+TO_CPP!X38+TO_GTL!X38+TO_NSP!X38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4540.821152192605</v>
      </c>
      <c r="D40" s="10">
        <f>TO_EHG!D40+TO_CO!D40+TO_BF!D40+TO_GW!D40+TO_RPI!D40+TO_PF!D40+TO_BKBPB!D40+TO_CL!D40+TO_BNG!D40+TO_LBB!D40+TO_CPP!D40+TO_GTL!D40+TO_NSP!D40</f>
        <v>4418.6371453138436</v>
      </c>
      <c r="E40" s="10">
        <f>TO_EHG!E40+TO_CO!E40+TO_BF!E40+TO_GW!E40+TO_RPI!E40+TO_PF!E40+TO_BKBPB!E40+TO_CL!E40+TO_BNG!E40+TO_LBB!E40+TO_CPP!E40+TO_GTL!E40+TO_NSP!E40</f>
        <v>4378.6113499570074</v>
      </c>
      <c r="F40" s="10">
        <f>TO_EHG!F40+TO_CO!F40+TO_BF!F40+TO_GW!F40+TO_RPI!F40+TO_PF!F40+TO_BKBPB!F40+TO_CL!F40+TO_BNG!F40+TO_LBB!F40+TO_CPP!F40+TO_GTL!F40+TO_NSP!F40</f>
        <v>4287.3602751504723</v>
      </c>
      <c r="G40" s="10">
        <f>TO_EHG!G40+TO_CO!G40+TO_BF!G40+TO_GW!G40+TO_RPI!G40+TO_PF!G40+TO_BKBPB!G40+TO_CL!G40+TO_BNG!G40+TO_LBB!G40+TO_CPP!G40+TO_GTL!G40+TO_NSP!G40</f>
        <v>4522.4801375752368</v>
      </c>
      <c r="H40" s="10">
        <f>TO_EHG!H40+TO_CO!H40+TO_BF!H40+TO_GW!H40+TO_RPI!H40+TO_PF!H40+TO_BKBPB!H40+TO_CL!H40+TO_BNG!H40+TO_LBB!H40+TO_CPP!H40+TO_GTL!H40+TO_NSP!H40</f>
        <v>4346.6514187446264</v>
      </c>
      <c r="I40" s="10">
        <f>TO_EHG!I40+TO_CO!I40+TO_BF!I40+TO_GW!I40+TO_RPI!I40+TO_PF!I40+TO_BKBPB!I40+TO_CL!I40+TO_BNG!I40+TO_LBB!I40+TO_CPP!I40+TO_GTL!I40+TO_NSP!I40</f>
        <v>4510.2130696474633</v>
      </c>
      <c r="J40" s="10">
        <f>TO_EHG!J40+TO_CO!J40+TO_BF!J40+TO_GW!J40+TO_RPI!J40+TO_PF!J40+TO_BKBPB!J40+TO_CL!J40+TO_BNG!J40+TO_LBB!J40+TO_CPP!J40+TO_GTL!J40+TO_NSP!J40</f>
        <v>4694.2199484092862</v>
      </c>
      <c r="K40" s="10">
        <f>TO_EHG!K40+TO_CO!K40+TO_BF!K40+TO_GW!K40+TO_RPI!K40+TO_PF!K40+TO_BKBPB!K40+TO_CL!K40+TO_BNG!K40+TO_LBB!K40+TO_CPP!K40+TO_GTL!K40+TO_NSP!K40</f>
        <v>4865.9596732588116</v>
      </c>
      <c r="L40" s="10">
        <f>TO_EHG!L40+TO_CO!L40+TO_BF!L40+TO_GW!L40+TO_RPI!L40+TO_PF!L40+TO_BKBPB!L40+TO_CL!L40+TO_BNG!L40+TO_LBB!L40+TO_CPP!L40+TO_GTL!L40+TO_NSP!L40</f>
        <v>4693.1976784178851</v>
      </c>
      <c r="M40" s="10">
        <f>TO_EHG!M40+TO_CO!M40+TO_BF!M40+TO_GW!M40+TO_RPI!M40+TO_PF!M40+TO_BKBPB!M40+TO_CL!M40+TO_BNG!M40+TO_LBB!M40+TO_CPP!M40+TO_GTL!M40+TO_NSP!M40</f>
        <v>4984.5418744625968</v>
      </c>
      <c r="N40" s="10">
        <f>TO_EHG!N40+TO_CO!N40+TO_BF!N40+TO_GW!N40+TO_RPI!N40+TO_PF!N40+TO_BKBPB!N40+TO_CL!N40+TO_BNG!N40+TO_LBB!N40+TO_CPP!N40+TO_GTL!N40+TO_NSP!N40</f>
        <v>5077.5675838349089</v>
      </c>
      <c r="O40" s="10">
        <f>TO_EHG!O40+TO_CO!O40+TO_BF!O40+TO_GW!O40+TO_RPI!O40+TO_PF!O40+TO_BKBPB!O40+TO_CL!O40+TO_BNG!O40+TO_LBB!O40+TO_CPP!O40+TO_GTL!O40+TO_NSP!O40</f>
        <v>5332.1104041272574</v>
      </c>
      <c r="P40" s="10">
        <f>TO_EHG!P40+TO_CO!P40+TO_BF!P40+TO_GW!P40+TO_RPI!P40+TO_PF!P40+TO_BKBPB!P40+TO_CL!P40+TO_BNG!P40+TO_LBB!P40+TO_CPP!P40+TO_GTL!P40+TO_NSP!P40</f>
        <v>4862.8928632846091</v>
      </c>
      <c r="Q40" s="10">
        <f>TO_EHG!Q40+TO_CO!Q40+TO_BF!Q40+TO_GW!Q40+TO_RPI!Q40+TO_PF!Q40+TO_BKBPB!Q40+TO_CL!Q40+TO_BNG!Q40+TO_LBB!Q40+TO_CPP!Q40+TO_GTL!Q40+TO_NSP!Q40</f>
        <v>4970.2302665520201</v>
      </c>
      <c r="R40" s="10">
        <f>TO_EHG!R40+TO_CO!R40+TO_BF!R40+TO_GW!R40+TO_RPI!R40+TO_PF!R40+TO_BKBPB!R40+TO_CL!R40+TO_BNG!R40+TO_LBB!R40+TO_CPP!R40+TO_GTL!R40+TO_NSP!R40</f>
        <v>5293.2645743766116</v>
      </c>
      <c r="S40" s="10">
        <f>TO_EHG!S40+TO_CO!S40+TO_BF!S40+TO_GW!S40+TO_RPI!S40+TO_PF!S40+TO_BKBPB!S40+TO_CL!S40+TO_BNG!S40+TO_LBB!S40+TO_CPP!S40+TO_GTL!S40+TO_NSP!S40</f>
        <v>5435.3587274290621</v>
      </c>
      <c r="T40" s="10">
        <f>TO_EHG!T40+TO_CO!T40+TO_BF!T40+TO_GW!T40+TO_RPI!T40+TO_PF!T40+TO_BKBPB!T40+TO_CL!T40+TO_BNG!T40+TO_LBB!T40+TO_CPP!T40+TO_GTL!T40+TO_NSP!T40</f>
        <v>5466.0265692175408</v>
      </c>
      <c r="U40" s="10">
        <f>TO_EHG!U40+TO_CO!U40+TO_BF!U40+TO_GW!U40+TO_RPI!U40+TO_PF!U40+TO_BKBPB!U40+TO_CL!U40+TO_BNG!U40+TO_LBB!U40+TO_CPP!U40+TO_GTL!U40+TO_NSP!U40</f>
        <v>5214.5504729148752</v>
      </c>
      <c r="V40" s="10">
        <f>TO_EHG!V40+TO_CO!V40+TO_BF!V40+TO_GW!V40+TO_RPI!V40+TO_PF!V40+TO_BKBPB!V40+TO_CL!V40+TO_BNG!V40+TO_LBB!V40+TO_CPP!V40+TO_GTL!V40+TO_NSP!V40</f>
        <v>5197.1720550300952</v>
      </c>
      <c r="W40" s="10">
        <f>TO_EHG!W40+TO_CO!W40+TO_BF!W40+TO_GW!W40+TO_RPI!W40+TO_PF!W40+TO_BKBPB!W40+TO_CL!W40+TO_BNG!W40+TO_LBB!W40+TO_CPP!W40+TO_GTL!W40+TO_NSP!W40</f>
        <v>2575.0740326741179</v>
      </c>
      <c r="X40" s="10">
        <f>TO_EHG!X40+TO_CO!X40+TO_BF!X40+TO_GW!X40+TO_RPI!X40+TO_PF!X40+TO_BKBPB!X40+TO_CL!X40+TO_BNG!X40+TO_LBB!X40+TO_CPP!X40+TO_GTL!X40+TO_NSP!X40</f>
        <v>2968.6443680137577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17.784436801375751</v>
      </c>
      <c r="D41" s="10">
        <f>TO_EHG!D41+TO_CO!D41+TO_BF!D41+TO_GW!D41+TO_RPI!D41+TO_PF!D41+TO_BKBPB!D41+TO_CL!D41+TO_BNG!D41+TO_LBB!D41+TO_CPP!D41+TO_GTL!D41+TO_NSP!D41</f>
        <v>11.50756663800516</v>
      </c>
      <c r="E41" s="10">
        <f>TO_EHG!E41+TO_CO!E41+TO_BF!E41+TO_GW!E41+TO_RPI!E41+TO_PF!E41+TO_BKBPB!E41+TO_CL!E41+TO_BNG!E41+TO_LBB!E41+TO_CPP!E41+TO_GTL!E41+TO_NSP!E41</f>
        <v>8.3691315563198625</v>
      </c>
      <c r="F41" s="10">
        <f>TO_EHG!F41+TO_CO!F41+TO_BF!F41+TO_GW!F41+TO_RPI!F41+TO_PF!F41+TO_BKBPB!F41+TO_CL!F41+TO_BNG!F41+TO_LBB!F41+TO_CPP!F41+TO_GTL!F41+TO_NSP!F41</f>
        <v>10.22261392949269</v>
      </c>
      <c r="G41" s="10">
        <f>TO_EHG!G41+TO_CO!G41+TO_BF!G41+TO_GW!G41+TO_RPI!G41+TO_PF!G41+TO_BKBPB!G41+TO_CL!G41+TO_BNG!G41+TO_LBB!G41+TO_CPP!G41+TO_GTL!G41+TO_NSP!G41</f>
        <v>7.1558039552880466</v>
      </c>
      <c r="H41" s="10">
        <f>TO_EHG!H41+TO_CO!H41+TO_BF!H41+TO_GW!H41+TO_RPI!H41+TO_PF!H41+TO_BKBPB!H41+TO_CL!H41+TO_BNG!H41+TO_LBB!H41+TO_CPP!H41+TO_GTL!H41+TO_NSP!H41</f>
        <v>16.356147893379184</v>
      </c>
      <c r="I41" s="10">
        <f>TO_EHG!I41+TO_CO!I41+TO_BF!I41+TO_GW!I41+TO_RPI!I41+TO_PF!I41+TO_BKBPB!I41+TO_CL!I41+TO_BNG!I41+TO_LBB!I41+TO_CPP!I41+TO_GTL!I41+TO_NSP!I41</f>
        <v>6.1335339638865003</v>
      </c>
      <c r="J41" s="10">
        <f>TO_EHG!J41+TO_CO!J41+TO_BF!J41+TO_GW!J41+TO_RPI!J41+TO_PF!J41+TO_BKBPB!J41+TO_CL!J41+TO_BNG!J41+TO_LBB!J41+TO_CPP!J41+TO_GTL!J41+TO_NSP!J41</f>
        <v>7.1558039552880466</v>
      </c>
      <c r="K41" s="10">
        <f>TO_EHG!K41+TO_CO!K41+TO_BF!K41+TO_GW!K41+TO_RPI!K41+TO_PF!K41+TO_BKBPB!K41+TO_CL!K41+TO_BNG!K41+TO_LBB!K41+TO_CPP!K41+TO_GTL!K41+TO_NSP!K41</f>
        <v>4.0890799656061896</v>
      </c>
      <c r="L41" s="10">
        <f>TO_EHG!L41+TO_CO!L41+TO_BF!L41+TO_GW!L41+TO_RPI!L41+TO_PF!L41+TO_BKBPB!L41+TO_CL!L41+TO_BNG!L41+TO_LBB!L41+TO_CPP!L41+TO_GTL!L41+TO_NSP!L41</f>
        <v>3.0668099742046429</v>
      </c>
      <c r="M41" s="10">
        <f>TO_EHG!M41+TO_CO!M41+TO_BF!M41+TO_GW!M41+TO_RPI!M41+TO_PF!M41+TO_BKBPB!M41+TO_CL!M41+TO_BNG!M41+TO_LBB!M41+TO_CPP!M41+TO_GTL!M41+TO_NSP!M41</f>
        <v>6.1335339638865003</v>
      </c>
      <c r="N41" s="10">
        <f>TO_EHG!N41+TO_CO!N41+TO_BF!N41+TO_GW!N41+TO_RPI!N41+TO_PF!N41+TO_BKBPB!N41+TO_CL!N41+TO_BNG!N41+TO_LBB!N41+TO_CPP!N41+TO_GTL!N41+TO_NSP!N41</f>
        <v>5.1112639724849522</v>
      </c>
      <c r="O41" s="10">
        <f>TO_EHG!O41+TO_CO!O41+TO_BF!O41+TO_GW!O41+TO_RPI!O41+TO_PF!O41+TO_BKBPB!O41+TO_CL!O41+TO_BNG!O41+TO_LBB!O41+TO_CPP!O41+TO_GTL!O41+TO_NSP!O41</f>
        <v>3.0668099742046429</v>
      </c>
      <c r="P41" s="10">
        <f>TO_EHG!P41+TO_CO!P41+TO_BF!P41+TO_GW!P41+TO_RPI!P41+TO_PF!P41+TO_BKBPB!P41+TO_CL!P41+TO_BNG!P41+TO_LBB!P41+TO_CPP!P41+TO_GTL!P41+TO_NSP!P41</f>
        <v>4.0890799656061896</v>
      </c>
      <c r="Q41" s="10">
        <f>TO_EHG!Q41+TO_CO!Q41+TO_BF!Q41+TO_GW!Q41+TO_RPI!Q41+TO_PF!Q41+TO_BKBPB!Q41+TO_CL!Q41+TO_BNG!Q41+TO_LBB!Q41+TO_CPP!Q41+TO_GTL!Q41+TO_NSP!Q41</f>
        <v>1.0222699914015481</v>
      </c>
      <c r="R41" s="10">
        <f>TO_EHG!R41+TO_CO!R41+TO_BF!R41+TO_GW!R41+TO_RPI!R41+TO_PF!R41+TO_BKBPB!R41+TO_CL!R41+TO_BNG!R41+TO_LBB!R41+TO_CPP!R41+TO_GTL!R41+TO_NSP!R41</f>
        <v>0</v>
      </c>
      <c r="S41" s="10">
        <f>TO_EHG!S41+TO_CO!S41+TO_BF!S41+TO_GW!S41+TO_RPI!S41+TO_PF!S41+TO_BKBPB!S41+TO_CL!S41+TO_BNG!S41+TO_LBB!S41+TO_CPP!S41+TO_GTL!S41+TO_NSP!S41</f>
        <v>9.2003439380911427</v>
      </c>
      <c r="T41" s="10">
        <f>TO_EHG!T41+TO_CO!T41+TO_BF!T41+TO_GW!T41+TO_RPI!T41+TO_PF!T41+TO_BKBPB!T41+TO_CL!T41+TO_BNG!T41+TO_LBB!T41+TO_CPP!T41+TO_GTL!T41+TO_NSP!T41</f>
        <v>9.2003439380911427</v>
      </c>
      <c r="U41" s="10">
        <f>TO_EHG!U41+TO_CO!U41+TO_BF!U41+TO_GW!U41+TO_RPI!U41+TO_PF!U41+TO_BKBPB!U41+TO_CL!U41+TO_BNG!U41+TO_LBB!U41+TO_CPP!U41+TO_GTL!U41+TO_NSP!U41</f>
        <v>2.0445399828030948</v>
      </c>
      <c r="V41" s="10">
        <f>TO_EHG!V41+TO_CO!V41+TO_BF!V41+TO_GW!V41+TO_RPI!V41+TO_PF!V41+TO_BKBPB!V41+TO_CL!V41+TO_BNG!V41+TO_LBB!V41+TO_CPP!V41+TO_GTL!V41+TO_NSP!V41</f>
        <v>4.0890799656061896</v>
      </c>
      <c r="W41" s="10">
        <f>TO_EHG!W41+TO_CO!W41+TO_BF!W41+TO_GW!W41+TO_RPI!W41+TO_PF!W41+TO_BKBPB!W41+TO_CL!W41+TO_BNG!W41+TO_LBB!W41+TO_CPP!W41+TO_GTL!W41+TO_NSP!W41</f>
        <v>0</v>
      </c>
      <c r="X41" s="10">
        <f>TO_EHG!X41+TO_CO!X41+TO_BF!X41+TO_GW!X41+TO_RPI!X41+TO_PF!X41+TO_BKBPB!X41+TO_CL!X41+TO_BNG!X41+TO_LBB!X41+TO_CPP!X41+TO_GTL!X41+TO_NSP!X41</f>
        <v>13.28942390369733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11859.439208942391</v>
      </c>
      <c r="D42" s="10">
        <f>TO_EHG!D42+TO_CO!D42+TO_BF!D42+TO_GW!D42+TO_RPI!D42+TO_PF!D42+TO_BKBPB!D42+TO_CL!D42+TO_BNG!D42+TO_LBB!D42+TO_CPP!D42+TO_GTL!D42+TO_NSP!D42</f>
        <v>11383.276096302665</v>
      </c>
      <c r="E42" s="10">
        <f>TO_EHG!E42+TO_CO!E42+TO_BF!E42+TO_GW!E42+TO_RPI!E42+TO_PF!E42+TO_BKBPB!E42+TO_CL!E42+TO_BNG!E42+TO_LBB!E42+TO_CPP!E42+TO_GTL!E42+TO_NSP!E42</f>
        <v>11452.362252794495</v>
      </c>
      <c r="F42" s="10">
        <f>TO_EHG!F42+TO_CO!F42+TO_BF!F42+TO_GW!F42+TO_RPI!F42+TO_PF!F42+TO_BKBPB!F42+TO_CL!F42+TO_BNG!F42+TO_LBB!F42+TO_CPP!F42+TO_GTL!F42+TO_NSP!F42</f>
        <v>12018.343422184005</v>
      </c>
      <c r="G42" s="10">
        <f>TO_EHG!G42+TO_CO!G42+TO_BF!G42+TO_GW!G42+TO_RPI!G42+TO_PF!G42+TO_BKBPB!G42+TO_CL!G42+TO_BNG!G42+TO_LBB!G42+TO_CPP!G42+TO_GTL!G42+TO_NSP!G42</f>
        <v>13042.992175408424</v>
      </c>
      <c r="H42" s="10">
        <f>TO_EHG!H42+TO_CO!H42+TO_BF!H42+TO_GW!H42+TO_RPI!H42+TO_PF!H42+TO_BKBPB!H42+TO_CL!H42+TO_BNG!H42+TO_LBB!H42+TO_CPP!H42+TO_GTL!H42+TO_NSP!H42</f>
        <v>12917.932502149613</v>
      </c>
      <c r="I42" s="10">
        <f>TO_EHG!I42+TO_CO!I42+TO_BF!I42+TO_GW!I42+TO_RPI!I42+TO_PF!I42+TO_BKBPB!I42+TO_CL!I42+TO_BNG!I42+TO_LBB!I42+TO_CPP!I42+TO_GTL!I42+TO_NSP!I42</f>
        <v>12138.148409286328</v>
      </c>
      <c r="J42" s="10">
        <f>TO_EHG!J42+TO_CO!J42+TO_BF!J42+TO_GW!J42+TO_RPI!J42+TO_PF!J42+TO_BKBPB!J42+TO_CL!J42+TO_BNG!J42+TO_LBB!J42+TO_CPP!J42+TO_GTL!J42+TO_NSP!J42</f>
        <v>11647.367927773001</v>
      </c>
      <c r="K42" s="10">
        <f>TO_EHG!K42+TO_CO!K42+TO_BF!K42+TO_GW!K42+TO_RPI!K42+TO_PF!K42+TO_BKBPB!K42+TO_CL!K42+TO_BNG!K42+TO_LBB!K42+TO_CPP!K42+TO_GTL!K42+TO_NSP!K42</f>
        <v>11311.072914875322</v>
      </c>
      <c r="L42" s="10">
        <f>TO_EHG!L42+TO_CO!L42+TO_BF!L42+TO_GW!L42+TO_RPI!L42+TO_PF!L42+TO_BKBPB!L42+TO_CL!L42+TO_BNG!L42+TO_LBB!L42+TO_CPP!L42+TO_GTL!L42+TO_NSP!L42</f>
        <v>10664.755803955288</v>
      </c>
      <c r="M42" s="10">
        <f>TO_EHG!M42+TO_CO!M42+TO_BF!M42+TO_GW!M42+TO_RPI!M42+TO_PF!M42+TO_BKBPB!M42+TO_CL!M42+TO_BNG!M42+TO_LBB!M42+TO_CPP!M42+TO_GTL!M42+TO_NSP!M42</f>
        <v>10804.528546861566</v>
      </c>
      <c r="N42" s="10">
        <f>TO_EHG!N42+TO_CO!N42+TO_BF!N42+TO_GW!N42+TO_RPI!N42+TO_PF!N42+TO_BKBPB!N42+TO_CL!N42+TO_BNG!N42+TO_LBB!N42+TO_CPP!N42+TO_GTL!N42+TO_NSP!N42</f>
        <v>10466.131642304383</v>
      </c>
      <c r="O42" s="10">
        <f>TO_EHG!O42+TO_CO!O42+TO_BF!O42+TO_GW!O42+TO_RPI!O42+TO_PF!O42+TO_BKBPB!O42+TO_CL!O42+TO_BNG!O42+TO_LBB!O42+TO_CPP!O42+TO_GTL!O42+TO_NSP!O42</f>
        <v>10919.079019776438</v>
      </c>
      <c r="P42" s="10">
        <f>TO_EHG!P42+TO_CO!P42+TO_BF!P42+TO_GW!P42+TO_RPI!P42+TO_PF!P42+TO_BKBPB!P42+TO_CL!P42+TO_BNG!P42+TO_LBB!P42+TO_CPP!P42+TO_GTL!P42+TO_NSP!P42</f>
        <v>10843.412639724847</v>
      </c>
      <c r="Q42" s="10">
        <f>TO_EHG!Q42+TO_CO!Q42+TO_BF!Q42+TO_GW!Q42+TO_RPI!Q42+TO_PF!Q42+TO_BKBPB!Q42+TO_CL!Q42+TO_BNG!Q42+TO_LBB!Q42+TO_CPP!Q42+TO_GTL!Q42+TO_NSP!Q42</f>
        <v>10902.264316423045</v>
      </c>
      <c r="R42" s="10">
        <f>TO_EHG!R42+TO_CO!R42+TO_BF!R42+TO_GW!R42+TO_RPI!R42+TO_PF!R42+TO_BKBPB!R42+TO_CL!R42+TO_BNG!R42+TO_LBB!R42+TO_CPP!R42+TO_GTL!R42+TO_NSP!R42</f>
        <v>11183.911349957007</v>
      </c>
      <c r="S42" s="10">
        <f>TO_EHG!S42+TO_CO!S42+TO_BF!S42+TO_GW!S42+TO_RPI!S42+TO_PF!S42+TO_BKBPB!S42+TO_CL!S42+TO_BNG!S42+TO_LBB!S42+TO_CPP!S42+TO_GTL!S42+TO_NSP!S42</f>
        <v>10139.294926913153</v>
      </c>
      <c r="T42" s="10">
        <f>TO_EHG!T42+TO_CO!T42+TO_BF!T42+TO_GW!T42+TO_RPI!T42+TO_PF!T42+TO_BKBPB!T42+TO_CL!T42+TO_BNG!T42+TO_LBB!T42+TO_CPP!T42+TO_GTL!T42+TO_NSP!T42</f>
        <v>10114.072828890799</v>
      </c>
      <c r="U42" s="10">
        <f>TO_EHG!U42+TO_CO!U42+TO_BF!U42+TO_GW!U42+TO_RPI!U42+TO_PF!U42+TO_BKBPB!U42+TO_CL!U42+TO_BNG!U42+TO_LBB!U42+TO_CPP!U42+TO_GTL!U42+TO_NSP!U42</f>
        <v>7125.2507308684426</v>
      </c>
      <c r="V42" s="10">
        <f>TO_EHG!V42+TO_CO!V42+TO_BF!V42+TO_GW!V42+TO_RPI!V42+TO_PF!V42+TO_BKBPB!V42+TO_CL!V42+TO_BNG!V42+TO_LBB!V42+TO_CPP!V42+TO_GTL!V42+TO_NSP!V42</f>
        <v>7547.7214101461732</v>
      </c>
      <c r="W42" s="10">
        <f>TO_EHG!W42+TO_CO!W42+TO_BF!W42+TO_GW!W42+TO_RPI!W42+TO_PF!W42+TO_BKBPB!W42+TO_CL!W42+TO_BNG!W42+TO_LBB!W42+TO_CPP!W42+TO_GTL!W42+TO_NSP!W42</f>
        <v>7444.731126397247</v>
      </c>
      <c r="X42" s="10">
        <f>TO_EHG!X42+TO_CO!X42+TO_BF!X42+TO_GW!X42+TO_RPI!X42+TO_PF!X42+TO_BKBPB!X42+TO_CL!X42+TO_BNG!X42+TO_LBB!X42+TO_CPP!X42+TO_GTL!X42+TO_NSP!X42</f>
        <v>8061.6221840068783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47778.80481513327</v>
      </c>
      <c r="D43" s="10">
        <f>TO_EHG!D43+TO_CO!D43+TO_BF!D43+TO_GW!D43+TO_RPI!D43+TO_PF!D43+TO_BKBPB!D43+TO_CL!D43+TO_BNG!D43+TO_LBB!D43+TO_CPP!D43+TO_GTL!D43+TO_NSP!D43</f>
        <v>48328.269819432491</v>
      </c>
      <c r="E43" s="10">
        <f>TO_EHG!E43+TO_CO!E43+TO_BF!E43+TO_GW!E43+TO_RPI!E43+TO_PF!E43+TO_BKBPB!E43+TO_CL!E43+TO_BNG!E43+TO_LBB!E43+TO_CPP!E43+TO_GTL!E43+TO_NSP!E43</f>
        <v>48789.409544282033</v>
      </c>
      <c r="F43" s="10">
        <f>TO_EHG!F43+TO_CO!F43+TO_BF!F43+TO_GW!F43+TO_RPI!F43+TO_PF!F43+TO_BKBPB!F43+TO_CL!F43+TO_BNG!F43+TO_LBB!F43+TO_CPP!F43+TO_GTL!F43+TO_NSP!F43</f>
        <v>49864.570077386074</v>
      </c>
      <c r="G43" s="10">
        <f>TO_EHG!G43+TO_CO!G43+TO_BF!G43+TO_GW!G43+TO_RPI!G43+TO_PF!G43+TO_BKBPB!G43+TO_CL!G43+TO_BNG!G43+TO_LBB!G43+TO_CPP!G43+TO_GTL!G43+TO_NSP!G43</f>
        <v>50796.522441960442</v>
      </c>
      <c r="H43" s="10">
        <f>TO_EHG!H43+TO_CO!H43+TO_BF!H43+TO_GW!H43+TO_RPI!H43+TO_PF!H43+TO_BKBPB!H43+TO_CL!H43+TO_BNG!H43+TO_LBB!H43+TO_CPP!H43+TO_GTL!H43+TO_NSP!H43</f>
        <v>53481.550902837487</v>
      </c>
      <c r="I43" s="10">
        <f>TO_EHG!I43+TO_CO!I43+TO_BF!I43+TO_GW!I43+TO_RPI!I43+TO_PF!I43+TO_BKBPB!I43+TO_CL!I43+TO_BNG!I43+TO_LBB!I43+TO_CPP!I43+TO_GTL!I43+TO_NSP!I43</f>
        <v>52197.078589853831</v>
      </c>
      <c r="J43" s="10">
        <f>TO_EHG!J43+TO_CO!J43+TO_BF!J43+TO_GW!J43+TO_RPI!J43+TO_PF!J43+TO_BKBPB!J43+TO_CL!J43+TO_BNG!J43+TO_LBB!J43+TO_CPP!J43+TO_GTL!J43+TO_NSP!J43</f>
        <v>50640.75485812554</v>
      </c>
      <c r="K43" s="10">
        <f>TO_EHG!K43+TO_CO!K43+TO_BF!K43+TO_GW!K43+TO_RPI!K43+TO_PF!K43+TO_BKBPB!K43+TO_CL!K43+TO_BNG!K43+TO_LBB!K43+TO_CPP!K43+TO_GTL!K43+TO_NSP!K43</f>
        <v>49984.217110920035</v>
      </c>
      <c r="L43" s="10">
        <f>TO_EHG!L43+TO_CO!L43+TO_BF!L43+TO_GW!L43+TO_RPI!L43+TO_PF!L43+TO_BKBPB!L43+TO_CL!L43+TO_BNG!L43+TO_LBB!L43+TO_CPP!L43+TO_GTL!L43+TO_NSP!L43</f>
        <v>46904.939380911426</v>
      </c>
      <c r="M43" s="10">
        <f>TO_EHG!M43+TO_CO!M43+TO_BF!M43+TO_GW!M43+TO_RPI!M43+TO_PF!M43+TO_BKBPB!M43+TO_CL!M43+TO_BNG!M43+TO_LBB!M43+TO_CPP!M43+TO_GTL!M43+TO_NSP!M43</f>
        <v>44462.53009458298</v>
      </c>
      <c r="N43" s="10">
        <f>TO_EHG!N43+TO_CO!N43+TO_BF!N43+TO_GW!N43+TO_RPI!N43+TO_PF!N43+TO_BKBPB!N43+TO_CL!N43+TO_BNG!N43+TO_LBB!N43+TO_CPP!N43+TO_GTL!N43+TO_NSP!N43</f>
        <v>43581.382717110922</v>
      </c>
      <c r="O43" s="10">
        <f>TO_EHG!O43+TO_CO!O43+TO_BF!O43+TO_GW!O43+TO_RPI!O43+TO_PF!O43+TO_BKBPB!O43+TO_CL!O43+TO_BNG!O43+TO_LBB!O43+TO_CPP!O43+TO_GTL!O43+TO_NSP!O43</f>
        <v>44729.986758383486</v>
      </c>
      <c r="P43" s="10">
        <f>TO_EHG!P43+TO_CO!P43+TO_BF!P43+TO_GW!P43+TO_RPI!P43+TO_PF!P43+TO_BKBPB!P43+TO_CL!P43+TO_BNG!P43+TO_LBB!P43+TO_CPP!P43+TO_GTL!P43+TO_NSP!P43</f>
        <v>43922.601117798797</v>
      </c>
      <c r="Q43" s="10">
        <f>TO_EHG!Q43+TO_CO!Q43+TO_BF!Q43+TO_GW!Q43+TO_RPI!Q43+TO_PF!Q43+TO_BKBPB!Q43+TO_CL!Q43+TO_BNG!Q43+TO_LBB!Q43+TO_CPP!Q43+TO_GTL!Q43+TO_NSP!Q43</f>
        <v>43607.413671539121</v>
      </c>
      <c r="R43" s="10">
        <f>TO_EHG!R43+TO_CO!R43+TO_BF!R43+TO_GW!R43+TO_RPI!R43+TO_PF!R43+TO_BKBPB!R43+TO_CL!R43+TO_BNG!R43+TO_LBB!R43+TO_CPP!R43+TO_GTL!R43+TO_NSP!R43</f>
        <v>44558.546775580406</v>
      </c>
      <c r="S43" s="10">
        <f>TO_EHG!S43+TO_CO!S43+TO_BF!S43+TO_GW!S43+TO_RPI!S43+TO_PF!S43+TO_BKBPB!S43+TO_CL!S43+TO_BNG!S43+TO_LBB!S43+TO_CPP!S43+TO_GTL!S43+TO_NSP!S43</f>
        <v>45178.292949269133</v>
      </c>
      <c r="T43" s="10">
        <f>TO_EHG!T43+TO_CO!T43+TO_BF!T43+TO_GW!T43+TO_RPI!T43+TO_PF!T43+TO_BKBPB!T43+TO_CL!T43+TO_BNG!T43+TO_LBB!T43+TO_CPP!T43+TO_GTL!T43+TO_NSP!T43</f>
        <v>44550.269217540837</v>
      </c>
      <c r="U43" s="10">
        <f>TO_EHG!U43+TO_CO!U43+TO_BF!U43+TO_GW!U43+TO_RPI!U43+TO_PF!U43+TO_BKBPB!U43+TO_CL!U43+TO_BNG!U43+TO_LBB!U43+TO_CPP!U43+TO_GTL!U43+TO_NSP!U43</f>
        <v>41780.46096302665</v>
      </c>
      <c r="V43" s="10">
        <f>TO_EHG!V43+TO_CO!V43+TO_BF!V43+TO_GW!V43+TO_RPI!V43+TO_PF!V43+TO_BKBPB!V43+TO_CL!V43+TO_BNG!V43+TO_LBB!V43+TO_CPP!V43+TO_GTL!V43+TO_NSP!V43</f>
        <v>42667.600687876176</v>
      </c>
      <c r="W43" s="10">
        <f>TO_EHG!W43+TO_CO!W43+TO_BF!W43+TO_GW!W43+TO_RPI!W43+TO_PF!W43+TO_BKBPB!W43+TO_CL!W43+TO_BNG!W43+TO_LBB!W43+TO_CPP!W43+TO_GTL!W43+TO_NSP!W43</f>
        <v>42711.627601031811</v>
      </c>
      <c r="X43" s="10">
        <f>TO_EHG!X43+TO_CO!X43+TO_BF!X43+TO_GW!X43+TO_RPI!X43+TO_PF!X43+TO_BKBPB!X43+TO_CL!X43+TO_BNG!X43+TO_LBB!X43+TO_CPP!X43+TO_GTL!X43+TO_NSP!X43</f>
        <v>40316.374204643151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13322.890971625106</v>
      </c>
      <c r="D44" s="10">
        <f>TO_EHG!D44+TO_CO!D44+TO_BF!D44+TO_GW!D44+TO_RPI!D44+TO_PF!D44+TO_BKBPB!D44+TO_CL!D44+TO_BNG!D44+TO_LBB!D44+TO_CPP!D44+TO_GTL!D44+TO_NSP!D44</f>
        <v>13320.961134995705</v>
      </c>
      <c r="E44" s="10">
        <f>TO_EHG!E44+TO_CO!E44+TO_BF!E44+TO_GW!E44+TO_RPI!E44+TO_PF!E44+TO_BKBPB!E44+TO_CL!E44+TO_BNG!E44+TO_LBB!E44+TO_CPP!E44+TO_GTL!E44+TO_NSP!E44</f>
        <v>12706.295958727433</v>
      </c>
      <c r="F44" s="10">
        <f>TO_EHG!F44+TO_CO!F44+TO_BF!F44+TO_GW!F44+TO_RPI!F44+TO_PF!F44+TO_BKBPB!F44+TO_CL!F44+TO_BNG!F44+TO_LBB!F44+TO_CPP!F44+TO_GTL!F44+TO_NSP!F44</f>
        <v>12498.218658641445</v>
      </c>
      <c r="G44" s="10">
        <f>TO_EHG!G44+TO_CO!G44+TO_BF!G44+TO_GW!G44+TO_RPI!G44+TO_PF!G44+TO_BKBPB!G44+TO_CL!G44+TO_BNG!G44+TO_LBB!G44+TO_CPP!G44+TO_GTL!G44+TO_NSP!G44</f>
        <v>13707.576612209805</v>
      </c>
      <c r="H44" s="10">
        <f>TO_EHG!H44+TO_CO!H44+TO_BF!H44+TO_GW!H44+TO_RPI!H44+TO_PF!H44+TO_BKBPB!H44+TO_CL!H44+TO_BNG!H44+TO_LBB!H44+TO_CPP!H44+TO_GTL!H44+TO_NSP!H44</f>
        <v>13135.74385210662</v>
      </c>
      <c r="I44" s="10">
        <f>TO_EHG!I44+TO_CO!I44+TO_BF!I44+TO_GW!I44+TO_RPI!I44+TO_PF!I44+TO_BKBPB!I44+TO_CL!I44+TO_BNG!I44+TO_LBB!I44+TO_CPP!I44+TO_GTL!I44+TO_NSP!I44</f>
        <v>13312.739552880483</v>
      </c>
      <c r="J44" s="10">
        <f>TO_EHG!J44+TO_CO!J44+TO_BF!J44+TO_GW!J44+TO_RPI!J44+TO_PF!J44+TO_BKBPB!J44+TO_CL!J44+TO_BNG!J44+TO_LBB!J44+TO_CPP!J44+TO_GTL!J44+TO_NSP!J44</f>
        <v>13356.595270851247</v>
      </c>
      <c r="K44" s="10">
        <f>TO_EHG!K44+TO_CO!K44+TO_BF!K44+TO_GW!K44+TO_RPI!K44+TO_PF!K44+TO_BKBPB!K44+TO_CL!K44+TO_BNG!K44+TO_LBB!K44+TO_CPP!K44+TO_GTL!K44+TO_NSP!K44</f>
        <v>11760.501633705933</v>
      </c>
      <c r="L44" s="10">
        <f>TO_EHG!L44+TO_CO!L44+TO_BF!L44+TO_GW!L44+TO_RPI!L44+TO_PF!L44+TO_BKBPB!L44+TO_CL!L44+TO_BNG!L44+TO_LBB!L44+TO_CPP!L44+TO_GTL!L44+TO_NSP!L44</f>
        <v>9662.9739466895953</v>
      </c>
      <c r="M44" s="10">
        <f>TO_EHG!M44+TO_CO!M44+TO_BF!M44+TO_GW!M44+TO_RPI!M44+TO_PF!M44+TO_BKBPB!M44+TO_CL!M44+TO_BNG!M44+TO_LBB!M44+TO_CPP!M44+TO_GTL!M44+TO_NSP!M44</f>
        <v>8314.7640584694745</v>
      </c>
      <c r="N44" s="10">
        <f>TO_EHG!N44+TO_CO!N44+TO_BF!N44+TO_GW!N44+TO_RPI!N44+TO_PF!N44+TO_BKBPB!N44+TO_CL!N44+TO_BNG!N44+TO_LBB!N44+TO_CPP!N44+TO_GTL!N44+TO_NSP!N44</f>
        <v>7682.5799656061909</v>
      </c>
      <c r="O44" s="10">
        <f>TO_EHG!O44+TO_CO!O44+TO_BF!O44+TO_GW!O44+TO_RPI!O44+TO_PF!O44+TO_BKBPB!O44+TO_CL!O44+TO_BNG!O44+TO_LBB!O44+TO_CPP!O44+TO_GTL!O44+TO_NSP!O44</f>
        <v>8381.2590713671525</v>
      </c>
      <c r="P44" s="10">
        <f>TO_EHG!P44+TO_CO!P44+TO_BF!P44+TO_GW!P44+TO_RPI!P44+TO_PF!P44+TO_BKBPB!P44+TO_CL!P44+TO_BNG!P44+TO_LBB!P44+TO_CPP!P44+TO_GTL!P44+TO_NSP!P44</f>
        <v>7610.3027515047279</v>
      </c>
      <c r="Q44" s="10">
        <f>TO_EHG!Q44+TO_CO!Q44+TO_BF!Q44+TO_GW!Q44+TO_RPI!Q44+TO_PF!Q44+TO_BKBPB!Q44+TO_CL!Q44+TO_BNG!Q44+TO_LBB!Q44+TO_CPP!Q44+TO_GTL!Q44+TO_NSP!Q44</f>
        <v>7825.7762682717103</v>
      </c>
      <c r="R44" s="10">
        <f>TO_EHG!R44+TO_CO!R44+TO_BF!R44+TO_GW!R44+TO_RPI!R44+TO_PF!R44+TO_BKBPB!R44+TO_CL!R44+TO_BNG!R44+TO_LBB!R44+TO_CPP!R44+TO_GTL!R44+TO_NSP!R44</f>
        <v>8258.304213241614</v>
      </c>
      <c r="S44" s="10">
        <f>TO_EHG!S44+TO_CO!S44+TO_BF!S44+TO_GW!S44+TO_RPI!S44+TO_PF!S44+TO_BKBPB!S44+TO_CL!S44+TO_BNG!S44+TO_LBB!S44+TO_CPP!S44+TO_GTL!S44+TO_NSP!S44</f>
        <v>7212.3663800515897</v>
      </c>
      <c r="T44" s="10">
        <f>TO_EHG!T44+TO_CO!T44+TO_BF!T44+TO_GW!T44+TO_RPI!T44+TO_PF!T44+TO_BKBPB!T44+TO_CL!T44+TO_BNG!T44+TO_LBB!T44+TO_CPP!T44+TO_GTL!T44+TO_NSP!T44</f>
        <v>7203.6941530524491</v>
      </c>
      <c r="U44" s="10">
        <f>TO_EHG!U44+TO_CO!U44+TO_BF!U44+TO_GW!U44+TO_RPI!U44+TO_PF!U44+TO_BKBPB!U44+TO_CL!U44+TO_BNG!U44+TO_LBB!U44+TO_CPP!U44+TO_GTL!U44+TO_NSP!U44</f>
        <v>7282.7073086844357</v>
      </c>
      <c r="V44" s="10">
        <f>TO_EHG!V44+TO_CO!V44+TO_BF!V44+TO_GW!V44+TO_RPI!V44+TO_PF!V44+TO_BKBPB!V44+TO_CL!V44+TO_BNG!V44+TO_LBB!V44+TO_CPP!V44+TO_GTL!V44+TO_NSP!V44</f>
        <v>7009.0518486672399</v>
      </c>
      <c r="W44" s="10">
        <f>TO_EHG!W44+TO_CO!W44+TO_BF!W44+TO_GW!W44+TO_RPI!W44+TO_PF!W44+TO_BKBPB!W44+TO_CL!W44+TO_BNG!W44+TO_LBB!W44+TO_CPP!W44+TO_GTL!W44+TO_NSP!W44</f>
        <v>6184.2307824591571</v>
      </c>
      <c r="X44" s="10">
        <f>TO_EHG!X44+TO_CO!X44+TO_BF!X44+TO_GW!X44+TO_RPI!X44+TO_PF!X44+TO_BKBPB!X44+TO_CL!X44+TO_BNG!X44+TO_LBB!X44+TO_CPP!X44+TO_GTL!X44+TO_NSP!X44</f>
        <v>7361.7206362854668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110.41848667239897</v>
      </c>
      <c r="D45" s="10">
        <f>TO_EHG!D45+TO_CO!D45+TO_BF!D45+TO_GW!D45+TO_RPI!D45+TO_PF!D45+TO_BKBPB!D45+TO_CL!D45+TO_BNG!D45+TO_LBB!D45+TO_CPP!D45+TO_GTL!D45+TO_NSP!D45</f>
        <v>98.896474634565777</v>
      </c>
      <c r="E45" s="10">
        <f>TO_EHG!E45+TO_CO!E45+TO_BF!E45+TO_GW!E45+TO_RPI!E45+TO_PF!E45+TO_BKBPB!E45+TO_CL!E45+TO_BNG!E45+TO_LBB!E45+TO_CPP!E45+TO_GTL!E45+TO_NSP!E45</f>
        <v>95.055889939810811</v>
      </c>
      <c r="F45" s="10">
        <f>TO_EHG!F45+TO_CO!F45+TO_BF!F45+TO_GW!F45+TO_RPI!F45+TO_PF!F45+TO_BKBPB!F45+TO_CL!F45+TO_BNG!F45+TO_LBB!F45+TO_CPP!F45+TO_GTL!F45+TO_NSP!F45</f>
        <v>105.24505588993981</v>
      </c>
      <c r="G45" s="10">
        <f>TO_EHG!G45+TO_CO!G45+TO_BF!G45+TO_GW!G45+TO_RPI!G45+TO_PF!G45+TO_BKBPB!G45+TO_CL!G45+TO_BNG!G45+TO_LBB!G45+TO_CPP!G45+TO_GTL!G45+TO_NSP!G45</f>
        <v>102.14961306964746</v>
      </c>
      <c r="H45" s="10">
        <f>TO_EHG!H45+TO_CO!H45+TO_BF!H45+TO_GW!H45+TO_RPI!H45+TO_PF!H45+TO_BKBPB!H45+TO_CL!H45+TO_BNG!H45+TO_LBB!H45+TO_CPP!H45+TO_GTL!H45+TO_NSP!H45</f>
        <v>106.2768701633706</v>
      </c>
      <c r="I45" s="10">
        <f>TO_EHG!I45+TO_CO!I45+TO_BF!I45+TO_GW!I45+TO_RPI!I45+TO_PF!I45+TO_BKBPB!I45+TO_CL!I45+TO_BNG!I45+TO_LBB!I45+TO_CPP!I45+TO_GTL!I45+TO_NSP!I45</f>
        <v>118.65864144454</v>
      </c>
      <c r="J45" s="10">
        <f>TO_EHG!J45+TO_CO!J45+TO_BF!J45+TO_GW!J45+TO_RPI!J45+TO_PF!J45+TO_BKBPB!J45+TO_CL!J45+TO_BNG!J45+TO_LBB!J45+TO_CPP!J45+TO_GTL!J45+TO_NSP!J45</f>
        <v>103.1814273430782</v>
      </c>
      <c r="K45" s="10">
        <f>TO_EHG!K45+TO_CO!K45+TO_BF!K45+TO_GW!K45+TO_RPI!K45+TO_PF!K45+TO_BKBPB!K45+TO_CL!K45+TO_BNG!K45+TO_LBB!K45+TO_CPP!K45+TO_GTL!K45+TO_NSP!K45</f>
        <v>89.767841788478066</v>
      </c>
      <c r="L45" s="10">
        <f>TO_EHG!L45+TO_CO!L45+TO_BF!L45+TO_GW!L45+TO_RPI!L45+TO_PF!L45+TO_BKBPB!L45+TO_CL!L45+TO_BNG!L45+TO_LBB!L45+TO_CPP!L45+TO_GTL!L45+TO_NSP!L45</f>
        <v>88.736027515047283</v>
      </c>
      <c r="M45" s="10">
        <f>TO_EHG!M45+TO_CO!M45+TO_BF!M45+TO_GW!M45+TO_RPI!M45+TO_PF!M45+TO_BKBPB!M45+TO_CL!M45+TO_BNG!M45+TO_LBB!M45+TO_CPP!M45+TO_GTL!M45+TO_NSP!M45</f>
        <v>87.7042132416165</v>
      </c>
      <c r="N45" s="10">
        <f>TO_EHG!N45+TO_CO!N45+TO_BF!N45+TO_GW!N45+TO_RPI!N45+TO_PF!N45+TO_BKBPB!N45+TO_CL!N45+TO_BNG!N45+TO_LBB!N45+TO_CPP!N45+TO_GTL!N45+TO_NSP!N45</f>
        <v>77.386070507308673</v>
      </c>
      <c r="O45" s="10">
        <f>TO_EHG!O45+TO_CO!O45+TO_BF!O45+TO_GW!O45+TO_RPI!O45+TO_PF!O45+TO_BKBPB!O45+TO_CL!O45+TO_BNG!O45+TO_LBB!O45+TO_CPP!O45+TO_GTL!O45+TO_NSP!O45</f>
        <v>72.22699914015476</v>
      </c>
      <c r="P45" s="10">
        <f>TO_EHG!P45+TO_CO!P45+TO_BF!P45+TO_GW!P45+TO_RPI!P45+TO_PF!P45+TO_BKBPB!P45+TO_CL!P45+TO_BNG!P45+TO_LBB!P45+TO_CPP!P45+TO_GTL!P45+TO_NSP!P45</f>
        <v>60.877042132416157</v>
      </c>
      <c r="Q45" s="10">
        <f>TO_EHG!Q45+TO_CO!Q45+TO_BF!Q45+TO_GW!Q45+TO_RPI!Q45+TO_PF!Q45+TO_BKBPB!Q45+TO_CL!Q45+TO_BNG!Q45+TO_LBB!Q45+TO_CPP!Q45+TO_GTL!Q45+TO_NSP!Q45</f>
        <v>56.749785038693034</v>
      </c>
      <c r="R45" s="10">
        <f>TO_EHG!R45+TO_CO!R45+TO_BF!R45+TO_GW!R45+TO_RPI!R45+TO_PF!R45+TO_BKBPB!R45+TO_CL!R45+TO_BNG!R45+TO_LBB!R45+TO_CPP!R45+TO_GTL!R45+TO_NSP!R45</f>
        <v>51.590713671539113</v>
      </c>
      <c r="S45" s="10">
        <f>TO_EHG!S45+TO_CO!S45+TO_BF!S45+TO_GW!S45+TO_RPI!S45+TO_PF!S45+TO_BKBPB!S45+TO_CL!S45+TO_BNG!S45+TO_LBB!S45+TO_CPP!S45+TO_GTL!S45+TO_NSP!S45</f>
        <v>404.47119518486664</v>
      </c>
      <c r="T45" s="10">
        <f>TO_EHG!T45+TO_CO!T45+TO_BF!T45+TO_GW!T45+TO_RPI!T45+TO_PF!T45+TO_BKBPB!T45+TO_CL!T45+TO_BNG!T45+TO_LBB!T45+TO_CPP!T45+TO_GTL!T45+TO_NSP!T45</f>
        <v>302.3215821152192</v>
      </c>
      <c r="U45" s="10">
        <f>TO_EHG!U45+TO_CO!U45+TO_BF!U45+TO_GW!U45+TO_RPI!U45+TO_PF!U45+TO_BKBPB!U45+TO_CL!U45+TO_BNG!U45+TO_LBB!U45+TO_CPP!U45+TO_GTL!U45+TO_NSP!U45</f>
        <v>380.73946689595869</v>
      </c>
      <c r="V45" s="10">
        <f>TO_EHG!V45+TO_CO!V45+TO_BF!V45+TO_GW!V45+TO_RPI!V45+TO_PF!V45+TO_BKBPB!V45+TO_CL!V45+TO_BNG!V45+TO_LBB!V45+TO_CPP!V45+TO_GTL!V45+TO_NSP!V45</f>
        <v>711.9518486672398</v>
      </c>
      <c r="W45" s="10">
        <f>TO_EHG!W45+TO_CO!W45+TO_BF!W45+TO_GW!W45+TO_RPI!W45+TO_PF!W45+TO_BKBPB!W45+TO_CL!W45+TO_BNG!W45+TO_LBB!W45+TO_CPP!W45+TO_GTL!W45+TO_NSP!W45</f>
        <v>612.89767841788466</v>
      </c>
      <c r="X45" s="10">
        <f>TO_EHG!X45+TO_CO!X45+TO_BF!X45+TO_GW!X45+TO_RPI!X45+TO_PF!X45+TO_BKBPB!X45+TO_CL!X45+TO_BNG!X45+TO_LBB!X45+TO_CPP!X45+TO_GTL!X45+TO_NSP!X45</f>
        <v>814.10146173688736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1447.9220120378329</v>
      </c>
      <c r="D46" s="10">
        <f>TO_EHG!D46+TO_CO!D46+TO_BF!D46+TO_GW!D46+TO_RPI!D46+TO_PF!D46+TO_BKBPB!D46+TO_CL!D46+TO_BNG!D46+TO_LBB!D46+TO_CPP!D46+TO_GTL!D46+TO_NSP!D46</f>
        <v>1472.8862424763538</v>
      </c>
      <c r="E46" s="10">
        <f>TO_EHG!E46+TO_CO!E46+TO_BF!E46+TO_GW!E46+TO_RPI!E46+TO_PF!E46+TO_BKBPB!E46+TO_CL!E46+TO_BNG!E46+TO_LBB!E46+TO_CPP!E46+TO_GTL!E46+TO_NSP!E46</f>
        <v>1472.886242476354</v>
      </c>
      <c r="F46" s="10">
        <f>TO_EHG!F46+TO_CO!F46+TO_BF!F46+TO_GW!F46+TO_RPI!F46+TO_PF!F46+TO_BKBPB!F46+TO_CL!F46+TO_BNG!F46+TO_LBB!F46+TO_CPP!F46+TO_GTL!F46+TO_NSP!F46</f>
        <v>1592.0963886500431</v>
      </c>
      <c r="G46" s="10">
        <f>TO_EHG!G46+TO_CO!G46+TO_BF!G46+TO_GW!G46+TO_RPI!G46+TO_PF!G46+TO_BKBPB!G46+TO_CL!G46+TO_BNG!G46+TO_LBB!G46+TO_CPP!G46+TO_GTL!G46+TO_NSP!G46</f>
        <v>2081.5112639724848</v>
      </c>
      <c r="H46" s="10">
        <f>TO_EHG!H46+TO_CO!H46+TO_BF!H46+TO_GW!H46+TO_RPI!H46+TO_PF!H46+TO_BKBPB!H46+TO_CL!H46+TO_BNG!H46+TO_LBB!H46+TO_CPP!H46+TO_GTL!H46+TO_NSP!H46</f>
        <v>2046.552966466036</v>
      </c>
      <c r="I46" s="10">
        <f>TO_EHG!I46+TO_CO!I46+TO_BF!I46+TO_GW!I46+TO_RPI!I46+TO_PF!I46+TO_BKBPB!I46+TO_CL!I46+TO_BNG!I46+TO_LBB!I46+TO_CPP!I46+TO_GTL!I46+TO_NSP!I46</f>
        <v>2261.2963026655202</v>
      </c>
      <c r="J46" s="10">
        <f>TO_EHG!J46+TO_CO!J46+TO_BF!J46+TO_GW!J46+TO_RPI!J46+TO_PF!J46+TO_BKBPB!J46+TO_CL!J46+TO_BNG!J46+TO_LBB!J46+TO_CPP!J46+TO_GTL!J46+TO_NSP!J46</f>
        <v>2428.096818572657</v>
      </c>
      <c r="K46" s="10">
        <f>TO_EHG!K46+TO_CO!K46+TO_BF!K46+TO_GW!K46+TO_RPI!K46+TO_PF!K46+TO_BKBPB!K46+TO_CL!K46+TO_BNG!K46+TO_LBB!K46+TO_CPP!K46+TO_GTL!K46+TO_NSP!K46</f>
        <v>2406.1231298366288</v>
      </c>
      <c r="L46" s="10">
        <f>TO_EHG!L46+TO_CO!L46+TO_BF!L46+TO_GW!L46+TO_RPI!L46+TO_PF!L46+TO_BKBPB!L46+TO_CL!L46+TO_BNG!L46+TO_LBB!L46+TO_CPP!L46+TO_GTL!L46+TO_NSP!L46</f>
        <v>2234.328546861565</v>
      </c>
      <c r="M46" s="10">
        <f>TO_EHG!M46+TO_CO!M46+TO_BF!M46+TO_GW!M46+TO_RPI!M46+TO_PF!M46+TO_BKBPB!M46+TO_CL!M46+TO_BNG!M46+TO_LBB!M46+TO_CPP!M46+TO_GTL!M46+TO_NSP!M46</f>
        <v>2508.0012897678421</v>
      </c>
      <c r="N46" s="10">
        <f>TO_EHG!N46+TO_CO!N46+TO_BF!N46+TO_GW!N46+TO_RPI!N46+TO_PF!N46+TO_BKBPB!N46+TO_CL!N46+TO_BNG!N46+TO_LBB!N46+TO_CPP!N46+TO_GTL!N46+TO_NSP!N46</f>
        <v>2428.096818572657</v>
      </c>
      <c r="O46" s="10">
        <f>TO_EHG!O46+TO_CO!O46+TO_BF!O46+TO_GW!O46+TO_RPI!O46+TO_PF!O46+TO_BKBPB!O46+TO_CL!O46+TO_BNG!O46+TO_LBB!O46+TO_CPP!O46+TO_GTL!O46+TO_NSP!O46</f>
        <v>2466.0514187446261</v>
      </c>
      <c r="P46" s="10">
        <f>TO_EHG!P46+TO_CO!P46+TO_BF!P46+TO_GW!P46+TO_RPI!P46+TO_PF!P46+TO_BKBPB!P46+TO_CL!P46+TO_BNG!P46+TO_LBB!P46+TO_CPP!P46+TO_GTL!P46+TO_NSP!P46</f>
        <v>2416.111177987962</v>
      </c>
      <c r="Q46" s="10">
        <f>TO_EHG!Q46+TO_CO!Q46+TO_BF!Q46+TO_GW!Q46+TO_RPI!Q46+TO_PF!Q46+TO_BKBPB!Q46+TO_CL!Q46+TO_BNG!Q46+TO_LBB!Q46+TO_CPP!Q46+TO_GTL!Q46+TO_NSP!Q46</f>
        <v>2742.720636285469</v>
      </c>
      <c r="R46" s="10">
        <f>TO_EHG!R46+TO_CO!R46+TO_BF!R46+TO_GW!R46+TO_RPI!R46+TO_PF!R46+TO_BKBPB!R46+TO_CL!R46+TO_BNG!R46+TO_LBB!R46+TO_CPP!R46+TO_GTL!R46+TO_NSP!R46</f>
        <v>2474.0418744625972</v>
      </c>
      <c r="S46" s="10">
        <f>TO_EHG!S46+TO_CO!S46+TO_BF!S46+TO_GW!S46+TO_RPI!S46+TO_PF!S46+TO_BKBPB!S46+TO_CL!S46+TO_BNG!S46+TO_LBB!S46+TO_CPP!S46+TO_GTL!S46+TO_NSP!S46</f>
        <v>2364.1732588134132</v>
      </c>
      <c r="T46" s="10">
        <f>TO_EHG!T46+TO_CO!T46+TO_BF!T46+TO_GW!T46+TO_RPI!T46+TO_PF!T46+TO_BKBPB!T46+TO_CL!T46+TO_BNG!T46+TO_LBB!T46+TO_CPP!T46+TO_GTL!T46+TO_NSP!T46</f>
        <v>2505.004901117798</v>
      </c>
      <c r="U46" s="10">
        <f>TO_EHG!U46+TO_CO!U46+TO_BF!U46+TO_GW!U46+TO_RPI!U46+TO_PF!U46+TO_BKBPB!U46+TO_CL!U46+TO_BNG!U46+TO_LBB!U46+TO_CPP!U46+TO_GTL!U46+TO_NSP!U46</f>
        <v>2457.0621668099739</v>
      </c>
      <c r="V46" s="10">
        <f>TO_EHG!V46+TO_CO!V46+TO_BF!V46+TO_GW!V46+TO_RPI!V46+TO_PF!V46+TO_BKBPB!V46+TO_CL!V46+TO_BNG!V46+TO_LBB!V46+TO_CPP!V46+TO_GTL!V46+TO_NSP!V46</f>
        <v>2279.2748065348242</v>
      </c>
      <c r="W46" s="10">
        <f>TO_EHG!W46+TO_CO!W46+TO_BF!W46+TO_GW!W46+TO_RPI!W46+TO_PF!W46+TO_BKBPB!W46+TO_CL!W46+TO_BNG!W46+TO_LBB!W46+TO_CPP!W46+TO_GTL!W46+TO_NSP!W46</f>
        <v>2397.133877901977</v>
      </c>
      <c r="X46" s="10">
        <f>TO_EHG!X46+TO_CO!X46+TO_BF!X46+TO_GW!X46+TO_RPI!X46+TO_PF!X46+TO_BKBPB!X46+TO_CL!X46+TO_BNG!X46+TO_LBB!X46+TO_CPP!X46+TO_GTL!X46+TO_NSP!X46</f>
        <v>2647.8341358555458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3579.4783319002581</v>
      </c>
      <c r="D47" s="10">
        <f>TO_EHG!D47+TO_CO!D47+TO_BF!D47+TO_GW!D47+TO_RPI!D47+TO_PF!D47+TO_BKBPB!D47+TO_CL!D47+TO_BNG!D47+TO_LBB!D47+TO_CPP!D47+TO_GTL!D47+TO_NSP!D47</f>
        <v>3481.541960447119</v>
      </c>
      <c r="E47" s="10">
        <f>TO_EHG!E47+TO_CO!E47+TO_BF!E47+TO_GW!E47+TO_RPI!E47+TO_PF!E47+TO_BKBPB!E47+TO_CL!E47+TO_BNG!E47+TO_LBB!E47+TO_CPP!E47+TO_GTL!E47+TO_NSP!E47</f>
        <v>3367.282889079966</v>
      </c>
      <c r="F47" s="10">
        <f>TO_EHG!F47+TO_CO!F47+TO_BF!F47+TO_GW!F47+TO_RPI!F47+TO_PF!F47+TO_BKBPB!F47+TO_CL!F47+TO_BNG!F47+TO_LBB!F47+TO_CPP!F47+TO_GTL!F47+TO_NSP!F47</f>
        <v>3279.8012897678409</v>
      </c>
      <c r="G47" s="10">
        <f>TO_EHG!G47+TO_CO!G47+TO_BF!G47+TO_GW!G47+TO_RPI!G47+TO_PF!G47+TO_BKBPB!G47+TO_CL!G47+TO_BNG!G47+TO_LBB!G47+TO_CPP!G47+TO_GTL!G47+TO_NSP!G47</f>
        <v>3113.9477214101462</v>
      </c>
      <c r="H47" s="10">
        <f>TO_EHG!H47+TO_CO!H47+TO_BF!H47+TO_GW!H47+TO_RPI!H47+TO_PF!H47+TO_BKBPB!H47+TO_CL!H47+TO_BNG!H47+TO_LBB!H47+TO_CPP!H47+TO_GTL!H47+TO_NSP!H47</f>
        <v>3355.273946689596</v>
      </c>
      <c r="I47" s="10">
        <f>TO_EHG!I47+TO_CO!I47+TO_BF!I47+TO_GW!I47+TO_RPI!I47+TO_PF!I47+TO_BKBPB!I47+TO_CL!I47+TO_BNG!I47+TO_LBB!I47+TO_CPP!I47+TO_GTL!I47+TO_NSP!I47</f>
        <v>3279.8012897678409</v>
      </c>
      <c r="J47" s="10">
        <f>TO_EHG!J47+TO_CO!J47+TO_BF!J47+TO_GW!J47+TO_RPI!J47+TO_PF!J47+TO_BKBPB!J47+TO_CL!J47+TO_BNG!J47+TO_LBB!J47+TO_CPP!J47+TO_GTL!J47+TO_NSP!J47</f>
        <v>3265.8248495270846</v>
      </c>
      <c r="K47" s="10">
        <f>TO_EHG!K47+TO_CO!K47+TO_BF!K47+TO_GW!K47+TO_RPI!K47+TO_PF!K47+TO_BKBPB!K47+TO_CL!K47+TO_BNG!K47+TO_LBB!K47+TO_CPP!K47+TO_GTL!K47+TO_NSP!K47</f>
        <v>3349.6834049871022</v>
      </c>
      <c r="L47" s="10">
        <f>TO_EHG!L47+TO_CO!L47+TO_BF!L47+TO_GW!L47+TO_RPI!L47+TO_PF!L47+TO_BKBPB!L47+TO_CL!L47+TO_BNG!L47+TO_LBB!L47+TO_CPP!L47+TO_GTL!L47+TO_NSP!L47</f>
        <v>3517.4005159071371</v>
      </c>
      <c r="M47" s="10">
        <f>TO_EHG!M47+TO_CO!M47+TO_BF!M47+TO_GW!M47+TO_RPI!M47+TO_PF!M47+TO_BKBPB!M47+TO_CL!M47+TO_BNG!M47+TO_LBB!M47+TO_CPP!M47+TO_GTL!M47+TO_NSP!M47</f>
        <v>3178.239294926912</v>
      </c>
      <c r="N47" s="10">
        <f>TO_EHG!N47+TO_CO!N47+TO_BF!N47+TO_GW!N47+TO_RPI!N47+TO_PF!N47+TO_BKBPB!N47+TO_CL!N47+TO_BNG!N47+TO_LBB!N47+TO_CPP!N47+TO_GTL!N47+TO_NSP!N47</f>
        <v>3609.6449699054165</v>
      </c>
      <c r="O47" s="10">
        <f>TO_EHG!O47+TO_CO!O47+TO_BF!O47+TO_GW!O47+TO_RPI!O47+TO_PF!O47+TO_BKBPB!O47+TO_CL!O47+TO_BNG!O47+TO_LBB!O47+TO_CPP!O47+TO_GTL!O47+TO_NSP!O47</f>
        <v>3359.0010318142731</v>
      </c>
      <c r="P47" s="10">
        <f>TO_EHG!P47+TO_CO!P47+TO_BF!P47+TO_GW!P47+TO_RPI!P47+TO_PF!P47+TO_BKBPB!P47+TO_CL!P47+TO_BNG!P47+TO_LBB!P47+TO_CPP!P47+TO_GTL!P47+TO_NSP!P47</f>
        <v>3188.4886500429916</v>
      </c>
      <c r="Q47" s="10">
        <f>TO_EHG!Q47+TO_CO!Q47+TO_BF!Q47+TO_GW!Q47+TO_RPI!Q47+TO_PF!Q47+TO_BKBPB!Q47+TO_CL!Q47+TO_BNG!Q47+TO_LBB!Q47+TO_CPP!Q47+TO_GTL!Q47+TO_NSP!Q47</f>
        <v>3234.1449699054169</v>
      </c>
      <c r="R47" s="10">
        <f>TO_EHG!R47+TO_CO!R47+TO_BF!R47+TO_GW!R47+TO_RPI!R47+TO_PF!R47+TO_BKBPB!R47+TO_CL!R47+TO_BNG!R47+TO_LBB!R47+TO_CPP!R47+TO_GTL!R47+TO_NSP!R47</f>
        <v>3317.0717970765259</v>
      </c>
      <c r="S47" s="10">
        <f>TO_EHG!S47+TO_CO!S47+TO_BF!S47+TO_GW!S47+TO_RPI!S47+TO_PF!S47+TO_BKBPB!S47+TO_CL!S47+TO_BNG!S47+TO_LBB!S47+TO_CPP!S47+TO_GTL!S47+TO_NSP!S47</f>
        <v>3848.1759243336205</v>
      </c>
      <c r="T47" s="10">
        <f>TO_EHG!T47+TO_CO!T47+TO_BF!T47+TO_GW!T47+TO_RPI!T47+TO_PF!T47+TO_BKBPB!T47+TO_CL!T47+TO_BNG!T47+TO_LBB!T47+TO_CPP!T47+TO_GTL!T47+TO_NSP!T47</f>
        <v>4062.481169389509</v>
      </c>
      <c r="U47" s="10">
        <f>TO_EHG!U47+TO_CO!U47+TO_BF!U47+TO_GW!U47+TO_RPI!U47+TO_PF!U47+TO_BKBPB!U47+TO_CL!U47+TO_BNG!U47+TO_LBB!U47+TO_CPP!U47+TO_GTL!U47+TO_NSP!U47</f>
        <v>3807.1784178847806</v>
      </c>
      <c r="V47" s="10">
        <f>TO_EHG!V47+TO_CO!V47+TO_BF!V47+TO_GW!V47+TO_RPI!V47+TO_PF!V47+TO_BKBPB!V47+TO_CL!V47+TO_BNG!V47+TO_LBB!V47+TO_CPP!V47+TO_GTL!V47+TO_NSP!V47</f>
        <v>3666.4824591573524</v>
      </c>
      <c r="W47" s="10">
        <f>TO_EHG!W47+TO_CO!W47+TO_BF!W47+TO_GW!W47+TO_RPI!W47+TO_PF!W47+TO_BKBPB!W47+TO_CL!W47+TO_BNG!W47+TO_LBB!W47+TO_CPP!W47+TO_GTL!W47+TO_NSP!W47</f>
        <v>3532.3086844368008</v>
      </c>
      <c r="X47" s="10">
        <f>TO_EHG!X47+TO_CO!X47+TO_BF!X47+TO_GW!X47+TO_RPI!X47+TO_PF!X47+TO_BKBPB!X47+TO_CL!X47+TO_BNG!X47+TO_LBB!X47+TO_CPP!X47+TO_GTL!X47+TO_NSP!X47</f>
        <v>3827.6772141014608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1361.541014617369</v>
      </c>
      <c r="D48" s="10">
        <f>TO_EHG!D48+TO_CO!D48+TO_BF!D48+TO_GW!D48+TO_RPI!D48+TO_PF!D48+TO_BKBPB!D48+TO_CL!D48+TO_BNG!D48+TO_LBB!D48+TO_CPP!D48+TO_GTL!D48+TO_NSP!D48</f>
        <v>1316.5185726569221</v>
      </c>
      <c r="E48" s="10">
        <f>TO_EHG!E48+TO_CO!E48+TO_BF!E48+TO_GW!E48+TO_RPI!E48+TO_PF!E48+TO_BKBPB!E48+TO_CL!E48+TO_BNG!E48+TO_LBB!E48+TO_CPP!E48+TO_GTL!E48+TO_NSP!E48</f>
        <v>1274.6011177987959</v>
      </c>
      <c r="F48" s="10">
        <f>TO_EHG!F48+TO_CO!F48+TO_BF!F48+TO_GW!F48+TO_RPI!F48+TO_PF!F48+TO_BKBPB!F48+TO_CL!F48+TO_BNG!F48+TO_LBB!F48+TO_CPP!F48+TO_GTL!F48+TO_NSP!F48</f>
        <v>1349.593723129836</v>
      </c>
      <c r="G48" s="10">
        <f>TO_EHG!G48+TO_CO!G48+TO_BF!G48+TO_GW!G48+TO_RPI!G48+TO_PF!G48+TO_BKBPB!G48+TO_CL!G48+TO_BNG!G48+TO_LBB!G48+TO_CPP!G48+TO_GTL!G48+TO_NSP!G48</f>
        <v>1345.8428202923469</v>
      </c>
      <c r="H48" s="10">
        <f>TO_EHG!H48+TO_CO!H48+TO_BF!H48+TO_GW!H48+TO_RPI!H48+TO_PF!H48+TO_BKBPB!H48+TO_CL!H48+TO_BNG!H48+TO_LBB!H48+TO_CPP!H48+TO_GTL!H48+TO_NSP!H48</f>
        <v>1434.365348237317</v>
      </c>
      <c r="I48" s="10">
        <f>TO_EHG!I48+TO_CO!I48+TO_BF!I48+TO_GW!I48+TO_RPI!I48+TO_PF!I48+TO_BKBPB!I48+TO_CL!I48+TO_BNG!I48+TO_LBB!I48+TO_CPP!I48+TO_GTL!I48+TO_NSP!I48</f>
        <v>1438.866466036113</v>
      </c>
      <c r="J48" s="10">
        <f>TO_EHG!J48+TO_CO!J48+TO_BF!J48+TO_GW!J48+TO_RPI!J48+TO_PF!J48+TO_BKBPB!J48+TO_CL!J48+TO_BNG!J48+TO_LBB!J48+TO_CPP!J48+TO_GTL!J48+TO_NSP!J48</f>
        <v>1412.609802235598</v>
      </c>
      <c r="K48" s="10">
        <f>TO_EHG!K48+TO_CO!K48+TO_BF!K48+TO_GW!K48+TO_RPI!K48+TO_PF!K48+TO_BKBPB!K48+TO_CL!K48+TO_BNG!K48+TO_LBB!K48+TO_CPP!K48+TO_GTL!K48+TO_NSP!K48</f>
        <v>1513.1354256233881</v>
      </c>
      <c r="L48" s="10">
        <f>TO_EHG!L48+TO_CO!L48+TO_BF!L48+TO_GW!L48+TO_RPI!L48+TO_PF!L48+TO_BKBPB!L48+TO_CL!L48+TO_BNG!L48+TO_LBB!L48+TO_CPP!L48+TO_GTL!L48+TO_NSP!L48</f>
        <v>1453.1201203783319</v>
      </c>
      <c r="M48" s="10">
        <f>TO_EHG!M48+TO_CO!M48+TO_BF!M48+TO_GW!M48+TO_RPI!M48+TO_PF!M48+TO_BKBPB!M48+TO_CL!M48+TO_BNG!M48+TO_LBB!M48+TO_CPP!M48+TO_GTL!M48+TO_NSP!M48</f>
        <v>1510.134651762683</v>
      </c>
      <c r="N48" s="10">
        <f>TO_EHG!N48+TO_CO!N48+TO_BF!N48+TO_GW!N48+TO_RPI!N48+TO_PF!N48+TO_BKBPB!N48+TO_CL!N48+TO_BNG!N48+TO_LBB!N48+TO_CPP!N48+TO_GTL!N48+TO_NSP!N48</f>
        <v>1322.586844368014</v>
      </c>
      <c r="O48" s="10">
        <f>TO_EHG!O48+TO_CO!O48+TO_BF!O48+TO_GW!O48+TO_RPI!O48+TO_PF!O48+TO_BKBPB!O48+TO_CL!O48+TO_BNG!O48+TO_LBB!O48+TO_CPP!O48+TO_GTL!O48+TO_NSP!O48</f>
        <v>1307.5830610490109</v>
      </c>
      <c r="P48" s="10">
        <f>TO_EHG!P48+TO_CO!P48+TO_BF!P48+TO_GW!P48+TO_RPI!P48+TO_PF!P48+TO_BKBPB!P48+TO_CL!P48+TO_BNG!P48+TO_LBB!P48+TO_CPP!P48+TO_GTL!P48+TO_NSP!P48</f>
        <v>1393.8550300945831</v>
      </c>
      <c r="Q48" s="10">
        <f>TO_EHG!Q48+TO_CO!Q48+TO_BF!Q48+TO_GW!Q48+TO_RPI!Q48+TO_PF!Q48+TO_BKBPB!Q48+TO_CL!Q48+TO_BNG!Q48+TO_LBB!Q48+TO_CPP!Q48+TO_GTL!Q48+TO_NSP!Q48</f>
        <v>1324.980223559759</v>
      </c>
      <c r="R48" s="10">
        <f>TO_EHG!R48+TO_CO!R48+TO_BF!R48+TO_GW!R48+TO_RPI!R48+TO_PF!R48+TO_BKBPB!R48+TO_CL!R48+TO_BNG!R48+TO_LBB!R48+TO_CPP!R48+TO_GTL!R48+TO_NSP!R48</f>
        <v>1441.48271711092</v>
      </c>
      <c r="S48" s="10">
        <f>TO_EHG!S48+TO_CO!S48+TO_BF!S48+TO_GW!S48+TO_RPI!S48+TO_PF!S48+TO_BKBPB!S48+TO_CL!S48+TO_BNG!S48+TO_LBB!S48+TO_CPP!S48+TO_GTL!S48+TO_NSP!S48</f>
        <v>1442.247033533964</v>
      </c>
      <c r="T48" s="10">
        <f>TO_EHG!T48+TO_CO!T48+TO_BF!T48+TO_GW!T48+TO_RPI!T48+TO_PF!T48+TO_BKBPB!T48+TO_CL!T48+TO_BNG!T48+TO_LBB!T48+TO_CPP!T48+TO_GTL!T48+TO_NSP!T48</f>
        <v>1460.5904557179711</v>
      </c>
      <c r="U48" s="10">
        <f>TO_EHG!U48+TO_CO!U48+TO_BF!U48+TO_GW!U48+TO_RPI!U48+TO_PF!U48+TO_BKBPB!U48+TO_CL!U48+TO_BNG!U48+TO_LBB!U48+TO_CPP!U48+TO_GTL!U48+TO_NSP!U48</f>
        <v>1310.7862424763539</v>
      </c>
      <c r="V48" s="10">
        <f>TO_EHG!V48+TO_CO!V48+TO_BF!V48+TO_GW!V48+TO_RPI!V48+TO_PF!V48+TO_BKBPB!V48+TO_CL!V48+TO_BNG!V48+TO_LBB!V48+TO_CPP!V48+TO_GTL!V48+TO_NSP!V48</f>
        <v>1303.143250214961</v>
      </c>
      <c r="W48" s="10">
        <f>TO_EHG!W48+TO_CO!W48+TO_BF!W48+TO_GW!W48+TO_RPI!W48+TO_PF!W48+TO_BKBPB!W48+TO_CL!W48+TO_BNG!W48+TO_LBB!W48+TO_CPP!W48+TO_GTL!W48+TO_NSP!W48</f>
        <v>1285.5641444539981</v>
      </c>
      <c r="X48" s="10">
        <f>TO_EHG!X48+TO_CO!X48+TO_BF!X48+TO_GW!X48+TO_RPI!X48+TO_PF!X48+TO_BKBPB!X48+TO_CL!X48+TO_BNG!X48+TO_LBB!X48+TO_CPP!X48+TO_GTL!X48+TO_NSP!X48</f>
        <v>1319.9579535683581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216.03611349957009</v>
      </c>
      <c r="D49" s="10">
        <f>TO_EHG!D49+TO_CO!D49+TO_BF!D49+TO_GW!D49+TO_RPI!D49+TO_PF!D49+TO_BKBPB!D49+TO_CL!D49+TO_BNG!D49+TO_LBB!D49+TO_CPP!D49+TO_GTL!D49+TO_NSP!D49</f>
        <v>214.11582115219264</v>
      </c>
      <c r="E49" s="10">
        <f>TO_EHG!E49+TO_CO!E49+TO_BF!E49+TO_GW!E49+TO_RPI!E49+TO_PF!E49+TO_BKBPB!E49+TO_CL!E49+TO_BNG!E49+TO_LBB!E49+TO_CPP!E49+TO_GTL!E49+TO_NSP!E49</f>
        <v>200.67351676698189</v>
      </c>
      <c r="F49" s="10">
        <f>TO_EHG!F49+TO_CO!F49+TO_BF!F49+TO_GW!F49+TO_RPI!F49+TO_PF!F49+TO_BKBPB!F49+TO_CL!F49+TO_BNG!F49+TO_LBB!F49+TO_CPP!F49+TO_GTL!F49+TO_NSP!F49</f>
        <v>228.69079965606184</v>
      </c>
      <c r="G49" s="10">
        <f>TO_EHG!G49+TO_CO!G49+TO_BF!G49+TO_GW!G49+TO_RPI!G49+TO_PF!G49+TO_BKBPB!G49+TO_CL!G49+TO_BNG!G49+TO_LBB!G49+TO_CPP!G49+TO_GTL!G49+TO_NSP!G49</f>
        <v>273.18718830610487</v>
      </c>
      <c r="H49" s="10">
        <f>TO_EHG!H49+TO_CO!H49+TO_BF!H49+TO_GW!H49+TO_RPI!H49+TO_PF!H49+TO_BKBPB!H49+TO_CL!H49+TO_BNG!H49+TO_LBB!H49+TO_CPP!H49+TO_GTL!H49+TO_NSP!H49</f>
        <v>263.87394668959587</v>
      </c>
      <c r="I49" s="10">
        <f>TO_EHG!I49+TO_CO!I49+TO_BF!I49+TO_GW!I49+TO_RPI!I49+TO_PF!I49+TO_BKBPB!I49+TO_CL!I49+TO_BNG!I49+TO_LBB!I49+TO_CPP!I49+TO_GTL!I49+TO_NSP!I49</f>
        <v>295.95279449699058</v>
      </c>
      <c r="J49" s="10">
        <f>TO_EHG!J49+TO_CO!J49+TO_BF!J49+TO_GW!J49+TO_RPI!J49+TO_PF!J49+TO_BKBPB!J49+TO_CL!J49+TO_BNG!J49+TO_LBB!J49+TO_CPP!J49+TO_GTL!J49+TO_NSP!J49</f>
        <v>324.92717110920029</v>
      </c>
      <c r="K49" s="10">
        <f>TO_EHG!K49+TO_CO!K49+TO_BF!K49+TO_GW!K49+TO_RPI!K49+TO_PF!K49+TO_BKBPB!K49+TO_CL!K49+TO_BNG!K49+TO_LBB!K49+TO_CPP!K49+TO_GTL!K49+TO_NSP!K49</f>
        <v>203.85563198624246</v>
      </c>
      <c r="L49" s="10">
        <f>TO_EHG!L49+TO_CO!L49+TO_BF!L49+TO_GW!L49+TO_RPI!L49+TO_PF!L49+TO_BKBPB!L49+TO_CL!L49+TO_BNG!L49+TO_LBB!L49+TO_CPP!L49+TO_GTL!L49+TO_NSP!L49</f>
        <v>120.03680137575236</v>
      </c>
      <c r="M49" s="10">
        <f>TO_EHG!M49+TO_CO!M49+TO_BF!M49+TO_GW!M49+TO_RPI!M49+TO_PF!M49+TO_BKBPB!M49+TO_CL!M49+TO_BNG!M49+TO_LBB!M49+TO_CPP!M49+TO_GTL!M49+TO_NSP!M49</f>
        <v>131.41960447119519</v>
      </c>
      <c r="N49" s="10">
        <f>TO_EHG!N49+TO_CO!N49+TO_BF!N49+TO_GW!N49+TO_RPI!N49+TO_PF!N49+TO_BKBPB!N49+TO_CL!N49+TO_BNG!N49+TO_LBB!N49+TO_CPP!N49+TO_GTL!N49+TO_NSP!N49</f>
        <v>135.5588134135856</v>
      </c>
      <c r="O49" s="10">
        <f>TO_EHG!O49+TO_CO!O49+TO_BF!O49+TO_GW!O49+TO_RPI!O49+TO_PF!O49+TO_BKBPB!O49+TO_CL!O49+TO_BNG!O49+TO_LBB!O49+TO_CPP!O49+TO_GTL!O49+TO_NSP!O49</f>
        <v>150.04591573516768</v>
      </c>
      <c r="P49" s="10">
        <f>TO_EHG!P49+TO_CO!P49+TO_BF!P49+TO_GW!P49+TO_RPI!P49+TO_PF!P49+TO_BKBPB!P49+TO_CL!P49+TO_BNG!P49+TO_LBB!P49+TO_CPP!P49+TO_GTL!P49+TO_NSP!P49</f>
        <v>147.97635425623383</v>
      </c>
      <c r="Q49" s="10">
        <f>TO_EHG!Q49+TO_CO!Q49+TO_BF!Q49+TO_GW!Q49+TO_RPI!Q49+TO_PF!Q49+TO_BKBPB!Q49+TO_CL!Q49+TO_BNG!Q49+TO_LBB!Q49+TO_CPP!Q49+TO_GTL!Q49+TO_NSP!Q49</f>
        <v>165.56792777300086</v>
      </c>
      <c r="R49" s="10">
        <f>TO_EHG!R49+TO_CO!R49+TO_BF!R49+TO_GW!R49+TO_RPI!R49+TO_PF!R49+TO_BKBPB!R49+TO_CL!R49+TO_BNG!R49+TO_LBB!R49+TO_CPP!R49+TO_GTL!R49+TO_NSP!R49</f>
        <v>154.18521066208083</v>
      </c>
      <c r="S49" s="10">
        <f>TO_EHG!S49+TO_CO!S49+TO_BF!S49+TO_GW!S49+TO_RPI!S49+TO_PF!S49+TO_BKBPB!S49+TO_CL!S49+TO_BNG!S49+TO_LBB!S49+TO_CPP!S49+TO_GTL!S49+TO_NSP!S49</f>
        <v>132.45434221840065</v>
      </c>
      <c r="T49" s="10">
        <f>TO_EHG!T49+TO_CO!T49+TO_BF!T49+TO_GW!T49+TO_RPI!T49+TO_PF!T49+TO_BKBPB!T49+TO_CL!T49+TO_BNG!T49+TO_LBB!T49+TO_CPP!T49+TO_GTL!T49+TO_NSP!T49</f>
        <v>104.51478933791917</v>
      </c>
      <c r="U49" s="10">
        <f>TO_EHG!U49+TO_CO!U49+TO_BF!U49+TO_GW!U49+TO_RPI!U49+TO_PF!U49+TO_BKBPB!U49+TO_CL!U49+TO_BNG!U49+TO_LBB!U49+TO_CPP!U49+TO_GTL!U49+TO_NSP!U49</f>
        <v>234.89957007738604</v>
      </c>
      <c r="V49" s="10">
        <f>TO_EHG!V49+TO_CO!V49+TO_BF!V49+TO_GW!V49+TO_RPI!V49+TO_PF!V49+TO_BKBPB!V49+TO_CL!V49+TO_BNG!V49+TO_LBB!V49+TO_CPP!V49+TO_GTL!V49+TO_NSP!V49</f>
        <v>323.89234737747205</v>
      </c>
      <c r="W49" s="10">
        <f>TO_EHG!W49+TO_CO!W49+TO_BF!W49+TO_GW!W49+TO_RPI!W49+TO_PF!W49+TO_BKBPB!W49+TO_CL!W49+TO_BNG!W49+TO_LBB!W49+TO_CPP!W49+TO_GTL!W49+TO_NSP!W49</f>
        <v>328.03155631986249</v>
      </c>
      <c r="X49" s="10">
        <f>TO_EHG!X49+TO_CO!X49+TO_BF!X49+TO_GW!X49+TO_RPI!X49+TO_PF!X49+TO_BKBPB!X49+TO_CL!X49+TO_BNG!X49+TO_LBB!X49+TO_CPP!X49+TO_GTL!X49+TO_NSP!X49</f>
        <v>331.13594153052446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2026.8988822012043</v>
      </c>
      <c r="D50" s="10">
        <f>TO_EHG!D50+TO_CO!D50+TO_BF!D50+TO_GW!D50+TO_RPI!D50+TO_PF!D50+TO_BKBPB!D50+TO_CL!D50+TO_BNG!D50+TO_LBB!D50+TO_CPP!D50+TO_GTL!D50+TO_NSP!D50</f>
        <v>1710.0459157351679</v>
      </c>
      <c r="E50" s="10">
        <f>TO_EHG!E50+TO_CO!E50+TO_BF!E50+TO_GW!E50+TO_RPI!E50+TO_PF!E50+TO_BKBPB!E50+TO_CL!E50+TO_BNG!E50+TO_LBB!E50+TO_CPP!E50+TO_GTL!E50+TO_NSP!E50</f>
        <v>1877.1137575236451</v>
      </c>
      <c r="F50" s="10">
        <f>TO_EHG!F50+TO_CO!F50+TO_BF!F50+TO_GW!F50+TO_RPI!F50+TO_PF!F50+TO_BKBPB!F50+TO_CL!F50+TO_BNG!F50+TO_LBB!F50+TO_CPP!F50+TO_GTL!F50+TO_NSP!F50</f>
        <v>1691.1628546861564</v>
      </c>
      <c r="G50" s="10">
        <f>TO_EHG!G50+TO_CO!G50+TO_BF!G50+TO_GW!G50+TO_RPI!G50+TO_PF!G50+TO_BKBPB!G50+TO_CL!G50+TO_BNG!G50+TO_LBB!G50+TO_CPP!G50+TO_GTL!G50+TO_NSP!G50</f>
        <v>1919.4650042992266</v>
      </c>
      <c r="H50" s="10">
        <f>TO_EHG!H50+TO_CO!H50+TO_BF!H50+TO_GW!H50+TO_RPI!H50+TO_PF!H50+TO_BKBPB!H50+TO_CL!H50+TO_BNG!H50+TO_LBB!H50+TO_CPP!H50+TO_GTL!H50+TO_NSP!H50</f>
        <v>1893.5651762682719</v>
      </c>
      <c r="I50" s="10">
        <f>TO_EHG!I50+TO_CO!I50+TO_BF!I50+TO_GW!I50+TO_RPI!I50+TO_PF!I50+TO_BKBPB!I50+TO_CL!I50+TO_BNG!I50+TO_LBB!I50+TO_CPP!I50+TO_GTL!I50+TO_NSP!I50</f>
        <v>2123.7858985382627</v>
      </c>
      <c r="J50" s="10">
        <f>TO_EHG!J50+TO_CO!J50+TO_BF!J50+TO_GW!J50+TO_RPI!J50+TO_PF!J50+TO_BKBPB!J50+TO_CL!J50+TO_BNG!J50+TO_LBB!J50+TO_CPP!J50+TO_GTL!J50+TO_NSP!J50</f>
        <v>2201.4853826311255</v>
      </c>
      <c r="K50" s="10">
        <f>TO_EHG!K50+TO_CO!K50+TO_BF!K50+TO_GW!K50+TO_RPI!K50+TO_PF!K50+TO_BKBPB!K50+TO_CL!K50+TO_BNG!K50+TO_LBB!K50+TO_CPP!K50+TO_GTL!K50+TO_NSP!K50</f>
        <v>2576.5533104041269</v>
      </c>
      <c r="L50" s="10">
        <f>TO_EHG!L50+TO_CO!L50+TO_BF!L50+TO_GW!L50+TO_RPI!L50+TO_PF!L50+TO_BKBPB!L50+TO_CL!L50+TO_BNG!L50+TO_LBB!L50+TO_CPP!L50+TO_GTL!L50+TO_NSP!L50</f>
        <v>2247.5294926913148</v>
      </c>
      <c r="M50" s="10">
        <f>TO_EHG!M50+TO_CO!M50+TO_BF!M50+TO_GW!M50+TO_RPI!M50+TO_PF!M50+TO_BKBPB!M50+TO_CL!M50+TO_BNG!M50+TO_LBB!M50+TO_CPP!M50+TO_GTL!M50+TO_NSP!M50</f>
        <v>2408.684006878761</v>
      </c>
      <c r="N50" s="10">
        <f>TO_EHG!N50+TO_CO!N50+TO_BF!N50+TO_GW!N50+TO_RPI!N50+TO_PF!N50+TO_BKBPB!N50+TO_CL!N50+TO_BNG!N50+TO_LBB!N50+TO_CPP!N50+TO_GTL!N50+TO_NSP!N50</f>
        <v>2179.4226139294924</v>
      </c>
      <c r="O50" s="10">
        <f>TO_EHG!O50+TO_CO!O50+TO_BF!O50+TO_GW!O50+TO_RPI!O50+TO_PF!O50+TO_BKBPB!O50+TO_CL!O50+TO_BNG!O50+TO_LBB!O50+TO_CPP!O50+TO_GTL!O50+TO_NSP!O50</f>
        <v>2025.9421324161644</v>
      </c>
      <c r="P50" s="10">
        <f>TO_EHG!P50+TO_CO!P50+TO_BF!P50+TO_GW!P50+TO_RPI!P50+TO_PF!P50+TO_BKBPB!P50+TO_CL!P50+TO_BNG!P50+TO_LBB!P50+TO_CPP!P50+TO_GTL!P50+TO_NSP!P50</f>
        <v>1913.7095442820294</v>
      </c>
      <c r="Q50" s="10">
        <f>TO_EHG!Q50+TO_CO!Q50+TO_BF!Q50+TO_GW!Q50+TO_RPI!Q50+TO_PF!Q50+TO_BKBPB!Q50+TO_CL!Q50+TO_BNG!Q50+TO_LBB!Q50+TO_CPP!Q50+TO_GTL!Q50+TO_NSP!Q50</f>
        <v>1853.9560619088561</v>
      </c>
      <c r="R50" s="10">
        <f>TO_EHG!R50+TO_CO!R50+TO_BF!R50+TO_GW!R50+TO_RPI!R50+TO_PF!R50+TO_BKBPB!R50+TO_CL!R50+TO_BNG!R50+TO_LBB!R50+TO_CPP!R50+TO_GTL!R50+TO_NSP!R50</f>
        <v>2028.283748925194</v>
      </c>
      <c r="S50" s="10">
        <f>TO_EHG!S50+TO_CO!S50+TO_BF!S50+TO_GW!S50+TO_RPI!S50+TO_PF!S50+TO_BKBPB!S50+TO_CL!S50+TO_BNG!S50+TO_LBB!S50+TO_CPP!S50+TO_GTL!S50+TO_NSP!S50</f>
        <v>2994.5585554600161</v>
      </c>
      <c r="T50" s="10">
        <f>TO_EHG!T50+TO_CO!T50+TO_BF!T50+TO_GW!T50+TO_RPI!T50+TO_PF!T50+TO_BKBPB!T50+TO_CL!T50+TO_BNG!T50+TO_LBB!T50+TO_CPP!T50+TO_GTL!T50+TO_NSP!T50</f>
        <v>2262.4295786758385</v>
      </c>
      <c r="U50" s="10">
        <f>TO_EHG!U50+TO_CO!U50+TO_BF!U50+TO_GW!U50+TO_RPI!U50+TO_PF!U50+TO_BKBPB!U50+TO_CL!U50+TO_BNG!U50+TO_LBB!U50+TO_CPP!U50+TO_GTL!U50+TO_NSP!U50</f>
        <v>2160.5352536543419</v>
      </c>
      <c r="V50" s="10">
        <f>TO_EHG!V50+TO_CO!V50+TO_BF!V50+TO_GW!V50+TO_RPI!V50+TO_PF!V50+TO_BKBPB!V50+TO_CL!V50+TO_BNG!V50+TO_LBB!V50+TO_CPP!V50+TO_GTL!V50+TO_NSP!V50</f>
        <v>2486.0308684436804</v>
      </c>
      <c r="W50" s="10">
        <f>TO_EHG!W50+TO_CO!W50+TO_BF!W50+TO_GW!W50+TO_RPI!W50+TO_PF!W50+TO_BKBPB!W50+TO_CL!W50+TO_BNG!W50+TO_LBB!W50+TO_CPP!W50+TO_GTL!W50+TO_NSP!W50</f>
        <v>2558.6776440240756</v>
      </c>
      <c r="X50" s="10">
        <f>TO_EHG!X50+TO_CO!X50+TO_BF!X50+TO_GW!X50+TO_RPI!X50+TO_PF!X50+TO_BKBPB!X50+TO_CL!X50+TO_BNG!X50+TO_LBB!X50+TO_CPP!X50+TO_GTL!X50+TO_NSP!X50</f>
        <v>2491.6916595012895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0</v>
      </c>
      <c r="D51" s="37">
        <f>TO_EHG!D51+TO_CO!D51+TO_BF!D51+TO_GW!D51+TO_RPI!D51+TO_PF!D51+TO_BKBPB!D51+TO_CL!D51+TO_BNG!D51+TO_LBB!D51+TO_CPP!D51+TO_GTL!D51+TO_NSP!D51</f>
        <v>0</v>
      </c>
      <c r="E51" s="37">
        <f>TO_EHG!E51+TO_CO!E51+TO_BF!E51+TO_GW!E51+TO_RPI!E51+TO_PF!E51+TO_BKBPB!E51+TO_CL!E51+TO_BNG!E51+TO_LBB!E51+TO_CPP!E51+TO_GTL!E51+TO_NSP!E51</f>
        <v>0</v>
      </c>
      <c r="F51" s="37">
        <f>TO_EHG!F51+TO_CO!F51+TO_BF!F51+TO_GW!F51+TO_RPI!F51+TO_PF!F51+TO_BKBPB!F51+TO_CL!F51+TO_BNG!F51+TO_LBB!F51+TO_CPP!F51+TO_GTL!F51+TO_NSP!F51</f>
        <v>0</v>
      </c>
      <c r="G51" s="37">
        <f>TO_EHG!G51+TO_CO!G51+TO_BF!G51+TO_GW!G51+TO_RPI!G51+TO_PF!G51+TO_BKBPB!G51+TO_CL!G51+TO_BNG!G51+TO_LBB!G51+TO_CPP!G51+TO_GTL!G51+TO_NSP!G51</f>
        <v>0</v>
      </c>
      <c r="H51" s="37">
        <f>TO_EHG!H51+TO_CO!H51+TO_BF!H51+TO_GW!H51+TO_RPI!H51+TO_PF!H51+TO_BKBPB!H51+TO_CL!H51+TO_BNG!H51+TO_LBB!H51+TO_CPP!H51+TO_GTL!H51+TO_NSP!H51</f>
        <v>0</v>
      </c>
      <c r="I51" s="37">
        <f>TO_EHG!I51+TO_CO!I51+TO_BF!I51+TO_GW!I51+TO_RPI!I51+TO_PF!I51+TO_BKBPB!I51+TO_CL!I51+TO_BNG!I51+TO_LBB!I51+TO_CPP!I51+TO_GTL!I51+TO_NSP!I51</f>
        <v>0</v>
      </c>
      <c r="J51" s="37">
        <f>TO_EHG!J51+TO_CO!J51+TO_BF!J51+TO_GW!J51+TO_RPI!J51+TO_PF!J51+TO_BKBPB!J51+TO_CL!J51+TO_BNG!J51+TO_LBB!J51+TO_CPP!J51+TO_GTL!J51+TO_NSP!J51</f>
        <v>0</v>
      </c>
      <c r="K51" s="37">
        <f>TO_EHG!K51+TO_CO!K51+TO_BF!K51+TO_GW!K51+TO_RPI!K51+TO_PF!K51+TO_BKBPB!K51+TO_CL!K51+TO_BNG!K51+TO_LBB!K51+TO_CPP!K51+TO_GTL!K51+TO_NSP!K51</f>
        <v>0</v>
      </c>
      <c r="L51" s="37">
        <f>TO_EHG!L51+TO_CO!L51+TO_BF!L51+TO_GW!L51+TO_RPI!L51+TO_PF!L51+TO_BKBPB!L51+TO_CL!L51+TO_BNG!L51+TO_LBB!L51+TO_CPP!L51+TO_GTL!L51+TO_NSP!L51</f>
        <v>0</v>
      </c>
      <c r="M51" s="37">
        <f>TO_EHG!M51+TO_CO!M51+TO_BF!M51+TO_GW!M51+TO_RPI!M51+TO_PF!M51+TO_BKBPB!M51+TO_CL!M51+TO_BNG!M51+TO_LBB!M51+TO_CPP!M51+TO_GTL!M51+TO_NSP!M51</f>
        <v>0</v>
      </c>
      <c r="N51" s="37">
        <f>TO_EHG!N51+TO_CO!N51+TO_BF!N51+TO_GW!N51+TO_RPI!N51+TO_PF!N51+TO_BKBPB!N51+TO_CL!N51+TO_BNG!N51+TO_LBB!N51+TO_CPP!N51+TO_GTL!N51+TO_NSP!N51</f>
        <v>0</v>
      </c>
      <c r="O51" s="37">
        <f>TO_EHG!O51+TO_CO!O51+TO_BF!O51+TO_GW!O51+TO_RPI!O51+TO_PF!O51+TO_BKBPB!O51+TO_CL!O51+TO_BNG!O51+TO_LBB!O51+TO_CPP!O51+TO_GTL!O51+TO_NSP!O51</f>
        <v>0</v>
      </c>
      <c r="P51" s="37">
        <f>TO_EHG!P51+TO_CO!P51+TO_BF!P51+TO_GW!P51+TO_RPI!P51+TO_PF!P51+TO_BKBPB!P51+TO_CL!P51+TO_BNG!P51+TO_LBB!P51+TO_CPP!P51+TO_GTL!P51+TO_NSP!P51</f>
        <v>0</v>
      </c>
      <c r="Q51" s="37">
        <f>TO_EHG!Q51+TO_CO!Q51+TO_BF!Q51+TO_GW!Q51+TO_RPI!Q51+TO_PF!Q51+TO_BKBPB!Q51+TO_CL!Q51+TO_BNG!Q51+TO_LBB!Q51+TO_CPP!Q51+TO_GTL!Q51+TO_NSP!Q51</f>
        <v>0</v>
      </c>
      <c r="R51" s="37">
        <f>TO_EHG!R51+TO_CO!R51+TO_BF!R51+TO_GW!R51+TO_RPI!R51+TO_PF!R51+TO_BKBPB!R51+TO_CL!R51+TO_BNG!R51+TO_LBB!R51+TO_CPP!R51+TO_GTL!R51+TO_NSP!R51</f>
        <v>0</v>
      </c>
      <c r="S51" s="37">
        <f>TO_EHG!S51+TO_CO!S51+TO_BF!S51+TO_GW!S51+TO_RPI!S51+TO_PF!S51+TO_BKBPB!S51+TO_CL!S51+TO_BNG!S51+TO_LBB!S51+TO_CPP!S51+TO_GTL!S51+TO_NSP!S51</f>
        <v>0</v>
      </c>
      <c r="T51" s="37">
        <f>TO_EHG!T51+TO_CO!T51+TO_BF!T51+TO_GW!T51+TO_RPI!T51+TO_PF!T51+TO_BKBPB!T51+TO_CL!T51+TO_BNG!T51+TO_LBB!T51+TO_CPP!T51+TO_GTL!T51+TO_NSP!T51</f>
        <v>0</v>
      </c>
      <c r="U51" s="37">
        <f>TO_EHG!U51+TO_CO!U51+TO_BF!U51+TO_GW!U51+TO_RPI!U51+TO_PF!U51+TO_BKBPB!U51+TO_CL!U51+TO_BNG!U51+TO_LBB!U51+TO_CPP!U51+TO_GTL!U51+TO_NSP!U51</f>
        <v>0</v>
      </c>
      <c r="V51" s="37">
        <f>TO_EHG!V51+TO_CO!V51+TO_BF!V51+TO_GW!V51+TO_RPI!V51+TO_PF!V51+TO_BKBPB!V51+TO_CL!V51+TO_BNG!V51+TO_LBB!V51+TO_CPP!V51+TO_GTL!V51+TO_NSP!V51</f>
        <v>0</v>
      </c>
      <c r="W51" s="37">
        <f>TO_EHG!W51+TO_CO!W51+TO_BF!W51+TO_GW!W51+TO_RPI!W51+TO_PF!W51+TO_BKBPB!W51+TO_CL!W51+TO_BNG!W51+TO_LBB!W51+TO_CPP!W51+TO_GTL!W51+TO_NSP!W51</f>
        <v>0</v>
      </c>
      <c r="X51" s="37">
        <f>TO_EHG!X51+TO_CO!X51+TO_BF!X51+TO_GW!X51+TO_RPI!X51+TO_PF!X51+TO_BKBPB!X51+TO_CL!X51+TO_BNG!X51+TO_LBB!X51+TO_CPP!X51+TO_GTL!X51+TO_NSP!X51</f>
        <v>799.16165090283744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25.222098022355979</v>
      </c>
      <c r="G52" s="37">
        <f t="shared" si="20"/>
        <v>306.35305245055889</v>
      </c>
      <c r="H52" s="37">
        <f t="shared" si="20"/>
        <v>801.02545141874464</v>
      </c>
      <c r="I52" s="37">
        <f t="shared" si="20"/>
        <v>1243.3566638005159</v>
      </c>
      <c r="J52" s="37">
        <f t="shared" si="20"/>
        <v>1594.4687016337059</v>
      </c>
      <c r="K52" s="37">
        <f t="shared" si="20"/>
        <v>1916.0396388650047</v>
      </c>
      <c r="L52" s="37">
        <f t="shared" si="20"/>
        <v>2632.4806534823729</v>
      </c>
      <c r="M52" s="37">
        <f t="shared" si="20"/>
        <v>2805.7807394668962</v>
      </c>
      <c r="N52" s="37">
        <f t="shared" si="20"/>
        <v>2902.4200343938087</v>
      </c>
      <c r="O52" s="37">
        <f t="shared" si="20"/>
        <v>3040.3604471195185</v>
      </c>
      <c r="P52" s="37">
        <f t="shared" si="20"/>
        <v>2889.9731728288907</v>
      </c>
      <c r="Q52" s="37">
        <f t="shared" si="20"/>
        <v>2943.1345657781599</v>
      </c>
      <c r="R52" s="37">
        <f t="shared" si="20"/>
        <v>2769.8777300085976</v>
      </c>
      <c r="S52" s="37">
        <f t="shared" si="20"/>
        <v>2814.4844368013755</v>
      </c>
      <c r="T52" s="37">
        <f t="shared" si="20"/>
        <v>2782.8249355116077</v>
      </c>
      <c r="U52" s="37">
        <f t="shared" si="20"/>
        <v>2913.5450558899402</v>
      </c>
      <c r="V52" s="37">
        <f t="shared" si="20"/>
        <v>2917.4657781599308</v>
      </c>
      <c r="W52" s="37">
        <f t="shared" si="20"/>
        <v>3470.4205503009462</v>
      </c>
      <c r="X52" s="37">
        <f t="shared" ref="X52" si="21">SUM(X53:X70)</f>
        <v>3124.8190885640583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0</v>
      </c>
      <c r="D60" s="10">
        <f>TO_EHG!D60+TO_CO!D60+TO_BF!D60+TO_GW!D60+TO_RPI!D60+TO_PF!D60+TO_BKBPB!D60+TO_CL!D60+TO_BNG!D60+TO_LBB!D60+TO_CPP!D60+TO_GTL!D60+TO_NSP!D60</f>
        <v>0</v>
      </c>
      <c r="E60" s="10">
        <f>TO_EHG!E60+TO_CO!E60+TO_BF!E60+TO_GW!E60+TO_RPI!E60+TO_PF!E60+TO_BKBPB!E60+TO_CL!E60+TO_BNG!E60+TO_LBB!E60+TO_CPP!E60+TO_GTL!E60+TO_NSP!E60</f>
        <v>0</v>
      </c>
      <c r="F60" s="10">
        <f>TO_EHG!F60+TO_CO!F60+TO_BF!F60+TO_GW!F60+TO_RPI!F60+TO_PF!F60+TO_BKBPB!F60+TO_CL!F60+TO_BNG!F60+TO_LBB!F60+TO_CPP!F60+TO_GTL!F60+TO_NSP!F60</f>
        <v>25.222098022355979</v>
      </c>
      <c r="G60" s="10">
        <f>TO_EHG!G60+TO_CO!G60+TO_BF!G60+TO_GW!G60+TO_RPI!G60+TO_PF!G60+TO_BKBPB!G60+TO_CL!G60+TO_BNG!G60+TO_LBB!G60+TO_CPP!G60+TO_GTL!G60+TO_NSP!G60</f>
        <v>25.222098022355979</v>
      </c>
      <c r="H60" s="10">
        <f>TO_EHG!H60+TO_CO!H60+TO_BF!H60+TO_GW!H60+TO_RPI!H60+TO_PF!H60+TO_BKBPB!H60+TO_CL!H60+TO_BNG!H60+TO_LBB!H60+TO_CPP!H60+TO_GTL!H60+TO_NSP!H60</f>
        <v>25.222098022355979</v>
      </c>
      <c r="I60" s="10">
        <f>TO_EHG!I60+TO_CO!I60+TO_BF!I60+TO_GW!I60+TO_RPI!I60+TO_PF!I60+TO_BKBPB!I60+TO_CL!I60+TO_BNG!I60+TO_LBB!I60+TO_CPP!I60+TO_GTL!I60+TO_NSP!I60</f>
        <v>25.222098022355979</v>
      </c>
      <c r="J60" s="10">
        <f>TO_EHG!J60+TO_CO!J60+TO_BF!J60+TO_GW!J60+TO_RPI!J60+TO_PF!J60+TO_BKBPB!J60+TO_CL!J60+TO_BNG!J60+TO_LBB!J60+TO_CPP!J60+TO_GTL!J60+TO_NSP!J60</f>
        <v>25.222098022355979</v>
      </c>
      <c r="K60" s="10">
        <f>TO_EHG!K60+TO_CO!K60+TO_BF!K60+TO_GW!K60+TO_RPI!K60+TO_PF!K60+TO_BKBPB!K60+TO_CL!K60+TO_BNG!K60+TO_LBB!K60+TO_CPP!K60+TO_GTL!K60+TO_NSP!K60</f>
        <v>25.222098022355979</v>
      </c>
      <c r="L60" s="10">
        <f>TO_EHG!L60+TO_CO!L60+TO_BF!L60+TO_GW!L60+TO_RPI!L60+TO_PF!L60+TO_BKBPB!L60+TO_CL!L60+TO_BNG!L60+TO_LBB!L60+TO_CPP!L60+TO_GTL!L60+TO_NSP!L60</f>
        <v>25.222098022355979</v>
      </c>
      <c r="M60" s="10">
        <f>TO_EHG!M60+TO_CO!M60+TO_BF!M60+TO_GW!M60+TO_RPI!M60+TO_PF!M60+TO_BKBPB!M60+TO_CL!M60+TO_BNG!M60+TO_LBB!M60+TO_CPP!M60+TO_GTL!M60+TO_NSP!M60</f>
        <v>25.222098022355979</v>
      </c>
      <c r="N60" s="10">
        <f>TO_EHG!N60+TO_CO!N60+TO_BF!N60+TO_GW!N60+TO_RPI!N60+TO_PF!N60+TO_BKBPB!N60+TO_CL!N60+TO_BNG!N60+TO_LBB!N60+TO_CPP!N60+TO_GTL!N60+TO_NSP!N60</f>
        <v>25.222098022355979</v>
      </c>
      <c r="O60" s="10">
        <f>TO_EHG!O60+TO_CO!O60+TO_BF!O60+TO_GW!O60+TO_RPI!O60+TO_PF!O60+TO_BKBPB!O60+TO_CL!O60+TO_BNG!O60+TO_LBB!O60+TO_CPP!O60+TO_GTL!O60+TO_NSP!O60</f>
        <v>25.222098022355979</v>
      </c>
      <c r="P60" s="10">
        <f>TO_EHG!P60+TO_CO!P60+TO_BF!P60+TO_GW!P60+TO_RPI!P60+TO_PF!P60+TO_BKBPB!P60+TO_CL!P60+TO_BNG!P60+TO_LBB!P60+TO_CPP!P60+TO_GTL!P60+TO_NSP!P60</f>
        <v>25.222098022355979</v>
      </c>
      <c r="Q60" s="10">
        <f>TO_EHG!Q60+TO_CO!Q60+TO_BF!Q60+TO_GW!Q60+TO_RPI!Q60+TO_PF!Q60+TO_BKBPB!Q60+TO_CL!Q60+TO_BNG!Q60+TO_LBB!Q60+TO_CPP!Q60+TO_GTL!Q60+TO_NSP!Q60</f>
        <v>25.222098022355979</v>
      </c>
      <c r="R60" s="10">
        <f>TO_EHG!R60+TO_CO!R60+TO_BF!R60+TO_GW!R60+TO_RPI!R60+TO_PF!R60+TO_BKBPB!R60+TO_CL!R60+TO_BNG!R60+TO_LBB!R60+TO_CPP!R60+TO_GTL!R60+TO_NSP!R60</f>
        <v>25.222098022355979</v>
      </c>
      <c r="S60" s="10">
        <f>TO_EHG!S60+TO_CO!S60+TO_BF!S60+TO_GW!S60+TO_RPI!S60+TO_PF!S60+TO_BKBPB!S60+TO_CL!S60+TO_BNG!S60+TO_LBB!S60+TO_CPP!S60+TO_GTL!S60+TO_NSP!S60</f>
        <v>25.222098022355979</v>
      </c>
      <c r="T60" s="10">
        <f>TO_EHG!T60+TO_CO!T60+TO_BF!T60+TO_GW!T60+TO_RPI!T60+TO_PF!T60+TO_BKBPB!T60+TO_CL!T60+TO_BNG!T60+TO_LBB!T60+TO_CPP!T60+TO_GTL!T60+TO_NSP!T60</f>
        <v>25.222098022355979</v>
      </c>
      <c r="U60" s="10">
        <f>TO_EHG!U60+TO_CO!U60+TO_BF!U60+TO_GW!U60+TO_RPI!U60+TO_PF!U60+TO_BKBPB!U60+TO_CL!U60+TO_BNG!U60+TO_LBB!U60+TO_CPP!U60+TO_GTL!U60+TO_NSP!U60</f>
        <v>25.222098022355979</v>
      </c>
      <c r="V60" s="10">
        <f>TO_EHG!V60+TO_CO!V60+TO_BF!V60+TO_GW!V60+TO_RPI!V60+TO_PF!V60+TO_BKBPB!V60+TO_CL!V60+TO_BNG!V60+TO_LBB!V60+TO_CPP!V60+TO_GTL!V60+TO_NSP!V60</f>
        <v>25.222098022355979</v>
      </c>
      <c r="W60" s="10">
        <f>TO_EHG!W60+TO_CO!W60+TO_BF!W60+TO_GW!W60+TO_RPI!W60+TO_PF!W60+TO_BKBPB!W60+TO_CL!W60+TO_BNG!W60+TO_LBB!W60+TO_CPP!W60+TO_GTL!W60+TO_NSP!W60</f>
        <v>25.222098022355979</v>
      </c>
      <c r="X60" s="10">
        <f>TO_EHG!X60+TO_CO!X60+TO_BF!X60+TO_GW!X60+TO_RPI!X60+TO_PF!X60+TO_BKBPB!X60+TO_CL!X60+TO_BNG!X60+TO_LBB!X60+TO_CPP!X60+TO_GTL!X60+TO_NSP!X60</f>
        <v>25.222098022355979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</v>
      </c>
      <c r="F64" s="10">
        <f>TO_EHG!F64+TO_CO!F64+TO_BF!F64+TO_GW!F64+TO_RPI!F64+TO_PF!F64+TO_BKBPB!F64+TO_CL!F64+TO_BNG!F64+TO_LBB!F64+TO_CPP!F64+TO_GTL!F64+TO_NSP!F64</f>
        <v>0</v>
      </c>
      <c r="G64" s="10">
        <f>TO_EHG!G64+TO_CO!G64+TO_BF!G64+TO_GW!G64+TO_RPI!G64+TO_PF!G64+TO_BKBPB!G64+TO_CL!G64+TO_BNG!G64+TO_LBB!G64+TO_CPP!G64+TO_GTL!G64+TO_NSP!G64</f>
        <v>28.287704213241611</v>
      </c>
      <c r="H64" s="10">
        <f>TO_EHG!H64+TO_CO!H64+TO_BF!H64+TO_GW!H64+TO_RPI!H64+TO_PF!H64+TO_BKBPB!H64+TO_CL!H64+TO_BNG!H64+TO_LBB!H64+TO_CPP!H64+TO_GTL!H64+TO_NSP!H64</f>
        <v>153.01057609630271</v>
      </c>
      <c r="I64" s="10">
        <f>TO_EHG!I64+TO_CO!I64+TO_BF!I64+TO_GW!I64+TO_RPI!I64+TO_PF!I64+TO_BKBPB!I64+TO_CL!I64+TO_BNG!I64+TO_LBB!I64+TO_CPP!I64+TO_GTL!I64+TO_NSP!I64</f>
        <v>322.09363714531378</v>
      </c>
      <c r="J64" s="10">
        <f>TO_EHG!J64+TO_CO!J64+TO_BF!J64+TO_GW!J64+TO_RPI!J64+TO_PF!J64+TO_BKBPB!J64+TO_CL!J64+TO_BNG!J64+TO_LBB!J64+TO_CPP!J64+TO_GTL!J64+TO_NSP!J64</f>
        <v>289.94858125537399</v>
      </c>
      <c r="K64" s="10">
        <f>TO_EHG!K64+TO_CO!K64+TO_BF!K64+TO_GW!K64+TO_RPI!K64+TO_PF!K64+TO_BKBPB!K64+TO_CL!K64+TO_BNG!K64+TO_LBB!K64+TO_CPP!K64+TO_GTL!K64+TO_NSP!K64</f>
        <v>398.59896818572662</v>
      </c>
      <c r="L64" s="10">
        <f>TO_EHG!L64+TO_CO!L64+TO_BF!L64+TO_GW!L64+TO_RPI!L64+TO_PF!L64+TO_BKBPB!L64+TO_CL!L64+TO_BNG!L64+TO_LBB!L64+TO_CPP!L64+TO_GTL!L64+TO_NSP!L64</f>
        <v>574.75391229578668</v>
      </c>
      <c r="M64" s="10">
        <f>TO_EHG!M64+TO_CO!M64+TO_BF!M64+TO_GW!M64+TO_RPI!M64+TO_PF!M64+TO_BKBPB!M64+TO_CL!M64+TO_BNG!M64+TO_LBB!M64+TO_CPP!M64+TO_GTL!M64+TO_NSP!M64</f>
        <v>737.40799656061904</v>
      </c>
      <c r="N64" s="10">
        <f>TO_EHG!N64+TO_CO!N64+TO_BF!N64+TO_GW!N64+TO_RPI!N64+TO_PF!N64+TO_BKBPB!N64+TO_CL!N64+TO_BNG!N64+TO_LBB!N64+TO_CPP!N64+TO_GTL!N64+TO_NSP!N64</f>
        <v>775.28529664660346</v>
      </c>
      <c r="O64" s="10">
        <f>TO_EHG!O64+TO_CO!O64+TO_BF!O64+TO_GW!O64+TO_RPI!O64+TO_PF!O64+TO_BKBPB!O64+TO_CL!O64+TO_BNG!O64+TO_LBB!O64+TO_CPP!O64+TO_GTL!O64+TO_NSP!O64</f>
        <v>790.49939810834042</v>
      </c>
      <c r="P64" s="10">
        <f>TO_EHG!P64+TO_CO!P64+TO_BF!P64+TO_GW!P64+TO_RPI!P64+TO_PF!P64+TO_BKBPB!P64+TO_CL!P64+TO_BNG!P64+TO_LBB!P64+TO_CPP!P64+TO_GTL!P64+TO_NSP!P64</f>
        <v>768.31212381771275</v>
      </c>
      <c r="Q64" s="10">
        <f>TO_EHG!Q64+TO_CO!Q64+TO_BF!Q64+TO_GW!Q64+TO_RPI!Q64+TO_PF!Q64+TO_BKBPB!Q64+TO_CL!Q64+TO_BNG!Q64+TO_LBB!Q64+TO_CPP!Q64+TO_GTL!Q64+TO_NSP!Q64</f>
        <v>784.79406706792781</v>
      </c>
      <c r="R64" s="10">
        <f>TO_EHG!R64+TO_CO!R64+TO_BF!R64+TO_GW!R64+TO_RPI!R64+TO_PF!R64+TO_BKBPB!R64+TO_CL!R64+TO_BNG!R64+TO_LBB!R64+TO_CPP!R64+TO_GTL!R64+TO_NSP!R64</f>
        <v>749.29449699054169</v>
      </c>
      <c r="S64" s="10">
        <f>TO_EHG!S64+TO_CO!S64+TO_BF!S64+TO_GW!S64+TO_RPI!S64+TO_PF!S64+TO_BKBPB!S64+TO_CL!S64+TO_BNG!S64+TO_LBB!S64+TO_CPP!S64+TO_GTL!S64+TO_NSP!S64</f>
        <v>758.80335339638862</v>
      </c>
      <c r="T64" s="10">
        <f>TO_EHG!T64+TO_CO!T64+TO_BF!T64+TO_GW!T64+TO_RPI!T64+TO_PF!T64+TO_BKBPB!T64+TO_CL!T64+TO_BNG!T64+TO_LBB!T64+TO_CPP!T64+TO_GTL!T64+TO_NSP!T64</f>
        <v>741.05356835769555</v>
      </c>
      <c r="U64" s="10">
        <f>TO_EHG!U64+TO_CO!U64+TO_BF!U64+TO_GW!U64+TO_RPI!U64+TO_PF!U64+TO_BKBPB!U64+TO_CL!U64+TO_BNG!U64+TO_LBB!U64+TO_CPP!U64+TO_GTL!U64+TO_NSP!U64</f>
        <v>763.87472055030082</v>
      </c>
      <c r="V64" s="10">
        <f>TO_EHG!V64+TO_CO!V64+TO_BF!V64+TO_GW!V64+TO_RPI!V64+TO_PF!V64+TO_BKBPB!V64+TO_CL!V64+TO_BNG!V64+TO_LBB!V64+TO_CPP!V64+TO_GTL!V64+TO_NSP!V64</f>
        <v>734.08039552880473</v>
      </c>
      <c r="W64" s="10">
        <f>TO_EHG!W64+TO_CO!W64+TO_BF!W64+TO_GW!W64+TO_RPI!W64+TO_PF!W64+TO_BKBPB!W64+TO_CL!W64+TO_BNG!W64+TO_LBB!W64+TO_CPP!W64+TO_GTL!W64+TO_NSP!W64</f>
        <v>708.72355975924324</v>
      </c>
      <c r="X64" s="10">
        <f>TO_EHG!X64+TO_CO!X64+TO_BF!X64+TO_GW!X64+TO_RPI!X64+TO_PF!X64+TO_BKBPB!X64+TO_CL!X64+TO_BNG!X64+TO_LBB!X64+TO_CPP!X64+TO_GTL!X64+TO_NSP!X64</f>
        <v>741.68744625967327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0</v>
      </c>
      <c r="E66" s="10">
        <f>TO_EHG!E66+TO_CO!E66+TO_BF!E66+TO_GW!E66+TO_RPI!E66+TO_PF!E66+TO_BKBPB!E66+TO_CL!E66+TO_BNG!E66+TO_LBB!E66+TO_CPP!E66+TO_GTL!E66+TO_NSP!E66</f>
        <v>0</v>
      </c>
      <c r="F66" s="10">
        <f>TO_EHG!F66+TO_CO!F66+TO_BF!F66+TO_GW!F66+TO_RPI!F66+TO_PF!F66+TO_BKBPB!F66+TO_CL!F66+TO_BNG!F66+TO_LBB!F66+TO_CPP!F66+TO_GTL!F66+TO_NSP!F66</f>
        <v>0</v>
      </c>
      <c r="G66" s="10">
        <f>TO_EHG!G66+TO_CO!G66+TO_BF!G66+TO_GW!G66+TO_RPI!G66+TO_PF!G66+TO_BKBPB!G66+TO_CL!G66+TO_BNG!G66+TO_LBB!G66+TO_CPP!G66+TO_GTL!G66+TO_NSP!G66</f>
        <v>252.8432502149613</v>
      </c>
      <c r="H66" s="10">
        <f>TO_EHG!H66+TO_CO!H66+TO_BF!H66+TO_GW!H66+TO_RPI!H66+TO_PF!H66+TO_BKBPB!H66+TO_CL!H66+TO_BNG!H66+TO_LBB!H66+TO_CPP!H66+TO_GTL!H66+TO_NSP!H66</f>
        <v>622.79277730008596</v>
      </c>
      <c r="I66" s="10">
        <f>TO_EHG!I66+TO_CO!I66+TO_BF!I66+TO_GW!I66+TO_RPI!I66+TO_PF!I66+TO_BKBPB!I66+TO_CL!I66+TO_BNG!I66+TO_LBB!I66+TO_CPP!I66+TO_GTL!I66+TO_NSP!I66</f>
        <v>896.04092863284609</v>
      </c>
      <c r="J66" s="10">
        <f>TO_EHG!J66+TO_CO!J66+TO_BF!J66+TO_GW!J66+TO_RPI!J66+TO_PF!J66+TO_BKBPB!J66+TO_CL!J66+TO_BNG!J66+TO_LBB!J66+TO_CPP!J66+TO_GTL!J66+TO_NSP!J66</f>
        <v>1279.2980223559759</v>
      </c>
      <c r="K66" s="10">
        <f>TO_EHG!K66+TO_CO!K66+TO_BF!K66+TO_GW!K66+TO_RPI!K66+TO_PF!K66+TO_BKBPB!K66+TO_CL!K66+TO_BNG!K66+TO_LBB!K66+TO_CPP!K66+TO_GTL!K66+TO_NSP!K66</f>
        <v>1492.2185726569221</v>
      </c>
      <c r="L66" s="10">
        <f>TO_EHG!L66+TO_CO!L66+TO_BF!L66+TO_GW!L66+TO_RPI!L66+TO_PF!L66+TO_BKBPB!L66+TO_CL!L66+TO_BNG!L66+TO_LBB!L66+TO_CPP!L66+TO_GTL!L66+TO_NSP!L66</f>
        <v>2032.5046431642299</v>
      </c>
      <c r="M66" s="10">
        <f>TO_EHG!M66+TO_CO!M66+TO_BF!M66+TO_GW!M66+TO_RPI!M66+TO_PF!M66+TO_BKBPB!M66+TO_CL!M66+TO_BNG!M66+TO_LBB!M66+TO_CPP!M66+TO_GTL!M66+TO_NSP!M66</f>
        <v>2043.1506448839209</v>
      </c>
      <c r="N66" s="10">
        <f>TO_EHG!N66+TO_CO!N66+TO_BF!N66+TO_GW!N66+TO_RPI!N66+TO_PF!N66+TO_BKBPB!N66+TO_CL!N66+TO_BNG!N66+TO_LBB!N66+TO_CPP!N66+TO_GTL!N66+TO_NSP!N66</f>
        <v>2101.9126397248492</v>
      </c>
      <c r="O66" s="10">
        <f>TO_EHG!O66+TO_CO!O66+TO_BF!O66+TO_GW!O66+TO_RPI!O66+TO_PF!O66+TO_BKBPB!O66+TO_CL!O66+TO_BNG!O66+TO_LBB!O66+TO_CPP!O66+TO_GTL!O66+TO_NSP!O66</f>
        <v>2224.6389509888222</v>
      </c>
      <c r="P66" s="10">
        <f>TO_EHG!P66+TO_CO!P66+TO_BF!P66+TO_GW!P66+TO_RPI!P66+TO_PF!P66+TO_BKBPB!P66+TO_CL!P66+TO_BNG!P66+TO_LBB!P66+TO_CPP!P66+TO_GTL!P66+TO_NSP!P66</f>
        <v>2096.4389509888219</v>
      </c>
      <c r="Q66" s="10">
        <f>TO_EHG!Q66+TO_CO!Q66+TO_BF!Q66+TO_GW!Q66+TO_RPI!Q66+TO_PF!Q66+TO_BKBPB!Q66+TO_CL!Q66+TO_BNG!Q66+TO_LBB!Q66+TO_CPP!Q66+TO_GTL!Q66+TO_NSP!Q66</f>
        <v>2133.1184006878761</v>
      </c>
      <c r="R66" s="10">
        <f>TO_EHG!R66+TO_CO!R66+TO_BF!R66+TO_GW!R66+TO_RPI!R66+TO_PF!R66+TO_BKBPB!R66+TO_CL!R66+TO_BNG!R66+TO_LBB!R66+TO_CPP!R66+TO_GTL!R66+TO_NSP!R66</f>
        <v>1995.3611349957</v>
      </c>
      <c r="S66" s="10">
        <f>TO_EHG!S66+TO_CO!S66+TO_BF!S66+TO_GW!S66+TO_RPI!S66+TO_PF!S66+TO_BKBPB!S66+TO_CL!S66+TO_BNG!S66+TO_LBB!S66+TO_CPP!S66+TO_GTL!S66+TO_NSP!S66</f>
        <v>2030.458985382631</v>
      </c>
      <c r="T66" s="10">
        <f>TO_EHG!T66+TO_CO!T66+TO_BF!T66+TO_GW!T66+TO_RPI!T66+TO_PF!T66+TO_BKBPB!T66+TO_CL!T66+TO_BNG!T66+TO_LBB!T66+TO_CPP!T66+TO_GTL!T66+TO_NSP!T66</f>
        <v>2016.549269131556</v>
      </c>
      <c r="U66" s="10">
        <f>TO_EHG!U66+TO_CO!U66+TO_BF!U66+TO_GW!U66+TO_RPI!U66+TO_PF!U66+TO_BKBPB!U66+TO_CL!U66+TO_BNG!U66+TO_LBB!U66+TO_CPP!U66+TO_GTL!U66+TO_NSP!U66</f>
        <v>2124.4482373172832</v>
      </c>
      <c r="V66" s="10">
        <f>TO_EHG!V66+TO_CO!V66+TO_BF!V66+TO_GW!V66+TO_RPI!V66+TO_PF!V66+TO_BKBPB!V66+TO_CL!V66+TO_BNG!V66+TO_LBB!V66+TO_CPP!V66+TO_GTL!V66+TO_NSP!V66</f>
        <v>2158.16328460877</v>
      </c>
      <c r="W66" s="10">
        <f>TO_EHG!W66+TO_CO!W66+TO_BF!W66+TO_GW!W66+TO_RPI!W66+TO_PF!W66+TO_BKBPB!W66+TO_CL!W66+TO_BNG!W66+TO_LBB!W66+TO_CPP!W66+TO_GTL!W66+TO_NSP!W66</f>
        <v>2736.4748925193471</v>
      </c>
      <c r="X66" s="10">
        <f>TO_EHG!X66+TO_CO!X66+TO_BF!X66+TO_GW!X66+TO_RPI!X66+TO_PF!X66+TO_BKBPB!X66+TO_CL!X66+TO_BNG!X66+TO_LBB!X66+TO_CPP!X66+TO_GTL!X66+TO_NSP!X66</f>
        <v>2357.9095442820289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7545.619518486672</v>
      </c>
      <c r="D75" s="37">
        <f>TO_EHG!D75+TO_CO!D75+TO_BF!D75+TO_GW!D75+TO_RPI!D75+TO_PF!D75+TO_BKBPB!D75+TO_CL!D75+TO_BNG!D75+TO_LBB!D75+TO_CPP!D75+TO_GTL!D75+TO_NSP!D75</f>
        <v>7667.4787618228711</v>
      </c>
      <c r="E75" s="37">
        <f>TO_EHG!E75+TO_CO!E75+TO_BF!E75+TO_GW!E75+TO_RPI!E75+TO_PF!E75+TO_BKBPB!E75+TO_CL!E75+TO_BNG!E75+TO_LBB!E75+TO_CPP!E75+TO_GTL!E75+TO_NSP!E75</f>
        <v>7552.8327601031797</v>
      </c>
      <c r="F75" s="37">
        <f>TO_EHG!F75+TO_CO!F75+TO_BF!F75+TO_GW!F75+TO_RPI!F75+TO_PF!F75+TO_BKBPB!F75+TO_CL!F75+TO_BNG!F75+TO_LBB!F75+TO_CPP!F75+TO_GTL!F75+TO_NSP!F75</f>
        <v>11136.452622527944</v>
      </c>
      <c r="G75" s="37">
        <f>TO_EHG!G75+TO_CO!G75+TO_BF!G75+TO_GW!G75+TO_RPI!G75+TO_PF!G75+TO_BKBPB!G75+TO_CL!G75+TO_BNG!G75+TO_LBB!G75+TO_CPP!G75+TO_GTL!G75+TO_NSP!G75</f>
        <v>11741.090971625106</v>
      </c>
      <c r="H75" s="37">
        <f>TO_EHG!H75+TO_CO!H75+TO_BF!H75+TO_GW!H75+TO_RPI!H75+TO_PF!H75+TO_BKBPB!H75+TO_CL!H75+TO_BNG!H75+TO_LBB!H75+TO_CPP!H75+TO_GTL!H75+TO_NSP!H75</f>
        <v>11700.248323301803</v>
      </c>
      <c r="I75" s="37">
        <f>TO_EHG!I75+TO_CO!I75+TO_BF!I75+TO_GW!I75+TO_RPI!I75+TO_PF!I75+TO_BKBPB!I75+TO_CL!I75+TO_BNG!I75+TO_LBB!I75+TO_CPP!I75+TO_GTL!I75+TO_NSP!I75</f>
        <v>11693.178589853824</v>
      </c>
      <c r="J75" s="37">
        <f>TO_EHG!J75+TO_CO!J75+TO_BF!J75+TO_GW!J75+TO_RPI!J75+TO_PF!J75+TO_BKBPB!J75+TO_CL!J75+TO_BNG!J75+TO_LBB!J75+TO_CPP!J75+TO_GTL!J75+TO_NSP!J75</f>
        <v>11178.274548581254</v>
      </c>
      <c r="K75" s="37">
        <f>TO_EHG!K75+TO_CO!K75+TO_BF!K75+TO_GW!K75+TO_RPI!K75+TO_PF!K75+TO_BKBPB!K75+TO_CL!K75+TO_BNG!K75+TO_LBB!K75+TO_CPP!K75+TO_GTL!K75+TO_NSP!K75</f>
        <v>11432.2154772141</v>
      </c>
      <c r="L75" s="37">
        <f>TO_EHG!L75+TO_CO!L75+TO_BF!L75+TO_GW!L75+TO_RPI!L75+TO_PF!L75+TO_BKBPB!L75+TO_CL!L75+TO_BNG!L75+TO_LBB!L75+TO_CPP!L75+TO_GTL!L75+TO_NSP!L75</f>
        <v>11213.408856405844</v>
      </c>
      <c r="M75" s="37">
        <f>TO_EHG!M75+TO_CO!M75+TO_BF!M75+TO_GW!M75+TO_RPI!M75+TO_PF!M75+TO_BKBPB!M75+TO_CL!M75+TO_BNG!M75+TO_LBB!M75+TO_CPP!M75+TO_GTL!M75+TO_NSP!M75</f>
        <v>12304.504643164229</v>
      </c>
      <c r="N75" s="37">
        <f>TO_EHG!N75+TO_CO!N75+TO_BF!N75+TO_GW!N75+TO_RPI!N75+TO_PF!N75+TO_BKBPB!N75+TO_CL!N75+TO_BNG!N75+TO_LBB!N75+TO_CPP!N75+TO_GTL!N75+TO_NSP!N75</f>
        <v>11159.787876182287</v>
      </c>
      <c r="O75" s="37">
        <f>TO_EHG!O75+TO_CO!O75+TO_BF!O75+TO_GW!O75+TO_RPI!O75+TO_PF!O75+TO_BKBPB!O75+TO_CL!O75+TO_BNG!O75+TO_LBB!O75+TO_CPP!O75+TO_GTL!O75+TO_NSP!O75</f>
        <v>11484.092863284608</v>
      </c>
      <c r="P75" s="37">
        <f>TO_EHG!P75+TO_CO!P75+TO_BF!P75+TO_GW!P75+TO_RPI!P75+TO_PF!P75+TO_BKBPB!P75+TO_CL!P75+TO_BNG!P75+TO_LBB!P75+TO_CPP!P75+TO_GTL!P75+TO_NSP!P75</f>
        <v>11663.466122098022</v>
      </c>
      <c r="Q75" s="37">
        <f>TO_EHG!Q75+TO_CO!Q75+TO_BF!Q75+TO_GW!Q75+TO_RPI!Q75+TO_PF!Q75+TO_BKBPB!Q75+TO_CL!Q75+TO_BNG!Q75+TO_LBB!Q75+TO_CPP!Q75+TO_GTL!Q75+TO_NSP!Q75</f>
        <v>10468.806706792777</v>
      </c>
      <c r="R75" s="37">
        <f>TO_EHG!R75+TO_CO!R75+TO_BF!R75+TO_GW!R75+TO_RPI!R75+TO_PF!R75+TO_BKBPB!R75+TO_CL!R75+TO_BNG!R75+TO_LBB!R75+TO_CPP!R75+TO_GTL!R75+TO_NSP!R75</f>
        <v>10928.656749785037</v>
      </c>
      <c r="S75" s="37">
        <f>TO_EHG!S75+TO_CO!S75+TO_BF!S75+TO_GW!S75+TO_RPI!S75+TO_PF!S75+TO_BKBPB!S75+TO_CL!S75+TO_BNG!S75+TO_LBB!S75+TO_CPP!S75+TO_GTL!S75+TO_NSP!S75</f>
        <v>11207.31822871883</v>
      </c>
      <c r="T75" s="37">
        <f>TO_EHG!T75+TO_CO!T75+TO_BF!T75+TO_GW!T75+TO_RPI!T75+TO_PF!T75+TO_BKBPB!T75+TO_CL!T75+TO_BNG!T75+TO_LBB!T75+TO_CPP!T75+TO_GTL!T75+TO_NSP!T75</f>
        <v>11220.287618228716</v>
      </c>
      <c r="U75" s="37">
        <f>TO_EHG!U75+TO_CO!U75+TO_BF!U75+TO_GW!U75+TO_RPI!U75+TO_PF!U75+TO_BKBPB!U75+TO_CL!U75+TO_BNG!U75+TO_LBB!U75+TO_CPP!U75+TO_GTL!U75+TO_NSP!U75</f>
        <v>11179.683748925192</v>
      </c>
      <c r="V75" s="37">
        <f>TO_EHG!V75+TO_CO!V75+TO_BF!V75+TO_GW!V75+TO_RPI!V75+TO_PF!V75+TO_BKBPB!V75+TO_CL!V75+TO_BNG!V75+TO_LBB!V75+TO_CPP!V75+TO_GTL!V75+TO_NSP!V75</f>
        <v>10937.422441960449</v>
      </c>
      <c r="W75" s="37">
        <f>TO_EHG!W75+TO_CO!W75+TO_BF!W75+TO_GW!W75+TO_RPI!W75+TO_PF!W75+TO_BKBPB!W75+TO_CL!W75+TO_BNG!W75+TO_LBB!W75+TO_CPP!W75+TO_GTL!W75+TO_NSP!W75</f>
        <v>10163.704987102323</v>
      </c>
      <c r="X75" s="37">
        <f>TO_EHG!X75+TO_CO!X75+TO_BF!X75+TO_GW!X75+TO_RPI!X75+TO_PF!X75+TO_BKBPB!X75+TO_CL!X75+TO_BNG!X75+TO_LBB!X75+TO_CPP!X75+TO_GTL!X75+TO_NSP!X75</f>
        <v>11216.657179707656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49573.774720550296</v>
      </c>
      <c r="D76" s="40">
        <f>TO_EHG!D76+TO_CO!D76+TO_BF!D76+TO_GW!D76+TO_RPI!D76+TO_PF!D76+TO_BKBPB!D76+TO_CL!D76+TO_BNG!D76+TO_LBB!D76+TO_CPP!D76+TO_GTL!D76+TO_NSP!D76</f>
        <v>50421.84006878762</v>
      </c>
      <c r="E76" s="40">
        <f>TO_EHG!E76+TO_CO!E76+TO_BF!E76+TO_GW!E76+TO_RPI!E76+TO_PF!E76+TO_BKBPB!E76+TO_CL!E76+TO_BNG!E76+TO_LBB!E76+TO_CPP!E76+TO_GTL!E76+TO_NSP!E76</f>
        <v>50446.603611349965</v>
      </c>
      <c r="F76" s="40">
        <f>TO_EHG!F76+TO_CO!F76+TO_BF!F76+TO_GW!F76+TO_RPI!F76+TO_PF!F76+TO_BKBPB!F76+TO_CL!F76+TO_BNG!F76+TO_LBB!F76+TO_CPP!F76+TO_GTL!F76+TO_NSP!F76</f>
        <v>52386.586414445388</v>
      </c>
      <c r="G76" s="40">
        <f>TO_EHG!G76+TO_CO!G76+TO_BF!G76+TO_GW!G76+TO_RPI!G76+TO_PF!G76+TO_BKBPB!G76+TO_CL!G76+TO_BNG!G76+TO_LBB!G76+TO_CPP!G76+TO_GTL!G76+TO_NSP!G76</f>
        <v>53144.368013757521</v>
      </c>
      <c r="H76" s="40">
        <f>TO_EHG!H76+TO_CO!H76+TO_BF!H76+TO_GW!H76+TO_RPI!H76+TO_PF!H76+TO_BKBPB!H76+TO_CL!H76+TO_BNG!H76+TO_LBB!H76+TO_CPP!H76+TO_GTL!H76+TO_NSP!H76</f>
        <v>53578.159931212394</v>
      </c>
      <c r="I76" s="40">
        <f>TO_EHG!I76+TO_CO!I76+TO_BF!I76+TO_GW!I76+TO_RPI!I76+TO_PF!I76+TO_BKBPB!I76+TO_CL!I76+TO_BNG!I76+TO_LBB!I76+TO_CPP!I76+TO_GTL!I76+TO_NSP!I76</f>
        <v>55039.896818572655</v>
      </c>
      <c r="J76" s="40">
        <f>TO_EHG!J76+TO_CO!J76+TO_BF!J76+TO_GW!J76+TO_RPI!J76+TO_PF!J76+TO_BKBPB!J76+TO_CL!J76+TO_BNG!J76+TO_LBB!J76+TO_CPP!J76+TO_GTL!J76+TO_NSP!J76</f>
        <v>55146.345657781589</v>
      </c>
      <c r="K76" s="40">
        <f>TO_EHG!K76+TO_CO!K76+TO_BF!K76+TO_GW!K76+TO_RPI!K76+TO_PF!K76+TO_BKBPB!K76+TO_CL!K76+TO_BNG!K76+TO_LBB!K76+TO_CPP!K76+TO_GTL!K76+TO_NSP!K76</f>
        <v>55135.081685296638</v>
      </c>
      <c r="L76" s="40">
        <f>TO_EHG!L76+TO_CO!L76+TO_BF!L76+TO_GW!L76+TO_RPI!L76+TO_PF!L76+TO_BKBPB!L76+TO_CL!L76+TO_BNG!L76+TO_LBB!L76+TO_CPP!L76+TO_GTL!L76+TO_NSP!L76</f>
        <v>51287.188306104908</v>
      </c>
      <c r="M76" s="40">
        <f>TO_EHG!M76+TO_CO!M76+TO_BF!M76+TO_GW!M76+TO_RPI!M76+TO_PF!M76+TO_BKBPB!M76+TO_CL!M76+TO_BNG!M76+TO_LBB!M76+TO_CPP!M76+TO_GTL!M76+TO_NSP!M76</f>
        <v>54438.521066208086</v>
      </c>
      <c r="N76" s="40">
        <f>TO_EHG!N76+TO_CO!N76+TO_BF!N76+TO_GW!N76+TO_RPI!N76+TO_PF!N76+TO_BKBPB!N76+TO_CL!N76+TO_BNG!N76+TO_LBB!N76+TO_CPP!N76+TO_GTL!N76+TO_NSP!N76</f>
        <v>52719.088564058482</v>
      </c>
      <c r="O76" s="40">
        <f>TO_EHG!O76+TO_CO!O76+TO_BF!O76+TO_GW!O76+TO_RPI!O76+TO_PF!O76+TO_BKBPB!O76+TO_CL!O76+TO_BNG!O76+TO_LBB!O76+TO_CPP!O76+TO_GTL!O76+TO_NSP!O76</f>
        <v>54025.193465176286</v>
      </c>
      <c r="P76" s="40">
        <f>TO_EHG!P76+TO_CO!P76+TO_BF!P76+TO_GW!P76+TO_RPI!P76+TO_PF!P76+TO_BKBPB!P76+TO_CL!P76+TO_BNG!P76+TO_LBB!P76+TO_CPP!P76+TO_GTL!P76+TO_NSP!P76</f>
        <v>54918.40068787615</v>
      </c>
      <c r="Q76" s="40">
        <f>TO_EHG!Q76+TO_CO!Q76+TO_BF!Q76+TO_GW!Q76+TO_RPI!Q76+TO_PF!Q76+TO_BKBPB!Q76+TO_CL!Q76+TO_BNG!Q76+TO_LBB!Q76+TO_CPP!Q76+TO_GTL!Q76+TO_NSP!Q76</f>
        <v>53981.599312123806</v>
      </c>
      <c r="R76" s="40">
        <f>TO_EHG!R76+TO_CO!R76+TO_BF!R76+TO_GW!R76+TO_RPI!R76+TO_PF!R76+TO_BKBPB!R76+TO_CL!R76+TO_BNG!R76+TO_LBB!R76+TO_CPP!R76+TO_GTL!R76+TO_NSP!R76</f>
        <v>55744.453998280303</v>
      </c>
      <c r="S76" s="40">
        <f>TO_EHG!S76+TO_CO!S76+TO_BF!S76+TO_GW!S76+TO_RPI!S76+TO_PF!S76+TO_BKBPB!S76+TO_CL!S76+TO_BNG!S76+TO_LBB!S76+TO_CPP!S76+TO_GTL!S76+TO_NSP!S76</f>
        <v>55928.546861564886</v>
      </c>
      <c r="T76" s="40">
        <f>TO_EHG!T76+TO_CO!T76+TO_BF!T76+TO_GW!T76+TO_RPI!T76+TO_PF!T76+TO_BKBPB!T76+TO_CL!T76+TO_BNG!T76+TO_LBB!T76+TO_CPP!T76+TO_GTL!T76+TO_NSP!T76</f>
        <v>56210.060189165946</v>
      </c>
      <c r="U76" s="40">
        <f>TO_EHG!U76+TO_CO!U76+TO_BF!U76+TO_GW!U76+TO_RPI!U76+TO_PF!U76+TO_BKBPB!U76+TO_CL!U76+TO_BNG!U76+TO_LBB!U76+TO_CPP!U76+TO_GTL!U76+TO_NSP!U76</f>
        <v>55070.33533963887</v>
      </c>
      <c r="V76" s="40">
        <f>TO_EHG!V76+TO_CO!V76+TO_BF!V76+TO_GW!V76+TO_RPI!V76+TO_PF!V76+TO_BKBPB!V76+TO_CL!V76+TO_BNG!V76+TO_LBB!V76+TO_CPP!V76+TO_GTL!V76+TO_NSP!V76</f>
        <v>52185.468615649166</v>
      </c>
      <c r="W76" s="40">
        <f>TO_EHG!W76+TO_CO!W76+TO_BF!W76+TO_GW!W76+TO_RPI!W76+TO_PF!W76+TO_BKBPB!W76+TO_CL!W76+TO_BNG!W76+TO_LBB!W76+TO_CPP!W76+TO_GTL!W76+TO_NSP!W76</f>
        <v>49480.825451418736</v>
      </c>
      <c r="X76" s="40">
        <f>TO_EHG!X76+TO_CO!X76+TO_BF!X76+TO_GW!X76+TO_RPI!X76+TO_PF!X76+TO_BKBPB!X76+TO_CL!X76+TO_BNG!X76+TO_LBB!X76+TO_CPP!X76+TO_GTL!X76+TO_NSP!X76</f>
        <v>50971.556319862422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57119.39423903697</v>
      </c>
      <c r="D2" s="31">
        <f t="shared" ref="D2:W2" si="1">SUM(D3,D17,D22,D25,D26,D51,D52,D71,D74,D75,D76)</f>
        <v>58089.318830610493</v>
      </c>
      <c r="E2" s="31">
        <f t="shared" si="1"/>
        <v>57999.436371453143</v>
      </c>
      <c r="F2" s="31">
        <f t="shared" si="1"/>
        <v>63523.039036973336</v>
      </c>
      <c r="G2" s="31">
        <f t="shared" si="1"/>
        <v>64885.458985382626</v>
      </c>
      <c r="H2" s="31">
        <f t="shared" si="1"/>
        <v>65278.408254514201</v>
      </c>
      <c r="I2" s="31">
        <f t="shared" si="1"/>
        <v>66733.075408426477</v>
      </c>
      <c r="J2" s="31">
        <f t="shared" si="1"/>
        <v>66324.620206362844</v>
      </c>
      <c r="K2" s="31">
        <f t="shared" si="1"/>
        <v>66567.297162510746</v>
      </c>
      <c r="L2" s="31">
        <f t="shared" si="1"/>
        <v>62500.597162510749</v>
      </c>
      <c r="M2" s="31">
        <f t="shared" si="1"/>
        <v>66743.025709372319</v>
      </c>
      <c r="N2" s="31">
        <f t="shared" si="1"/>
        <v>63878.876440240769</v>
      </c>
      <c r="O2" s="31">
        <f t="shared" si="1"/>
        <v>65509.28632846089</v>
      </c>
      <c r="P2" s="31">
        <f t="shared" si="1"/>
        <v>66581.866809974177</v>
      </c>
      <c r="Q2" s="31">
        <f t="shared" si="1"/>
        <v>64450.406018916583</v>
      </c>
      <c r="R2" s="31">
        <f t="shared" si="1"/>
        <v>66673.110748065345</v>
      </c>
      <c r="S2" s="31">
        <f t="shared" si="1"/>
        <v>67135.865090283711</v>
      </c>
      <c r="T2" s="31">
        <f t="shared" si="1"/>
        <v>67430.347807394661</v>
      </c>
      <c r="U2" s="31">
        <f t="shared" si="1"/>
        <v>66250.019088564062</v>
      </c>
      <c r="V2" s="31">
        <f t="shared" si="1"/>
        <v>63122.891057609617</v>
      </c>
      <c r="W2" s="31">
        <f t="shared" si="1"/>
        <v>59644.530438521062</v>
      </c>
      <c r="X2" s="31">
        <f t="shared" ref="X2" si="2">SUM(X3,X17,X22,X25,X26,X51,X52,X71,X74,X75,X76)</f>
        <v>62188.213499570076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7545.619518486672</v>
      </c>
      <c r="D75" s="37">
        <f>TO_EHG_E!D75+TO_EHG_CHP!D75+TO_EHG_H!D75+TO_EHG_EDHP!D75+TO_EHG_EB!D75+TO_EHG_PH!D75</f>
        <v>7667.4787618228711</v>
      </c>
      <c r="E75" s="37">
        <f>TO_EHG_E!E75+TO_EHG_CHP!E75+TO_EHG_H!E75+TO_EHG_EDHP!E75+TO_EHG_EB!E75+TO_EHG_PH!E75</f>
        <v>7552.8327601031797</v>
      </c>
      <c r="F75" s="37">
        <f>TO_EHG_E!F75+TO_EHG_CHP!F75+TO_EHG_H!F75+TO_EHG_EDHP!F75+TO_EHG_EB!F75+TO_EHG_PH!F75</f>
        <v>11136.452622527944</v>
      </c>
      <c r="G75" s="37">
        <f>TO_EHG_E!G75+TO_EHG_CHP!G75+TO_EHG_H!G75+TO_EHG_EDHP!G75+TO_EHG_EB!G75+TO_EHG_PH!G75</f>
        <v>11741.090971625106</v>
      </c>
      <c r="H75" s="37">
        <f>TO_EHG_E!H75+TO_EHG_CHP!H75+TO_EHG_H!H75+TO_EHG_EDHP!H75+TO_EHG_EB!H75+TO_EHG_PH!H75</f>
        <v>11700.248323301803</v>
      </c>
      <c r="I75" s="37">
        <f>TO_EHG_E!I75+TO_EHG_CHP!I75+TO_EHG_H!I75+TO_EHG_EDHP!I75+TO_EHG_EB!I75+TO_EHG_PH!I75</f>
        <v>11693.178589853824</v>
      </c>
      <c r="J75" s="37">
        <f>TO_EHG_E!J75+TO_EHG_CHP!J75+TO_EHG_H!J75+TO_EHG_EDHP!J75+TO_EHG_EB!J75+TO_EHG_PH!J75</f>
        <v>11178.274548581254</v>
      </c>
      <c r="K75" s="37">
        <f>TO_EHG_E!K75+TO_EHG_CHP!K75+TO_EHG_H!K75+TO_EHG_EDHP!K75+TO_EHG_EB!K75+TO_EHG_PH!K75</f>
        <v>11432.2154772141</v>
      </c>
      <c r="L75" s="37">
        <f>TO_EHG_E!L75+TO_EHG_CHP!L75+TO_EHG_H!L75+TO_EHG_EDHP!L75+TO_EHG_EB!L75+TO_EHG_PH!L75</f>
        <v>11213.408856405844</v>
      </c>
      <c r="M75" s="37">
        <f>TO_EHG_E!M75+TO_EHG_CHP!M75+TO_EHG_H!M75+TO_EHG_EDHP!M75+TO_EHG_EB!M75+TO_EHG_PH!M75</f>
        <v>12304.504643164229</v>
      </c>
      <c r="N75" s="37">
        <f>TO_EHG_E!N75+TO_EHG_CHP!N75+TO_EHG_H!N75+TO_EHG_EDHP!N75+TO_EHG_EB!N75+TO_EHG_PH!N75</f>
        <v>11159.787876182287</v>
      </c>
      <c r="O75" s="37">
        <f>TO_EHG_E!O75+TO_EHG_CHP!O75+TO_EHG_H!O75+TO_EHG_EDHP!O75+TO_EHG_EB!O75+TO_EHG_PH!O75</f>
        <v>11484.092863284608</v>
      </c>
      <c r="P75" s="37">
        <f>TO_EHG_E!P75+TO_EHG_CHP!P75+TO_EHG_H!P75+TO_EHG_EDHP!P75+TO_EHG_EB!P75+TO_EHG_PH!P75</f>
        <v>11663.466122098022</v>
      </c>
      <c r="Q75" s="37">
        <f>TO_EHG_E!Q75+TO_EHG_CHP!Q75+TO_EHG_H!Q75+TO_EHG_EDHP!Q75+TO_EHG_EB!Q75+TO_EHG_PH!Q75</f>
        <v>10468.806706792777</v>
      </c>
      <c r="R75" s="37">
        <f>TO_EHG_E!R75+TO_EHG_CHP!R75+TO_EHG_H!R75+TO_EHG_EDHP!R75+TO_EHG_EB!R75+TO_EHG_PH!R75</f>
        <v>10928.656749785037</v>
      </c>
      <c r="S75" s="37">
        <f>TO_EHG_E!S75+TO_EHG_CHP!S75+TO_EHG_H!S75+TO_EHG_EDHP!S75+TO_EHG_EB!S75+TO_EHG_PH!S75</f>
        <v>11207.31822871883</v>
      </c>
      <c r="T75" s="37">
        <f>TO_EHG_E!T75+TO_EHG_CHP!T75+TO_EHG_H!T75+TO_EHG_EDHP!T75+TO_EHG_EB!T75+TO_EHG_PH!T75</f>
        <v>11220.287618228716</v>
      </c>
      <c r="U75" s="37">
        <f>TO_EHG_E!U75+TO_EHG_CHP!U75+TO_EHG_H!U75+TO_EHG_EDHP!U75+TO_EHG_EB!U75+TO_EHG_PH!U75</f>
        <v>11179.683748925192</v>
      </c>
      <c r="V75" s="37">
        <f>TO_EHG_E!V75+TO_EHG_CHP!V75+TO_EHG_H!V75+TO_EHG_EDHP!V75+TO_EHG_EB!V75+TO_EHG_PH!V75</f>
        <v>10937.422441960449</v>
      </c>
      <c r="W75" s="37">
        <f>TO_EHG_E!W75+TO_EHG_CHP!W75+TO_EHG_H!W75+TO_EHG_EDHP!W75+TO_EHG_EB!W75+TO_EHG_PH!W75</f>
        <v>10163.704987102323</v>
      </c>
      <c r="X75" s="37">
        <f>TO_EHG_E!X75+TO_EHG_CHP!X75+TO_EHG_H!X75+TO_EHG_EDHP!X75+TO_EHG_EB!X75+TO_EHG_PH!X75</f>
        <v>11216.657179707656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49573.774720550296</v>
      </c>
      <c r="D76" s="40">
        <f>TO_EHG_E!D76+TO_EHG_CHP!D76+TO_EHG_H!D76+TO_EHG_EDHP!D76+TO_EHG_EB!D76+TO_EHG_PH!D76</f>
        <v>50421.84006878762</v>
      </c>
      <c r="E76" s="40">
        <f>TO_EHG_E!E76+TO_EHG_CHP!E76+TO_EHG_H!E76+TO_EHG_EDHP!E76+TO_EHG_EB!E76+TO_EHG_PH!E76</f>
        <v>50446.603611349965</v>
      </c>
      <c r="F76" s="40">
        <f>TO_EHG_E!F76+TO_EHG_CHP!F76+TO_EHG_H!F76+TO_EHG_EDHP!F76+TO_EHG_EB!F76+TO_EHG_PH!F76</f>
        <v>52386.586414445388</v>
      </c>
      <c r="G76" s="40">
        <f>TO_EHG_E!G76+TO_EHG_CHP!G76+TO_EHG_H!G76+TO_EHG_EDHP!G76+TO_EHG_EB!G76+TO_EHG_PH!G76</f>
        <v>53144.368013757521</v>
      </c>
      <c r="H76" s="40">
        <f>TO_EHG_E!H76+TO_EHG_CHP!H76+TO_EHG_H!H76+TO_EHG_EDHP!H76+TO_EHG_EB!H76+TO_EHG_PH!H76</f>
        <v>53578.159931212394</v>
      </c>
      <c r="I76" s="40">
        <f>TO_EHG_E!I76+TO_EHG_CHP!I76+TO_EHG_H!I76+TO_EHG_EDHP!I76+TO_EHG_EB!I76+TO_EHG_PH!I76</f>
        <v>55039.896818572655</v>
      </c>
      <c r="J76" s="40">
        <f>TO_EHG_E!J76+TO_EHG_CHP!J76+TO_EHG_H!J76+TO_EHG_EDHP!J76+TO_EHG_EB!J76+TO_EHG_PH!J76</f>
        <v>55146.345657781589</v>
      </c>
      <c r="K76" s="40">
        <f>TO_EHG_E!K76+TO_EHG_CHP!K76+TO_EHG_H!K76+TO_EHG_EDHP!K76+TO_EHG_EB!K76+TO_EHG_PH!K76</f>
        <v>55135.081685296638</v>
      </c>
      <c r="L76" s="40">
        <f>TO_EHG_E!L76+TO_EHG_CHP!L76+TO_EHG_H!L76+TO_EHG_EDHP!L76+TO_EHG_EB!L76+TO_EHG_PH!L76</f>
        <v>51287.188306104908</v>
      </c>
      <c r="M76" s="40">
        <f>TO_EHG_E!M76+TO_EHG_CHP!M76+TO_EHG_H!M76+TO_EHG_EDHP!M76+TO_EHG_EB!M76+TO_EHG_PH!M76</f>
        <v>54438.521066208086</v>
      </c>
      <c r="N76" s="40">
        <f>TO_EHG_E!N76+TO_EHG_CHP!N76+TO_EHG_H!N76+TO_EHG_EDHP!N76+TO_EHG_EB!N76+TO_EHG_PH!N76</f>
        <v>52719.088564058482</v>
      </c>
      <c r="O76" s="40">
        <f>TO_EHG_E!O76+TO_EHG_CHP!O76+TO_EHG_H!O76+TO_EHG_EDHP!O76+TO_EHG_EB!O76+TO_EHG_PH!O76</f>
        <v>54025.193465176286</v>
      </c>
      <c r="P76" s="40">
        <f>TO_EHG_E!P76+TO_EHG_CHP!P76+TO_EHG_H!P76+TO_EHG_EDHP!P76+TO_EHG_EB!P76+TO_EHG_PH!P76</f>
        <v>54918.40068787615</v>
      </c>
      <c r="Q76" s="40">
        <f>TO_EHG_E!Q76+TO_EHG_CHP!Q76+TO_EHG_H!Q76+TO_EHG_EDHP!Q76+TO_EHG_EB!Q76+TO_EHG_PH!Q76</f>
        <v>53981.599312123806</v>
      </c>
      <c r="R76" s="40">
        <f>TO_EHG_E!R76+TO_EHG_CHP!R76+TO_EHG_H!R76+TO_EHG_EDHP!R76+TO_EHG_EB!R76+TO_EHG_PH!R76</f>
        <v>55744.453998280303</v>
      </c>
      <c r="S76" s="40">
        <f>TO_EHG_E!S76+TO_EHG_CHP!S76+TO_EHG_H!S76+TO_EHG_EDHP!S76+TO_EHG_EB!S76+TO_EHG_PH!S76</f>
        <v>55928.546861564886</v>
      </c>
      <c r="T76" s="40">
        <f>TO_EHG_E!T76+TO_EHG_CHP!T76+TO_EHG_H!T76+TO_EHG_EDHP!T76+TO_EHG_EB!T76+TO_EHG_PH!T76</f>
        <v>56210.060189165946</v>
      </c>
      <c r="U76" s="40">
        <f>TO_EHG_E!U76+TO_EHG_CHP!U76+TO_EHG_H!U76+TO_EHG_EDHP!U76+TO_EHG_EB!U76+TO_EHG_PH!U76</f>
        <v>55070.33533963887</v>
      </c>
      <c r="V76" s="40">
        <f>TO_EHG_E!V76+TO_EHG_CHP!V76+TO_EHG_H!V76+TO_EHG_EDHP!V76+TO_EHG_EB!V76+TO_EHG_PH!V76</f>
        <v>52185.468615649166</v>
      </c>
      <c r="W76" s="40">
        <f>TO_EHG_E!W76+TO_EHG_CHP!W76+TO_EHG_H!W76+TO_EHG_EDHP!W76+TO_EHG_EB!W76+TO_EHG_PH!W76</f>
        <v>49480.825451418736</v>
      </c>
      <c r="X76" s="40">
        <f>TO_EHG_E!X76+TO_EHG_CHP!X76+TO_EHG_H!X76+TO_EHG_EDHP!X76+TO_EHG_EB!X76+TO_EHG_PH!X76</f>
        <v>50971.556319862422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44990.798799456643</v>
      </c>
      <c r="D2" s="31">
        <f t="shared" ref="D2:W2" si="1">SUM(D3,D17,D22,D25,D26,D51,D52,D71,D74,D75,D76)</f>
        <v>45856.167577642271</v>
      </c>
      <c r="E2" s="31">
        <f t="shared" si="1"/>
        <v>45944.594886698695</v>
      </c>
      <c r="F2" s="31">
        <f t="shared" si="1"/>
        <v>44890.304692176745</v>
      </c>
      <c r="G2" s="31">
        <f t="shared" si="1"/>
        <v>45355.126054596258</v>
      </c>
      <c r="H2" s="31">
        <f t="shared" si="1"/>
        <v>45407.641405411065</v>
      </c>
      <c r="I2" s="31">
        <f t="shared" si="1"/>
        <v>46499.234457889266</v>
      </c>
      <c r="J2" s="31">
        <f t="shared" si="1"/>
        <v>46518.41869731115</v>
      </c>
      <c r="K2" s="31">
        <f t="shared" si="1"/>
        <v>46251.24481305392</v>
      </c>
      <c r="L2" s="31">
        <f t="shared" si="1"/>
        <v>42361.272614942944</v>
      </c>
      <c r="M2" s="31">
        <f t="shared" si="1"/>
        <v>44725.466137131458</v>
      </c>
      <c r="N2" s="31">
        <f t="shared" si="1"/>
        <v>43236.158050689526</v>
      </c>
      <c r="O2" s="31">
        <f t="shared" si="1"/>
        <v>44235.981617362821</v>
      </c>
      <c r="P2" s="31">
        <f t="shared" si="1"/>
        <v>45014.942867466532</v>
      </c>
      <c r="Q2" s="31">
        <f t="shared" si="1"/>
        <v>44134.616043488684</v>
      </c>
      <c r="R2" s="31">
        <f t="shared" si="1"/>
        <v>45344.315859024988</v>
      </c>
      <c r="S2" s="31">
        <f t="shared" si="1"/>
        <v>44712.945074385163</v>
      </c>
      <c r="T2" s="31">
        <f t="shared" si="1"/>
        <v>44284.567548067069</v>
      </c>
      <c r="U2" s="31">
        <f t="shared" si="1"/>
        <v>44029.281234369366</v>
      </c>
      <c r="V2" s="31">
        <f t="shared" si="1"/>
        <v>41374.890111529618</v>
      </c>
      <c r="W2" s="31">
        <f t="shared" si="1"/>
        <v>38707.086310753133</v>
      </c>
      <c r="X2" s="31">
        <f t="shared" ref="X2" si="2">SUM(X3,X17,X22,X25,X26,X51,X52,X71,X74,X75,X76)</f>
        <v>39740.420892106464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44990.798799456643</v>
      </c>
      <c r="D76" s="40">
        <v>45856.167577642271</v>
      </c>
      <c r="E76" s="40">
        <v>45944.594886698695</v>
      </c>
      <c r="F76" s="40">
        <v>44890.304692176745</v>
      </c>
      <c r="G76" s="40">
        <v>45355.126054596258</v>
      </c>
      <c r="H76" s="40">
        <v>45407.641405411065</v>
      </c>
      <c r="I76" s="40">
        <v>46499.234457889266</v>
      </c>
      <c r="J76" s="40">
        <v>46518.41869731115</v>
      </c>
      <c r="K76" s="40">
        <v>46251.24481305392</v>
      </c>
      <c r="L76" s="40">
        <v>42361.272614942944</v>
      </c>
      <c r="M76" s="40">
        <v>44725.466137131458</v>
      </c>
      <c r="N76" s="40">
        <v>43236.158050689526</v>
      </c>
      <c r="O76" s="40">
        <v>44235.981617362821</v>
      </c>
      <c r="P76" s="40">
        <v>45014.942867466532</v>
      </c>
      <c r="Q76" s="40">
        <v>44134.616043488684</v>
      </c>
      <c r="R76" s="40">
        <v>45344.315859024988</v>
      </c>
      <c r="S76" s="40">
        <v>44712.945074385163</v>
      </c>
      <c r="T76" s="40">
        <v>44284.567548067069</v>
      </c>
      <c r="U76" s="40">
        <v>44029.281234369366</v>
      </c>
      <c r="V76" s="40">
        <v>41374.890111529618</v>
      </c>
      <c r="W76" s="40">
        <v>38707.086310753133</v>
      </c>
      <c r="X76" s="40">
        <v>39740.420892106464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10699.580478273361</v>
      </c>
      <c r="D2" s="31">
        <f t="shared" si="0"/>
        <v>10775.618062942423</v>
      </c>
      <c r="E2" s="31">
        <f t="shared" si="0"/>
        <v>10577.794537205005</v>
      </c>
      <c r="F2" s="31">
        <f t="shared" si="0"/>
        <v>15263.679228717483</v>
      </c>
      <c r="G2" s="31">
        <f t="shared" si="0"/>
        <v>16021.103954002192</v>
      </c>
      <c r="H2" s="31">
        <f t="shared" si="0"/>
        <v>16248.539849962975</v>
      </c>
      <c r="I2" s="31">
        <f t="shared" si="0"/>
        <v>16718.817562747015</v>
      </c>
      <c r="J2" s="31">
        <f t="shared" si="0"/>
        <v>16410.194974227961</v>
      </c>
      <c r="K2" s="31">
        <f t="shared" si="0"/>
        <v>16866.601704572902</v>
      </c>
      <c r="L2" s="31">
        <f t="shared" si="0"/>
        <v>16689.014057456028</v>
      </c>
      <c r="M2" s="31">
        <f t="shared" si="0"/>
        <v>17938.477714975168</v>
      </c>
      <c r="N2" s="31">
        <f t="shared" si="0"/>
        <v>17088.237650084349</v>
      </c>
      <c r="O2" s="31">
        <f t="shared" si="0"/>
        <v>17605.458107486724</v>
      </c>
      <c r="P2" s="31">
        <f t="shared" si="0"/>
        <v>17878.369428320191</v>
      </c>
      <c r="Q2" s="31">
        <f t="shared" si="0"/>
        <v>17051.048444903394</v>
      </c>
      <c r="R2" s="31">
        <f t="shared" si="0"/>
        <v>17870.315869263915</v>
      </c>
      <c r="S2" s="31">
        <f t="shared" si="0"/>
        <v>18977.47719560621</v>
      </c>
      <c r="T2" s="31">
        <f t="shared" si="0"/>
        <v>19650.79599449526</v>
      </c>
      <c r="U2" s="31">
        <f t="shared" si="0"/>
        <v>19037.996839577325</v>
      </c>
      <c r="V2" s="31">
        <f t="shared" si="0"/>
        <v>18709.379535933826</v>
      </c>
      <c r="W2" s="31">
        <f t="shared" si="0"/>
        <v>17993.730542213329</v>
      </c>
      <c r="X2" s="31">
        <f t="shared" ref="X2" si="1">SUM(X3,X17,X22,X25,X26,X51,X52,X71,X74,X75,X76)</f>
        <v>19218.237749338077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6480.3190885640579</v>
      </c>
      <c r="D75" s="37">
        <v>6598.5956147893367</v>
      </c>
      <c r="E75" s="37">
        <v>6483.3524505588975</v>
      </c>
      <c r="F75" s="37">
        <v>8160.8626827171092</v>
      </c>
      <c r="G75" s="37">
        <v>8723.1775580395515</v>
      </c>
      <c r="H75" s="37">
        <v>8660.9104041272549</v>
      </c>
      <c r="I75" s="37">
        <v>8759.4105760963012</v>
      </c>
      <c r="J75" s="37">
        <v>8376.8509888220124</v>
      </c>
      <c r="K75" s="37">
        <v>8500.9075666380031</v>
      </c>
      <c r="L75" s="37">
        <v>8248.9969045571779</v>
      </c>
      <c r="M75" s="37">
        <v>8775.7237317282888</v>
      </c>
      <c r="N75" s="37">
        <v>8107.4567497850376</v>
      </c>
      <c r="O75" s="37">
        <v>8340.2359415305236</v>
      </c>
      <c r="P75" s="37">
        <v>8472.2460877042122</v>
      </c>
      <c r="Q75" s="37">
        <v>7707.6765262252784</v>
      </c>
      <c r="R75" s="37">
        <v>7979.2920894239032</v>
      </c>
      <c r="S75" s="37">
        <v>8242.3569217540844</v>
      </c>
      <c r="T75" s="37">
        <v>8241.6404127257083</v>
      </c>
      <c r="U75" s="37">
        <v>8527.467239896816</v>
      </c>
      <c r="V75" s="37">
        <v>8409.5490971625131</v>
      </c>
      <c r="W75" s="37">
        <v>7783.5339638864998</v>
      </c>
      <c r="X75" s="37">
        <v>8444.1100601891685</v>
      </c>
    </row>
    <row r="76" spans="1:24" ht="11.25" customHeight="1" x14ac:dyDescent="0.2">
      <c r="A76" s="38" t="s">
        <v>139</v>
      </c>
      <c r="B76" s="39" t="s">
        <v>140</v>
      </c>
      <c r="C76" s="40">
        <v>4219.2613897093033</v>
      </c>
      <c r="D76" s="40">
        <v>4177.0224481530877</v>
      </c>
      <c r="E76" s="40">
        <v>4094.4420866461082</v>
      </c>
      <c r="F76" s="40">
        <v>7102.8165460003747</v>
      </c>
      <c r="G76" s="40">
        <v>7297.9263959626405</v>
      </c>
      <c r="H76" s="40">
        <v>7587.6294458357206</v>
      </c>
      <c r="I76" s="40">
        <v>7959.4069866507134</v>
      </c>
      <c r="J76" s="40">
        <v>8033.3439854059488</v>
      </c>
      <c r="K76" s="40">
        <v>8365.6941379348973</v>
      </c>
      <c r="L76" s="40">
        <v>8440.0171528988521</v>
      </c>
      <c r="M76" s="40">
        <v>9162.7539832468792</v>
      </c>
      <c r="N76" s="40">
        <v>8980.7809002993108</v>
      </c>
      <c r="O76" s="40">
        <v>9265.2221659562001</v>
      </c>
      <c r="P76" s="40">
        <v>9406.1233406159772</v>
      </c>
      <c r="Q76" s="40">
        <v>9343.3719186781145</v>
      </c>
      <c r="R76" s="40">
        <v>9891.0237798400121</v>
      </c>
      <c r="S76" s="40">
        <v>10735.120273852126</v>
      </c>
      <c r="T76" s="40">
        <v>11409.155581769552</v>
      </c>
      <c r="U76" s="40">
        <v>10510.529599680507</v>
      </c>
      <c r="V76" s="40">
        <v>10299.830438771314</v>
      </c>
      <c r="W76" s="40">
        <v>10210.196578326828</v>
      </c>
      <c r="X76" s="40">
        <v>10774.127689148909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1065.3004299226141</v>
      </c>
      <c r="D2" s="31">
        <f t="shared" si="0"/>
        <v>1068.883147033534</v>
      </c>
      <c r="E2" s="31">
        <f t="shared" si="0"/>
        <v>1069.4803095442817</v>
      </c>
      <c r="F2" s="31">
        <f t="shared" si="0"/>
        <v>2975.589939810834</v>
      </c>
      <c r="G2" s="31">
        <f t="shared" si="0"/>
        <v>3017.9134135855543</v>
      </c>
      <c r="H2" s="31">
        <f t="shared" si="0"/>
        <v>3039.3379191745485</v>
      </c>
      <c r="I2" s="31">
        <f t="shared" si="0"/>
        <v>2933.768013757523</v>
      </c>
      <c r="J2" s="31">
        <f t="shared" si="0"/>
        <v>2801.4235597592419</v>
      </c>
      <c r="K2" s="31">
        <f t="shared" si="0"/>
        <v>2931.3079105760962</v>
      </c>
      <c r="L2" s="31">
        <f t="shared" si="0"/>
        <v>2964.4119518486659</v>
      </c>
      <c r="M2" s="31">
        <f t="shared" si="0"/>
        <v>3528.7809114359411</v>
      </c>
      <c r="N2" s="31">
        <f t="shared" si="0"/>
        <v>3052.3311263972482</v>
      </c>
      <c r="O2" s="31">
        <f t="shared" si="0"/>
        <v>3143.8569217540844</v>
      </c>
      <c r="P2" s="31">
        <f t="shared" si="0"/>
        <v>3191.2200343938093</v>
      </c>
      <c r="Q2" s="31">
        <f t="shared" si="0"/>
        <v>2761.1301805674989</v>
      </c>
      <c r="R2" s="31">
        <f t="shared" si="0"/>
        <v>2949.3646603611342</v>
      </c>
      <c r="S2" s="31">
        <f t="shared" si="0"/>
        <v>2964.9613069647457</v>
      </c>
      <c r="T2" s="31">
        <f t="shared" si="0"/>
        <v>2978.6472055030085</v>
      </c>
      <c r="U2" s="31">
        <f t="shared" si="0"/>
        <v>2652.1806534823736</v>
      </c>
      <c r="V2" s="31">
        <f t="shared" si="0"/>
        <v>2527.8733447979357</v>
      </c>
      <c r="W2" s="31">
        <f t="shared" si="0"/>
        <v>2379.6837489251943</v>
      </c>
      <c r="X2" s="31">
        <f t="shared" ref="X2" si="1">SUM(X3,X17,X22,X25,X26,X51,X52,X71,X74,X75,X76)</f>
        <v>2771.9595012897685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1065.3004299226141</v>
      </c>
      <c r="D75" s="37">
        <v>1068.883147033534</v>
      </c>
      <c r="E75" s="37">
        <v>1069.4803095442817</v>
      </c>
      <c r="F75" s="37">
        <v>2975.589939810834</v>
      </c>
      <c r="G75" s="37">
        <v>3017.9134135855543</v>
      </c>
      <c r="H75" s="37">
        <v>3039.3379191745485</v>
      </c>
      <c r="I75" s="37">
        <v>2933.768013757523</v>
      </c>
      <c r="J75" s="37">
        <v>2801.4235597592419</v>
      </c>
      <c r="K75" s="37">
        <v>2931.3079105760962</v>
      </c>
      <c r="L75" s="37">
        <v>2964.4119518486659</v>
      </c>
      <c r="M75" s="37">
        <v>3528.7809114359411</v>
      </c>
      <c r="N75" s="37">
        <v>3052.3311263972482</v>
      </c>
      <c r="O75" s="37">
        <v>3143.8569217540844</v>
      </c>
      <c r="P75" s="37">
        <v>3191.2200343938093</v>
      </c>
      <c r="Q75" s="37">
        <v>2761.1301805674989</v>
      </c>
      <c r="R75" s="37">
        <v>2949.3646603611342</v>
      </c>
      <c r="S75" s="37">
        <v>2964.9613069647457</v>
      </c>
      <c r="T75" s="37">
        <v>2978.6472055030085</v>
      </c>
      <c r="U75" s="37">
        <v>2652.1806534823736</v>
      </c>
      <c r="V75" s="37">
        <v>2527.8733447979357</v>
      </c>
      <c r="W75" s="37">
        <v>2379.6837489251943</v>
      </c>
      <c r="X75" s="37">
        <v>2771.9595012897685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3.5855546001719682E-2</v>
      </c>
      <c r="V2" s="31">
        <f t="shared" si="0"/>
        <v>0</v>
      </c>
      <c r="W2" s="31">
        <f t="shared" si="0"/>
        <v>0.48727429062768701</v>
      </c>
      <c r="X2" s="31">
        <f t="shared" ref="X2" si="1">SUM(X3,X17,X22,X25,X26,X51,X52,X71,X74,X75,X76)</f>
        <v>0.58761822871883063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3.5855546001719682E-2</v>
      </c>
      <c r="V75" s="37">
        <v>0</v>
      </c>
      <c r="W75" s="37">
        <v>0.48727429062768701</v>
      </c>
      <c r="X75" s="37">
        <v>0.58761822871883063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363.71453138435078</v>
      </c>
      <c r="D2" s="31">
        <f t="shared" si="0"/>
        <v>388.65004299226138</v>
      </c>
      <c r="E2" s="31">
        <f t="shared" si="0"/>
        <v>407.56663800515912</v>
      </c>
      <c r="F2" s="31">
        <f t="shared" si="0"/>
        <v>393.4651762682717</v>
      </c>
      <c r="G2" s="31">
        <f t="shared" si="0"/>
        <v>491.3155631986242</v>
      </c>
      <c r="H2" s="31">
        <f t="shared" si="0"/>
        <v>582.88907996560613</v>
      </c>
      <c r="I2" s="31">
        <f t="shared" si="0"/>
        <v>581.25537403267413</v>
      </c>
      <c r="J2" s="31">
        <f t="shared" si="0"/>
        <v>594.58297506448832</v>
      </c>
      <c r="K2" s="31">
        <f t="shared" si="0"/>
        <v>518.14273430782453</v>
      </c>
      <c r="L2" s="31">
        <f t="shared" si="0"/>
        <v>485.89853826311258</v>
      </c>
      <c r="M2" s="31">
        <f t="shared" si="0"/>
        <v>550.30094582975062</v>
      </c>
      <c r="N2" s="31">
        <f t="shared" si="0"/>
        <v>502.14961306964739</v>
      </c>
      <c r="O2" s="31">
        <f t="shared" si="0"/>
        <v>523.98968185726562</v>
      </c>
      <c r="P2" s="31">
        <f t="shared" si="0"/>
        <v>497.33447979363712</v>
      </c>
      <c r="Q2" s="31">
        <f t="shared" si="0"/>
        <v>503.61134995700769</v>
      </c>
      <c r="R2" s="31">
        <f t="shared" si="0"/>
        <v>509.11435941530522</v>
      </c>
      <c r="S2" s="31">
        <f t="shared" si="0"/>
        <v>480.48151332760102</v>
      </c>
      <c r="T2" s="31">
        <f t="shared" si="0"/>
        <v>516.33705932932071</v>
      </c>
      <c r="U2" s="31">
        <f t="shared" si="0"/>
        <v>530.52450558899397</v>
      </c>
      <c r="V2" s="31">
        <f t="shared" si="0"/>
        <v>510.74806534823728</v>
      </c>
      <c r="W2" s="31">
        <f t="shared" si="0"/>
        <v>563.54256233877902</v>
      </c>
      <c r="X2" s="31">
        <f t="shared" ref="X2" si="1">SUM(X3,X17,X22,X25,X26,X51,X52,X71,X74,X75,X76)</f>
        <v>457.00773860705073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363.71453138435078</v>
      </c>
      <c r="D76" s="40">
        <v>388.65004299226138</v>
      </c>
      <c r="E76" s="40">
        <v>407.56663800515912</v>
      </c>
      <c r="F76" s="40">
        <v>393.4651762682717</v>
      </c>
      <c r="G76" s="40">
        <v>491.3155631986242</v>
      </c>
      <c r="H76" s="40">
        <v>582.88907996560613</v>
      </c>
      <c r="I76" s="40">
        <v>581.25537403267413</v>
      </c>
      <c r="J76" s="40">
        <v>594.58297506448832</v>
      </c>
      <c r="K76" s="40">
        <v>518.14273430782453</v>
      </c>
      <c r="L76" s="40">
        <v>485.89853826311258</v>
      </c>
      <c r="M76" s="40">
        <v>550.30094582975062</v>
      </c>
      <c r="N76" s="40">
        <v>502.14961306964739</v>
      </c>
      <c r="O76" s="40">
        <v>523.98968185726562</v>
      </c>
      <c r="P76" s="40">
        <v>497.33447979363712</v>
      </c>
      <c r="Q76" s="40">
        <v>503.61134995700769</v>
      </c>
      <c r="R76" s="40">
        <v>509.11435941530522</v>
      </c>
      <c r="S76" s="40">
        <v>480.48151332760102</v>
      </c>
      <c r="T76" s="40">
        <v>516.33705932932071</v>
      </c>
      <c r="U76" s="40">
        <v>530.52450558899397</v>
      </c>
      <c r="V76" s="40">
        <v>510.74806534823728</v>
      </c>
      <c r="W76" s="40">
        <v>563.54256233877902</v>
      </c>
      <c r="X76" s="40">
        <v>457.00773860705073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8131.2947549441078</v>
      </c>
      <c r="D2" s="31">
        <f t="shared" si="0"/>
        <v>6436.0526225279445</v>
      </c>
      <c r="E2" s="31">
        <f t="shared" si="0"/>
        <v>6391.5448839208939</v>
      </c>
      <c r="F2" s="31">
        <f t="shared" si="0"/>
        <v>6664.6066208082557</v>
      </c>
      <c r="G2" s="31">
        <f t="shared" si="0"/>
        <v>7200.1253654342208</v>
      </c>
      <c r="H2" s="31">
        <f t="shared" si="0"/>
        <v>7130.4922613929484</v>
      </c>
      <c r="I2" s="31">
        <f t="shared" si="0"/>
        <v>7184.8165950128969</v>
      </c>
      <c r="J2" s="31">
        <f t="shared" si="0"/>
        <v>7291.6846087704207</v>
      </c>
      <c r="K2" s="31">
        <f t="shared" si="0"/>
        <v>7121.7899398108339</v>
      </c>
      <c r="L2" s="31">
        <f t="shared" si="0"/>
        <v>5878.5361134995701</v>
      </c>
      <c r="M2" s="31">
        <f t="shared" si="0"/>
        <v>7051.9275150472913</v>
      </c>
      <c r="N2" s="31">
        <f t="shared" si="0"/>
        <v>6898.0939810834043</v>
      </c>
      <c r="O2" s="31">
        <f t="shared" si="0"/>
        <v>6943.1068787618224</v>
      </c>
      <c r="P2" s="31">
        <f t="shared" si="0"/>
        <v>7135.4077386070503</v>
      </c>
      <c r="Q2" s="31">
        <f t="shared" si="0"/>
        <v>7564.2160791057595</v>
      </c>
      <c r="R2" s="31">
        <f t="shared" si="0"/>
        <v>7608.1111779879611</v>
      </c>
      <c r="S2" s="31">
        <f t="shared" si="0"/>
        <v>8096.0984522785893</v>
      </c>
      <c r="T2" s="31">
        <f t="shared" si="0"/>
        <v>7889.5672398968181</v>
      </c>
      <c r="U2" s="31">
        <f t="shared" si="0"/>
        <v>7795.310232158211</v>
      </c>
      <c r="V2" s="31">
        <f t="shared" si="0"/>
        <v>7415.4946689595854</v>
      </c>
      <c r="W2" s="31">
        <f t="shared" si="0"/>
        <v>6728.8261392949271</v>
      </c>
      <c r="X2" s="31">
        <f t="shared" ref="X2" si="1">SUM(X3,X17,X22,X25,X26,X51,X52,X71,X74,X75,X76)</f>
        <v>6938.2625967325876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6237.3351676698176</v>
      </c>
      <c r="D3" s="34">
        <f t="shared" si="2"/>
        <v>4971.392261392949</v>
      </c>
      <c r="E3" s="34">
        <f t="shared" si="2"/>
        <v>4944.7048151332756</v>
      </c>
      <c r="F3" s="34">
        <f t="shared" si="2"/>
        <v>5355.9651762682724</v>
      </c>
      <c r="G3" s="34">
        <f t="shared" si="2"/>
        <v>5802.1245055889931</v>
      </c>
      <c r="H3" s="34">
        <f t="shared" si="2"/>
        <v>5746.0124677558033</v>
      </c>
      <c r="I3" s="34">
        <f t="shared" si="2"/>
        <v>5728.9051590713671</v>
      </c>
      <c r="J3" s="34">
        <f t="shared" si="2"/>
        <v>5776.1214101461737</v>
      </c>
      <c r="K3" s="34">
        <f t="shared" si="2"/>
        <v>5642.6841788478068</v>
      </c>
      <c r="L3" s="34">
        <f t="shared" si="2"/>
        <v>4633.35124677558</v>
      </c>
      <c r="M3" s="34">
        <f t="shared" si="2"/>
        <v>5576.9920034393808</v>
      </c>
      <c r="N3" s="34">
        <f t="shared" si="2"/>
        <v>5467.5049871023211</v>
      </c>
      <c r="O3" s="34">
        <f t="shared" si="2"/>
        <v>5508.5625967325877</v>
      </c>
      <c r="P3" s="34">
        <f t="shared" si="2"/>
        <v>5661.1601031814271</v>
      </c>
      <c r="Q3" s="34">
        <f t="shared" si="2"/>
        <v>6001.253912295786</v>
      </c>
      <c r="R3" s="34">
        <f t="shared" si="2"/>
        <v>6021.7827171109193</v>
      </c>
      <c r="S3" s="34">
        <f t="shared" si="2"/>
        <v>6423.4630266552012</v>
      </c>
      <c r="T3" s="34">
        <f t="shared" si="2"/>
        <v>6426.8845227858983</v>
      </c>
      <c r="U3" s="34">
        <f t="shared" si="2"/>
        <v>6405.6713671539119</v>
      </c>
      <c r="V3" s="34">
        <f t="shared" si="2"/>
        <v>6036.4963886500418</v>
      </c>
      <c r="W3" s="34">
        <f t="shared" si="2"/>
        <v>5387.0875322441962</v>
      </c>
      <c r="X3" s="34">
        <f t="shared" ref="X3" si="3">SUM(X4,X8,X11)</f>
        <v>5643.6585554600169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6237.3351676698176</v>
      </c>
      <c r="D11" s="29">
        <f t="shared" si="8"/>
        <v>4971.392261392949</v>
      </c>
      <c r="E11" s="29">
        <f t="shared" si="8"/>
        <v>4944.7048151332756</v>
      </c>
      <c r="F11" s="29">
        <f t="shared" si="8"/>
        <v>5355.9651762682724</v>
      </c>
      <c r="G11" s="29">
        <f t="shared" si="8"/>
        <v>5802.1245055889931</v>
      </c>
      <c r="H11" s="29">
        <f t="shared" si="8"/>
        <v>5746.0124677558033</v>
      </c>
      <c r="I11" s="29">
        <f t="shared" si="8"/>
        <v>5728.9051590713671</v>
      </c>
      <c r="J11" s="29">
        <f t="shared" si="8"/>
        <v>5776.1214101461737</v>
      </c>
      <c r="K11" s="29">
        <f t="shared" si="8"/>
        <v>5642.6841788478068</v>
      </c>
      <c r="L11" s="29">
        <f t="shared" si="8"/>
        <v>4633.35124677558</v>
      </c>
      <c r="M11" s="29">
        <f t="shared" si="8"/>
        <v>5576.9920034393808</v>
      </c>
      <c r="N11" s="29">
        <f t="shared" si="8"/>
        <v>5467.5049871023211</v>
      </c>
      <c r="O11" s="29">
        <f t="shared" si="8"/>
        <v>5508.5625967325877</v>
      </c>
      <c r="P11" s="29">
        <f t="shared" si="8"/>
        <v>5661.1601031814271</v>
      </c>
      <c r="Q11" s="29">
        <f t="shared" si="8"/>
        <v>6001.253912295786</v>
      </c>
      <c r="R11" s="29">
        <f t="shared" si="8"/>
        <v>6021.7827171109193</v>
      </c>
      <c r="S11" s="29">
        <f t="shared" si="8"/>
        <v>6423.4630266552012</v>
      </c>
      <c r="T11" s="29">
        <f t="shared" si="8"/>
        <v>6426.8845227858983</v>
      </c>
      <c r="U11" s="29">
        <f t="shared" si="8"/>
        <v>6405.6713671539119</v>
      </c>
      <c r="V11" s="29">
        <f t="shared" si="8"/>
        <v>6036.4963886500418</v>
      </c>
      <c r="W11" s="29">
        <f t="shared" si="8"/>
        <v>5387.0875322441962</v>
      </c>
      <c r="X11" s="29">
        <f t="shared" ref="X11" si="9">SUM(X12:X16)</f>
        <v>5643.6585554600169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6237.3351676698176</v>
      </c>
      <c r="D13" s="10">
        <v>4971.392261392949</v>
      </c>
      <c r="E13" s="10">
        <v>4944.7048151332756</v>
      </c>
      <c r="F13" s="10">
        <v>5355.9651762682724</v>
      </c>
      <c r="G13" s="10">
        <v>5802.1245055889931</v>
      </c>
      <c r="H13" s="10">
        <v>5746.0124677558033</v>
      </c>
      <c r="I13" s="10">
        <v>5728.9051590713671</v>
      </c>
      <c r="J13" s="10">
        <v>5776.1214101461737</v>
      </c>
      <c r="K13" s="10">
        <v>5642.6841788478068</v>
      </c>
      <c r="L13" s="10">
        <v>4633.35124677558</v>
      </c>
      <c r="M13" s="10">
        <v>5576.9920034393808</v>
      </c>
      <c r="N13" s="10">
        <v>5467.5049871023211</v>
      </c>
      <c r="O13" s="10">
        <v>5508.5625967325877</v>
      </c>
      <c r="P13" s="10">
        <v>5661.1601031814271</v>
      </c>
      <c r="Q13" s="10">
        <v>6001.253912295786</v>
      </c>
      <c r="R13" s="10">
        <v>6021.7827171109193</v>
      </c>
      <c r="S13" s="10">
        <v>6423.4630266552012</v>
      </c>
      <c r="T13" s="10">
        <v>6426.8845227858983</v>
      </c>
      <c r="U13" s="10">
        <v>6405.6713671539119</v>
      </c>
      <c r="V13" s="10">
        <v>6036.4963886500418</v>
      </c>
      <c r="W13" s="10">
        <v>5387.0875322441962</v>
      </c>
      <c r="X13" s="10">
        <v>5643.6585554600169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1893.95958727429</v>
      </c>
      <c r="D17" s="37">
        <f t="shared" si="10"/>
        <v>1464.660361134996</v>
      </c>
      <c r="E17" s="37">
        <f t="shared" si="10"/>
        <v>1446.8400687876181</v>
      </c>
      <c r="F17" s="37">
        <f t="shared" si="10"/>
        <v>1308.641444539983</v>
      </c>
      <c r="G17" s="37">
        <f t="shared" si="10"/>
        <v>1398.000859845228</v>
      </c>
      <c r="H17" s="37">
        <f t="shared" si="10"/>
        <v>1384.4797936371449</v>
      </c>
      <c r="I17" s="37">
        <f t="shared" si="10"/>
        <v>1455.91143594153</v>
      </c>
      <c r="J17" s="37">
        <f t="shared" si="10"/>
        <v>1515.563198624247</v>
      </c>
      <c r="K17" s="37">
        <f t="shared" si="10"/>
        <v>1479.105760963027</v>
      </c>
      <c r="L17" s="37">
        <f t="shared" si="10"/>
        <v>1245.1848667239899</v>
      </c>
      <c r="M17" s="37">
        <f t="shared" si="10"/>
        <v>1474.93551160791</v>
      </c>
      <c r="N17" s="37">
        <f t="shared" si="10"/>
        <v>1430.5889939810829</v>
      </c>
      <c r="O17" s="37">
        <f t="shared" si="10"/>
        <v>1434.5442820292351</v>
      </c>
      <c r="P17" s="37">
        <f t="shared" si="10"/>
        <v>1474.247635425623</v>
      </c>
      <c r="Q17" s="37">
        <f t="shared" si="10"/>
        <v>1562.962166809974</v>
      </c>
      <c r="R17" s="37">
        <f t="shared" si="10"/>
        <v>1586.3284608770421</v>
      </c>
      <c r="S17" s="37">
        <f t="shared" si="10"/>
        <v>1672.6354256233881</v>
      </c>
      <c r="T17" s="37">
        <f t="shared" si="10"/>
        <v>1462.6827171109201</v>
      </c>
      <c r="U17" s="37">
        <f t="shared" si="10"/>
        <v>1389.6388650042991</v>
      </c>
      <c r="V17" s="37">
        <f t="shared" si="10"/>
        <v>1378.998280309544</v>
      </c>
      <c r="W17" s="37">
        <f t="shared" si="10"/>
        <v>1341.7386070507309</v>
      </c>
      <c r="X17" s="37">
        <f t="shared" ref="X17" si="11">SUM(X18:X21)</f>
        <v>1294.6040412725711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1893.95958727429</v>
      </c>
      <c r="D19" s="10">
        <v>1464.660361134996</v>
      </c>
      <c r="E19" s="10">
        <v>1446.8400687876181</v>
      </c>
      <c r="F19" s="10">
        <v>1308.641444539983</v>
      </c>
      <c r="G19" s="10">
        <v>1398.000859845228</v>
      </c>
      <c r="H19" s="10">
        <v>1384.4797936371449</v>
      </c>
      <c r="I19" s="10">
        <v>1455.91143594153</v>
      </c>
      <c r="J19" s="10">
        <v>1515.563198624247</v>
      </c>
      <c r="K19" s="10">
        <v>1479.105760963027</v>
      </c>
      <c r="L19" s="10">
        <v>1245.1848667239899</v>
      </c>
      <c r="M19" s="10">
        <v>1474.93551160791</v>
      </c>
      <c r="N19" s="10">
        <v>1430.5889939810829</v>
      </c>
      <c r="O19" s="10">
        <v>1434.5442820292351</v>
      </c>
      <c r="P19" s="10">
        <v>1474.247635425623</v>
      </c>
      <c r="Q19" s="10">
        <v>1562.962166809974</v>
      </c>
      <c r="R19" s="10">
        <v>1586.3284608770421</v>
      </c>
      <c r="S19" s="10">
        <v>1672.6354256233881</v>
      </c>
      <c r="T19" s="10">
        <v>1462.6827171109201</v>
      </c>
      <c r="U19" s="10">
        <v>1389.6388650042991</v>
      </c>
      <c r="V19" s="10">
        <v>1378.998280309544</v>
      </c>
      <c r="W19" s="10">
        <v>1341.7386070507309</v>
      </c>
      <c r="X19" s="10">
        <v>1294.6040412725711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4308.1589853826317</v>
      </c>
      <c r="D2" s="31">
        <f t="shared" si="0"/>
        <v>4076.0484952708516</v>
      </c>
      <c r="E2" s="31">
        <f t="shared" si="0"/>
        <v>4103.2770421324158</v>
      </c>
      <c r="F2" s="31">
        <f t="shared" si="0"/>
        <v>4435.8699054170238</v>
      </c>
      <c r="G2" s="31">
        <f t="shared" si="0"/>
        <v>4697.2627687016338</v>
      </c>
      <c r="H2" s="31">
        <f t="shared" si="0"/>
        <v>4577.983233018057</v>
      </c>
      <c r="I2" s="31">
        <f t="shared" si="0"/>
        <v>4661.3881341358556</v>
      </c>
      <c r="J2" s="31">
        <f t="shared" si="0"/>
        <v>4975.6854686156485</v>
      </c>
      <c r="K2" s="31">
        <f t="shared" si="0"/>
        <v>4604.8533963886493</v>
      </c>
      <c r="L2" s="31">
        <f t="shared" si="0"/>
        <v>3161.4837489251927</v>
      </c>
      <c r="M2" s="31">
        <f t="shared" si="0"/>
        <v>4523.7890799656052</v>
      </c>
      <c r="N2" s="31">
        <f t="shared" si="0"/>
        <v>4332.2108340498698</v>
      </c>
      <c r="O2" s="31">
        <f t="shared" si="0"/>
        <v>4254.6574376612207</v>
      </c>
      <c r="P2" s="31">
        <f t="shared" si="0"/>
        <v>4373.6266552020625</v>
      </c>
      <c r="Q2" s="31">
        <f t="shared" si="0"/>
        <v>4356.8118658641433</v>
      </c>
      <c r="R2" s="31">
        <f t="shared" si="0"/>
        <v>4486.2663800515902</v>
      </c>
      <c r="S2" s="31">
        <f t="shared" si="0"/>
        <v>4351.3901117798787</v>
      </c>
      <c r="T2" s="31">
        <f t="shared" si="0"/>
        <v>4445.0893379191739</v>
      </c>
      <c r="U2" s="31">
        <f t="shared" si="0"/>
        <v>4439.7631126397246</v>
      </c>
      <c r="V2" s="31">
        <f t="shared" si="0"/>
        <v>4226.7364574376606</v>
      </c>
      <c r="W2" s="31">
        <f t="shared" si="0"/>
        <v>3512.2407566638008</v>
      </c>
      <c r="X2" s="31">
        <f t="shared" ref="X2" si="1">SUM(X3,X17,X22,X25,X26,X51,X52,X71,X74,X75,X76)</f>
        <v>3989.1582115219253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4308.1589853826317</v>
      </c>
      <c r="D17" s="37">
        <f t="shared" si="10"/>
        <v>4076.0484952708516</v>
      </c>
      <c r="E17" s="37">
        <f t="shared" si="10"/>
        <v>4103.2770421324158</v>
      </c>
      <c r="F17" s="37">
        <f t="shared" si="10"/>
        <v>4435.8699054170238</v>
      </c>
      <c r="G17" s="37">
        <f t="shared" si="10"/>
        <v>4697.2627687016338</v>
      </c>
      <c r="H17" s="37">
        <f t="shared" si="10"/>
        <v>4577.983233018057</v>
      </c>
      <c r="I17" s="37">
        <f t="shared" si="10"/>
        <v>4661.3881341358556</v>
      </c>
      <c r="J17" s="37">
        <f t="shared" si="10"/>
        <v>4975.6854686156485</v>
      </c>
      <c r="K17" s="37">
        <f t="shared" si="10"/>
        <v>4604.8533963886493</v>
      </c>
      <c r="L17" s="37">
        <f t="shared" si="10"/>
        <v>3161.4837489251927</v>
      </c>
      <c r="M17" s="37">
        <f t="shared" si="10"/>
        <v>4523.7890799656052</v>
      </c>
      <c r="N17" s="37">
        <f t="shared" si="10"/>
        <v>4332.2108340498698</v>
      </c>
      <c r="O17" s="37">
        <f t="shared" si="10"/>
        <v>4254.6574376612207</v>
      </c>
      <c r="P17" s="37">
        <f t="shared" si="10"/>
        <v>4373.6266552020625</v>
      </c>
      <c r="Q17" s="37">
        <f t="shared" si="10"/>
        <v>4356.8118658641433</v>
      </c>
      <c r="R17" s="37">
        <f t="shared" si="10"/>
        <v>4486.2663800515902</v>
      </c>
      <c r="S17" s="37">
        <f t="shared" si="10"/>
        <v>4351.3901117798787</v>
      </c>
      <c r="T17" s="37">
        <f t="shared" si="10"/>
        <v>4445.0893379191739</v>
      </c>
      <c r="U17" s="37">
        <f t="shared" si="10"/>
        <v>4439.7631126397246</v>
      </c>
      <c r="V17" s="37">
        <f t="shared" si="10"/>
        <v>4226.7364574376606</v>
      </c>
      <c r="W17" s="37">
        <f t="shared" si="10"/>
        <v>3512.2407566638008</v>
      </c>
      <c r="X17" s="37">
        <f t="shared" ref="X17" si="11">SUM(X18:X21)</f>
        <v>3989.1582115219253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3968.090197764403</v>
      </c>
      <c r="D20" s="10">
        <v>3762.037833190026</v>
      </c>
      <c r="E20" s="10">
        <v>3775.6282029234731</v>
      </c>
      <c r="F20" s="10">
        <v>3842.481169389509</v>
      </c>
      <c r="G20" s="10">
        <v>4048.5573516766981</v>
      </c>
      <c r="H20" s="10">
        <v>3997.3249355116081</v>
      </c>
      <c r="I20" s="10">
        <v>4131.7473774720547</v>
      </c>
      <c r="J20" s="10">
        <v>4352.3215821152189</v>
      </c>
      <c r="K20" s="10">
        <v>4099.885382631126</v>
      </c>
      <c r="L20" s="10">
        <v>2783.2234737747199</v>
      </c>
      <c r="M20" s="10">
        <v>4043.9954428202918</v>
      </c>
      <c r="N20" s="10">
        <v>3900.0907996560609</v>
      </c>
      <c r="O20" s="10">
        <v>3795.9778159931211</v>
      </c>
      <c r="P20" s="10">
        <v>3929.4210662080818</v>
      </c>
      <c r="Q20" s="10">
        <v>3907.781599312123</v>
      </c>
      <c r="R20" s="10">
        <v>3959.4917454858119</v>
      </c>
      <c r="S20" s="10">
        <v>3815.8736887360269</v>
      </c>
      <c r="T20" s="10">
        <v>3888.841100601891</v>
      </c>
      <c r="U20" s="10">
        <v>3842.6722269991401</v>
      </c>
      <c r="V20" s="10">
        <v>3617.8226999140152</v>
      </c>
      <c r="W20" s="10">
        <v>2997.7204643164232</v>
      </c>
      <c r="X20" s="10">
        <v>3473.6343078245909</v>
      </c>
    </row>
    <row r="21" spans="1:24" ht="11.25" customHeight="1" x14ac:dyDescent="0.2">
      <c r="A21" s="42" t="s">
        <v>33</v>
      </c>
      <c r="B21" s="9" t="s">
        <v>34</v>
      </c>
      <c r="C21" s="10">
        <v>340.06878761822873</v>
      </c>
      <c r="D21" s="10">
        <v>314.01066208082551</v>
      </c>
      <c r="E21" s="10">
        <v>327.64883920894238</v>
      </c>
      <c r="F21" s="10">
        <v>593.38873602751505</v>
      </c>
      <c r="G21" s="10">
        <v>648.70541702493551</v>
      </c>
      <c r="H21" s="10">
        <v>580.65829750644878</v>
      </c>
      <c r="I21" s="10">
        <v>529.6407566638004</v>
      </c>
      <c r="J21" s="10">
        <v>623.36388650042989</v>
      </c>
      <c r="K21" s="10">
        <v>504.96801375752358</v>
      </c>
      <c r="L21" s="10">
        <v>378.26027515047292</v>
      </c>
      <c r="M21" s="10">
        <v>479.79363714531382</v>
      </c>
      <c r="N21" s="10">
        <v>432.12003439380902</v>
      </c>
      <c r="O21" s="10">
        <v>458.67962166809968</v>
      </c>
      <c r="P21" s="10">
        <v>444.20558899398111</v>
      </c>
      <c r="Q21" s="10">
        <v>449.03026655202058</v>
      </c>
      <c r="R21" s="10">
        <v>526.77463456577811</v>
      </c>
      <c r="S21" s="10">
        <v>535.516423043852</v>
      </c>
      <c r="T21" s="10">
        <v>556.24823731728293</v>
      </c>
      <c r="U21" s="10">
        <v>597.0908856405847</v>
      </c>
      <c r="V21" s="10">
        <v>608.9137575236457</v>
      </c>
      <c r="W21" s="10">
        <v>514.52029234737745</v>
      </c>
      <c r="X21" s="10">
        <v>515.52390369733439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138808.20180567497</v>
      </c>
      <c r="D2" s="31">
        <f t="shared" si="0"/>
        <v>136865.59673258814</v>
      </c>
      <c r="E2" s="31">
        <f t="shared" si="0"/>
        <v>137182.95348237321</v>
      </c>
      <c r="F2" s="31">
        <f t="shared" si="0"/>
        <v>139060.05829750645</v>
      </c>
      <c r="G2" s="31">
        <f t="shared" si="0"/>
        <v>143958.98899398107</v>
      </c>
      <c r="H2" s="31">
        <f t="shared" si="0"/>
        <v>147148.72949269132</v>
      </c>
      <c r="I2" s="31">
        <f t="shared" si="0"/>
        <v>145036.08202923473</v>
      </c>
      <c r="J2" s="31">
        <f t="shared" si="0"/>
        <v>142903.4184866724</v>
      </c>
      <c r="K2" s="31">
        <f t="shared" si="0"/>
        <v>137071.07463456577</v>
      </c>
      <c r="L2" s="31">
        <f t="shared" si="0"/>
        <v>129360.21014617367</v>
      </c>
      <c r="M2" s="31">
        <f t="shared" si="0"/>
        <v>125719.50644883921</v>
      </c>
      <c r="N2" s="31">
        <f t="shared" si="0"/>
        <v>122826.34419604469</v>
      </c>
      <c r="O2" s="31">
        <f t="shared" si="0"/>
        <v>124521.89535683575</v>
      </c>
      <c r="P2" s="31">
        <f t="shared" si="0"/>
        <v>121967.11418744622</v>
      </c>
      <c r="Q2" s="31">
        <f t="shared" si="0"/>
        <v>121750.63198624246</v>
      </c>
      <c r="R2" s="31">
        <f t="shared" si="0"/>
        <v>122718.84686156493</v>
      </c>
      <c r="S2" s="31">
        <f t="shared" si="0"/>
        <v>124992.08426483235</v>
      </c>
      <c r="T2" s="31">
        <f t="shared" si="0"/>
        <v>126036.70017196905</v>
      </c>
      <c r="U2" s="31">
        <f t="shared" si="0"/>
        <v>119189.80034393806</v>
      </c>
      <c r="V2" s="31">
        <f t="shared" si="0"/>
        <v>122084.04901117798</v>
      </c>
      <c r="W2" s="31">
        <f t="shared" si="0"/>
        <v>116028.24015477212</v>
      </c>
      <c r="X2" s="31">
        <f t="shared" ref="X2" si="1">SUM(X3,X17,X22,X25,X26,X51,X52,X71,X74,X75,X76)</f>
        <v>116536.51384350815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138808.20180567497</v>
      </c>
      <c r="D26" s="37">
        <f t="shared" si="14"/>
        <v>136865.59673258814</v>
      </c>
      <c r="E26" s="37">
        <f t="shared" si="14"/>
        <v>137182.95348237321</v>
      </c>
      <c r="F26" s="37">
        <f t="shared" si="14"/>
        <v>139060.05829750645</v>
      </c>
      <c r="G26" s="37">
        <f t="shared" si="14"/>
        <v>143958.98899398107</v>
      </c>
      <c r="H26" s="37">
        <f t="shared" si="14"/>
        <v>147148.72949269132</v>
      </c>
      <c r="I26" s="37">
        <f t="shared" si="14"/>
        <v>145036.08202923473</v>
      </c>
      <c r="J26" s="37">
        <f t="shared" si="14"/>
        <v>142903.4184866724</v>
      </c>
      <c r="K26" s="37">
        <f t="shared" si="14"/>
        <v>137071.07463456577</v>
      </c>
      <c r="L26" s="37">
        <f t="shared" si="14"/>
        <v>129360.21014617367</v>
      </c>
      <c r="M26" s="37">
        <f t="shared" si="14"/>
        <v>125719.50644883921</v>
      </c>
      <c r="N26" s="37">
        <f t="shared" si="14"/>
        <v>122826.34419604469</v>
      </c>
      <c r="O26" s="37">
        <f t="shared" si="14"/>
        <v>124521.89535683575</v>
      </c>
      <c r="P26" s="37">
        <f t="shared" si="14"/>
        <v>121967.11418744622</v>
      </c>
      <c r="Q26" s="37">
        <f t="shared" si="14"/>
        <v>121750.63198624246</v>
      </c>
      <c r="R26" s="37">
        <f t="shared" si="14"/>
        <v>122718.84686156493</v>
      </c>
      <c r="S26" s="37">
        <f t="shared" si="14"/>
        <v>124992.08426483235</v>
      </c>
      <c r="T26" s="37">
        <f t="shared" si="14"/>
        <v>126036.70017196905</v>
      </c>
      <c r="U26" s="37">
        <f t="shared" si="14"/>
        <v>119189.80034393806</v>
      </c>
      <c r="V26" s="37">
        <f t="shared" si="14"/>
        <v>122084.04901117798</v>
      </c>
      <c r="W26" s="37">
        <f t="shared" si="14"/>
        <v>116028.24015477212</v>
      </c>
      <c r="X26" s="37">
        <f t="shared" ref="X26" si="15">SUM(X27,X33)</f>
        <v>116536.51384350815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10268.319432502149</v>
      </c>
      <c r="D27" s="29">
        <f t="shared" si="16"/>
        <v>9855.4504729148739</v>
      </c>
      <c r="E27" s="29">
        <f t="shared" si="16"/>
        <v>9678.8000859845215</v>
      </c>
      <c r="F27" s="29">
        <f t="shared" si="16"/>
        <v>9713.4446259673241</v>
      </c>
      <c r="G27" s="29">
        <f t="shared" si="16"/>
        <v>10775.234049871022</v>
      </c>
      <c r="H27" s="29">
        <f t="shared" si="16"/>
        <v>10799.596388650043</v>
      </c>
      <c r="I27" s="29">
        <f t="shared" si="16"/>
        <v>11236.087188306105</v>
      </c>
      <c r="J27" s="29">
        <f t="shared" si="16"/>
        <v>11441.136371453138</v>
      </c>
      <c r="K27" s="29">
        <f t="shared" si="16"/>
        <v>10226.067669819431</v>
      </c>
      <c r="L27" s="29">
        <f t="shared" si="16"/>
        <v>9979.3995700773849</v>
      </c>
      <c r="M27" s="29">
        <f t="shared" si="16"/>
        <v>10431.116852966465</v>
      </c>
      <c r="N27" s="29">
        <f t="shared" si="16"/>
        <v>10255.505417024935</v>
      </c>
      <c r="O27" s="29">
        <f t="shared" si="16"/>
        <v>10358.030008598451</v>
      </c>
      <c r="P27" s="29">
        <f t="shared" si="16"/>
        <v>10263.626139294927</v>
      </c>
      <c r="Q27" s="29">
        <f t="shared" si="16"/>
        <v>10462.584780739468</v>
      </c>
      <c r="R27" s="29">
        <f t="shared" si="16"/>
        <v>10249.41478933792</v>
      </c>
      <c r="S27" s="29">
        <f t="shared" si="16"/>
        <v>10599.622613929494</v>
      </c>
      <c r="T27" s="29">
        <f t="shared" si="16"/>
        <v>12825.726053310404</v>
      </c>
      <c r="U27" s="29">
        <f t="shared" si="16"/>
        <v>12904.903525365433</v>
      </c>
      <c r="V27" s="29">
        <f t="shared" si="16"/>
        <v>14162.606276870163</v>
      </c>
      <c r="W27" s="29">
        <f t="shared" si="16"/>
        <v>13085.590455717971</v>
      </c>
      <c r="X27" s="29">
        <f t="shared" ref="X27" si="17">SUM(X28:X32)</f>
        <v>13340.379277730008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0</v>
      </c>
      <c r="D28" s="10">
        <f>TO_RPI_RO!D28+TO_RPI_BKFLOW!D28+TO_RPI_PT!D28+TO_RPI_IT!D28+TO_RPI_PPR!D28+TO_RPI_PIR!D28</f>
        <v>0</v>
      </c>
      <c r="E28" s="10">
        <f>TO_RPI_RO!E28+TO_RPI_BKFLOW!E28+TO_RPI_PT!E28+TO_RPI_IT!E28+TO_RPI_PPR!E28+TO_RPI_PIR!E28</f>
        <v>0</v>
      </c>
      <c r="F28" s="10">
        <f>TO_RPI_RO!F28+TO_RPI_BKFLOW!F28+TO_RPI_PT!F28+TO_RPI_IT!F28+TO_RPI_PPR!F28+TO_RPI_PIR!F28</f>
        <v>0</v>
      </c>
      <c r="G28" s="10">
        <f>TO_RPI_RO!G28+TO_RPI_BKFLOW!G28+TO_RPI_PT!G28+TO_RPI_IT!G28+TO_RPI_PPR!G28+TO_RPI_PIR!G28</f>
        <v>0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0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0</v>
      </c>
      <c r="S28" s="10">
        <f>TO_RPI_RO!S28+TO_RPI_BKFLOW!S28+TO_RPI_PT!S28+TO_RPI_IT!S28+TO_RPI_PPR!S28+TO_RPI_PIR!S28</f>
        <v>0</v>
      </c>
      <c r="T28" s="10">
        <f>TO_RPI_RO!T28+TO_RPI_BKFLOW!T28+TO_RPI_PT!T28+TO_RPI_IT!T28+TO_RPI_PPR!T28+TO_RPI_PIR!T28</f>
        <v>0</v>
      </c>
      <c r="U28" s="10">
        <f>TO_RPI_RO!U28+TO_RPI_BKFLOW!U28+TO_RPI_PT!U28+TO_RPI_IT!U28+TO_RPI_PPR!U28+TO_RPI_PIR!U28</f>
        <v>0</v>
      </c>
      <c r="V28" s="10">
        <f>TO_RPI_RO!V28+TO_RPI_BKFLOW!V28+TO_RPI_PT!V28+TO_RPI_IT!V28+TO_RPI_PPR!V28+TO_RPI_PIR!V28</f>
        <v>0</v>
      </c>
      <c r="W28" s="10">
        <f>TO_RPI_RO!W28+TO_RPI_BKFLOW!W28+TO_RPI_PT!W28+TO_RPI_IT!W28+TO_RPI_PPR!W28+TO_RPI_PIR!W28</f>
        <v>0</v>
      </c>
      <c r="X28" s="10">
        <f>TO_RPI_RO!X28+TO_RPI_BKFLOW!X28+TO_RPI_PT!X28+TO_RPI_IT!X28+TO_RPI_PPR!X28+TO_RPI_PIR!X28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0</v>
      </c>
      <c r="D29" s="10">
        <f>TO_RPI_RO!D29+TO_RPI_BKFLOW!D29+TO_RPI_PT!D29+TO_RPI_IT!D29+TO_RPI_PPR!D29+TO_RPI_PIR!D29</f>
        <v>0</v>
      </c>
      <c r="E29" s="10">
        <f>TO_RPI_RO!E29+TO_RPI_BKFLOW!E29+TO_RPI_PT!E29+TO_RPI_IT!E29+TO_RPI_PPR!E29+TO_RPI_PIR!E29</f>
        <v>0</v>
      </c>
      <c r="F29" s="10">
        <f>TO_RPI_RO!F29+TO_RPI_BKFLOW!F29+TO_RPI_PT!F29+TO_RPI_IT!F29+TO_RPI_PPR!F29+TO_RPI_PIR!F29</f>
        <v>0</v>
      </c>
      <c r="G29" s="10">
        <f>TO_RPI_RO!G29+TO_RPI_BKFLOW!G29+TO_RPI_PT!G29+TO_RPI_IT!G29+TO_RPI_PPR!G29+TO_RPI_PIR!G29</f>
        <v>0</v>
      </c>
      <c r="H29" s="10">
        <f>TO_RPI_RO!H29+TO_RPI_BKFLOW!H29+TO_RPI_PT!H29+TO_RPI_IT!H29+TO_RPI_PPR!H29+TO_RPI_PIR!H29</f>
        <v>0</v>
      </c>
      <c r="I29" s="10">
        <f>TO_RPI_RO!I29+TO_RPI_BKFLOW!I29+TO_RPI_PT!I29+TO_RPI_IT!I29+TO_RPI_PPR!I29+TO_RPI_PIR!I29</f>
        <v>0</v>
      </c>
      <c r="J29" s="10">
        <f>TO_RPI_RO!J29+TO_RPI_BKFLOW!J29+TO_RPI_PT!J29+TO_RPI_IT!J29+TO_RPI_PPR!J29+TO_RPI_PIR!J29</f>
        <v>0</v>
      </c>
      <c r="K29" s="10">
        <f>TO_RPI_RO!K29+TO_RPI_BKFLOW!K29+TO_RPI_PT!K29+TO_RPI_IT!K29+TO_RPI_PPR!K29+TO_RPI_PIR!K29</f>
        <v>0</v>
      </c>
      <c r="L29" s="10">
        <f>TO_RPI_RO!L29+TO_RPI_BKFLOW!L29+TO_RPI_PT!L29+TO_RPI_IT!L29+TO_RPI_PPR!L29+TO_RPI_PIR!L29</f>
        <v>0</v>
      </c>
      <c r="M29" s="10">
        <f>TO_RPI_RO!M29+TO_RPI_BKFLOW!M29+TO_RPI_PT!M29+TO_RPI_IT!M29+TO_RPI_PPR!M29+TO_RPI_PIR!M29</f>
        <v>0</v>
      </c>
      <c r="N29" s="10">
        <f>TO_RPI_RO!N29+TO_RPI_BKFLOW!N29+TO_RPI_PT!N29+TO_RPI_IT!N29+TO_RPI_PPR!N29+TO_RPI_PIR!N29</f>
        <v>0</v>
      </c>
      <c r="O29" s="10">
        <f>TO_RPI_RO!O29+TO_RPI_BKFLOW!O29+TO_RPI_PT!O29+TO_RPI_IT!O29+TO_RPI_PPR!O29+TO_RPI_PIR!O29</f>
        <v>0</v>
      </c>
      <c r="P29" s="10">
        <f>TO_RPI_RO!P29+TO_RPI_BKFLOW!P29+TO_RPI_PT!P29+TO_RPI_IT!P29+TO_RPI_PPR!P29+TO_RPI_PIR!P29</f>
        <v>0</v>
      </c>
      <c r="Q29" s="10">
        <f>TO_RPI_RO!Q29+TO_RPI_BKFLOW!Q29+TO_RPI_PT!Q29+TO_RPI_IT!Q29+TO_RPI_PPR!Q29+TO_RPI_PIR!Q29</f>
        <v>0</v>
      </c>
      <c r="R29" s="10">
        <f>TO_RPI_RO!R29+TO_RPI_BKFLOW!R29+TO_RPI_PT!R29+TO_RPI_IT!R29+TO_RPI_PPR!R29+TO_RPI_PIR!R29</f>
        <v>0</v>
      </c>
      <c r="S29" s="10">
        <f>TO_RPI_RO!S29+TO_RPI_BKFLOW!S29+TO_RPI_PT!S29+TO_RPI_IT!S29+TO_RPI_PPR!S29+TO_RPI_PIR!S29</f>
        <v>0</v>
      </c>
      <c r="T29" s="10">
        <f>TO_RPI_RO!T29+TO_RPI_BKFLOW!T29+TO_RPI_PT!T29+TO_RPI_IT!T29+TO_RPI_PPR!T29+TO_RPI_PIR!T29</f>
        <v>0</v>
      </c>
      <c r="U29" s="10">
        <f>TO_RPI_RO!U29+TO_RPI_BKFLOW!U29+TO_RPI_PT!U29+TO_RPI_IT!U29+TO_RPI_PPR!U29+TO_RPI_PIR!U29</f>
        <v>0</v>
      </c>
      <c r="V29" s="10">
        <f>TO_RPI_RO!V29+TO_RPI_BKFLOW!V29+TO_RPI_PT!V29+TO_RPI_IT!V29+TO_RPI_PPR!V29+TO_RPI_PIR!V29</f>
        <v>0</v>
      </c>
      <c r="W29" s="10">
        <f>TO_RPI_RO!W29+TO_RPI_BKFLOW!W29+TO_RPI_PT!W29+TO_RPI_IT!W29+TO_RPI_PPR!W29+TO_RPI_PIR!W29</f>
        <v>0</v>
      </c>
      <c r="X29" s="10">
        <f>TO_RPI_RO!X29+TO_RPI_BKFLOW!X29+TO_RPI_PT!X29+TO_RPI_IT!X29+TO_RPI_PPR!X29+TO_RPI_PIR!X29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10268.319432502149</v>
      </c>
      <c r="D30" s="10">
        <f>TO_RPI_RO!D30+TO_RPI_BKFLOW!D30+TO_RPI_PT!D30+TO_RPI_IT!D30+TO_RPI_PPR!D30+TO_RPI_PIR!D30</f>
        <v>9855.4504729148739</v>
      </c>
      <c r="E30" s="10">
        <f>TO_RPI_RO!E30+TO_RPI_BKFLOW!E30+TO_RPI_PT!E30+TO_RPI_IT!E30+TO_RPI_PPR!E30+TO_RPI_PIR!E30</f>
        <v>9678.8000859845215</v>
      </c>
      <c r="F30" s="10">
        <f>TO_RPI_RO!F30+TO_RPI_BKFLOW!F30+TO_RPI_PT!F30+TO_RPI_IT!F30+TO_RPI_PPR!F30+TO_RPI_PIR!F30</f>
        <v>9713.4446259673241</v>
      </c>
      <c r="G30" s="10">
        <f>TO_RPI_RO!G30+TO_RPI_BKFLOW!G30+TO_RPI_PT!G30+TO_RPI_IT!G30+TO_RPI_PPR!G30+TO_RPI_PIR!G30</f>
        <v>10775.234049871022</v>
      </c>
      <c r="H30" s="10">
        <f>TO_RPI_RO!H30+TO_RPI_BKFLOW!H30+TO_RPI_PT!H30+TO_RPI_IT!H30+TO_RPI_PPR!H30+TO_RPI_PIR!H30</f>
        <v>10799.596388650043</v>
      </c>
      <c r="I30" s="10">
        <f>TO_RPI_RO!I30+TO_RPI_BKFLOW!I30+TO_RPI_PT!I30+TO_RPI_IT!I30+TO_RPI_PPR!I30+TO_RPI_PIR!I30</f>
        <v>11236.087188306105</v>
      </c>
      <c r="J30" s="10">
        <f>TO_RPI_RO!J30+TO_RPI_BKFLOW!J30+TO_RPI_PT!J30+TO_RPI_IT!J30+TO_RPI_PPR!J30+TO_RPI_PIR!J30</f>
        <v>11441.136371453138</v>
      </c>
      <c r="K30" s="10">
        <f>TO_RPI_RO!K30+TO_RPI_BKFLOW!K30+TO_RPI_PT!K30+TO_RPI_IT!K30+TO_RPI_PPR!K30+TO_RPI_PIR!K30</f>
        <v>10226.067669819431</v>
      </c>
      <c r="L30" s="10">
        <f>TO_RPI_RO!L30+TO_RPI_BKFLOW!L30+TO_RPI_PT!L30+TO_RPI_IT!L30+TO_RPI_PPR!L30+TO_RPI_PIR!L30</f>
        <v>9979.3995700773849</v>
      </c>
      <c r="M30" s="10">
        <f>TO_RPI_RO!M30+TO_RPI_BKFLOW!M30+TO_RPI_PT!M30+TO_RPI_IT!M30+TO_RPI_PPR!M30+TO_RPI_PIR!M30</f>
        <v>10431.116852966465</v>
      </c>
      <c r="N30" s="10">
        <f>TO_RPI_RO!N30+TO_RPI_BKFLOW!N30+TO_RPI_PT!N30+TO_RPI_IT!N30+TO_RPI_PPR!N30+TO_RPI_PIR!N30</f>
        <v>10255.505417024935</v>
      </c>
      <c r="O30" s="10">
        <f>TO_RPI_RO!O30+TO_RPI_BKFLOW!O30+TO_RPI_PT!O30+TO_RPI_IT!O30+TO_RPI_PPR!O30+TO_RPI_PIR!O30</f>
        <v>10358.030008598451</v>
      </c>
      <c r="P30" s="10">
        <f>TO_RPI_RO!P30+TO_RPI_BKFLOW!P30+TO_RPI_PT!P30+TO_RPI_IT!P30+TO_RPI_PPR!P30+TO_RPI_PIR!P30</f>
        <v>10263.626139294927</v>
      </c>
      <c r="Q30" s="10">
        <f>TO_RPI_RO!Q30+TO_RPI_BKFLOW!Q30+TO_RPI_PT!Q30+TO_RPI_IT!Q30+TO_RPI_PPR!Q30+TO_RPI_PIR!Q30</f>
        <v>10462.584780739468</v>
      </c>
      <c r="R30" s="10">
        <f>TO_RPI_RO!R30+TO_RPI_BKFLOW!R30+TO_RPI_PT!R30+TO_RPI_IT!R30+TO_RPI_PPR!R30+TO_RPI_PIR!R30</f>
        <v>10249.41478933792</v>
      </c>
      <c r="S30" s="10">
        <f>TO_RPI_RO!S30+TO_RPI_BKFLOW!S30+TO_RPI_PT!S30+TO_RPI_IT!S30+TO_RPI_PPR!S30+TO_RPI_PIR!S30</f>
        <v>10599.622613929494</v>
      </c>
      <c r="T30" s="10">
        <f>TO_RPI_RO!T30+TO_RPI_BKFLOW!T30+TO_RPI_PT!T30+TO_RPI_IT!T30+TO_RPI_PPR!T30+TO_RPI_PIR!T30</f>
        <v>12825.726053310404</v>
      </c>
      <c r="U30" s="10">
        <f>TO_RPI_RO!U30+TO_RPI_BKFLOW!U30+TO_RPI_PT!U30+TO_RPI_IT!U30+TO_RPI_PPR!U30+TO_RPI_PIR!U30</f>
        <v>12904.903525365433</v>
      </c>
      <c r="V30" s="10">
        <f>TO_RPI_RO!V30+TO_RPI_BKFLOW!V30+TO_RPI_PT!V30+TO_RPI_IT!V30+TO_RPI_PPR!V30+TO_RPI_PIR!V30</f>
        <v>14162.606276870163</v>
      </c>
      <c r="W30" s="10">
        <f>TO_RPI_RO!W30+TO_RPI_BKFLOW!W30+TO_RPI_PT!W30+TO_RPI_IT!W30+TO_RPI_PPR!W30+TO_RPI_PIR!W30</f>
        <v>13085.590455717971</v>
      </c>
      <c r="X30" s="10">
        <f>TO_RPI_RO!X30+TO_RPI_BKFLOW!X30+TO_RPI_PT!X30+TO_RPI_IT!X30+TO_RPI_PPR!X30+TO_RPI_PIR!X30</f>
        <v>13340.379277730008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128539.88237317282</v>
      </c>
      <c r="D33" s="29">
        <f t="shared" si="18"/>
        <v>127010.14625967326</v>
      </c>
      <c r="E33" s="29">
        <f t="shared" si="18"/>
        <v>127504.15339638868</v>
      </c>
      <c r="F33" s="29">
        <f t="shared" si="18"/>
        <v>129346.61367153912</v>
      </c>
      <c r="G33" s="29">
        <f t="shared" si="18"/>
        <v>133183.75494411006</v>
      </c>
      <c r="H33" s="29">
        <f t="shared" si="18"/>
        <v>136349.13310404128</v>
      </c>
      <c r="I33" s="29">
        <f t="shared" si="18"/>
        <v>133799.99484092864</v>
      </c>
      <c r="J33" s="29">
        <f t="shared" si="18"/>
        <v>131462.28211521925</v>
      </c>
      <c r="K33" s="29">
        <f t="shared" si="18"/>
        <v>126845.00696474634</v>
      </c>
      <c r="L33" s="29">
        <f t="shared" si="18"/>
        <v>119380.81057609629</v>
      </c>
      <c r="M33" s="29">
        <f t="shared" si="18"/>
        <v>115288.38959587274</v>
      </c>
      <c r="N33" s="29">
        <f t="shared" si="18"/>
        <v>112570.83877901976</v>
      </c>
      <c r="O33" s="29">
        <f t="shared" si="18"/>
        <v>114163.8653482373</v>
      </c>
      <c r="P33" s="29">
        <f t="shared" si="18"/>
        <v>111703.4880481513</v>
      </c>
      <c r="Q33" s="29">
        <f t="shared" si="18"/>
        <v>111288.047205503</v>
      </c>
      <c r="R33" s="29">
        <f t="shared" si="18"/>
        <v>112469.43207222701</v>
      </c>
      <c r="S33" s="29">
        <f t="shared" si="18"/>
        <v>114392.46165090286</v>
      </c>
      <c r="T33" s="29">
        <f t="shared" si="18"/>
        <v>113210.97411865865</v>
      </c>
      <c r="U33" s="29">
        <f t="shared" si="18"/>
        <v>106284.89681857263</v>
      </c>
      <c r="V33" s="29">
        <f t="shared" si="18"/>
        <v>107921.44273430781</v>
      </c>
      <c r="W33" s="29">
        <f t="shared" si="18"/>
        <v>102942.64969905415</v>
      </c>
      <c r="X33" s="29">
        <f t="shared" ref="X33" si="19">SUM(X34:X50)</f>
        <v>103196.13456577813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5256.4488392089434</v>
      </c>
      <c r="D34" s="10">
        <f>TO_RPI_RO!D34+TO_RPI_BKFLOW!D34+TO_RPI_PT!D34+TO_RPI_IT!D34+TO_RPI_PPR!D34+TO_RPI_PIR!D34</f>
        <v>5024.7205503009454</v>
      </c>
      <c r="E34" s="10">
        <f>TO_RPI_RO!E34+TO_RPI_BKFLOW!E34+TO_RPI_PT!E34+TO_RPI_IT!E34+TO_RPI_PPR!E34+TO_RPI_PIR!E34</f>
        <v>5330.9329320722272</v>
      </c>
      <c r="F34" s="10">
        <f>TO_RPI_RO!F34+TO_RPI_BKFLOW!F34+TO_RPI_PT!F34+TO_RPI_IT!F34+TO_RPI_PPR!F34+TO_RPI_PIR!F34</f>
        <v>5579.5736027515049</v>
      </c>
      <c r="G34" s="10">
        <f>TO_RPI_RO!G34+TO_RPI_BKFLOW!G34+TO_RPI_PT!G34+TO_RPI_IT!G34+TO_RPI_PPR!G34+TO_RPI_PIR!G34</f>
        <v>5579.5735167669827</v>
      </c>
      <c r="H34" s="10">
        <f>TO_RPI_RO!H34+TO_RPI_BKFLOW!H34+TO_RPI_PT!H34+TO_RPI_IT!H34+TO_RPI_PPR!H34+TO_RPI_PIR!H34</f>
        <v>5755.5233877901974</v>
      </c>
      <c r="I34" s="10">
        <f>TO_RPI_RO!I34+TO_RPI_BKFLOW!I34+TO_RPI_PT!I34+TO_RPI_IT!I34+TO_RPI_PPR!I34+TO_RPI_PIR!I34</f>
        <v>5603.2519346517629</v>
      </c>
      <c r="J34" s="10">
        <f>TO_RPI_RO!J34+TO_RPI_BKFLOW!J34+TO_RPI_PT!J34+TO_RPI_IT!J34+TO_RPI_PPR!J34+TO_RPI_PIR!J34</f>
        <v>5513.3770421324161</v>
      </c>
      <c r="K34" s="10">
        <f>TO_RPI_RO!K34+TO_RPI_BKFLOW!K34+TO_RPI_PT!K34+TO_RPI_IT!K34+TO_RPI_PPR!K34+TO_RPI_PIR!K34</f>
        <v>5513.6975924333619</v>
      </c>
      <c r="L34" s="10">
        <f>TO_RPI_RO!L34+TO_RPI_BKFLOW!L34+TO_RPI_PT!L34+TO_RPI_IT!L34+TO_RPI_PPR!L34+TO_RPI_PIR!L34</f>
        <v>4767.1370593293195</v>
      </c>
      <c r="M34" s="10">
        <f>TO_RPI_RO!M34+TO_RPI_BKFLOW!M34+TO_RPI_PT!M34+TO_RPI_IT!M34+TO_RPI_PPR!M34+TO_RPI_PIR!M34</f>
        <v>5002.3509888220115</v>
      </c>
      <c r="N34" s="10">
        <f>TO_RPI_RO!N34+TO_RPI_BKFLOW!N34+TO_RPI_PT!N34+TO_RPI_IT!N34+TO_RPI_PPR!N34+TO_RPI_PIR!N34</f>
        <v>4541.0478933791919</v>
      </c>
      <c r="O34" s="10">
        <f>TO_RPI_RO!O34+TO_RPI_BKFLOW!O34+TO_RPI_PT!O34+TO_RPI_IT!O34+TO_RPI_PPR!O34+TO_RPI_PIR!O34</f>
        <v>4494.4106620808252</v>
      </c>
      <c r="P34" s="10">
        <f>TO_RPI_RO!P34+TO_RPI_BKFLOW!P34+TO_RPI_PT!P34+TO_RPI_IT!P34+TO_RPI_PPR!P34+TO_RPI_PIR!P34</f>
        <v>4338.2772141014611</v>
      </c>
      <c r="Q34" s="10">
        <f>TO_RPI_RO!Q34+TO_RPI_BKFLOW!Q34+TO_RPI_PT!Q34+TO_RPI_IT!Q34+TO_RPI_PPR!Q34+TO_RPI_PIR!Q34</f>
        <v>4213.2490971625102</v>
      </c>
      <c r="R34" s="10">
        <f>TO_RPI_RO!R34+TO_RPI_BKFLOW!R34+TO_RPI_PT!R34+TO_RPI_IT!R34+TO_RPI_PPR!R34+TO_RPI_PIR!R34</f>
        <v>4373.4261392949265</v>
      </c>
      <c r="S34" s="10">
        <f>TO_RPI_RO!S34+TO_RPI_BKFLOW!S34+TO_RPI_PT!S34+TO_RPI_IT!S34+TO_RPI_PPR!S34+TO_RPI_PIR!S34</f>
        <v>5147.6784178847793</v>
      </c>
      <c r="T34" s="10">
        <f>TO_RPI_RO!T34+TO_RPI_BKFLOW!T34+TO_RPI_PT!T34+TO_RPI_IT!T34+TO_RPI_PPR!T34+TO_RPI_PIR!T34</f>
        <v>4082.4735167669814</v>
      </c>
      <c r="U34" s="10">
        <f>TO_RPI_RO!U34+TO_RPI_BKFLOW!U34+TO_RPI_PT!U34+TO_RPI_IT!U34+TO_RPI_PPR!U34+TO_RPI_PIR!U34</f>
        <v>4588.5333619948406</v>
      </c>
      <c r="V34" s="10">
        <f>TO_RPI_RO!V34+TO_RPI_BKFLOW!V34+TO_RPI_PT!V34+TO_RPI_IT!V34+TO_RPI_PPR!V34+TO_RPI_PIR!V34</f>
        <v>4668.9386930352539</v>
      </c>
      <c r="W34" s="10">
        <f>TO_RPI_RO!W34+TO_RPI_BKFLOW!W34+TO_RPI_PT!W34+TO_RPI_IT!W34+TO_RPI_PPR!W34+TO_RPI_PIR!W34</f>
        <v>4321.2402407566633</v>
      </c>
      <c r="X34" s="10">
        <f>TO_RPI_RO!X34+TO_RPI_BKFLOW!X34+TO_RPI_PT!X34+TO_RPI_IT!X34+TO_RPI_PPR!X34+TO_RPI_PIR!X34</f>
        <v>4279.9509888220118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3769.9460017196902</v>
      </c>
      <c r="D36" s="10">
        <f>TO_RPI_RO!D36+TO_RPI_BKFLOW!D36+TO_RPI_PT!D36+TO_RPI_IT!D36+TO_RPI_PPR!D36+TO_RPI_PIR!D36</f>
        <v>3717.9779019776438</v>
      </c>
      <c r="E36" s="10">
        <f>TO_RPI_RO!E36+TO_RPI_BKFLOW!E36+TO_RPI_PT!E36+TO_RPI_IT!E36+TO_RPI_PPR!E36+TO_RPI_PIR!E36</f>
        <v>3636.6365434221834</v>
      </c>
      <c r="F36" s="10">
        <f>TO_RPI_RO!F36+TO_RPI_BKFLOW!F36+TO_RPI_PT!F36+TO_RPI_IT!F36+TO_RPI_PPR!F36+TO_RPI_PIR!F36</f>
        <v>3630.1613069647465</v>
      </c>
      <c r="G36" s="10">
        <f>TO_RPI_RO!G36+TO_RPI_BKFLOW!G36+TO_RPI_PT!G36+TO_RPI_IT!G36+TO_RPI_PPR!G36+TO_RPI_PIR!G36</f>
        <v>3557.7775580395532</v>
      </c>
      <c r="H36" s="10">
        <f>TO_RPI_RO!H36+TO_RPI_BKFLOW!H36+TO_RPI_PT!H36+TO_RPI_IT!H36+TO_RPI_PPR!H36+TO_RPI_PIR!H36</f>
        <v>3565.4077386070512</v>
      </c>
      <c r="I36" s="10">
        <f>TO_RPI_RO!I36+TO_RPI_BKFLOW!I36+TO_RPI_PT!I36+TO_RPI_IT!I36+TO_RPI_PPR!I36+TO_RPI_PIR!I36</f>
        <v>3516.7361994840921</v>
      </c>
      <c r="J36" s="10">
        <f>TO_RPI_RO!J36+TO_RPI_BKFLOW!J36+TO_RPI_PT!J36+TO_RPI_IT!J36+TO_RPI_PPR!J36+TO_RPI_PIR!J36</f>
        <v>3516.237833190025</v>
      </c>
      <c r="K36" s="10">
        <f>TO_RPI_RO!K36+TO_RPI_BKFLOW!K36+TO_RPI_PT!K36+TO_RPI_IT!K36+TO_RPI_PPR!K36+TO_RPI_PIR!K36</f>
        <v>3239.2771281169385</v>
      </c>
      <c r="L36" s="10">
        <f>TO_RPI_RO!L36+TO_RPI_BKFLOW!L36+TO_RPI_PT!L36+TO_RPI_IT!L36+TO_RPI_PPR!L36+TO_RPI_PIR!L36</f>
        <v>3064.1157351676702</v>
      </c>
      <c r="M36" s="10">
        <f>TO_RPI_RO!M36+TO_RPI_BKFLOW!M36+TO_RPI_PT!M36+TO_RPI_IT!M36+TO_RPI_PPR!M36+TO_RPI_PIR!M36</f>
        <v>2994.8515907136712</v>
      </c>
      <c r="N36" s="10">
        <f>TO_RPI_RO!N36+TO_RPI_BKFLOW!N36+TO_RPI_PT!N36+TO_RPI_IT!N36+TO_RPI_PPR!N36+TO_RPI_PIR!N36</f>
        <v>2981.6583834909716</v>
      </c>
      <c r="O36" s="10">
        <f>TO_RPI_RO!O36+TO_RPI_BKFLOW!O36+TO_RPI_PT!O36+TO_RPI_IT!O36+TO_RPI_PPR!O36+TO_RPI_PIR!O36</f>
        <v>2973.9623387790193</v>
      </c>
      <c r="P36" s="10">
        <f>TO_RPI_RO!P36+TO_RPI_BKFLOW!P36+TO_RPI_PT!P36+TO_RPI_IT!P36+TO_RPI_PPR!P36+TO_RPI_PIR!P36</f>
        <v>2950.8742906276871</v>
      </c>
      <c r="Q36" s="10">
        <f>TO_RPI_RO!Q36+TO_RPI_BKFLOW!Q36+TO_RPI_PT!Q36+TO_RPI_IT!Q36+TO_RPI_PPR!Q36+TO_RPI_PIR!Q36</f>
        <v>2805.8742906276871</v>
      </c>
      <c r="R36" s="10">
        <f>TO_RPI_RO!R36+TO_RPI_BKFLOW!R36+TO_RPI_PT!R36+TO_RPI_IT!R36+TO_RPI_PPR!R36+TO_RPI_PIR!R36</f>
        <v>2966.7552880481503</v>
      </c>
      <c r="S36" s="10">
        <f>TO_RPI_RO!S36+TO_RPI_BKFLOW!S36+TO_RPI_PT!S36+TO_RPI_IT!S36+TO_RPI_PPR!S36+TO_RPI_PIR!S36</f>
        <v>2870.3654342218397</v>
      </c>
      <c r="T36" s="10">
        <f>TO_RPI_RO!T36+TO_RPI_BKFLOW!T36+TO_RPI_PT!T36+TO_RPI_IT!T36+TO_RPI_PPR!T36+TO_RPI_PIR!T36</f>
        <v>4291.1448839208933</v>
      </c>
      <c r="U36" s="10">
        <f>TO_RPI_RO!U36+TO_RPI_BKFLOW!U36+TO_RPI_PT!U36+TO_RPI_IT!U36+TO_RPI_PPR!U36+TO_RPI_PIR!U36</f>
        <v>3493.821152192606</v>
      </c>
      <c r="V36" s="10">
        <f>TO_RPI_RO!V36+TO_RPI_BKFLOW!V36+TO_RPI_PT!V36+TO_RPI_IT!V36+TO_RPI_PPR!V36+TO_RPI_PIR!V36</f>
        <v>3483.5331040412725</v>
      </c>
      <c r="W36" s="10">
        <f>TO_RPI_RO!W36+TO_RPI_BKFLOW!W36+TO_RPI_PT!W36+TO_RPI_IT!W36+TO_RPI_PPR!W36+TO_RPI_PIR!W36</f>
        <v>3068.9247635425618</v>
      </c>
      <c r="X36" s="10">
        <f>TO_RPI_RO!X36+TO_RPI_BKFLOW!X36+TO_RPI_PT!X36+TO_RPI_IT!X36+TO_RPI_PPR!X36+TO_RPI_PIR!X36</f>
        <v>3301.4346517626827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33251.452106620804</v>
      </c>
      <c r="D37" s="10">
        <f>TO_RPI_RO!D37+TO_RPI_BKFLOW!D37+TO_RPI_PT!D37+TO_RPI_IT!D37+TO_RPI_PPR!D37+TO_RPI_PIR!D37</f>
        <v>32510.791057609629</v>
      </c>
      <c r="E37" s="10">
        <f>TO_RPI_RO!E37+TO_RPI_BKFLOW!E37+TO_RPI_PT!E37+TO_RPI_IT!E37+TO_RPI_PPR!E37+TO_RPI_PIR!E37</f>
        <v>32913.922269991403</v>
      </c>
      <c r="F37" s="10">
        <f>TO_RPI_RO!F37+TO_RPI_BKFLOW!F37+TO_RPI_PT!F37+TO_RPI_IT!F37+TO_RPI_PPR!F37+TO_RPI_PIR!F37</f>
        <v>33211.573602751494</v>
      </c>
      <c r="G37" s="10">
        <f>TO_RPI_RO!G37+TO_RPI_BKFLOW!G37+TO_RPI_PT!G37+TO_RPI_IT!G37+TO_RPI_PPR!G37+TO_RPI_PIR!G37</f>
        <v>33133.573086844372</v>
      </c>
      <c r="H37" s="10">
        <f>TO_RPI_RO!H37+TO_RPI_BKFLOW!H37+TO_RPI_PT!H37+TO_RPI_IT!H37+TO_RPI_PPR!H37+TO_RPI_PIR!H37</f>
        <v>34030.058899398107</v>
      </c>
      <c r="I37" s="10">
        <f>TO_RPI_RO!I37+TO_RPI_BKFLOW!I37+TO_RPI_PT!I37+TO_RPI_IT!I37+TO_RPI_PPR!I37+TO_RPI_PIR!I37</f>
        <v>32997.332158211517</v>
      </c>
      <c r="J37" s="10">
        <f>TO_RPI_RO!J37+TO_RPI_BKFLOW!J37+TO_RPI_PT!J37+TO_RPI_IT!J37+TO_RPI_PPR!J37+TO_RPI_PIR!J37</f>
        <v>32350.447979363711</v>
      </c>
      <c r="K37" s="10">
        <f>TO_RPI_RO!K37+TO_RPI_BKFLOW!K37+TO_RPI_PT!K37+TO_RPI_IT!K37+TO_RPI_PPR!K37+TO_RPI_PIR!K37</f>
        <v>30027.073086844368</v>
      </c>
      <c r="L37" s="10">
        <f>TO_RPI_RO!L37+TO_RPI_BKFLOW!L37+TO_RPI_PT!L37+TO_RPI_IT!L37+TO_RPI_PPR!L37+TO_RPI_PIR!L37</f>
        <v>29959.472656921749</v>
      </c>
      <c r="M37" s="10">
        <f>TO_RPI_RO!M37+TO_RPI_BKFLOW!M37+TO_RPI_PT!M37+TO_RPI_IT!M37+TO_RPI_PPR!M37+TO_RPI_PIR!M37</f>
        <v>28894.505846947555</v>
      </c>
      <c r="N37" s="10">
        <f>TO_RPI_RO!N37+TO_RPI_BKFLOW!N37+TO_RPI_PT!N37+TO_RPI_IT!N37+TO_RPI_PPR!N37+TO_RPI_PIR!N37</f>
        <v>28482.663198624243</v>
      </c>
      <c r="O37" s="10">
        <f>TO_RPI_RO!O37+TO_RPI_BKFLOW!O37+TO_RPI_PT!O37+TO_RPI_IT!O37+TO_RPI_PPR!O37+TO_RPI_PIR!O37</f>
        <v>27949.139724849534</v>
      </c>
      <c r="P37" s="10">
        <f>TO_RPI_RO!P37+TO_RPI_BKFLOW!P37+TO_RPI_PT!P37+TO_RPI_IT!P37+TO_RPI_PPR!P37+TO_RPI_PIR!P37</f>
        <v>28050.020292347377</v>
      </c>
      <c r="Q37" s="10">
        <f>TO_RPI_RO!Q37+TO_RPI_BKFLOW!Q37+TO_RPI_PT!Q37+TO_RPI_IT!Q37+TO_RPI_PPR!Q37+TO_RPI_PIR!Q37</f>
        <v>27584.097420464317</v>
      </c>
      <c r="R37" s="10">
        <f>TO_RPI_RO!R37+TO_RPI_BKFLOW!R37+TO_RPI_PT!R37+TO_RPI_IT!R37+TO_RPI_PPR!R37+TO_RPI_PIR!R37</f>
        <v>26368.567669819433</v>
      </c>
      <c r="S37" s="10">
        <f>TO_RPI_RO!S37+TO_RPI_BKFLOW!S37+TO_RPI_PT!S37+TO_RPI_IT!S37+TO_RPI_PPR!S37+TO_RPI_PIR!S37</f>
        <v>27213.824161650904</v>
      </c>
      <c r="T37" s="10">
        <f>TO_RPI_RO!T37+TO_RPI_BKFLOW!T37+TO_RPI_PT!T37+TO_RPI_IT!T37+TO_RPI_PPR!T37+TO_RPI_PIR!T37</f>
        <v>26796.750128976779</v>
      </c>
      <c r="U37" s="10">
        <f>TO_RPI_RO!U37+TO_RPI_BKFLOW!U37+TO_RPI_PT!U37+TO_RPI_IT!U37+TO_RPI_PPR!U37+TO_RPI_PIR!U37</f>
        <v>26446.327171109195</v>
      </c>
      <c r="V37" s="10">
        <f>TO_RPI_RO!V37+TO_RPI_BKFLOW!V37+TO_RPI_PT!V37+TO_RPI_IT!V37+TO_RPI_PPR!V37+TO_RPI_PIR!V37</f>
        <v>26572.560275150467</v>
      </c>
      <c r="W37" s="10">
        <f>TO_RPI_RO!W37+TO_RPI_BKFLOW!W37+TO_RPI_PT!W37+TO_RPI_IT!W37+TO_RPI_PPR!W37+TO_RPI_PIR!W37</f>
        <v>25922.207566638004</v>
      </c>
      <c r="X37" s="10">
        <f>TO_RPI_RO!X37+TO_RPI_BKFLOW!X37+TO_RPI_PT!X37+TO_RPI_IT!X37+TO_RPI_PPR!X37+TO_RPI_PIR!X37</f>
        <v>25460.699742046429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0</v>
      </c>
      <c r="D38" s="10">
        <f>TO_RPI_RO!D38+TO_RPI_BKFLOW!D38+TO_RPI_PT!D38+TO_RPI_IT!D38+TO_RPI_PPR!D38+TO_RPI_PIR!D38</f>
        <v>0</v>
      </c>
      <c r="E38" s="10">
        <f>TO_RPI_RO!E38+TO_RPI_BKFLOW!E38+TO_RPI_PT!E38+TO_RPI_IT!E38+TO_RPI_PPR!E38+TO_RPI_PIR!E38</f>
        <v>0</v>
      </c>
      <c r="F38" s="10">
        <f>TO_RPI_RO!F38+TO_RPI_BKFLOW!F38+TO_RPI_PT!F38+TO_RPI_IT!F38+TO_RPI_PPR!F38+TO_RPI_PIR!F38</f>
        <v>0</v>
      </c>
      <c r="G38" s="10">
        <f>TO_RPI_RO!G38+TO_RPI_BKFLOW!G38+TO_RPI_PT!G38+TO_RPI_IT!G38+TO_RPI_PPR!G38+TO_RPI_PIR!G38</f>
        <v>0</v>
      </c>
      <c r="H38" s="10">
        <f>TO_RPI_RO!H38+TO_RPI_BKFLOW!H38+TO_RPI_PT!H38+TO_RPI_IT!H38+TO_RPI_PPR!H38+TO_RPI_PIR!H38</f>
        <v>0</v>
      </c>
      <c r="I38" s="10">
        <f>TO_RPI_RO!I38+TO_RPI_BKFLOW!I38+TO_RPI_PT!I38+TO_RPI_IT!I38+TO_RPI_PPR!I38+TO_RPI_PIR!I38</f>
        <v>0</v>
      </c>
      <c r="J38" s="10">
        <f>TO_RPI_RO!J38+TO_RPI_BKFLOW!J38+TO_RPI_PT!J38+TO_RPI_IT!J38+TO_RPI_PPR!J38+TO_RPI_PIR!J38</f>
        <v>0</v>
      </c>
      <c r="K38" s="10">
        <f>TO_RPI_RO!K38+TO_RPI_BKFLOW!K38+TO_RPI_PT!K38+TO_RPI_IT!K38+TO_RPI_PPR!K38+TO_RPI_PIR!K38</f>
        <v>0</v>
      </c>
      <c r="L38" s="10">
        <f>TO_RPI_RO!L38+TO_RPI_BKFLOW!L38+TO_RPI_PT!L38+TO_RPI_IT!L38+TO_RPI_PPR!L38+TO_RPI_PIR!L38</f>
        <v>0</v>
      </c>
      <c r="M38" s="10">
        <f>TO_RPI_RO!M38+TO_RPI_BKFLOW!M38+TO_RPI_PT!M38+TO_RPI_IT!M38+TO_RPI_PPR!M38+TO_RPI_PIR!M38</f>
        <v>0</v>
      </c>
      <c r="N38" s="10">
        <f>TO_RPI_RO!N38+TO_RPI_BKFLOW!N38+TO_RPI_PT!N38+TO_RPI_IT!N38+TO_RPI_PPR!N38+TO_RPI_PIR!N38</f>
        <v>0</v>
      </c>
      <c r="O38" s="10">
        <f>TO_RPI_RO!O38+TO_RPI_BKFLOW!O38+TO_RPI_PT!O38+TO_RPI_IT!O38+TO_RPI_PPR!O38+TO_RPI_PIR!O38</f>
        <v>0</v>
      </c>
      <c r="P38" s="10">
        <f>TO_RPI_RO!P38+TO_RPI_BKFLOW!P38+TO_RPI_PT!P38+TO_RPI_IT!P38+TO_RPI_PPR!P38+TO_RPI_PIR!P38</f>
        <v>0</v>
      </c>
      <c r="Q38" s="10">
        <f>TO_RPI_RO!Q38+TO_RPI_BKFLOW!Q38+TO_RPI_PT!Q38+TO_RPI_IT!Q38+TO_RPI_PPR!Q38+TO_RPI_PIR!Q38</f>
        <v>0</v>
      </c>
      <c r="R38" s="10">
        <f>TO_RPI_RO!R38+TO_RPI_BKFLOW!R38+TO_RPI_PT!R38+TO_RPI_IT!R38+TO_RPI_PPR!R38+TO_RPI_PIR!R38</f>
        <v>0</v>
      </c>
      <c r="S38" s="10">
        <f>TO_RPI_RO!S38+TO_RPI_BKFLOW!S38+TO_RPI_PT!S38+TO_RPI_IT!S38+TO_RPI_PPR!S38+TO_RPI_PIR!S38</f>
        <v>0</v>
      </c>
      <c r="T38" s="10">
        <f>TO_RPI_RO!T38+TO_RPI_BKFLOW!T38+TO_RPI_PT!T38+TO_RPI_IT!T38+TO_RPI_PPR!T38+TO_RPI_PIR!T38</f>
        <v>0</v>
      </c>
      <c r="U38" s="10">
        <f>TO_RPI_RO!U38+TO_RPI_BKFLOW!U38+TO_RPI_PT!U38+TO_RPI_IT!U38+TO_RPI_PPR!U38+TO_RPI_PIR!U38</f>
        <v>0</v>
      </c>
      <c r="V38" s="10">
        <f>TO_RPI_RO!V38+TO_RPI_BKFLOW!V38+TO_RPI_PT!V38+TO_RPI_IT!V38+TO_RPI_PPR!V38+TO_RPI_PIR!V38</f>
        <v>0</v>
      </c>
      <c r="W38" s="10">
        <f>TO_RPI_RO!W38+TO_RPI_BKFLOW!W38+TO_RPI_PT!W38+TO_RPI_IT!W38+TO_RPI_PPR!W38+TO_RPI_PIR!W38</f>
        <v>0</v>
      </c>
      <c r="X38" s="10">
        <f>TO_RPI_RO!X38+TO_RPI_BKFLOW!X38+TO_RPI_PT!X38+TO_RPI_IT!X38+TO_RPI_PPR!X38+TO_RPI_PIR!X38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4540.821152192605</v>
      </c>
      <c r="D40" s="10">
        <f>TO_RPI_RO!D40+TO_RPI_BKFLOW!D40+TO_RPI_PT!D40+TO_RPI_IT!D40+TO_RPI_PPR!D40+TO_RPI_PIR!D40</f>
        <v>4418.6371453138436</v>
      </c>
      <c r="E40" s="10">
        <f>TO_RPI_RO!E40+TO_RPI_BKFLOW!E40+TO_RPI_PT!E40+TO_RPI_IT!E40+TO_RPI_PPR!E40+TO_RPI_PIR!E40</f>
        <v>4378.6113499570074</v>
      </c>
      <c r="F40" s="10">
        <f>TO_RPI_RO!F40+TO_RPI_BKFLOW!F40+TO_RPI_PT!F40+TO_RPI_IT!F40+TO_RPI_PPR!F40+TO_RPI_PIR!F40</f>
        <v>4287.3602751504723</v>
      </c>
      <c r="G40" s="10">
        <f>TO_RPI_RO!G40+TO_RPI_BKFLOW!G40+TO_RPI_PT!G40+TO_RPI_IT!G40+TO_RPI_PPR!G40+TO_RPI_PIR!G40</f>
        <v>4522.4801375752368</v>
      </c>
      <c r="H40" s="10">
        <f>TO_RPI_RO!H40+TO_RPI_BKFLOW!H40+TO_RPI_PT!H40+TO_RPI_IT!H40+TO_RPI_PPR!H40+TO_RPI_PIR!H40</f>
        <v>4346.6514187446264</v>
      </c>
      <c r="I40" s="10">
        <f>TO_RPI_RO!I40+TO_RPI_BKFLOW!I40+TO_RPI_PT!I40+TO_RPI_IT!I40+TO_RPI_PPR!I40+TO_RPI_PIR!I40</f>
        <v>4510.2130696474633</v>
      </c>
      <c r="J40" s="10">
        <f>TO_RPI_RO!J40+TO_RPI_BKFLOW!J40+TO_RPI_PT!J40+TO_RPI_IT!J40+TO_RPI_PPR!J40+TO_RPI_PIR!J40</f>
        <v>4694.2199484092862</v>
      </c>
      <c r="K40" s="10">
        <f>TO_RPI_RO!K40+TO_RPI_BKFLOW!K40+TO_RPI_PT!K40+TO_RPI_IT!K40+TO_RPI_PPR!K40+TO_RPI_PIR!K40</f>
        <v>4865.9596732588116</v>
      </c>
      <c r="L40" s="10">
        <f>TO_RPI_RO!L40+TO_RPI_BKFLOW!L40+TO_RPI_PT!L40+TO_RPI_IT!L40+TO_RPI_PPR!L40+TO_RPI_PIR!L40</f>
        <v>4693.1976784178851</v>
      </c>
      <c r="M40" s="10">
        <f>TO_RPI_RO!M40+TO_RPI_BKFLOW!M40+TO_RPI_PT!M40+TO_RPI_IT!M40+TO_RPI_PPR!M40+TO_RPI_PIR!M40</f>
        <v>4984.5418744625968</v>
      </c>
      <c r="N40" s="10">
        <f>TO_RPI_RO!N40+TO_RPI_BKFLOW!N40+TO_RPI_PT!N40+TO_RPI_IT!N40+TO_RPI_PPR!N40+TO_RPI_PIR!N40</f>
        <v>5077.5675838349089</v>
      </c>
      <c r="O40" s="10">
        <f>TO_RPI_RO!O40+TO_RPI_BKFLOW!O40+TO_RPI_PT!O40+TO_RPI_IT!O40+TO_RPI_PPR!O40+TO_RPI_PIR!O40</f>
        <v>5332.1104041272574</v>
      </c>
      <c r="P40" s="10">
        <f>TO_RPI_RO!P40+TO_RPI_BKFLOW!P40+TO_RPI_PT!P40+TO_RPI_IT!P40+TO_RPI_PPR!P40+TO_RPI_PIR!P40</f>
        <v>4862.8928632846091</v>
      </c>
      <c r="Q40" s="10">
        <f>TO_RPI_RO!Q40+TO_RPI_BKFLOW!Q40+TO_RPI_PT!Q40+TO_RPI_IT!Q40+TO_RPI_PPR!Q40+TO_RPI_PIR!Q40</f>
        <v>4970.2302665520201</v>
      </c>
      <c r="R40" s="10">
        <f>TO_RPI_RO!R40+TO_RPI_BKFLOW!R40+TO_RPI_PT!R40+TO_RPI_IT!R40+TO_RPI_PPR!R40+TO_RPI_PIR!R40</f>
        <v>5293.2645743766116</v>
      </c>
      <c r="S40" s="10">
        <f>TO_RPI_RO!S40+TO_RPI_BKFLOW!S40+TO_RPI_PT!S40+TO_RPI_IT!S40+TO_RPI_PPR!S40+TO_RPI_PIR!S40</f>
        <v>5435.3587274290621</v>
      </c>
      <c r="T40" s="10">
        <f>TO_RPI_RO!T40+TO_RPI_BKFLOW!T40+TO_RPI_PT!T40+TO_RPI_IT!T40+TO_RPI_PPR!T40+TO_RPI_PIR!T40</f>
        <v>5466.0265692175408</v>
      </c>
      <c r="U40" s="10">
        <f>TO_RPI_RO!U40+TO_RPI_BKFLOW!U40+TO_RPI_PT!U40+TO_RPI_IT!U40+TO_RPI_PPR!U40+TO_RPI_PIR!U40</f>
        <v>5214.5504729148752</v>
      </c>
      <c r="V40" s="10">
        <f>TO_RPI_RO!V40+TO_RPI_BKFLOW!V40+TO_RPI_PT!V40+TO_RPI_IT!V40+TO_RPI_PPR!V40+TO_RPI_PIR!V40</f>
        <v>5197.1720550300952</v>
      </c>
      <c r="W40" s="10">
        <f>TO_RPI_RO!W40+TO_RPI_BKFLOW!W40+TO_RPI_PT!W40+TO_RPI_IT!W40+TO_RPI_PPR!W40+TO_RPI_PIR!W40</f>
        <v>2575.0740326741179</v>
      </c>
      <c r="X40" s="10">
        <f>TO_RPI_RO!X40+TO_RPI_BKFLOW!X40+TO_RPI_PT!X40+TO_RPI_IT!X40+TO_RPI_PPR!X40+TO_RPI_PIR!X40</f>
        <v>2968.6443680137577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17.784436801375751</v>
      </c>
      <c r="D41" s="10">
        <f>TO_RPI_RO!D41+TO_RPI_BKFLOW!D41+TO_RPI_PT!D41+TO_RPI_IT!D41+TO_RPI_PPR!D41+TO_RPI_PIR!D41</f>
        <v>11.50756663800516</v>
      </c>
      <c r="E41" s="10">
        <f>TO_RPI_RO!E41+TO_RPI_BKFLOW!E41+TO_RPI_PT!E41+TO_RPI_IT!E41+TO_RPI_PPR!E41+TO_RPI_PIR!E41</f>
        <v>8.3691315563198625</v>
      </c>
      <c r="F41" s="10">
        <f>TO_RPI_RO!F41+TO_RPI_BKFLOW!F41+TO_RPI_PT!F41+TO_RPI_IT!F41+TO_RPI_PPR!F41+TO_RPI_PIR!F41</f>
        <v>10.22261392949269</v>
      </c>
      <c r="G41" s="10">
        <f>TO_RPI_RO!G41+TO_RPI_BKFLOW!G41+TO_RPI_PT!G41+TO_RPI_IT!G41+TO_RPI_PPR!G41+TO_RPI_PIR!G41</f>
        <v>7.1558039552880466</v>
      </c>
      <c r="H41" s="10">
        <f>TO_RPI_RO!H41+TO_RPI_BKFLOW!H41+TO_RPI_PT!H41+TO_RPI_IT!H41+TO_RPI_PPR!H41+TO_RPI_PIR!H41</f>
        <v>16.356147893379184</v>
      </c>
      <c r="I41" s="10">
        <f>TO_RPI_RO!I41+TO_RPI_BKFLOW!I41+TO_RPI_PT!I41+TO_RPI_IT!I41+TO_RPI_PPR!I41+TO_RPI_PIR!I41</f>
        <v>6.1335339638865003</v>
      </c>
      <c r="J41" s="10">
        <f>TO_RPI_RO!J41+TO_RPI_BKFLOW!J41+TO_RPI_PT!J41+TO_RPI_IT!J41+TO_RPI_PPR!J41+TO_RPI_PIR!J41</f>
        <v>7.1558039552880466</v>
      </c>
      <c r="K41" s="10">
        <f>TO_RPI_RO!K41+TO_RPI_BKFLOW!K41+TO_RPI_PT!K41+TO_RPI_IT!K41+TO_RPI_PPR!K41+TO_RPI_PIR!K41</f>
        <v>4.0890799656061896</v>
      </c>
      <c r="L41" s="10">
        <f>TO_RPI_RO!L41+TO_RPI_BKFLOW!L41+TO_RPI_PT!L41+TO_RPI_IT!L41+TO_RPI_PPR!L41+TO_RPI_PIR!L41</f>
        <v>3.0668099742046429</v>
      </c>
      <c r="M41" s="10">
        <f>TO_RPI_RO!M41+TO_RPI_BKFLOW!M41+TO_RPI_PT!M41+TO_RPI_IT!M41+TO_RPI_PPR!M41+TO_RPI_PIR!M41</f>
        <v>6.1335339638865003</v>
      </c>
      <c r="N41" s="10">
        <f>TO_RPI_RO!N41+TO_RPI_BKFLOW!N41+TO_RPI_PT!N41+TO_RPI_IT!N41+TO_RPI_PPR!N41+TO_RPI_PIR!N41</f>
        <v>5.1112639724849522</v>
      </c>
      <c r="O41" s="10">
        <f>TO_RPI_RO!O41+TO_RPI_BKFLOW!O41+TO_RPI_PT!O41+TO_RPI_IT!O41+TO_RPI_PPR!O41+TO_RPI_PIR!O41</f>
        <v>3.0668099742046429</v>
      </c>
      <c r="P41" s="10">
        <f>TO_RPI_RO!P41+TO_RPI_BKFLOW!P41+TO_RPI_PT!P41+TO_RPI_IT!P41+TO_RPI_PPR!P41+TO_RPI_PIR!P41</f>
        <v>4.0890799656061896</v>
      </c>
      <c r="Q41" s="10">
        <f>TO_RPI_RO!Q41+TO_RPI_BKFLOW!Q41+TO_RPI_PT!Q41+TO_RPI_IT!Q41+TO_RPI_PPR!Q41+TO_RPI_PIR!Q41</f>
        <v>1.0222699914015481</v>
      </c>
      <c r="R41" s="10">
        <f>TO_RPI_RO!R41+TO_RPI_BKFLOW!R41+TO_RPI_PT!R41+TO_RPI_IT!R41+TO_RPI_PPR!R41+TO_RPI_PIR!R41</f>
        <v>0</v>
      </c>
      <c r="S41" s="10">
        <f>TO_RPI_RO!S41+TO_RPI_BKFLOW!S41+TO_RPI_PT!S41+TO_RPI_IT!S41+TO_RPI_PPR!S41+TO_RPI_PIR!S41</f>
        <v>9.2003439380911427</v>
      </c>
      <c r="T41" s="10">
        <f>TO_RPI_RO!T41+TO_RPI_BKFLOW!T41+TO_RPI_PT!T41+TO_RPI_IT!T41+TO_RPI_PPR!T41+TO_RPI_PIR!T41</f>
        <v>9.2003439380911427</v>
      </c>
      <c r="U41" s="10">
        <f>TO_RPI_RO!U41+TO_RPI_BKFLOW!U41+TO_RPI_PT!U41+TO_RPI_IT!U41+TO_RPI_PPR!U41+TO_RPI_PIR!U41</f>
        <v>2.0445399828030948</v>
      </c>
      <c r="V41" s="10">
        <f>TO_RPI_RO!V41+TO_RPI_BKFLOW!V41+TO_RPI_PT!V41+TO_RPI_IT!V41+TO_RPI_PPR!V41+TO_RPI_PIR!V41</f>
        <v>4.0890799656061896</v>
      </c>
      <c r="W41" s="10">
        <f>TO_RPI_RO!W41+TO_RPI_BKFLOW!W41+TO_RPI_PT!W41+TO_RPI_IT!W41+TO_RPI_PPR!W41+TO_RPI_PIR!W41</f>
        <v>0</v>
      </c>
      <c r="X41" s="10">
        <f>TO_RPI_RO!X41+TO_RPI_BKFLOW!X41+TO_RPI_PT!X41+TO_RPI_IT!X41+TO_RPI_PPR!X41+TO_RPI_PIR!X41</f>
        <v>13.28942390369733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11859.439208942391</v>
      </c>
      <c r="D42" s="10">
        <f>TO_RPI_RO!D42+TO_RPI_BKFLOW!D42+TO_RPI_PT!D42+TO_RPI_IT!D42+TO_RPI_PPR!D42+TO_RPI_PIR!D42</f>
        <v>11383.276096302665</v>
      </c>
      <c r="E42" s="10">
        <f>TO_RPI_RO!E42+TO_RPI_BKFLOW!E42+TO_RPI_PT!E42+TO_RPI_IT!E42+TO_RPI_PPR!E42+TO_RPI_PIR!E42</f>
        <v>11452.362252794495</v>
      </c>
      <c r="F42" s="10">
        <f>TO_RPI_RO!F42+TO_RPI_BKFLOW!F42+TO_RPI_PT!F42+TO_RPI_IT!F42+TO_RPI_PPR!F42+TO_RPI_PIR!F42</f>
        <v>12018.343422184005</v>
      </c>
      <c r="G42" s="10">
        <f>TO_RPI_RO!G42+TO_RPI_BKFLOW!G42+TO_RPI_PT!G42+TO_RPI_IT!G42+TO_RPI_PPR!G42+TO_RPI_PIR!G42</f>
        <v>13042.992175408424</v>
      </c>
      <c r="H42" s="10">
        <f>TO_RPI_RO!H42+TO_RPI_BKFLOW!H42+TO_RPI_PT!H42+TO_RPI_IT!H42+TO_RPI_PPR!H42+TO_RPI_PIR!H42</f>
        <v>12917.932502149613</v>
      </c>
      <c r="I42" s="10">
        <f>TO_RPI_RO!I42+TO_RPI_BKFLOW!I42+TO_RPI_PT!I42+TO_RPI_IT!I42+TO_RPI_PPR!I42+TO_RPI_PIR!I42</f>
        <v>12138.148409286328</v>
      </c>
      <c r="J42" s="10">
        <f>TO_RPI_RO!J42+TO_RPI_BKFLOW!J42+TO_RPI_PT!J42+TO_RPI_IT!J42+TO_RPI_PPR!J42+TO_RPI_PIR!J42</f>
        <v>11647.367927773001</v>
      </c>
      <c r="K42" s="10">
        <f>TO_RPI_RO!K42+TO_RPI_BKFLOW!K42+TO_RPI_PT!K42+TO_RPI_IT!K42+TO_RPI_PPR!K42+TO_RPI_PIR!K42</f>
        <v>11311.072914875322</v>
      </c>
      <c r="L42" s="10">
        <f>TO_RPI_RO!L42+TO_RPI_BKFLOW!L42+TO_RPI_PT!L42+TO_RPI_IT!L42+TO_RPI_PPR!L42+TO_RPI_PIR!L42</f>
        <v>10664.755803955288</v>
      </c>
      <c r="M42" s="10">
        <f>TO_RPI_RO!M42+TO_RPI_BKFLOW!M42+TO_RPI_PT!M42+TO_RPI_IT!M42+TO_RPI_PPR!M42+TO_RPI_PIR!M42</f>
        <v>10804.528546861566</v>
      </c>
      <c r="N42" s="10">
        <f>TO_RPI_RO!N42+TO_RPI_BKFLOW!N42+TO_RPI_PT!N42+TO_RPI_IT!N42+TO_RPI_PPR!N42+TO_RPI_PIR!N42</f>
        <v>10466.131642304383</v>
      </c>
      <c r="O42" s="10">
        <f>TO_RPI_RO!O42+TO_RPI_BKFLOW!O42+TO_RPI_PT!O42+TO_RPI_IT!O42+TO_RPI_PPR!O42+TO_RPI_PIR!O42</f>
        <v>10919.079019776438</v>
      </c>
      <c r="P42" s="10">
        <f>TO_RPI_RO!P42+TO_RPI_BKFLOW!P42+TO_RPI_PT!P42+TO_RPI_IT!P42+TO_RPI_PPR!P42+TO_RPI_PIR!P42</f>
        <v>10843.412639724847</v>
      </c>
      <c r="Q42" s="10">
        <f>TO_RPI_RO!Q42+TO_RPI_BKFLOW!Q42+TO_RPI_PT!Q42+TO_RPI_IT!Q42+TO_RPI_PPR!Q42+TO_RPI_PIR!Q42</f>
        <v>10902.264316423045</v>
      </c>
      <c r="R42" s="10">
        <f>TO_RPI_RO!R42+TO_RPI_BKFLOW!R42+TO_RPI_PT!R42+TO_RPI_IT!R42+TO_RPI_PPR!R42+TO_RPI_PIR!R42</f>
        <v>11183.911349957007</v>
      </c>
      <c r="S42" s="10">
        <f>TO_RPI_RO!S42+TO_RPI_BKFLOW!S42+TO_RPI_PT!S42+TO_RPI_IT!S42+TO_RPI_PPR!S42+TO_RPI_PIR!S42</f>
        <v>10139.294926913153</v>
      </c>
      <c r="T42" s="10">
        <f>TO_RPI_RO!T42+TO_RPI_BKFLOW!T42+TO_RPI_PT!T42+TO_RPI_IT!T42+TO_RPI_PPR!T42+TO_RPI_PIR!T42</f>
        <v>10114.072828890799</v>
      </c>
      <c r="U42" s="10">
        <f>TO_RPI_RO!U42+TO_RPI_BKFLOW!U42+TO_RPI_PT!U42+TO_RPI_IT!U42+TO_RPI_PPR!U42+TO_RPI_PIR!U42</f>
        <v>7125.2507308684426</v>
      </c>
      <c r="V42" s="10">
        <f>TO_RPI_RO!V42+TO_RPI_BKFLOW!V42+TO_RPI_PT!V42+TO_RPI_IT!V42+TO_RPI_PPR!V42+TO_RPI_PIR!V42</f>
        <v>7547.7214101461732</v>
      </c>
      <c r="W42" s="10">
        <f>TO_RPI_RO!W42+TO_RPI_BKFLOW!W42+TO_RPI_PT!W42+TO_RPI_IT!W42+TO_RPI_PPR!W42+TO_RPI_PIR!W42</f>
        <v>7444.731126397247</v>
      </c>
      <c r="X42" s="10">
        <f>TO_RPI_RO!X42+TO_RPI_BKFLOW!X42+TO_RPI_PT!X42+TO_RPI_IT!X42+TO_RPI_PPR!X42+TO_RPI_PIR!X42</f>
        <v>8061.6221840068783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47778.80481513327</v>
      </c>
      <c r="D43" s="10">
        <f>TO_RPI_RO!D43+TO_RPI_BKFLOW!D43+TO_RPI_PT!D43+TO_RPI_IT!D43+TO_RPI_PPR!D43+TO_RPI_PIR!D43</f>
        <v>48328.269819432491</v>
      </c>
      <c r="E43" s="10">
        <f>TO_RPI_RO!E43+TO_RPI_BKFLOW!E43+TO_RPI_PT!E43+TO_RPI_IT!E43+TO_RPI_PPR!E43+TO_RPI_PIR!E43</f>
        <v>48789.409544282033</v>
      </c>
      <c r="F43" s="10">
        <f>TO_RPI_RO!F43+TO_RPI_BKFLOW!F43+TO_RPI_PT!F43+TO_RPI_IT!F43+TO_RPI_PPR!F43+TO_RPI_PIR!F43</f>
        <v>49864.570077386074</v>
      </c>
      <c r="G43" s="10">
        <f>TO_RPI_RO!G43+TO_RPI_BKFLOW!G43+TO_RPI_PT!G43+TO_RPI_IT!G43+TO_RPI_PPR!G43+TO_RPI_PIR!G43</f>
        <v>50796.522441960442</v>
      </c>
      <c r="H43" s="10">
        <f>TO_RPI_RO!H43+TO_RPI_BKFLOW!H43+TO_RPI_PT!H43+TO_RPI_IT!H43+TO_RPI_PPR!H43+TO_RPI_PIR!H43</f>
        <v>53481.550902837487</v>
      </c>
      <c r="I43" s="10">
        <f>TO_RPI_RO!I43+TO_RPI_BKFLOW!I43+TO_RPI_PT!I43+TO_RPI_IT!I43+TO_RPI_PPR!I43+TO_RPI_PIR!I43</f>
        <v>52197.078589853831</v>
      </c>
      <c r="J43" s="10">
        <f>TO_RPI_RO!J43+TO_RPI_BKFLOW!J43+TO_RPI_PT!J43+TO_RPI_IT!J43+TO_RPI_PPR!J43+TO_RPI_PIR!J43</f>
        <v>50640.75485812554</v>
      </c>
      <c r="K43" s="10">
        <f>TO_RPI_RO!K43+TO_RPI_BKFLOW!K43+TO_RPI_PT!K43+TO_RPI_IT!K43+TO_RPI_PPR!K43+TO_RPI_PIR!K43</f>
        <v>49984.217110920035</v>
      </c>
      <c r="L43" s="10">
        <f>TO_RPI_RO!L43+TO_RPI_BKFLOW!L43+TO_RPI_PT!L43+TO_RPI_IT!L43+TO_RPI_PPR!L43+TO_RPI_PIR!L43</f>
        <v>46904.939380911426</v>
      </c>
      <c r="M43" s="10">
        <f>TO_RPI_RO!M43+TO_RPI_BKFLOW!M43+TO_RPI_PT!M43+TO_RPI_IT!M43+TO_RPI_PPR!M43+TO_RPI_PIR!M43</f>
        <v>44462.53009458298</v>
      </c>
      <c r="N43" s="10">
        <f>TO_RPI_RO!N43+TO_RPI_BKFLOW!N43+TO_RPI_PT!N43+TO_RPI_IT!N43+TO_RPI_PPR!N43+TO_RPI_PIR!N43</f>
        <v>43581.382717110922</v>
      </c>
      <c r="O43" s="10">
        <f>TO_RPI_RO!O43+TO_RPI_BKFLOW!O43+TO_RPI_PT!O43+TO_RPI_IT!O43+TO_RPI_PPR!O43+TO_RPI_PIR!O43</f>
        <v>44729.986758383486</v>
      </c>
      <c r="P43" s="10">
        <f>TO_RPI_RO!P43+TO_RPI_BKFLOW!P43+TO_RPI_PT!P43+TO_RPI_IT!P43+TO_RPI_PPR!P43+TO_RPI_PIR!P43</f>
        <v>43922.601117798797</v>
      </c>
      <c r="Q43" s="10">
        <f>TO_RPI_RO!Q43+TO_RPI_BKFLOW!Q43+TO_RPI_PT!Q43+TO_RPI_IT!Q43+TO_RPI_PPR!Q43+TO_RPI_PIR!Q43</f>
        <v>43607.413671539121</v>
      </c>
      <c r="R43" s="10">
        <f>TO_RPI_RO!R43+TO_RPI_BKFLOW!R43+TO_RPI_PT!R43+TO_RPI_IT!R43+TO_RPI_PPR!R43+TO_RPI_PIR!R43</f>
        <v>44558.546775580406</v>
      </c>
      <c r="S43" s="10">
        <f>TO_RPI_RO!S43+TO_RPI_BKFLOW!S43+TO_RPI_PT!S43+TO_RPI_IT!S43+TO_RPI_PPR!S43+TO_RPI_PIR!S43</f>
        <v>45178.292949269133</v>
      </c>
      <c r="T43" s="10">
        <f>TO_RPI_RO!T43+TO_RPI_BKFLOW!T43+TO_RPI_PT!T43+TO_RPI_IT!T43+TO_RPI_PPR!T43+TO_RPI_PIR!T43</f>
        <v>44550.269217540837</v>
      </c>
      <c r="U43" s="10">
        <f>TO_RPI_RO!U43+TO_RPI_BKFLOW!U43+TO_RPI_PT!U43+TO_RPI_IT!U43+TO_RPI_PPR!U43+TO_RPI_PIR!U43</f>
        <v>41780.46096302665</v>
      </c>
      <c r="V43" s="10">
        <f>TO_RPI_RO!V43+TO_RPI_BKFLOW!V43+TO_RPI_PT!V43+TO_RPI_IT!V43+TO_RPI_PPR!V43+TO_RPI_PIR!V43</f>
        <v>42667.600687876176</v>
      </c>
      <c r="W43" s="10">
        <f>TO_RPI_RO!W43+TO_RPI_BKFLOW!W43+TO_RPI_PT!W43+TO_RPI_IT!W43+TO_RPI_PPR!W43+TO_RPI_PIR!W43</f>
        <v>42711.627601031811</v>
      </c>
      <c r="X43" s="10">
        <f>TO_RPI_RO!X43+TO_RPI_BKFLOW!X43+TO_RPI_PT!X43+TO_RPI_IT!X43+TO_RPI_PPR!X43+TO_RPI_PIR!X43</f>
        <v>40316.374204643151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13322.890971625106</v>
      </c>
      <c r="D44" s="10">
        <f>TO_RPI_RO!D44+TO_RPI_BKFLOW!D44+TO_RPI_PT!D44+TO_RPI_IT!D44+TO_RPI_PPR!D44+TO_RPI_PIR!D44</f>
        <v>13320.961134995705</v>
      </c>
      <c r="E44" s="10">
        <f>TO_RPI_RO!E44+TO_RPI_BKFLOW!E44+TO_RPI_PT!E44+TO_RPI_IT!E44+TO_RPI_PPR!E44+TO_RPI_PIR!E44</f>
        <v>12706.295958727433</v>
      </c>
      <c r="F44" s="10">
        <f>TO_RPI_RO!F44+TO_RPI_BKFLOW!F44+TO_RPI_PT!F44+TO_RPI_IT!F44+TO_RPI_PPR!F44+TO_RPI_PIR!F44</f>
        <v>12498.218658641445</v>
      </c>
      <c r="G44" s="10">
        <f>TO_RPI_RO!G44+TO_RPI_BKFLOW!G44+TO_RPI_PT!G44+TO_RPI_IT!G44+TO_RPI_PPR!G44+TO_RPI_PIR!G44</f>
        <v>13707.576612209805</v>
      </c>
      <c r="H44" s="10">
        <f>TO_RPI_RO!H44+TO_RPI_BKFLOW!H44+TO_RPI_PT!H44+TO_RPI_IT!H44+TO_RPI_PPR!H44+TO_RPI_PIR!H44</f>
        <v>13135.74385210662</v>
      </c>
      <c r="I44" s="10">
        <f>TO_RPI_RO!I44+TO_RPI_BKFLOW!I44+TO_RPI_PT!I44+TO_RPI_IT!I44+TO_RPI_PPR!I44+TO_RPI_PIR!I44</f>
        <v>13312.739552880483</v>
      </c>
      <c r="J44" s="10">
        <f>TO_RPI_RO!J44+TO_RPI_BKFLOW!J44+TO_RPI_PT!J44+TO_RPI_IT!J44+TO_RPI_PPR!J44+TO_RPI_PIR!J44</f>
        <v>13356.595270851247</v>
      </c>
      <c r="K44" s="10">
        <f>TO_RPI_RO!K44+TO_RPI_BKFLOW!K44+TO_RPI_PT!K44+TO_RPI_IT!K44+TO_RPI_PPR!K44+TO_RPI_PIR!K44</f>
        <v>11760.501633705933</v>
      </c>
      <c r="L44" s="10">
        <f>TO_RPI_RO!L44+TO_RPI_BKFLOW!L44+TO_RPI_PT!L44+TO_RPI_IT!L44+TO_RPI_PPR!L44+TO_RPI_PIR!L44</f>
        <v>9662.9739466895953</v>
      </c>
      <c r="M44" s="10">
        <f>TO_RPI_RO!M44+TO_RPI_BKFLOW!M44+TO_RPI_PT!M44+TO_RPI_IT!M44+TO_RPI_PPR!M44+TO_RPI_PIR!M44</f>
        <v>8314.7640584694745</v>
      </c>
      <c r="N44" s="10">
        <f>TO_RPI_RO!N44+TO_RPI_BKFLOW!N44+TO_RPI_PT!N44+TO_RPI_IT!N44+TO_RPI_PPR!N44+TO_RPI_PIR!N44</f>
        <v>7682.5799656061909</v>
      </c>
      <c r="O44" s="10">
        <f>TO_RPI_RO!O44+TO_RPI_BKFLOW!O44+TO_RPI_PT!O44+TO_RPI_IT!O44+TO_RPI_PPR!O44+TO_RPI_PIR!O44</f>
        <v>8381.2590713671525</v>
      </c>
      <c r="P44" s="10">
        <f>TO_RPI_RO!P44+TO_RPI_BKFLOW!P44+TO_RPI_PT!P44+TO_RPI_IT!P44+TO_RPI_PPR!P44+TO_RPI_PIR!P44</f>
        <v>7610.3027515047279</v>
      </c>
      <c r="Q44" s="10">
        <f>TO_RPI_RO!Q44+TO_RPI_BKFLOW!Q44+TO_RPI_PT!Q44+TO_RPI_IT!Q44+TO_RPI_PPR!Q44+TO_RPI_PIR!Q44</f>
        <v>7825.7762682717103</v>
      </c>
      <c r="R44" s="10">
        <f>TO_RPI_RO!R44+TO_RPI_BKFLOW!R44+TO_RPI_PT!R44+TO_RPI_IT!R44+TO_RPI_PPR!R44+TO_RPI_PIR!R44</f>
        <v>8258.304213241614</v>
      </c>
      <c r="S44" s="10">
        <f>TO_RPI_RO!S44+TO_RPI_BKFLOW!S44+TO_RPI_PT!S44+TO_RPI_IT!S44+TO_RPI_PPR!S44+TO_RPI_PIR!S44</f>
        <v>7212.3663800515897</v>
      </c>
      <c r="T44" s="10">
        <f>TO_RPI_RO!T44+TO_RPI_BKFLOW!T44+TO_RPI_PT!T44+TO_RPI_IT!T44+TO_RPI_PPR!T44+TO_RPI_PIR!T44</f>
        <v>7203.6941530524491</v>
      </c>
      <c r="U44" s="10">
        <f>TO_RPI_RO!U44+TO_RPI_BKFLOW!U44+TO_RPI_PT!U44+TO_RPI_IT!U44+TO_RPI_PPR!U44+TO_RPI_PIR!U44</f>
        <v>7282.7073086844357</v>
      </c>
      <c r="V44" s="10">
        <f>TO_RPI_RO!V44+TO_RPI_BKFLOW!V44+TO_RPI_PT!V44+TO_RPI_IT!V44+TO_RPI_PPR!V44+TO_RPI_PIR!V44</f>
        <v>7009.0518486672399</v>
      </c>
      <c r="W44" s="10">
        <f>TO_RPI_RO!W44+TO_RPI_BKFLOW!W44+TO_RPI_PT!W44+TO_RPI_IT!W44+TO_RPI_PPR!W44+TO_RPI_PIR!W44</f>
        <v>6184.2307824591571</v>
      </c>
      <c r="X44" s="10">
        <f>TO_RPI_RO!X44+TO_RPI_BKFLOW!X44+TO_RPI_PT!X44+TO_RPI_IT!X44+TO_RPI_PPR!X44+TO_RPI_PIR!X44</f>
        <v>7361.7206362854668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110.41848667239897</v>
      </c>
      <c r="D45" s="10">
        <f>TO_RPI_RO!D45+TO_RPI_BKFLOW!D45+TO_RPI_PT!D45+TO_RPI_IT!D45+TO_RPI_PPR!D45+TO_RPI_PIR!D45</f>
        <v>98.896474634565777</v>
      </c>
      <c r="E45" s="10">
        <f>TO_RPI_RO!E45+TO_RPI_BKFLOW!E45+TO_RPI_PT!E45+TO_RPI_IT!E45+TO_RPI_PPR!E45+TO_RPI_PIR!E45</f>
        <v>95.055889939810811</v>
      </c>
      <c r="F45" s="10">
        <f>TO_RPI_RO!F45+TO_RPI_BKFLOW!F45+TO_RPI_PT!F45+TO_RPI_IT!F45+TO_RPI_PPR!F45+TO_RPI_PIR!F45</f>
        <v>105.24505588993981</v>
      </c>
      <c r="G45" s="10">
        <f>TO_RPI_RO!G45+TO_RPI_BKFLOW!G45+TO_RPI_PT!G45+TO_RPI_IT!G45+TO_RPI_PPR!G45+TO_RPI_PIR!G45</f>
        <v>102.14961306964746</v>
      </c>
      <c r="H45" s="10">
        <f>TO_RPI_RO!H45+TO_RPI_BKFLOW!H45+TO_RPI_PT!H45+TO_RPI_IT!H45+TO_RPI_PPR!H45+TO_RPI_PIR!H45</f>
        <v>106.2768701633706</v>
      </c>
      <c r="I45" s="10">
        <f>TO_RPI_RO!I45+TO_RPI_BKFLOW!I45+TO_RPI_PT!I45+TO_RPI_IT!I45+TO_RPI_PPR!I45+TO_RPI_PIR!I45</f>
        <v>118.65864144454</v>
      </c>
      <c r="J45" s="10">
        <f>TO_RPI_RO!J45+TO_RPI_BKFLOW!J45+TO_RPI_PT!J45+TO_RPI_IT!J45+TO_RPI_PPR!J45+TO_RPI_PIR!J45</f>
        <v>103.1814273430782</v>
      </c>
      <c r="K45" s="10">
        <f>TO_RPI_RO!K45+TO_RPI_BKFLOW!K45+TO_RPI_PT!K45+TO_RPI_IT!K45+TO_RPI_PPR!K45+TO_RPI_PIR!K45</f>
        <v>89.767841788478066</v>
      </c>
      <c r="L45" s="10">
        <f>TO_RPI_RO!L45+TO_RPI_BKFLOW!L45+TO_RPI_PT!L45+TO_RPI_IT!L45+TO_RPI_PPR!L45+TO_RPI_PIR!L45</f>
        <v>88.736027515047283</v>
      </c>
      <c r="M45" s="10">
        <f>TO_RPI_RO!M45+TO_RPI_BKFLOW!M45+TO_RPI_PT!M45+TO_RPI_IT!M45+TO_RPI_PPR!M45+TO_RPI_PIR!M45</f>
        <v>87.7042132416165</v>
      </c>
      <c r="N45" s="10">
        <f>TO_RPI_RO!N45+TO_RPI_BKFLOW!N45+TO_RPI_PT!N45+TO_RPI_IT!N45+TO_RPI_PPR!N45+TO_RPI_PIR!N45</f>
        <v>77.386070507308673</v>
      </c>
      <c r="O45" s="10">
        <f>TO_RPI_RO!O45+TO_RPI_BKFLOW!O45+TO_RPI_PT!O45+TO_RPI_IT!O45+TO_RPI_PPR!O45+TO_RPI_PIR!O45</f>
        <v>72.22699914015476</v>
      </c>
      <c r="P45" s="10">
        <f>TO_RPI_RO!P45+TO_RPI_BKFLOW!P45+TO_RPI_PT!P45+TO_RPI_IT!P45+TO_RPI_PPR!P45+TO_RPI_PIR!P45</f>
        <v>60.877042132416157</v>
      </c>
      <c r="Q45" s="10">
        <f>TO_RPI_RO!Q45+TO_RPI_BKFLOW!Q45+TO_RPI_PT!Q45+TO_RPI_IT!Q45+TO_RPI_PPR!Q45+TO_RPI_PIR!Q45</f>
        <v>56.749785038693034</v>
      </c>
      <c r="R45" s="10">
        <f>TO_RPI_RO!R45+TO_RPI_BKFLOW!R45+TO_RPI_PT!R45+TO_RPI_IT!R45+TO_RPI_PPR!R45+TO_RPI_PIR!R45</f>
        <v>51.590713671539113</v>
      </c>
      <c r="S45" s="10">
        <f>TO_RPI_RO!S45+TO_RPI_BKFLOW!S45+TO_RPI_PT!S45+TO_RPI_IT!S45+TO_RPI_PPR!S45+TO_RPI_PIR!S45</f>
        <v>404.47119518486664</v>
      </c>
      <c r="T45" s="10">
        <f>TO_RPI_RO!T45+TO_RPI_BKFLOW!T45+TO_RPI_PT!T45+TO_RPI_IT!T45+TO_RPI_PPR!T45+TO_RPI_PIR!T45</f>
        <v>302.3215821152192</v>
      </c>
      <c r="U45" s="10">
        <f>TO_RPI_RO!U45+TO_RPI_BKFLOW!U45+TO_RPI_PT!U45+TO_RPI_IT!U45+TO_RPI_PPR!U45+TO_RPI_PIR!U45</f>
        <v>380.73946689595869</v>
      </c>
      <c r="V45" s="10">
        <f>TO_RPI_RO!V45+TO_RPI_BKFLOW!V45+TO_RPI_PT!V45+TO_RPI_IT!V45+TO_RPI_PPR!V45+TO_RPI_PIR!V45</f>
        <v>711.9518486672398</v>
      </c>
      <c r="W45" s="10">
        <f>TO_RPI_RO!W45+TO_RPI_BKFLOW!W45+TO_RPI_PT!W45+TO_RPI_IT!W45+TO_RPI_PPR!W45+TO_RPI_PIR!W45</f>
        <v>612.89767841788466</v>
      </c>
      <c r="X45" s="10">
        <f>TO_RPI_RO!X45+TO_RPI_BKFLOW!X45+TO_RPI_PT!X45+TO_RPI_IT!X45+TO_RPI_PPR!X45+TO_RPI_PIR!X45</f>
        <v>814.10146173688736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1447.9220120378329</v>
      </c>
      <c r="D46" s="10">
        <f>TO_RPI_RO!D46+TO_RPI_BKFLOW!D46+TO_RPI_PT!D46+TO_RPI_IT!D46+TO_RPI_PPR!D46+TO_RPI_PIR!D46</f>
        <v>1472.8862424763538</v>
      </c>
      <c r="E46" s="10">
        <f>TO_RPI_RO!E46+TO_RPI_BKFLOW!E46+TO_RPI_PT!E46+TO_RPI_IT!E46+TO_RPI_PPR!E46+TO_RPI_PIR!E46</f>
        <v>1472.886242476354</v>
      </c>
      <c r="F46" s="10">
        <f>TO_RPI_RO!F46+TO_RPI_BKFLOW!F46+TO_RPI_PT!F46+TO_RPI_IT!F46+TO_RPI_PPR!F46+TO_RPI_PIR!F46</f>
        <v>1592.0963886500431</v>
      </c>
      <c r="G46" s="10">
        <f>TO_RPI_RO!G46+TO_RPI_BKFLOW!G46+TO_RPI_PT!G46+TO_RPI_IT!G46+TO_RPI_PPR!G46+TO_RPI_PIR!G46</f>
        <v>2081.5112639724848</v>
      </c>
      <c r="H46" s="10">
        <f>TO_RPI_RO!H46+TO_RPI_BKFLOW!H46+TO_RPI_PT!H46+TO_RPI_IT!H46+TO_RPI_PPR!H46+TO_RPI_PIR!H46</f>
        <v>2046.552966466036</v>
      </c>
      <c r="I46" s="10">
        <f>TO_RPI_RO!I46+TO_RPI_BKFLOW!I46+TO_RPI_PT!I46+TO_RPI_IT!I46+TO_RPI_PPR!I46+TO_RPI_PIR!I46</f>
        <v>2261.2963026655202</v>
      </c>
      <c r="J46" s="10">
        <f>TO_RPI_RO!J46+TO_RPI_BKFLOW!J46+TO_RPI_PT!J46+TO_RPI_IT!J46+TO_RPI_PPR!J46+TO_RPI_PIR!J46</f>
        <v>2428.096818572657</v>
      </c>
      <c r="K46" s="10">
        <f>TO_RPI_RO!K46+TO_RPI_BKFLOW!K46+TO_RPI_PT!K46+TO_RPI_IT!K46+TO_RPI_PPR!K46+TO_RPI_PIR!K46</f>
        <v>2406.1231298366288</v>
      </c>
      <c r="L46" s="10">
        <f>TO_RPI_RO!L46+TO_RPI_BKFLOW!L46+TO_RPI_PT!L46+TO_RPI_IT!L46+TO_RPI_PPR!L46+TO_RPI_PIR!L46</f>
        <v>2234.328546861565</v>
      </c>
      <c r="M46" s="10">
        <f>TO_RPI_RO!M46+TO_RPI_BKFLOW!M46+TO_RPI_PT!M46+TO_RPI_IT!M46+TO_RPI_PPR!M46+TO_RPI_PIR!M46</f>
        <v>2508.0012897678421</v>
      </c>
      <c r="N46" s="10">
        <f>TO_RPI_RO!N46+TO_RPI_BKFLOW!N46+TO_RPI_PT!N46+TO_RPI_IT!N46+TO_RPI_PPR!N46+TO_RPI_PIR!N46</f>
        <v>2428.096818572657</v>
      </c>
      <c r="O46" s="10">
        <f>TO_RPI_RO!O46+TO_RPI_BKFLOW!O46+TO_RPI_PT!O46+TO_RPI_IT!O46+TO_RPI_PPR!O46+TO_RPI_PIR!O46</f>
        <v>2466.0514187446261</v>
      </c>
      <c r="P46" s="10">
        <f>TO_RPI_RO!P46+TO_RPI_BKFLOW!P46+TO_RPI_PT!P46+TO_RPI_IT!P46+TO_RPI_PPR!P46+TO_RPI_PIR!P46</f>
        <v>2416.111177987962</v>
      </c>
      <c r="Q46" s="10">
        <f>TO_RPI_RO!Q46+TO_RPI_BKFLOW!Q46+TO_RPI_PT!Q46+TO_RPI_IT!Q46+TO_RPI_PPR!Q46+TO_RPI_PIR!Q46</f>
        <v>2742.720636285469</v>
      </c>
      <c r="R46" s="10">
        <f>TO_RPI_RO!R46+TO_RPI_BKFLOW!R46+TO_RPI_PT!R46+TO_RPI_IT!R46+TO_RPI_PPR!R46+TO_RPI_PIR!R46</f>
        <v>2474.0418744625972</v>
      </c>
      <c r="S46" s="10">
        <f>TO_RPI_RO!S46+TO_RPI_BKFLOW!S46+TO_RPI_PT!S46+TO_RPI_IT!S46+TO_RPI_PPR!S46+TO_RPI_PIR!S46</f>
        <v>2364.1732588134132</v>
      </c>
      <c r="T46" s="10">
        <f>TO_RPI_RO!T46+TO_RPI_BKFLOW!T46+TO_RPI_PT!T46+TO_RPI_IT!T46+TO_RPI_PPR!T46+TO_RPI_PIR!T46</f>
        <v>2505.004901117798</v>
      </c>
      <c r="U46" s="10">
        <f>TO_RPI_RO!U46+TO_RPI_BKFLOW!U46+TO_RPI_PT!U46+TO_RPI_IT!U46+TO_RPI_PPR!U46+TO_RPI_PIR!U46</f>
        <v>2457.0621668099739</v>
      </c>
      <c r="V46" s="10">
        <f>TO_RPI_RO!V46+TO_RPI_BKFLOW!V46+TO_RPI_PT!V46+TO_RPI_IT!V46+TO_RPI_PPR!V46+TO_RPI_PIR!V46</f>
        <v>2279.2748065348242</v>
      </c>
      <c r="W46" s="10">
        <f>TO_RPI_RO!W46+TO_RPI_BKFLOW!W46+TO_RPI_PT!W46+TO_RPI_IT!W46+TO_RPI_PPR!W46+TO_RPI_PIR!W46</f>
        <v>2397.133877901977</v>
      </c>
      <c r="X46" s="10">
        <f>TO_RPI_RO!X46+TO_RPI_BKFLOW!X46+TO_RPI_PT!X46+TO_RPI_IT!X46+TO_RPI_PPR!X46+TO_RPI_PIR!X46</f>
        <v>2647.8341358555458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3579.4783319002581</v>
      </c>
      <c r="D47" s="10">
        <f>TO_RPI_RO!D47+TO_RPI_BKFLOW!D47+TO_RPI_PT!D47+TO_RPI_IT!D47+TO_RPI_PPR!D47+TO_RPI_PIR!D47</f>
        <v>3481.541960447119</v>
      </c>
      <c r="E47" s="10">
        <f>TO_RPI_RO!E47+TO_RPI_BKFLOW!E47+TO_RPI_PT!E47+TO_RPI_IT!E47+TO_RPI_PPR!E47+TO_RPI_PIR!E47</f>
        <v>3367.282889079966</v>
      </c>
      <c r="F47" s="10">
        <f>TO_RPI_RO!F47+TO_RPI_BKFLOW!F47+TO_RPI_PT!F47+TO_RPI_IT!F47+TO_RPI_PPR!F47+TO_RPI_PIR!F47</f>
        <v>3279.8012897678409</v>
      </c>
      <c r="G47" s="10">
        <f>TO_RPI_RO!G47+TO_RPI_BKFLOW!G47+TO_RPI_PT!G47+TO_RPI_IT!G47+TO_RPI_PPR!G47+TO_RPI_PIR!G47</f>
        <v>3113.9477214101462</v>
      </c>
      <c r="H47" s="10">
        <f>TO_RPI_RO!H47+TO_RPI_BKFLOW!H47+TO_RPI_PT!H47+TO_RPI_IT!H47+TO_RPI_PPR!H47+TO_RPI_PIR!H47</f>
        <v>3355.273946689596</v>
      </c>
      <c r="I47" s="10">
        <f>TO_RPI_RO!I47+TO_RPI_BKFLOW!I47+TO_RPI_PT!I47+TO_RPI_IT!I47+TO_RPI_PPR!I47+TO_RPI_PIR!I47</f>
        <v>3279.8012897678409</v>
      </c>
      <c r="J47" s="10">
        <f>TO_RPI_RO!J47+TO_RPI_BKFLOW!J47+TO_RPI_PT!J47+TO_RPI_IT!J47+TO_RPI_PPR!J47+TO_RPI_PIR!J47</f>
        <v>3265.8248495270846</v>
      </c>
      <c r="K47" s="10">
        <f>TO_RPI_RO!K47+TO_RPI_BKFLOW!K47+TO_RPI_PT!K47+TO_RPI_IT!K47+TO_RPI_PPR!K47+TO_RPI_PIR!K47</f>
        <v>3349.6834049871022</v>
      </c>
      <c r="L47" s="10">
        <f>TO_RPI_RO!L47+TO_RPI_BKFLOW!L47+TO_RPI_PT!L47+TO_RPI_IT!L47+TO_RPI_PPR!L47+TO_RPI_PIR!L47</f>
        <v>3517.4005159071371</v>
      </c>
      <c r="M47" s="10">
        <f>TO_RPI_RO!M47+TO_RPI_BKFLOW!M47+TO_RPI_PT!M47+TO_RPI_IT!M47+TO_RPI_PPR!M47+TO_RPI_PIR!M47</f>
        <v>3178.239294926912</v>
      </c>
      <c r="N47" s="10">
        <f>TO_RPI_RO!N47+TO_RPI_BKFLOW!N47+TO_RPI_PT!N47+TO_RPI_IT!N47+TO_RPI_PPR!N47+TO_RPI_PIR!N47</f>
        <v>3609.6449699054165</v>
      </c>
      <c r="O47" s="10">
        <f>TO_RPI_RO!O47+TO_RPI_BKFLOW!O47+TO_RPI_PT!O47+TO_RPI_IT!O47+TO_RPI_PPR!O47+TO_RPI_PIR!O47</f>
        <v>3359.0010318142731</v>
      </c>
      <c r="P47" s="10">
        <f>TO_RPI_RO!P47+TO_RPI_BKFLOW!P47+TO_RPI_PT!P47+TO_RPI_IT!P47+TO_RPI_PPR!P47+TO_RPI_PIR!P47</f>
        <v>3188.4886500429916</v>
      </c>
      <c r="Q47" s="10">
        <f>TO_RPI_RO!Q47+TO_RPI_BKFLOW!Q47+TO_RPI_PT!Q47+TO_RPI_IT!Q47+TO_RPI_PPR!Q47+TO_RPI_PIR!Q47</f>
        <v>3234.1449699054169</v>
      </c>
      <c r="R47" s="10">
        <f>TO_RPI_RO!R47+TO_RPI_BKFLOW!R47+TO_RPI_PT!R47+TO_RPI_IT!R47+TO_RPI_PPR!R47+TO_RPI_PIR!R47</f>
        <v>3317.0717970765259</v>
      </c>
      <c r="S47" s="10">
        <f>TO_RPI_RO!S47+TO_RPI_BKFLOW!S47+TO_RPI_PT!S47+TO_RPI_IT!S47+TO_RPI_PPR!S47+TO_RPI_PIR!S47</f>
        <v>3848.1759243336205</v>
      </c>
      <c r="T47" s="10">
        <f>TO_RPI_RO!T47+TO_RPI_BKFLOW!T47+TO_RPI_PT!T47+TO_RPI_IT!T47+TO_RPI_PPR!T47+TO_RPI_PIR!T47</f>
        <v>4062.481169389509</v>
      </c>
      <c r="U47" s="10">
        <f>TO_RPI_RO!U47+TO_RPI_BKFLOW!U47+TO_RPI_PT!U47+TO_RPI_IT!U47+TO_RPI_PPR!U47+TO_RPI_PIR!U47</f>
        <v>3807.1784178847806</v>
      </c>
      <c r="V47" s="10">
        <f>TO_RPI_RO!V47+TO_RPI_BKFLOW!V47+TO_RPI_PT!V47+TO_RPI_IT!V47+TO_RPI_PPR!V47+TO_RPI_PIR!V47</f>
        <v>3666.4824591573524</v>
      </c>
      <c r="W47" s="10">
        <f>TO_RPI_RO!W47+TO_RPI_BKFLOW!W47+TO_RPI_PT!W47+TO_RPI_IT!W47+TO_RPI_PPR!W47+TO_RPI_PIR!W47</f>
        <v>3532.3086844368008</v>
      </c>
      <c r="X47" s="10">
        <f>TO_RPI_RO!X47+TO_RPI_BKFLOW!X47+TO_RPI_PT!X47+TO_RPI_IT!X47+TO_RPI_PPR!X47+TO_RPI_PIR!X47</f>
        <v>3827.6772141014608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1361.541014617369</v>
      </c>
      <c r="D48" s="10">
        <f>TO_RPI_RO!D48+TO_RPI_BKFLOW!D48+TO_RPI_PT!D48+TO_RPI_IT!D48+TO_RPI_PPR!D48+TO_RPI_PIR!D48</f>
        <v>1316.5185726569221</v>
      </c>
      <c r="E48" s="10">
        <f>TO_RPI_RO!E48+TO_RPI_BKFLOW!E48+TO_RPI_PT!E48+TO_RPI_IT!E48+TO_RPI_PPR!E48+TO_RPI_PIR!E48</f>
        <v>1274.6011177987959</v>
      </c>
      <c r="F48" s="10">
        <f>TO_RPI_RO!F48+TO_RPI_BKFLOW!F48+TO_RPI_PT!F48+TO_RPI_IT!F48+TO_RPI_PPR!F48+TO_RPI_PIR!F48</f>
        <v>1349.593723129836</v>
      </c>
      <c r="G48" s="10">
        <f>TO_RPI_RO!G48+TO_RPI_BKFLOW!G48+TO_RPI_PT!G48+TO_RPI_IT!G48+TO_RPI_PPR!G48+TO_RPI_PIR!G48</f>
        <v>1345.8428202923469</v>
      </c>
      <c r="H48" s="10">
        <f>TO_RPI_RO!H48+TO_RPI_BKFLOW!H48+TO_RPI_PT!H48+TO_RPI_IT!H48+TO_RPI_PPR!H48+TO_RPI_PIR!H48</f>
        <v>1434.365348237317</v>
      </c>
      <c r="I48" s="10">
        <f>TO_RPI_RO!I48+TO_RPI_BKFLOW!I48+TO_RPI_PT!I48+TO_RPI_IT!I48+TO_RPI_PPR!I48+TO_RPI_PIR!I48</f>
        <v>1438.866466036113</v>
      </c>
      <c r="J48" s="10">
        <f>TO_RPI_RO!J48+TO_RPI_BKFLOW!J48+TO_RPI_PT!J48+TO_RPI_IT!J48+TO_RPI_PPR!J48+TO_RPI_PIR!J48</f>
        <v>1412.609802235598</v>
      </c>
      <c r="K48" s="10">
        <f>TO_RPI_RO!K48+TO_RPI_BKFLOW!K48+TO_RPI_PT!K48+TO_RPI_IT!K48+TO_RPI_PPR!K48+TO_RPI_PIR!K48</f>
        <v>1513.1354256233881</v>
      </c>
      <c r="L48" s="10">
        <f>TO_RPI_RO!L48+TO_RPI_BKFLOW!L48+TO_RPI_PT!L48+TO_RPI_IT!L48+TO_RPI_PPR!L48+TO_RPI_PIR!L48</f>
        <v>1453.1201203783319</v>
      </c>
      <c r="M48" s="10">
        <f>TO_RPI_RO!M48+TO_RPI_BKFLOW!M48+TO_RPI_PT!M48+TO_RPI_IT!M48+TO_RPI_PPR!M48+TO_RPI_PIR!M48</f>
        <v>1510.134651762683</v>
      </c>
      <c r="N48" s="10">
        <f>TO_RPI_RO!N48+TO_RPI_BKFLOW!N48+TO_RPI_PT!N48+TO_RPI_IT!N48+TO_RPI_PPR!N48+TO_RPI_PIR!N48</f>
        <v>1322.586844368014</v>
      </c>
      <c r="O48" s="10">
        <f>TO_RPI_RO!O48+TO_RPI_BKFLOW!O48+TO_RPI_PT!O48+TO_RPI_IT!O48+TO_RPI_PPR!O48+TO_RPI_PIR!O48</f>
        <v>1307.5830610490109</v>
      </c>
      <c r="P48" s="10">
        <f>TO_RPI_RO!P48+TO_RPI_BKFLOW!P48+TO_RPI_PT!P48+TO_RPI_IT!P48+TO_RPI_PPR!P48+TO_RPI_PIR!P48</f>
        <v>1393.8550300945831</v>
      </c>
      <c r="Q48" s="10">
        <f>TO_RPI_RO!Q48+TO_RPI_BKFLOW!Q48+TO_RPI_PT!Q48+TO_RPI_IT!Q48+TO_RPI_PPR!Q48+TO_RPI_PIR!Q48</f>
        <v>1324.980223559759</v>
      </c>
      <c r="R48" s="10">
        <f>TO_RPI_RO!R48+TO_RPI_BKFLOW!R48+TO_RPI_PT!R48+TO_RPI_IT!R48+TO_RPI_PPR!R48+TO_RPI_PIR!R48</f>
        <v>1441.48271711092</v>
      </c>
      <c r="S48" s="10">
        <f>TO_RPI_RO!S48+TO_RPI_BKFLOW!S48+TO_RPI_PT!S48+TO_RPI_IT!S48+TO_RPI_PPR!S48+TO_RPI_PIR!S48</f>
        <v>1442.247033533964</v>
      </c>
      <c r="T48" s="10">
        <f>TO_RPI_RO!T48+TO_RPI_BKFLOW!T48+TO_RPI_PT!T48+TO_RPI_IT!T48+TO_RPI_PPR!T48+TO_RPI_PIR!T48</f>
        <v>1460.5904557179711</v>
      </c>
      <c r="U48" s="10">
        <f>TO_RPI_RO!U48+TO_RPI_BKFLOW!U48+TO_RPI_PT!U48+TO_RPI_IT!U48+TO_RPI_PPR!U48+TO_RPI_PIR!U48</f>
        <v>1310.7862424763539</v>
      </c>
      <c r="V48" s="10">
        <f>TO_RPI_RO!V48+TO_RPI_BKFLOW!V48+TO_RPI_PT!V48+TO_RPI_IT!V48+TO_RPI_PPR!V48+TO_RPI_PIR!V48</f>
        <v>1303.143250214961</v>
      </c>
      <c r="W48" s="10">
        <f>TO_RPI_RO!W48+TO_RPI_BKFLOW!W48+TO_RPI_PT!W48+TO_RPI_IT!W48+TO_RPI_PPR!W48+TO_RPI_PIR!W48</f>
        <v>1285.5641444539981</v>
      </c>
      <c r="X48" s="10">
        <f>TO_RPI_RO!X48+TO_RPI_BKFLOW!X48+TO_RPI_PT!X48+TO_RPI_IT!X48+TO_RPI_PPR!X48+TO_RPI_PIR!X48</f>
        <v>1319.9579535683581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216.03611349957009</v>
      </c>
      <c r="D49" s="10">
        <f>TO_RPI_RO!D49+TO_RPI_BKFLOW!D49+TO_RPI_PT!D49+TO_RPI_IT!D49+TO_RPI_PPR!D49+TO_RPI_PIR!D49</f>
        <v>214.11582115219264</v>
      </c>
      <c r="E49" s="10">
        <f>TO_RPI_RO!E49+TO_RPI_BKFLOW!E49+TO_RPI_PT!E49+TO_RPI_IT!E49+TO_RPI_PPR!E49+TO_RPI_PIR!E49</f>
        <v>200.67351676698189</v>
      </c>
      <c r="F49" s="10">
        <f>TO_RPI_RO!F49+TO_RPI_BKFLOW!F49+TO_RPI_PT!F49+TO_RPI_IT!F49+TO_RPI_PPR!F49+TO_RPI_PIR!F49</f>
        <v>228.69079965606184</v>
      </c>
      <c r="G49" s="10">
        <f>TO_RPI_RO!G49+TO_RPI_BKFLOW!G49+TO_RPI_PT!G49+TO_RPI_IT!G49+TO_RPI_PPR!G49+TO_RPI_PIR!G49</f>
        <v>273.18718830610487</v>
      </c>
      <c r="H49" s="10">
        <f>TO_RPI_RO!H49+TO_RPI_BKFLOW!H49+TO_RPI_PT!H49+TO_RPI_IT!H49+TO_RPI_PPR!H49+TO_RPI_PIR!H49</f>
        <v>263.87394668959587</v>
      </c>
      <c r="I49" s="10">
        <f>TO_RPI_RO!I49+TO_RPI_BKFLOW!I49+TO_RPI_PT!I49+TO_RPI_IT!I49+TO_RPI_PPR!I49+TO_RPI_PIR!I49</f>
        <v>295.95279449699058</v>
      </c>
      <c r="J49" s="10">
        <f>TO_RPI_RO!J49+TO_RPI_BKFLOW!J49+TO_RPI_PT!J49+TO_RPI_IT!J49+TO_RPI_PPR!J49+TO_RPI_PIR!J49</f>
        <v>324.92717110920029</v>
      </c>
      <c r="K49" s="10">
        <f>TO_RPI_RO!K49+TO_RPI_BKFLOW!K49+TO_RPI_PT!K49+TO_RPI_IT!K49+TO_RPI_PPR!K49+TO_RPI_PIR!K49</f>
        <v>203.85563198624246</v>
      </c>
      <c r="L49" s="10">
        <f>TO_RPI_RO!L49+TO_RPI_BKFLOW!L49+TO_RPI_PT!L49+TO_RPI_IT!L49+TO_RPI_PPR!L49+TO_RPI_PIR!L49</f>
        <v>120.03680137575236</v>
      </c>
      <c r="M49" s="10">
        <f>TO_RPI_RO!M49+TO_RPI_BKFLOW!M49+TO_RPI_PT!M49+TO_RPI_IT!M49+TO_RPI_PPR!M49+TO_RPI_PIR!M49</f>
        <v>131.41960447119519</v>
      </c>
      <c r="N49" s="10">
        <f>TO_RPI_RO!N49+TO_RPI_BKFLOW!N49+TO_RPI_PT!N49+TO_RPI_IT!N49+TO_RPI_PPR!N49+TO_RPI_PIR!N49</f>
        <v>135.5588134135856</v>
      </c>
      <c r="O49" s="10">
        <f>TO_RPI_RO!O49+TO_RPI_BKFLOW!O49+TO_RPI_PT!O49+TO_RPI_IT!O49+TO_RPI_PPR!O49+TO_RPI_PIR!O49</f>
        <v>150.04591573516768</v>
      </c>
      <c r="P49" s="10">
        <f>TO_RPI_RO!P49+TO_RPI_BKFLOW!P49+TO_RPI_PT!P49+TO_RPI_IT!P49+TO_RPI_PPR!P49+TO_RPI_PIR!P49</f>
        <v>147.97635425623383</v>
      </c>
      <c r="Q49" s="10">
        <f>TO_RPI_RO!Q49+TO_RPI_BKFLOW!Q49+TO_RPI_PT!Q49+TO_RPI_IT!Q49+TO_RPI_PPR!Q49+TO_RPI_PIR!Q49</f>
        <v>165.56792777300086</v>
      </c>
      <c r="R49" s="10">
        <f>TO_RPI_RO!R49+TO_RPI_BKFLOW!R49+TO_RPI_PT!R49+TO_RPI_IT!R49+TO_RPI_PPR!R49+TO_RPI_PIR!R49</f>
        <v>154.18521066208083</v>
      </c>
      <c r="S49" s="10">
        <f>TO_RPI_RO!S49+TO_RPI_BKFLOW!S49+TO_RPI_PT!S49+TO_RPI_IT!S49+TO_RPI_PPR!S49+TO_RPI_PIR!S49</f>
        <v>132.45434221840065</v>
      </c>
      <c r="T49" s="10">
        <f>TO_RPI_RO!T49+TO_RPI_BKFLOW!T49+TO_RPI_PT!T49+TO_RPI_IT!T49+TO_RPI_PPR!T49+TO_RPI_PIR!T49</f>
        <v>104.51478933791917</v>
      </c>
      <c r="U49" s="10">
        <f>TO_RPI_RO!U49+TO_RPI_BKFLOW!U49+TO_RPI_PT!U49+TO_RPI_IT!U49+TO_RPI_PPR!U49+TO_RPI_PIR!U49</f>
        <v>234.89957007738604</v>
      </c>
      <c r="V49" s="10">
        <f>TO_RPI_RO!V49+TO_RPI_BKFLOW!V49+TO_RPI_PT!V49+TO_RPI_IT!V49+TO_RPI_PPR!V49+TO_RPI_PIR!V49</f>
        <v>323.89234737747205</v>
      </c>
      <c r="W49" s="10">
        <f>TO_RPI_RO!W49+TO_RPI_BKFLOW!W49+TO_RPI_PT!W49+TO_RPI_IT!W49+TO_RPI_PPR!W49+TO_RPI_PIR!W49</f>
        <v>328.03155631986249</v>
      </c>
      <c r="X49" s="10">
        <f>TO_RPI_RO!X49+TO_RPI_BKFLOW!X49+TO_RPI_PT!X49+TO_RPI_IT!X49+TO_RPI_PPR!X49+TO_RPI_PIR!X49</f>
        <v>331.13594153052446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2026.8988822012043</v>
      </c>
      <c r="D50" s="10">
        <f>TO_RPI_RO!D50+TO_RPI_BKFLOW!D50+TO_RPI_PT!D50+TO_RPI_IT!D50+TO_RPI_PPR!D50+TO_RPI_PIR!D50</f>
        <v>1710.0459157351679</v>
      </c>
      <c r="E50" s="10">
        <f>TO_RPI_RO!E50+TO_RPI_BKFLOW!E50+TO_RPI_PT!E50+TO_RPI_IT!E50+TO_RPI_PPR!E50+TO_RPI_PIR!E50</f>
        <v>1877.1137575236451</v>
      </c>
      <c r="F50" s="10">
        <f>TO_RPI_RO!F50+TO_RPI_BKFLOW!F50+TO_RPI_PT!F50+TO_RPI_IT!F50+TO_RPI_PPR!F50+TO_RPI_PIR!F50</f>
        <v>1691.1628546861564</v>
      </c>
      <c r="G50" s="10">
        <f>TO_RPI_RO!G50+TO_RPI_BKFLOW!G50+TO_RPI_PT!G50+TO_RPI_IT!G50+TO_RPI_PPR!G50+TO_RPI_PIR!G50</f>
        <v>1919.4650042992266</v>
      </c>
      <c r="H50" s="10">
        <f>TO_RPI_RO!H50+TO_RPI_BKFLOW!H50+TO_RPI_PT!H50+TO_RPI_IT!H50+TO_RPI_PPR!H50+TO_RPI_PIR!H50</f>
        <v>1893.5651762682719</v>
      </c>
      <c r="I50" s="10">
        <f>TO_RPI_RO!I50+TO_RPI_BKFLOW!I50+TO_RPI_PT!I50+TO_RPI_IT!I50+TO_RPI_PPR!I50+TO_RPI_PIR!I50</f>
        <v>2123.7858985382627</v>
      </c>
      <c r="J50" s="10">
        <f>TO_RPI_RO!J50+TO_RPI_BKFLOW!J50+TO_RPI_PT!J50+TO_RPI_IT!J50+TO_RPI_PPR!J50+TO_RPI_PIR!J50</f>
        <v>2201.4853826311255</v>
      </c>
      <c r="K50" s="10">
        <f>TO_RPI_RO!K50+TO_RPI_BKFLOW!K50+TO_RPI_PT!K50+TO_RPI_IT!K50+TO_RPI_PPR!K50+TO_RPI_PIR!K50</f>
        <v>2576.5533104041269</v>
      </c>
      <c r="L50" s="10">
        <f>TO_RPI_RO!L50+TO_RPI_BKFLOW!L50+TO_RPI_PT!L50+TO_RPI_IT!L50+TO_RPI_PPR!L50+TO_RPI_PIR!L50</f>
        <v>2247.5294926913148</v>
      </c>
      <c r="M50" s="10">
        <f>TO_RPI_RO!M50+TO_RPI_BKFLOW!M50+TO_RPI_PT!M50+TO_RPI_IT!M50+TO_RPI_PPR!M50+TO_RPI_PIR!M50</f>
        <v>2408.684006878761</v>
      </c>
      <c r="N50" s="10">
        <f>TO_RPI_RO!N50+TO_RPI_BKFLOW!N50+TO_RPI_PT!N50+TO_RPI_IT!N50+TO_RPI_PPR!N50+TO_RPI_PIR!N50</f>
        <v>2179.4226139294924</v>
      </c>
      <c r="O50" s="10">
        <f>TO_RPI_RO!O50+TO_RPI_BKFLOW!O50+TO_RPI_PT!O50+TO_RPI_IT!O50+TO_RPI_PPR!O50+TO_RPI_PIR!O50</f>
        <v>2025.9421324161644</v>
      </c>
      <c r="P50" s="10">
        <f>TO_RPI_RO!P50+TO_RPI_BKFLOW!P50+TO_RPI_PT!P50+TO_RPI_IT!P50+TO_RPI_PPR!P50+TO_RPI_PIR!P50</f>
        <v>1913.7095442820294</v>
      </c>
      <c r="Q50" s="10">
        <f>TO_RPI_RO!Q50+TO_RPI_BKFLOW!Q50+TO_RPI_PT!Q50+TO_RPI_IT!Q50+TO_RPI_PPR!Q50+TO_RPI_PIR!Q50</f>
        <v>1853.9560619088561</v>
      </c>
      <c r="R50" s="10">
        <f>TO_RPI_RO!R50+TO_RPI_BKFLOW!R50+TO_RPI_PT!R50+TO_RPI_IT!R50+TO_RPI_PPR!R50+TO_RPI_PIR!R50</f>
        <v>2028.283748925194</v>
      </c>
      <c r="S50" s="10">
        <f>TO_RPI_RO!S50+TO_RPI_BKFLOW!S50+TO_RPI_PT!S50+TO_RPI_IT!S50+TO_RPI_PPR!S50+TO_RPI_PIR!S50</f>
        <v>2994.5585554600161</v>
      </c>
      <c r="T50" s="10">
        <f>TO_RPI_RO!T50+TO_RPI_BKFLOW!T50+TO_RPI_PT!T50+TO_RPI_IT!T50+TO_RPI_PPR!T50+TO_RPI_PIR!T50</f>
        <v>2262.4295786758385</v>
      </c>
      <c r="U50" s="10">
        <f>TO_RPI_RO!U50+TO_RPI_BKFLOW!U50+TO_RPI_PT!U50+TO_RPI_IT!U50+TO_RPI_PPR!U50+TO_RPI_PIR!U50</f>
        <v>2160.5352536543419</v>
      </c>
      <c r="V50" s="10">
        <f>TO_RPI_RO!V50+TO_RPI_BKFLOW!V50+TO_RPI_PT!V50+TO_RPI_IT!V50+TO_RPI_PPR!V50+TO_RPI_PIR!V50</f>
        <v>2486.0308684436804</v>
      </c>
      <c r="W50" s="10">
        <f>TO_RPI_RO!W50+TO_RPI_BKFLOW!W50+TO_RPI_PT!W50+TO_RPI_IT!W50+TO_RPI_PPR!W50+TO_RPI_PIR!W50</f>
        <v>2558.6776440240756</v>
      </c>
      <c r="X50" s="10">
        <f>TO_RPI_RO!X50+TO_RPI_BKFLOW!X50+TO_RPI_PT!X50+TO_RPI_IT!X50+TO_RPI_PPR!X50+TO_RPI_PIR!X50</f>
        <v>2491.6916595012895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119599.52699914013</v>
      </c>
      <c r="D2" s="31">
        <f t="shared" si="0"/>
        <v>117817.26139294927</v>
      </c>
      <c r="E2" s="31">
        <f t="shared" si="0"/>
        <v>117721.96431642305</v>
      </c>
      <c r="F2" s="31">
        <f t="shared" si="0"/>
        <v>118528.94178847806</v>
      </c>
      <c r="G2" s="31">
        <f t="shared" si="0"/>
        <v>122297.78426483234</v>
      </c>
      <c r="H2" s="31">
        <f t="shared" si="0"/>
        <v>125115.2176268272</v>
      </c>
      <c r="I2" s="31">
        <f t="shared" si="0"/>
        <v>122854.71754084263</v>
      </c>
      <c r="J2" s="31">
        <f t="shared" si="0"/>
        <v>120652.21220980222</v>
      </c>
      <c r="K2" s="31">
        <f t="shared" si="0"/>
        <v>118050.85597592432</v>
      </c>
      <c r="L2" s="31">
        <f t="shared" si="0"/>
        <v>109445.03662940669</v>
      </c>
      <c r="M2" s="31">
        <f t="shared" si="0"/>
        <v>103087.56070507308</v>
      </c>
      <c r="N2" s="31">
        <f t="shared" si="0"/>
        <v>101375.85915735166</v>
      </c>
      <c r="O2" s="31">
        <f t="shared" si="0"/>
        <v>102388.82424763541</v>
      </c>
      <c r="P2" s="31">
        <f t="shared" si="0"/>
        <v>99533.257609630251</v>
      </c>
      <c r="Q2" s="31">
        <f t="shared" si="0"/>
        <v>98967.606534823703</v>
      </c>
      <c r="R2" s="31">
        <f t="shared" si="0"/>
        <v>100165.30257953568</v>
      </c>
      <c r="S2" s="31">
        <f t="shared" si="0"/>
        <v>102178.31668099742</v>
      </c>
      <c r="T2" s="31">
        <f t="shared" si="0"/>
        <v>101944.52570937229</v>
      </c>
      <c r="U2" s="31">
        <f t="shared" si="0"/>
        <v>98174.314617368858</v>
      </c>
      <c r="V2" s="31">
        <f t="shared" si="0"/>
        <v>98832.099570077378</v>
      </c>
      <c r="W2" s="31">
        <f t="shared" si="0"/>
        <v>94288.300257953553</v>
      </c>
      <c r="X2" s="31">
        <f t="shared" ref="X2" si="1">SUM(X3,X17,X22,X25,X26,X51,X52,X71,X74,X75,X76)</f>
        <v>94439.630868443666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119599.52699914013</v>
      </c>
      <c r="D26" s="37">
        <f t="shared" si="14"/>
        <v>117817.26139294927</v>
      </c>
      <c r="E26" s="37">
        <f t="shared" si="14"/>
        <v>117721.96431642305</v>
      </c>
      <c r="F26" s="37">
        <f t="shared" si="14"/>
        <v>118528.94178847806</v>
      </c>
      <c r="G26" s="37">
        <f t="shared" si="14"/>
        <v>122297.78426483234</v>
      </c>
      <c r="H26" s="37">
        <f t="shared" si="14"/>
        <v>125115.2176268272</v>
      </c>
      <c r="I26" s="37">
        <f t="shared" si="14"/>
        <v>122854.71754084263</v>
      </c>
      <c r="J26" s="37">
        <f t="shared" si="14"/>
        <v>120652.21220980222</v>
      </c>
      <c r="K26" s="37">
        <f t="shared" si="14"/>
        <v>118050.85597592432</v>
      </c>
      <c r="L26" s="37">
        <f t="shared" si="14"/>
        <v>109445.03662940669</v>
      </c>
      <c r="M26" s="37">
        <f t="shared" si="14"/>
        <v>103087.56070507308</v>
      </c>
      <c r="N26" s="37">
        <f t="shared" si="14"/>
        <v>101375.85915735166</v>
      </c>
      <c r="O26" s="37">
        <f t="shared" si="14"/>
        <v>102388.82424763541</v>
      </c>
      <c r="P26" s="37">
        <f t="shared" si="14"/>
        <v>99533.257609630251</v>
      </c>
      <c r="Q26" s="37">
        <f t="shared" si="14"/>
        <v>98967.606534823703</v>
      </c>
      <c r="R26" s="37">
        <f t="shared" si="14"/>
        <v>100165.30257953568</v>
      </c>
      <c r="S26" s="37">
        <f t="shared" si="14"/>
        <v>102178.31668099742</v>
      </c>
      <c r="T26" s="37">
        <f t="shared" si="14"/>
        <v>101944.52570937229</v>
      </c>
      <c r="U26" s="37">
        <f t="shared" si="14"/>
        <v>98174.314617368858</v>
      </c>
      <c r="V26" s="37">
        <f t="shared" si="14"/>
        <v>98832.099570077378</v>
      </c>
      <c r="W26" s="37">
        <f t="shared" si="14"/>
        <v>94288.300257953553</v>
      </c>
      <c r="X26" s="37">
        <f t="shared" ref="X26" si="15">SUM(X27,X33)</f>
        <v>94439.630868443666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119599.52699914013</v>
      </c>
      <c r="D33" s="29">
        <f t="shared" si="18"/>
        <v>117817.26139294927</v>
      </c>
      <c r="E33" s="29">
        <f t="shared" si="18"/>
        <v>117721.96431642305</v>
      </c>
      <c r="F33" s="29">
        <f t="shared" si="18"/>
        <v>118528.94178847806</v>
      </c>
      <c r="G33" s="29">
        <f t="shared" si="18"/>
        <v>122297.78426483234</v>
      </c>
      <c r="H33" s="29">
        <f t="shared" si="18"/>
        <v>125115.2176268272</v>
      </c>
      <c r="I33" s="29">
        <f t="shared" si="18"/>
        <v>122854.71754084263</v>
      </c>
      <c r="J33" s="29">
        <f t="shared" si="18"/>
        <v>120652.21220980222</v>
      </c>
      <c r="K33" s="29">
        <f t="shared" si="18"/>
        <v>118050.85597592432</v>
      </c>
      <c r="L33" s="29">
        <f t="shared" si="18"/>
        <v>109445.03662940669</v>
      </c>
      <c r="M33" s="29">
        <f t="shared" si="18"/>
        <v>103087.56070507308</v>
      </c>
      <c r="N33" s="29">
        <f t="shared" si="18"/>
        <v>101375.85915735166</v>
      </c>
      <c r="O33" s="29">
        <f t="shared" si="18"/>
        <v>102388.82424763541</v>
      </c>
      <c r="P33" s="29">
        <f t="shared" si="18"/>
        <v>99533.257609630251</v>
      </c>
      <c r="Q33" s="29">
        <f t="shared" si="18"/>
        <v>98967.606534823703</v>
      </c>
      <c r="R33" s="29">
        <f t="shared" si="18"/>
        <v>100165.30257953568</v>
      </c>
      <c r="S33" s="29">
        <f t="shared" si="18"/>
        <v>102178.31668099742</v>
      </c>
      <c r="T33" s="29">
        <f t="shared" si="18"/>
        <v>101944.52570937229</v>
      </c>
      <c r="U33" s="29">
        <f t="shared" si="18"/>
        <v>98174.314617368858</v>
      </c>
      <c r="V33" s="29">
        <f t="shared" si="18"/>
        <v>98832.099570077378</v>
      </c>
      <c r="W33" s="29">
        <f t="shared" si="18"/>
        <v>94288.300257953553</v>
      </c>
      <c r="X33" s="29">
        <f t="shared" ref="X33" si="19">SUM(X34:X50)</f>
        <v>94439.630868443666</v>
      </c>
    </row>
    <row r="34" spans="1:24" ht="11.25" customHeight="1" x14ac:dyDescent="0.2">
      <c r="A34" s="41" t="s">
        <v>55</v>
      </c>
      <c r="B34" s="9" t="s">
        <v>56</v>
      </c>
      <c r="C34" s="10">
        <v>4854.4711951848667</v>
      </c>
      <c r="D34" s="10">
        <v>4596.7325881341358</v>
      </c>
      <c r="E34" s="10">
        <v>4960.8770421324161</v>
      </c>
      <c r="F34" s="10">
        <v>4871.5947549441098</v>
      </c>
      <c r="G34" s="10">
        <v>4842.0500429922613</v>
      </c>
      <c r="H34" s="10">
        <v>4829.4615649183143</v>
      </c>
      <c r="I34" s="10">
        <v>4671.4007738607052</v>
      </c>
      <c r="J34" s="10">
        <v>4562.7192605331038</v>
      </c>
      <c r="K34" s="10">
        <v>4481.919948409286</v>
      </c>
      <c r="L34" s="10">
        <v>3889.1403267411861</v>
      </c>
      <c r="M34" s="10">
        <v>3886.098796216681</v>
      </c>
      <c r="N34" s="10">
        <v>3937.805331040413</v>
      </c>
      <c r="O34" s="10">
        <v>3847.572398968186</v>
      </c>
      <c r="P34" s="10">
        <v>3815.1290627687008</v>
      </c>
      <c r="Q34" s="10">
        <v>3751.283576956147</v>
      </c>
      <c r="R34" s="10">
        <v>3881.0871023215818</v>
      </c>
      <c r="S34" s="10">
        <v>4654.6646603611343</v>
      </c>
      <c r="T34" s="10">
        <v>3628.3677558039549</v>
      </c>
      <c r="U34" s="10">
        <v>4065.8991401547719</v>
      </c>
      <c r="V34" s="10">
        <v>4166.9490111779878</v>
      </c>
      <c r="W34" s="10">
        <v>3844.24135855546</v>
      </c>
      <c r="X34" s="10">
        <v>3782.307566638005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3449.099570077386</v>
      </c>
      <c r="D36" s="10">
        <v>3411.8180567497848</v>
      </c>
      <c r="E36" s="10">
        <v>3339.5147033533958</v>
      </c>
      <c r="F36" s="10">
        <v>3375.044969905417</v>
      </c>
      <c r="G36" s="10">
        <v>3207.165520206363</v>
      </c>
      <c r="H36" s="10">
        <v>3242.378503869304</v>
      </c>
      <c r="I36" s="10">
        <v>3211.5058469475489</v>
      </c>
      <c r="J36" s="10">
        <v>3304.8969045571789</v>
      </c>
      <c r="K36" s="10">
        <v>3181.00094582975</v>
      </c>
      <c r="L36" s="10">
        <v>2926.686758383491</v>
      </c>
      <c r="M36" s="10">
        <v>2899.2010318142729</v>
      </c>
      <c r="N36" s="10">
        <v>2871.7152192605331</v>
      </c>
      <c r="O36" s="10">
        <v>2884.90834049871</v>
      </c>
      <c r="P36" s="10">
        <v>2907.9964746345659</v>
      </c>
      <c r="Q36" s="10">
        <v>2765.2412725709369</v>
      </c>
      <c r="R36" s="10">
        <v>2877.9042992261388</v>
      </c>
      <c r="S36" s="10">
        <v>2823.0404127257088</v>
      </c>
      <c r="T36" s="10">
        <v>3517.48366294067</v>
      </c>
      <c r="U36" s="10">
        <v>3316.8667239896822</v>
      </c>
      <c r="V36" s="10">
        <v>3325.0971625107481</v>
      </c>
      <c r="W36" s="10">
        <v>2968.1018916595008</v>
      </c>
      <c r="X36" s="10">
        <v>3112.1345657781599</v>
      </c>
    </row>
    <row r="37" spans="1:24" ht="11.25" customHeight="1" x14ac:dyDescent="0.2">
      <c r="A37" s="41" t="s">
        <v>61</v>
      </c>
      <c r="B37" s="9" t="s">
        <v>62</v>
      </c>
      <c r="C37" s="10">
        <v>28538.731212381768</v>
      </c>
      <c r="D37" s="10">
        <v>27532.4901977644</v>
      </c>
      <c r="E37" s="10">
        <v>27478.52777300086</v>
      </c>
      <c r="F37" s="10">
        <v>27507.13688736027</v>
      </c>
      <c r="G37" s="10">
        <v>27525.85700773861</v>
      </c>
      <c r="H37" s="10">
        <v>28352.662338779021</v>
      </c>
      <c r="I37" s="10">
        <v>27639.217712811689</v>
      </c>
      <c r="J37" s="10">
        <v>26927.853138435079</v>
      </c>
      <c r="K37" s="10">
        <v>25812.965950128979</v>
      </c>
      <c r="L37" s="10">
        <v>24425.597076526221</v>
      </c>
      <c r="M37" s="10">
        <v>21777.740068787622</v>
      </c>
      <c r="N37" s="10">
        <v>21317.017110920031</v>
      </c>
      <c r="O37" s="10">
        <v>20266.610318142739</v>
      </c>
      <c r="P37" s="10">
        <v>20005.568615649179</v>
      </c>
      <c r="Q37" s="10">
        <v>19610.366122098021</v>
      </c>
      <c r="R37" s="10">
        <v>19131.879879621669</v>
      </c>
      <c r="S37" s="10">
        <v>19868.070937231299</v>
      </c>
      <c r="T37" s="10">
        <v>20001.37300085984</v>
      </c>
      <c r="U37" s="10">
        <v>20922.36930352536</v>
      </c>
      <c r="V37" s="10">
        <v>20468.940240756659</v>
      </c>
      <c r="W37" s="10">
        <v>19814.548151332761</v>
      </c>
      <c r="X37" s="10">
        <v>19327.79355116079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4540.821152192605</v>
      </c>
      <c r="D40" s="10">
        <v>4418.6371453138436</v>
      </c>
      <c r="E40" s="10">
        <v>4378.6113499570074</v>
      </c>
      <c r="F40" s="10">
        <v>4287.3602751504723</v>
      </c>
      <c r="G40" s="10">
        <v>4522.4801375752368</v>
      </c>
      <c r="H40" s="10">
        <v>4346.6514187446264</v>
      </c>
      <c r="I40" s="10">
        <v>4510.2130696474633</v>
      </c>
      <c r="J40" s="10">
        <v>4694.2199484092862</v>
      </c>
      <c r="K40" s="10">
        <v>4865.9596732588116</v>
      </c>
      <c r="L40" s="10">
        <v>4693.1976784178851</v>
      </c>
      <c r="M40" s="10">
        <v>4984.5418744625968</v>
      </c>
      <c r="N40" s="10">
        <v>5077.5675838349089</v>
      </c>
      <c r="O40" s="10">
        <v>5332.1104041272574</v>
      </c>
      <c r="P40" s="10">
        <v>4862.8928632846091</v>
      </c>
      <c r="Q40" s="10">
        <v>4970.2302665520201</v>
      </c>
      <c r="R40" s="10">
        <v>5293.2645743766116</v>
      </c>
      <c r="S40" s="10">
        <v>5435.3587274290621</v>
      </c>
      <c r="T40" s="10">
        <v>5466.0265692175408</v>
      </c>
      <c r="U40" s="10">
        <v>5214.5504729148752</v>
      </c>
      <c r="V40" s="10">
        <v>5190.0162510748069</v>
      </c>
      <c r="W40" s="10">
        <v>2575.0740326741179</v>
      </c>
      <c r="X40" s="10">
        <v>2956.377214101462</v>
      </c>
    </row>
    <row r="41" spans="1:24" ht="11.25" customHeight="1" x14ac:dyDescent="0.2">
      <c r="A41" s="41" t="s">
        <v>69</v>
      </c>
      <c r="B41" s="9" t="s">
        <v>70</v>
      </c>
      <c r="C41" s="10">
        <v>17.784436801375751</v>
      </c>
      <c r="D41" s="10">
        <v>11.50756663800516</v>
      </c>
      <c r="E41" s="10">
        <v>8.3691315563198625</v>
      </c>
      <c r="F41" s="10">
        <v>10.22261392949269</v>
      </c>
      <c r="G41" s="10">
        <v>7.1558039552880466</v>
      </c>
      <c r="H41" s="10">
        <v>14.31160791057609</v>
      </c>
      <c r="I41" s="10">
        <v>5.1112639724849522</v>
      </c>
      <c r="J41" s="10">
        <v>2.0445399828030948</v>
      </c>
      <c r="K41" s="10">
        <v>4.0890799656061896</v>
      </c>
      <c r="L41" s="10">
        <v>3.0668099742046429</v>
      </c>
      <c r="M41" s="10">
        <v>6.1335339638865003</v>
      </c>
      <c r="N41" s="10">
        <v>5.1112639724849522</v>
      </c>
      <c r="O41" s="10">
        <v>3.0668099742046429</v>
      </c>
      <c r="P41" s="10">
        <v>4.0890799656061896</v>
      </c>
      <c r="Q41" s="10">
        <v>1.0222699914015481</v>
      </c>
      <c r="R41" s="10">
        <v>0</v>
      </c>
      <c r="S41" s="10">
        <v>9.2003439380911427</v>
      </c>
      <c r="T41" s="10">
        <v>9.2003439380911427</v>
      </c>
      <c r="U41" s="10">
        <v>2.0445399828030948</v>
      </c>
      <c r="V41" s="10">
        <v>4.0890799656061896</v>
      </c>
      <c r="W41" s="10">
        <v>0</v>
      </c>
      <c r="X41" s="10">
        <v>13.28942390369733</v>
      </c>
    </row>
    <row r="42" spans="1:24" ht="11.25" customHeight="1" x14ac:dyDescent="0.2">
      <c r="A42" s="41" t="s">
        <v>71</v>
      </c>
      <c r="B42" s="9" t="s">
        <v>72</v>
      </c>
      <c r="C42" s="10">
        <v>9591.2869303525367</v>
      </c>
      <c r="D42" s="10">
        <v>9029.0317282889064</v>
      </c>
      <c r="E42" s="10">
        <v>9207.5929492691303</v>
      </c>
      <c r="F42" s="10">
        <v>9135.664488392089</v>
      </c>
      <c r="G42" s="10">
        <v>9867.1061049011169</v>
      </c>
      <c r="H42" s="10">
        <v>9524.5055889939813</v>
      </c>
      <c r="I42" s="10">
        <v>8943.3457437661218</v>
      </c>
      <c r="J42" s="10">
        <v>8624.9164230438528</v>
      </c>
      <c r="K42" s="10">
        <v>9073.6601031814262</v>
      </c>
      <c r="L42" s="10">
        <v>8372.6950988822009</v>
      </c>
      <c r="M42" s="10">
        <v>8426.2921754084273</v>
      </c>
      <c r="N42" s="10">
        <v>8144.6450558899387</v>
      </c>
      <c r="O42" s="10">
        <v>8516.671453138435</v>
      </c>
      <c r="P42" s="10">
        <v>8209.8022355975918</v>
      </c>
      <c r="Q42" s="10">
        <v>8250.7882201203774</v>
      </c>
      <c r="R42" s="10">
        <v>8384.2552880481508</v>
      </c>
      <c r="S42" s="10">
        <v>8260.246517626827</v>
      </c>
      <c r="T42" s="10">
        <v>8023.7890799656061</v>
      </c>
      <c r="U42" s="10">
        <v>6697.5255374032668</v>
      </c>
      <c r="V42" s="10">
        <v>7001.2419604471197</v>
      </c>
      <c r="W42" s="10">
        <v>7167.2877042132404</v>
      </c>
      <c r="X42" s="10">
        <v>7757.9057609630263</v>
      </c>
    </row>
    <row r="43" spans="1:24" ht="11.25" customHeight="1" x14ac:dyDescent="0.2">
      <c r="A43" s="41" t="s">
        <v>73</v>
      </c>
      <c r="B43" s="9" t="s">
        <v>74</v>
      </c>
      <c r="C43" s="10">
        <v>47700.749957007727</v>
      </c>
      <c r="D43" s="10">
        <v>48212.214617368867</v>
      </c>
      <c r="E43" s="10">
        <v>48738.057695614792</v>
      </c>
      <c r="F43" s="10">
        <v>49811.315649183147</v>
      </c>
      <c r="G43" s="10">
        <v>50746.340326741178</v>
      </c>
      <c r="H43" s="10">
        <v>53393.47833190026</v>
      </c>
      <c r="I43" s="10">
        <v>52084.417110920032</v>
      </c>
      <c r="J43" s="10">
        <v>50527.026741186593</v>
      </c>
      <c r="K43" s="10">
        <v>49819.310146173688</v>
      </c>
      <c r="L43" s="10">
        <v>46801.464316423037</v>
      </c>
      <c r="M43" s="10">
        <v>44372.371539122963</v>
      </c>
      <c r="N43" s="10">
        <v>43475.841444539983</v>
      </c>
      <c r="O43" s="10">
        <v>44652.11711092003</v>
      </c>
      <c r="P43" s="10">
        <v>43861.125021496133</v>
      </c>
      <c r="Q43" s="10">
        <v>43543.013241616507</v>
      </c>
      <c r="R43" s="10">
        <v>44503.326655202072</v>
      </c>
      <c r="S43" s="10">
        <v>45178.292949269133</v>
      </c>
      <c r="T43" s="10">
        <v>44550.269217540837</v>
      </c>
      <c r="U43" s="10">
        <v>41778.410146173686</v>
      </c>
      <c r="V43" s="10">
        <v>42662.474204643157</v>
      </c>
      <c r="W43" s="10">
        <v>42710.602235597587</v>
      </c>
      <c r="X43" s="10">
        <v>40314.321840068777</v>
      </c>
    </row>
    <row r="44" spans="1:24" ht="11.25" customHeight="1" x14ac:dyDescent="0.2">
      <c r="A44" s="41" t="s">
        <v>75</v>
      </c>
      <c r="B44" s="9" t="s">
        <v>76</v>
      </c>
      <c r="C44" s="10">
        <v>12609.80223559759</v>
      </c>
      <c r="D44" s="10">
        <v>12729.45451418745</v>
      </c>
      <c r="E44" s="10">
        <v>11755.832588134141</v>
      </c>
      <c r="F44" s="10">
        <v>11824.44196044712</v>
      </c>
      <c r="G44" s="10">
        <v>13540.41100601892</v>
      </c>
      <c r="H44" s="10">
        <v>12877.0445399828</v>
      </c>
      <c r="I44" s="10">
        <v>13184.593465176269</v>
      </c>
      <c r="J44" s="10">
        <v>13199.19750644884</v>
      </c>
      <c r="K44" s="10">
        <v>11608.90894239037</v>
      </c>
      <c r="L44" s="10">
        <v>9401.8125537403266</v>
      </c>
      <c r="M44" s="10">
        <v>7653.6690455717971</v>
      </c>
      <c r="N44" s="10">
        <v>7472.4943250214956</v>
      </c>
      <c r="O44" s="10">
        <v>8016.9822012037821</v>
      </c>
      <c r="P44" s="10">
        <v>7493.695614789337</v>
      </c>
      <c r="Q44" s="10">
        <v>7415.3132416165081</v>
      </c>
      <c r="R44" s="10">
        <v>7737.7819432502138</v>
      </c>
      <c r="S44" s="10">
        <v>7105.4094582975058</v>
      </c>
      <c r="T44" s="10">
        <v>7107.3365434221832</v>
      </c>
      <c r="U44" s="10">
        <v>7030.2504729148741</v>
      </c>
      <c r="V44" s="10">
        <v>6777.7935511607911</v>
      </c>
      <c r="W44" s="10">
        <v>5993.4427343078241</v>
      </c>
      <c r="X44" s="10">
        <v>7150.6975064488379</v>
      </c>
    </row>
    <row r="45" spans="1:24" ht="11.25" customHeight="1" x14ac:dyDescent="0.2">
      <c r="A45" s="41" t="s">
        <v>77</v>
      </c>
      <c r="B45" s="9" t="s">
        <v>78</v>
      </c>
      <c r="C45" s="10">
        <v>48.968185726569217</v>
      </c>
      <c r="D45" s="10">
        <v>39.366552020636277</v>
      </c>
      <c r="E45" s="10">
        <v>41.286930352536537</v>
      </c>
      <c r="F45" s="10">
        <v>37.145313843508163</v>
      </c>
      <c r="G45" s="10">
        <v>11.34995700773861</v>
      </c>
      <c r="H45" s="10">
        <v>0</v>
      </c>
      <c r="I45" s="10">
        <v>0</v>
      </c>
      <c r="J45" s="10">
        <v>0</v>
      </c>
      <c r="K45" s="10">
        <v>15.47721410146174</v>
      </c>
      <c r="L45" s="10">
        <v>34.049871023215822</v>
      </c>
      <c r="M45" s="10">
        <v>30.95442820292347</v>
      </c>
      <c r="N45" s="10">
        <v>26.827171109200339</v>
      </c>
      <c r="O45" s="10">
        <v>22.699914015477209</v>
      </c>
      <c r="P45" s="10">
        <v>10.31814273430782</v>
      </c>
      <c r="Q45" s="10">
        <v>9.2863284608770407</v>
      </c>
      <c r="R45" s="10">
        <v>2.0636285468615649</v>
      </c>
      <c r="S45" s="10">
        <v>1.031814273430782</v>
      </c>
      <c r="T45" s="10">
        <v>267.23989681857262</v>
      </c>
      <c r="U45" s="10">
        <v>179.5356835769561</v>
      </c>
      <c r="V45" s="10">
        <v>427.17110920034389</v>
      </c>
      <c r="W45" s="10">
        <v>554.08426483233018</v>
      </c>
      <c r="X45" s="10">
        <v>645.91573516766982</v>
      </c>
    </row>
    <row r="46" spans="1:24" ht="11.25" customHeight="1" x14ac:dyDescent="0.2">
      <c r="A46" s="41" t="s">
        <v>79</v>
      </c>
      <c r="B46" s="9" t="s">
        <v>80</v>
      </c>
      <c r="C46" s="10">
        <v>1447.9220120378329</v>
      </c>
      <c r="D46" s="10">
        <v>1464.244797936371</v>
      </c>
      <c r="E46" s="10">
        <v>1472.886242476354</v>
      </c>
      <c r="F46" s="10">
        <v>1592.0963886500431</v>
      </c>
      <c r="G46" s="10">
        <v>2081.5112639724848</v>
      </c>
      <c r="H46" s="10">
        <v>2042.557781599312</v>
      </c>
      <c r="I46" s="10">
        <v>2261.2963026655202</v>
      </c>
      <c r="J46" s="10">
        <v>2428.096818572657</v>
      </c>
      <c r="K46" s="10">
        <v>2406.1231298366288</v>
      </c>
      <c r="L46" s="10">
        <v>2234.328546861565</v>
      </c>
      <c r="M46" s="10">
        <v>2508.0012897678421</v>
      </c>
      <c r="N46" s="10">
        <v>2428.096818572657</v>
      </c>
      <c r="O46" s="10">
        <v>2466.0514187446261</v>
      </c>
      <c r="P46" s="10">
        <v>2416.111177987962</v>
      </c>
      <c r="Q46" s="10">
        <v>2742.720636285469</v>
      </c>
      <c r="R46" s="10">
        <v>2474.0418744625972</v>
      </c>
      <c r="S46" s="10">
        <v>2364.1732588134132</v>
      </c>
      <c r="T46" s="10">
        <v>2505.004901117798</v>
      </c>
      <c r="U46" s="10">
        <v>2457.0621668099739</v>
      </c>
      <c r="V46" s="10">
        <v>2279.2748065348242</v>
      </c>
      <c r="W46" s="10">
        <v>2397.133877901977</v>
      </c>
      <c r="X46" s="10">
        <v>2647.8341358555458</v>
      </c>
    </row>
    <row r="47" spans="1:24" ht="11.25" customHeight="1" x14ac:dyDescent="0.2">
      <c r="A47" s="41" t="s">
        <v>81</v>
      </c>
      <c r="B47" s="9" t="s">
        <v>82</v>
      </c>
      <c r="C47" s="10">
        <v>3579.4783319002581</v>
      </c>
      <c r="D47" s="10">
        <v>3481.541960447119</v>
      </c>
      <c r="E47" s="10">
        <v>3367.282889079966</v>
      </c>
      <c r="F47" s="10">
        <v>3279.8012897678409</v>
      </c>
      <c r="G47" s="10">
        <v>3113.9477214101462</v>
      </c>
      <c r="H47" s="10">
        <v>3355.273946689596</v>
      </c>
      <c r="I47" s="10">
        <v>3279.8012897678409</v>
      </c>
      <c r="J47" s="10">
        <v>3261.1660361134991</v>
      </c>
      <c r="K47" s="10">
        <v>3349.6834049871022</v>
      </c>
      <c r="L47" s="10">
        <v>3517.4005159071371</v>
      </c>
      <c r="M47" s="10">
        <v>3169.8533963886489</v>
      </c>
      <c r="N47" s="10">
        <v>3604.986156491831</v>
      </c>
      <c r="O47" s="10">
        <v>3349.6834049871022</v>
      </c>
      <c r="P47" s="10">
        <v>3177.3074806534819</v>
      </c>
      <c r="Q47" s="10">
        <v>3224.827343078246</v>
      </c>
      <c r="R47" s="10">
        <v>3284.4601031814268</v>
      </c>
      <c r="S47" s="10">
        <v>3787.611435941531</v>
      </c>
      <c r="T47" s="10">
        <v>3996.326053310403</v>
      </c>
      <c r="U47" s="10">
        <v>3804.383147033534</v>
      </c>
      <c r="V47" s="10">
        <v>3647.8472055030102</v>
      </c>
      <c r="W47" s="10">
        <v>3498.7652622527939</v>
      </c>
      <c r="X47" s="10">
        <v>3827.6772141014608</v>
      </c>
    </row>
    <row r="48" spans="1:24" ht="11.25" customHeight="1" x14ac:dyDescent="0.2">
      <c r="A48" s="41" t="s">
        <v>83</v>
      </c>
      <c r="B48" s="9" t="s">
        <v>84</v>
      </c>
      <c r="C48" s="10">
        <v>1361.541014617369</v>
      </c>
      <c r="D48" s="10">
        <v>1316.5185726569221</v>
      </c>
      <c r="E48" s="10">
        <v>1274.6011177987959</v>
      </c>
      <c r="F48" s="10">
        <v>1349.593723129836</v>
      </c>
      <c r="G48" s="10">
        <v>1345.8428202923469</v>
      </c>
      <c r="H48" s="10">
        <v>1434.365348237317</v>
      </c>
      <c r="I48" s="10">
        <v>1438.866466036113</v>
      </c>
      <c r="J48" s="10">
        <v>1388.6036973344801</v>
      </c>
      <c r="K48" s="10">
        <v>1513.1354256233881</v>
      </c>
      <c r="L48" s="10">
        <v>1426.8634565778159</v>
      </c>
      <c r="M48" s="10">
        <v>1510.134651762683</v>
      </c>
      <c r="N48" s="10">
        <v>1322.586844368014</v>
      </c>
      <c r="O48" s="10">
        <v>1307.5830610490109</v>
      </c>
      <c r="P48" s="10">
        <v>1393.8550300945831</v>
      </c>
      <c r="Q48" s="10">
        <v>1324.980223559759</v>
      </c>
      <c r="R48" s="10">
        <v>1441.48271711092</v>
      </c>
      <c r="S48" s="10">
        <v>1442.247033533964</v>
      </c>
      <c r="T48" s="10">
        <v>1460.5904557179711</v>
      </c>
      <c r="U48" s="10">
        <v>1310.7862424763539</v>
      </c>
      <c r="V48" s="10">
        <v>1303.143250214961</v>
      </c>
      <c r="W48" s="10">
        <v>1285.5641444539981</v>
      </c>
      <c r="X48" s="10">
        <v>1319.9579535683581</v>
      </c>
    </row>
    <row r="49" spans="1:24" ht="11.25" customHeight="1" x14ac:dyDescent="0.2">
      <c r="A49" s="41" t="s">
        <v>85</v>
      </c>
      <c r="B49" s="9" t="s">
        <v>86</v>
      </c>
      <c r="C49" s="10">
        <v>216.03611349957009</v>
      </c>
      <c r="D49" s="10">
        <v>213.1556319862425</v>
      </c>
      <c r="E49" s="10">
        <v>200.67351676698189</v>
      </c>
      <c r="F49" s="10">
        <v>223.51676698194319</v>
      </c>
      <c r="G49" s="10">
        <v>272.15236457437658</v>
      </c>
      <c r="H49" s="10">
        <v>260.76956147893378</v>
      </c>
      <c r="I49" s="10">
        <v>288.70920034393811</v>
      </c>
      <c r="J49" s="10">
        <v>315.61392949269128</v>
      </c>
      <c r="K49" s="10">
        <v>198.68159931212381</v>
      </c>
      <c r="L49" s="10">
        <v>114.8627687016337</v>
      </c>
      <c r="M49" s="10">
        <v>127.2803955288048</v>
      </c>
      <c r="N49" s="10">
        <v>131.41960447119521</v>
      </c>
      <c r="O49" s="10">
        <v>143.83714531384351</v>
      </c>
      <c r="P49" s="10">
        <v>141.76758383490969</v>
      </c>
      <c r="Q49" s="10">
        <v>159.35915735167671</v>
      </c>
      <c r="R49" s="10">
        <v>146.94161650902839</v>
      </c>
      <c r="S49" s="10">
        <v>126.24557179707649</v>
      </c>
      <c r="T49" s="10">
        <v>97.271195184866713</v>
      </c>
      <c r="U49" s="10">
        <v>226.62115219260531</v>
      </c>
      <c r="V49" s="10">
        <v>316.64875322441958</v>
      </c>
      <c r="W49" s="10">
        <v>321.82278589853831</v>
      </c>
      <c r="X49" s="10">
        <v>323.89234737747199</v>
      </c>
    </row>
    <row r="50" spans="1:24" ht="11.25" customHeight="1" x14ac:dyDescent="0.2">
      <c r="A50" s="41" t="s">
        <v>87</v>
      </c>
      <c r="B50" s="9" t="s">
        <v>88</v>
      </c>
      <c r="C50" s="10">
        <v>1642.8346517626831</v>
      </c>
      <c r="D50" s="10">
        <v>1360.547463456578</v>
      </c>
      <c r="E50" s="10">
        <v>1497.850386930352</v>
      </c>
      <c r="F50" s="10">
        <v>1224.0067067927771</v>
      </c>
      <c r="G50" s="10">
        <v>1214.41418744626</v>
      </c>
      <c r="H50" s="10">
        <v>1441.7570937231301</v>
      </c>
      <c r="I50" s="10">
        <v>1336.2392949269131</v>
      </c>
      <c r="J50" s="10">
        <v>1415.8572656921749</v>
      </c>
      <c r="K50" s="10">
        <v>1719.9404127257089</v>
      </c>
      <c r="L50" s="10">
        <v>1603.8708512467749</v>
      </c>
      <c r="M50" s="10">
        <v>1735.288478073946</v>
      </c>
      <c r="N50" s="10">
        <v>1559.7452278589849</v>
      </c>
      <c r="O50" s="10">
        <v>1578.9302665520199</v>
      </c>
      <c r="P50" s="10">
        <v>1233.5992261392951</v>
      </c>
      <c r="Q50" s="10">
        <v>1199.174634565778</v>
      </c>
      <c r="R50" s="10">
        <v>1006.812897678418</v>
      </c>
      <c r="S50" s="10">
        <v>1122.723559759243</v>
      </c>
      <c r="T50" s="10">
        <v>1314.247033533964</v>
      </c>
      <c r="U50" s="10">
        <v>1168.00988822012</v>
      </c>
      <c r="V50" s="10">
        <v>1261.4129836629411</v>
      </c>
      <c r="W50" s="10">
        <v>1157.631814273431</v>
      </c>
      <c r="X50" s="10">
        <v>1259.526053310404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6048.2229578675833</v>
      </c>
      <c r="D2" s="31">
        <f t="shared" si="0"/>
        <v>5635.3539982803086</v>
      </c>
      <c r="E2" s="31">
        <f t="shared" si="0"/>
        <v>5683.6247635425616</v>
      </c>
      <c r="F2" s="31">
        <f t="shared" si="0"/>
        <v>5898.717368873602</v>
      </c>
      <c r="G2" s="31">
        <f t="shared" si="0"/>
        <v>5858.1135855545999</v>
      </c>
      <c r="H2" s="31">
        <f t="shared" si="0"/>
        <v>6197.1553740326744</v>
      </c>
      <c r="I2" s="31">
        <f t="shared" si="0"/>
        <v>5938.3061049011176</v>
      </c>
      <c r="J2" s="31">
        <f t="shared" si="0"/>
        <v>5990.0759243336197</v>
      </c>
      <c r="K2" s="31">
        <f t="shared" si="0"/>
        <v>5191.196130696474</v>
      </c>
      <c r="L2" s="31">
        <f t="shared" si="0"/>
        <v>5208.4527944969896</v>
      </c>
      <c r="M2" s="31">
        <f t="shared" si="0"/>
        <v>6005.3024075666381</v>
      </c>
      <c r="N2" s="31">
        <f t="shared" si="0"/>
        <v>6005.3024075666381</v>
      </c>
      <c r="O2" s="31">
        <f t="shared" si="0"/>
        <v>5857.0985382631115</v>
      </c>
      <c r="P2" s="31">
        <f t="shared" si="0"/>
        <v>5862.1739466895951</v>
      </c>
      <c r="Q2" s="31">
        <f t="shared" si="0"/>
        <v>6050.981685296646</v>
      </c>
      <c r="R2" s="31">
        <f t="shared" si="0"/>
        <v>6260.0912295786757</v>
      </c>
      <c r="S2" s="31">
        <f t="shared" si="0"/>
        <v>5859.1287188306114</v>
      </c>
      <c r="T2" s="31">
        <f t="shared" si="0"/>
        <v>6121.023215821152</v>
      </c>
      <c r="U2" s="31">
        <f t="shared" si="0"/>
        <v>5077.5055030094582</v>
      </c>
      <c r="V2" s="31">
        <f t="shared" si="0"/>
        <v>5920.0343938091137</v>
      </c>
      <c r="W2" s="31">
        <f t="shared" si="0"/>
        <v>5473.3926053310397</v>
      </c>
      <c r="X2" s="31">
        <f t="shared" ref="X2" si="1">SUM(X3,X17,X22,X25,X26,X51,X52,X71,X74,X75,X76)</f>
        <v>5704.8342218400676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6048.2229578675833</v>
      </c>
      <c r="D26" s="37">
        <f t="shared" si="14"/>
        <v>5635.3539982803086</v>
      </c>
      <c r="E26" s="37">
        <f t="shared" si="14"/>
        <v>5683.6247635425616</v>
      </c>
      <c r="F26" s="37">
        <f t="shared" si="14"/>
        <v>5898.717368873602</v>
      </c>
      <c r="G26" s="37">
        <f t="shared" si="14"/>
        <v>5858.1135855545999</v>
      </c>
      <c r="H26" s="37">
        <f t="shared" si="14"/>
        <v>6197.1553740326744</v>
      </c>
      <c r="I26" s="37">
        <f t="shared" si="14"/>
        <v>5938.3061049011176</v>
      </c>
      <c r="J26" s="37">
        <f t="shared" si="14"/>
        <v>5990.0759243336197</v>
      </c>
      <c r="K26" s="37">
        <f t="shared" si="14"/>
        <v>5191.196130696474</v>
      </c>
      <c r="L26" s="37">
        <f t="shared" si="14"/>
        <v>5208.4527944969896</v>
      </c>
      <c r="M26" s="37">
        <f t="shared" si="14"/>
        <v>6005.3024075666381</v>
      </c>
      <c r="N26" s="37">
        <f t="shared" si="14"/>
        <v>6005.3024075666381</v>
      </c>
      <c r="O26" s="37">
        <f t="shared" si="14"/>
        <v>5857.0985382631115</v>
      </c>
      <c r="P26" s="37">
        <f t="shared" si="14"/>
        <v>5862.1739466895951</v>
      </c>
      <c r="Q26" s="37">
        <f t="shared" si="14"/>
        <v>6050.981685296646</v>
      </c>
      <c r="R26" s="37">
        <f t="shared" si="14"/>
        <v>6260.0912295786757</v>
      </c>
      <c r="S26" s="37">
        <f t="shared" si="14"/>
        <v>5859.1287188306114</v>
      </c>
      <c r="T26" s="37">
        <f t="shared" si="14"/>
        <v>6121.023215821152</v>
      </c>
      <c r="U26" s="37">
        <f t="shared" si="14"/>
        <v>5077.5055030094582</v>
      </c>
      <c r="V26" s="37">
        <f t="shared" si="14"/>
        <v>5920.0343938091137</v>
      </c>
      <c r="W26" s="37">
        <f t="shared" si="14"/>
        <v>5473.3926053310397</v>
      </c>
      <c r="X26" s="37">
        <f t="shared" ref="X26" si="15">SUM(X27,X33)</f>
        <v>5704.8342218400676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6048.2229578675833</v>
      </c>
      <c r="D27" s="29">
        <f t="shared" si="16"/>
        <v>5635.3539982803086</v>
      </c>
      <c r="E27" s="29">
        <f t="shared" si="16"/>
        <v>5683.6247635425616</v>
      </c>
      <c r="F27" s="29">
        <f t="shared" si="16"/>
        <v>5898.717368873602</v>
      </c>
      <c r="G27" s="29">
        <f t="shared" si="16"/>
        <v>5858.1135855545999</v>
      </c>
      <c r="H27" s="29">
        <f t="shared" si="16"/>
        <v>6197.1553740326744</v>
      </c>
      <c r="I27" s="29">
        <f t="shared" si="16"/>
        <v>5938.3061049011176</v>
      </c>
      <c r="J27" s="29">
        <f t="shared" si="16"/>
        <v>5990.0759243336197</v>
      </c>
      <c r="K27" s="29">
        <f t="shared" si="16"/>
        <v>5191.196130696474</v>
      </c>
      <c r="L27" s="29">
        <f t="shared" si="16"/>
        <v>5208.4527944969896</v>
      </c>
      <c r="M27" s="29">
        <f t="shared" si="16"/>
        <v>6005.3024075666381</v>
      </c>
      <c r="N27" s="29">
        <f t="shared" si="16"/>
        <v>6005.3024075666381</v>
      </c>
      <c r="O27" s="29">
        <f t="shared" si="16"/>
        <v>5857.0985382631115</v>
      </c>
      <c r="P27" s="29">
        <f t="shared" si="16"/>
        <v>5862.1739466895951</v>
      </c>
      <c r="Q27" s="29">
        <f t="shared" si="16"/>
        <v>6050.981685296646</v>
      </c>
      <c r="R27" s="29">
        <f t="shared" si="16"/>
        <v>6260.0912295786757</v>
      </c>
      <c r="S27" s="29">
        <f t="shared" si="16"/>
        <v>5859.1287188306114</v>
      </c>
      <c r="T27" s="29">
        <f t="shared" si="16"/>
        <v>6121.023215821152</v>
      </c>
      <c r="U27" s="29">
        <f t="shared" si="16"/>
        <v>5077.5055030094582</v>
      </c>
      <c r="V27" s="29">
        <f t="shared" si="16"/>
        <v>5920.0343938091137</v>
      </c>
      <c r="W27" s="29">
        <f t="shared" si="16"/>
        <v>5473.3926053310397</v>
      </c>
      <c r="X27" s="29">
        <f t="shared" ref="X27" si="17">SUM(X28:X32)</f>
        <v>5704.8342218400676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6048.2229578675833</v>
      </c>
      <c r="D30" s="10">
        <v>5635.3539982803086</v>
      </c>
      <c r="E30" s="10">
        <v>5683.6247635425616</v>
      </c>
      <c r="F30" s="10">
        <v>5898.717368873602</v>
      </c>
      <c r="G30" s="10">
        <v>5858.1135855545999</v>
      </c>
      <c r="H30" s="10">
        <v>6197.1553740326744</v>
      </c>
      <c r="I30" s="10">
        <v>5938.3061049011176</v>
      </c>
      <c r="J30" s="10">
        <v>5990.0759243336197</v>
      </c>
      <c r="K30" s="10">
        <v>5191.196130696474</v>
      </c>
      <c r="L30" s="10">
        <v>5208.4527944969896</v>
      </c>
      <c r="M30" s="10">
        <v>6005.3024075666381</v>
      </c>
      <c r="N30" s="10">
        <v>6005.3024075666381</v>
      </c>
      <c r="O30" s="10">
        <v>5857.0985382631115</v>
      </c>
      <c r="P30" s="10">
        <v>5862.1739466895951</v>
      </c>
      <c r="Q30" s="10">
        <v>6050.981685296646</v>
      </c>
      <c r="R30" s="10">
        <v>6260.0912295786757</v>
      </c>
      <c r="S30" s="10">
        <v>5859.1287188306114</v>
      </c>
      <c r="T30" s="10">
        <v>6121.023215821152</v>
      </c>
      <c r="U30" s="10">
        <v>5077.5055030094582</v>
      </c>
      <c r="V30" s="10">
        <v>5920.0343938091137</v>
      </c>
      <c r="W30" s="10">
        <v>5473.3926053310397</v>
      </c>
      <c r="X30" s="10">
        <v>5704.8342218400676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5375.6806534823727</v>
      </c>
      <c r="D2" s="31">
        <f t="shared" si="0"/>
        <v>4220.0964746345653</v>
      </c>
      <c r="E2" s="31">
        <f t="shared" si="0"/>
        <v>3995.1753224419599</v>
      </c>
      <c r="F2" s="31">
        <f t="shared" si="0"/>
        <v>3814.727257093723</v>
      </c>
      <c r="G2" s="31">
        <f t="shared" si="0"/>
        <v>4917.1204643164228</v>
      </c>
      <c r="H2" s="31">
        <f t="shared" si="0"/>
        <v>4602.4410146173686</v>
      </c>
      <c r="I2" s="31">
        <f t="shared" si="0"/>
        <v>5297.7810834049869</v>
      </c>
      <c r="J2" s="31">
        <f t="shared" si="0"/>
        <v>5451.0604471195184</v>
      </c>
      <c r="K2" s="31">
        <f t="shared" si="0"/>
        <v>5034.8715391229571</v>
      </c>
      <c r="L2" s="31">
        <f t="shared" si="0"/>
        <v>4770.9467755803953</v>
      </c>
      <c r="M2" s="31">
        <f t="shared" si="0"/>
        <v>4425.8144453998266</v>
      </c>
      <c r="N2" s="31">
        <f t="shared" si="0"/>
        <v>4250.2030094582969</v>
      </c>
      <c r="O2" s="31">
        <f t="shared" si="0"/>
        <v>4500.9314703353393</v>
      </c>
      <c r="P2" s="31">
        <f t="shared" si="0"/>
        <v>4401.4521926053312</v>
      </c>
      <c r="Q2" s="31">
        <f t="shared" si="0"/>
        <v>4411.6030954428206</v>
      </c>
      <c r="R2" s="31">
        <f t="shared" si="0"/>
        <v>3989.3235597592429</v>
      </c>
      <c r="S2" s="31">
        <f t="shared" si="0"/>
        <v>4740.4938950988826</v>
      </c>
      <c r="T2" s="31">
        <f t="shared" si="0"/>
        <v>6704.7028374892516</v>
      </c>
      <c r="U2" s="31">
        <f t="shared" si="0"/>
        <v>7827.3980223559747</v>
      </c>
      <c r="V2" s="31">
        <f t="shared" si="0"/>
        <v>8242.5718830610494</v>
      </c>
      <c r="W2" s="31">
        <f t="shared" si="0"/>
        <v>7612.1978503869304</v>
      </c>
      <c r="X2" s="31">
        <f t="shared" ref="X2" si="1">SUM(X3,X17,X22,X25,X26,X51,X52,X71,X74,X75,X76)</f>
        <v>7635.5450558899392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5375.6806534823727</v>
      </c>
      <c r="D26" s="37">
        <f t="shared" si="14"/>
        <v>4220.0964746345653</v>
      </c>
      <c r="E26" s="37">
        <f t="shared" si="14"/>
        <v>3995.1753224419599</v>
      </c>
      <c r="F26" s="37">
        <f t="shared" si="14"/>
        <v>3814.727257093723</v>
      </c>
      <c r="G26" s="37">
        <f t="shared" si="14"/>
        <v>4917.1204643164228</v>
      </c>
      <c r="H26" s="37">
        <f t="shared" si="14"/>
        <v>4602.4410146173686</v>
      </c>
      <c r="I26" s="37">
        <f t="shared" si="14"/>
        <v>5297.7810834049869</v>
      </c>
      <c r="J26" s="37">
        <f t="shared" si="14"/>
        <v>5451.0604471195184</v>
      </c>
      <c r="K26" s="37">
        <f t="shared" si="14"/>
        <v>5034.8715391229571</v>
      </c>
      <c r="L26" s="37">
        <f t="shared" si="14"/>
        <v>4770.9467755803953</v>
      </c>
      <c r="M26" s="37">
        <f t="shared" si="14"/>
        <v>4425.8144453998266</v>
      </c>
      <c r="N26" s="37">
        <f t="shared" si="14"/>
        <v>4250.2030094582969</v>
      </c>
      <c r="O26" s="37">
        <f t="shared" si="14"/>
        <v>4500.9314703353393</v>
      </c>
      <c r="P26" s="37">
        <f t="shared" si="14"/>
        <v>4401.4521926053312</v>
      </c>
      <c r="Q26" s="37">
        <f t="shared" si="14"/>
        <v>4411.6030954428206</v>
      </c>
      <c r="R26" s="37">
        <f t="shared" si="14"/>
        <v>3989.3235597592429</v>
      </c>
      <c r="S26" s="37">
        <f t="shared" si="14"/>
        <v>4740.4938950988826</v>
      </c>
      <c r="T26" s="37">
        <f t="shared" si="14"/>
        <v>6704.7028374892516</v>
      </c>
      <c r="U26" s="37">
        <f t="shared" si="14"/>
        <v>7827.3980223559747</v>
      </c>
      <c r="V26" s="37">
        <f t="shared" si="14"/>
        <v>8242.5718830610494</v>
      </c>
      <c r="W26" s="37">
        <f t="shared" si="14"/>
        <v>7612.1978503869304</v>
      </c>
      <c r="X26" s="37">
        <f t="shared" ref="X26" si="15">SUM(X27,X33)</f>
        <v>7635.5450558899392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4220.0964746345653</v>
      </c>
      <c r="D27" s="29">
        <f t="shared" si="16"/>
        <v>4220.0964746345653</v>
      </c>
      <c r="E27" s="29">
        <f t="shared" si="16"/>
        <v>3995.1753224419599</v>
      </c>
      <c r="F27" s="29">
        <f t="shared" si="16"/>
        <v>3814.727257093723</v>
      </c>
      <c r="G27" s="29">
        <f t="shared" si="16"/>
        <v>4917.1204643164228</v>
      </c>
      <c r="H27" s="29">
        <f t="shared" si="16"/>
        <v>4602.4410146173686</v>
      </c>
      <c r="I27" s="29">
        <f t="shared" si="16"/>
        <v>5297.7810834049869</v>
      </c>
      <c r="J27" s="29">
        <f t="shared" si="16"/>
        <v>5451.0604471195184</v>
      </c>
      <c r="K27" s="29">
        <f t="shared" si="16"/>
        <v>5034.8715391229571</v>
      </c>
      <c r="L27" s="29">
        <f t="shared" si="16"/>
        <v>4770.9467755803953</v>
      </c>
      <c r="M27" s="29">
        <f t="shared" si="16"/>
        <v>4425.8144453998266</v>
      </c>
      <c r="N27" s="29">
        <f t="shared" si="16"/>
        <v>4250.2030094582969</v>
      </c>
      <c r="O27" s="29">
        <f t="shared" si="16"/>
        <v>4500.9314703353393</v>
      </c>
      <c r="P27" s="29">
        <f t="shared" si="16"/>
        <v>4401.4521926053312</v>
      </c>
      <c r="Q27" s="29">
        <f t="shared" si="16"/>
        <v>4411.6030954428206</v>
      </c>
      <c r="R27" s="29">
        <f t="shared" si="16"/>
        <v>3989.3235597592429</v>
      </c>
      <c r="S27" s="29">
        <f t="shared" si="16"/>
        <v>4740.4938950988826</v>
      </c>
      <c r="T27" s="29">
        <f t="shared" si="16"/>
        <v>6704.7028374892516</v>
      </c>
      <c r="U27" s="29">
        <f t="shared" si="16"/>
        <v>7827.3980223559747</v>
      </c>
      <c r="V27" s="29">
        <f t="shared" si="16"/>
        <v>8242.5718830610494</v>
      </c>
      <c r="W27" s="29">
        <f t="shared" si="16"/>
        <v>7612.1978503869304</v>
      </c>
      <c r="X27" s="29">
        <f t="shared" ref="X27" si="17">SUM(X28:X32)</f>
        <v>7635.5450558899392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4220.0964746345653</v>
      </c>
      <c r="D30" s="10">
        <v>4220.0964746345653</v>
      </c>
      <c r="E30" s="10">
        <v>3995.1753224419599</v>
      </c>
      <c r="F30" s="10">
        <v>3814.727257093723</v>
      </c>
      <c r="G30" s="10">
        <v>4917.1204643164228</v>
      </c>
      <c r="H30" s="10">
        <v>4602.4410146173686</v>
      </c>
      <c r="I30" s="10">
        <v>5297.7810834049869</v>
      </c>
      <c r="J30" s="10">
        <v>5451.0604471195184</v>
      </c>
      <c r="K30" s="10">
        <v>5034.8715391229571</v>
      </c>
      <c r="L30" s="10">
        <v>4770.9467755803953</v>
      </c>
      <c r="M30" s="10">
        <v>4425.8144453998266</v>
      </c>
      <c r="N30" s="10">
        <v>4250.2030094582969</v>
      </c>
      <c r="O30" s="10">
        <v>4500.9314703353393</v>
      </c>
      <c r="P30" s="10">
        <v>4401.4521926053312</v>
      </c>
      <c r="Q30" s="10">
        <v>4411.6030954428206</v>
      </c>
      <c r="R30" s="10">
        <v>3989.3235597592429</v>
      </c>
      <c r="S30" s="10">
        <v>4740.4938950988826</v>
      </c>
      <c r="T30" s="10">
        <v>6704.7028374892516</v>
      </c>
      <c r="U30" s="10">
        <v>7827.3980223559747</v>
      </c>
      <c r="V30" s="10">
        <v>8242.5718830610494</v>
      </c>
      <c r="W30" s="10">
        <v>7612.1978503869304</v>
      </c>
      <c r="X30" s="10">
        <v>7635.5450558899392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1155.5841788478072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13.005159071367149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1142.57901977644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1493.8807394668956</v>
      </c>
      <c r="D2" s="31">
        <f t="shared" si="0"/>
        <v>2331.3175408426482</v>
      </c>
      <c r="E2" s="31">
        <f t="shared" si="0"/>
        <v>2475.7595012897677</v>
      </c>
      <c r="F2" s="31">
        <f t="shared" si="0"/>
        <v>3042.5032674118665</v>
      </c>
      <c r="G2" s="31">
        <f t="shared" si="0"/>
        <v>3077.7550300945823</v>
      </c>
      <c r="H2" s="31">
        <f t="shared" si="0"/>
        <v>3058.0347377472058</v>
      </c>
      <c r="I2" s="31">
        <f t="shared" si="0"/>
        <v>3175.1856405846952</v>
      </c>
      <c r="J2" s="31">
        <f t="shared" si="0"/>
        <v>3100.0883061049017</v>
      </c>
      <c r="K2" s="31">
        <f t="shared" si="0"/>
        <v>2138.6963886500434</v>
      </c>
      <c r="L2" s="31">
        <f t="shared" si="0"/>
        <v>2092.9997420464319</v>
      </c>
      <c r="M2" s="31">
        <f t="shared" si="0"/>
        <v>2650.1160791057605</v>
      </c>
      <c r="N2" s="31">
        <f t="shared" si="0"/>
        <v>2138.4318142734301</v>
      </c>
      <c r="O2" s="31">
        <f t="shared" si="0"/>
        <v>2229.7202063628533</v>
      </c>
      <c r="P2" s="31">
        <f t="shared" si="0"/>
        <v>2414.3815993121225</v>
      </c>
      <c r="Q2" s="31">
        <f t="shared" si="0"/>
        <v>2354.1946689595875</v>
      </c>
      <c r="R2" s="31">
        <f t="shared" si="0"/>
        <v>2616.1509888220121</v>
      </c>
      <c r="S2" s="31">
        <f t="shared" si="0"/>
        <v>3042.0007738607046</v>
      </c>
      <c r="T2" s="31">
        <f t="shared" si="0"/>
        <v>1908.8552020636278</v>
      </c>
      <c r="U2" s="31">
        <f t="shared" si="0"/>
        <v>442.46190885640578</v>
      </c>
      <c r="V2" s="31">
        <f t="shared" si="0"/>
        <v>456.74763542562346</v>
      </c>
      <c r="W2" s="31">
        <f t="shared" si="0"/>
        <v>269.75193465176272</v>
      </c>
      <c r="X2" s="31">
        <f t="shared" ref="X2" si="1">SUM(X3,X17,X22,X25,X26,X51,X52,X71,X74,X75,X76)</f>
        <v>211.36345657781601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1493.8807394668956</v>
      </c>
      <c r="D26" s="37">
        <f t="shared" si="14"/>
        <v>2331.3175408426482</v>
      </c>
      <c r="E26" s="37">
        <f t="shared" si="14"/>
        <v>2475.7595012897677</v>
      </c>
      <c r="F26" s="37">
        <f t="shared" si="14"/>
        <v>3042.5032674118665</v>
      </c>
      <c r="G26" s="37">
        <f t="shared" si="14"/>
        <v>3077.7550300945823</v>
      </c>
      <c r="H26" s="37">
        <f t="shared" si="14"/>
        <v>3058.0347377472058</v>
      </c>
      <c r="I26" s="37">
        <f t="shared" si="14"/>
        <v>3175.1856405846952</v>
      </c>
      <c r="J26" s="37">
        <f t="shared" si="14"/>
        <v>3100.0883061049017</v>
      </c>
      <c r="K26" s="37">
        <f t="shared" si="14"/>
        <v>2138.6963886500434</v>
      </c>
      <c r="L26" s="37">
        <f t="shared" si="14"/>
        <v>2092.9997420464319</v>
      </c>
      <c r="M26" s="37">
        <f t="shared" si="14"/>
        <v>2650.1160791057605</v>
      </c>
      <c r="N26" s="37">
        <f t="shared" si="14"/>
        <v>2138.4318142734301</v>
      </c>
      <c r="O26" s="37">
        <f t="shared" si="14"/>
        <v>2229.7202063628533</v>
      </c>
      <c r="P26" s="37">
        <f t="shared" si="14"/>
        <v>2414.3815993121225</v>
      </c>
      <c r="Q26" s="37">
        <f t="shared" si="14"/>
        <v>2354.1946689595875</v>
      </c>
      <c r="R26" s="37">
        <f t="shared" si="14"/>
        <v>2616.1509888220121</v>
      </c>
      <c r="S26" s="37">
        <f t="shared" si="14"/>
        <v>3042.0007738607046</v>
      </c>
      <c r="T26" s="37">
        <f t="shared" si="14"/>
        <v>1908.8552020636278</v>
      </c>
      <c r="U26" s="37">
        <f t="shared" si="14"/>
        <v>442.46190885640578</v>
      </c>
      <c r="V26" s="37">
        <f t="shared" si="14"/>
        <v>456.74763542562346</v>
      </c>
      <c r="W26" s="37">
        <f t="shared" si="14"/>
        <v>269.75193465176272</v>
      </c>
      <c r="X26" s="37">
        <f t="shared" ref="X26" si="15">SUM(X27,X33)</f>
        <v>211.36345657781601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1493.8807394668956</v>
      </c>
      <c r="D33" s="29">
        <f t="shared" si="18"/>
        <v>2331.3175408426482</v>
      </c>
      <c r="E33" s="29">
        <f t="shared" si="18"/>
        <v>2475.7595012897677</v>
      </c>
      <c r="F33" s="29">
        <f t="shared" si="18"/>
        <v>3042.5032674118665</v>
      </c>
      <c r="G33" s="29">
        <f t="shared" si="18"/>
        <v>3077.7550300945823</v>
      </c>
      <c r="H33" s="29">
        <f t="shared" si="18"/>
        <v>3058.0347377472058</v>
      </c>
      <c r="I33" s="29">
        <f t="shared" si="18"/>
        <v>3175.1856405846952</v>
      </c>
      <c r="J33" s="29">
        <f t="shared" si="18"/>
        <v>3100.0883061049017</v>
      </c>
      <c r="K33" s="29">
        <f t="shared" si="18"/>
        <v>2138.6963886500434</v>
      </c>
      <c r="L33" s="29">
        <f t="shared" si="18"/>
        <v>2092.9997420464319</v>
      </c>
      <c r="M33" s="29">
        <f t="shared" si="18"/>
        <v>2650.1160791057605</v>
      </c>
      <c r="N33" s="29">
        <f t="shared" si="18"/>
        <v>2138.4318142734301</v>
      </c>
      <c r="O33" s="29">
        <f t="shared" si="18"/>
        <v>2229.7202063628533</v>
      </c>
      <c r="P33" s="29">
        <f t="shared" si="18"/>
        <v>2414.3815993121225</v>
      </c>
      <c r="Q33" s="29">
        <f t="shared" si="18"/>
        <v>2354.1946689595875</v>
      </c>
      <c r="R33" s="29">
        <f t="shared" si="18"/>
        <v>2616.1509888220121</v>
      </c>
      <c r="S33" s="29">
        <f t="shared" si="18"/>
        <v>3042.0007738607046</v>
      </c>
      <c r="T33" s="29">
        <f t="shared" si="18"/>
        <v>1908.8552020636278</v>
      </c>
      <c r="U33" s="29">
        <f t="shared" si="18"/>
        <v>442.46190885640578</v>
      </c>
      <c r="V33" s="29">
        <f t="shared" si="18"/>
        <v>456.74763542562346</v>
      </c>
      <c r="W33" s="29">
        <f t="shared" si="18"/>
        <v>269.75193465176272</v>
      </c>
      <c r="X33" s="29">
        <f t="shared" ref="X33" si="19">SUM(X34:X50)</f>
        <v>211.36345657781601</v>
      </c>
    </row>
    <row r="34" spans="1:24" ht="11.25" customHeight="1" x14ac:dyDescent="0.2">
      <c r="A34" s="41" t="s">
        <v>55</v>
      </c>
      <c r="B34" s="9" t="s">
        <v>56</v>
      </c>
      <c r="C34" s="10">
        <v>4.7291487532244192</v>
      </c>
      <c r="D34" s="10">
        <v>0</v>
      </c>
      <c r="E34" s="10">
        <v>0</v>
      </c>
      <c r="F34" s="10">
        <v>3.2827171109200339</v>
      </c>
      <c r="G34" s="10">
        <v>1.094239036973345</v>
      </c>
      <c r="H34" s="10">
        <v>3.3192605331040408</v>
      </c>
      <c r="I34" s="10">
        <v>6.6245055889939808</v>
      </c>
      <c r="J34" s="10">
        <v>0</v>
      </c>
      <c r="K34" s="10">
        <v>26.120980223559759</v>
      </c>
      <c r="L34" s="10">
        <v>0</v>
      </c>
      <c r="M34" s="10">
        <v>0</v>
      </c>
      <c r="N34" s="10">
        <v>0</v>
      </c>
      <c r="O34" s="10">
        <v>41.568013757523637</v>
      </c>
      <c r="P34" s="10">
        <v>4.0553740326741181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15.816337059329321</v>
      </c>
      <c r="D36" s="10">
        <v>0</v>
      </c>
      <c r="E36" s="10">
        <v>0</v>
      </c>
      <c r="F36" s="10">
        <v>0</v>
      </c>
      <c r="G36" s="10">
        <v>2.1981943250214959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2.1988822012037832</v>
      </c>
      <c r="O36" s="10">
        <v>0</v>
      </c>
      <c r="P36" s="10">
        <v>0</v>
      </c>
      <c r="Q36" s="10">
        <v>3.2945829750644879</v>
      </c>
      <c r="R36" s="10">
        <v>1.083576956147893</v>
      </c>
      <c r="S36" s="10">
        <v>0</v>
      </c>
      <c r="T36" s="10">
        <v>7.201633705932931</v>
      </c>
      <c r="U36" s="10">
        <v>3.0864144453998281</v>
      </c>
      <c r="V36" s="10">
        <v>1.028804815133276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71.700343938091137</v>
      </c>
      <c r="X37" s="10">
        <v>23.226913155631991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7.1558039552880466</v>
      </c>
      <c r="W40" s="10">
        <v>0</v>
      </c>
      <c r="X40" s="10">
        <v>12.26715391229579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2.0445399828030948</v>
      </c>
      <c r="I41" s="10">
        <v>1.0222699914015481</v>
      </c>
      <c r="J41" s="10">
        <v>5.1112639724849522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850.29140154772131</v>
      </c>
      <c r="D42" s="10">
        <v>1755.851762682717</v>
      </c>
      <c r="E42" s="10">
        <v>1644.250988822012</v>
      </c>
      <c r="F42" s="10">
        <v>2438.1389509888222</v>
      </c>
      <c r="G42" s="10">
        <v>2672.4944969905409</v>
      </c>
      <c r="H42" s="10">
        <v>2796.5032674118661</v>
      </c>
      <c r="I42" s="10">
        <v>2714.531384350817</v>
      </c>
      <c r="J42" s="10">
        <v>2631.5085124677562</v>
      </c>
      <c r="K42" s="10">
        <v>1536.447893379192</v>
      </c>
      <c r="L42" s="10">
        <v>1608.961478933792</v>
      </c>
      <c r="M42" s="10">
        <v>1858.030008598452</v>
      </c>
      <c r="N42" s="10">
        <v>1900.0668959587269</v>
      </c>
      <c r="O42" s="10">
        <v>1881.150300945829</v>
      </c>
      <c r="P42" s="10">
        <v>2066.1125537403259</v>
      </c>
      <c r="Q42" s="10">
        <v>1942.103783319003</v>
      </c>
      <c r="R42" s="10">
        <v>2031.4321582115219</v>
      </c>
      <c r="S42" s="10">
        <v>1512.276698194325</v>
      </c>
      <c r="T42" s="10">
        <v>1824.400515907136</v>
      </c>
      <c r="U42" s="10">
        <v>222.79544282029229</v>
      </c>
      <c r="V42" s="10">
        <v>262.73052450558902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59.568185726569219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54.286156491831463</v>
      </c>
      <c r="L43" s="10">
        <v>0</v>
      </c>
      <c r="M43" s="10">
        <v>0</v>
      </c>
      <c r="N43" s="10">
        <v>0</v>
      </c>
      <c r="O43" s="10">
        <v>1.024591573516767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561.59355116079098</v>
      </c>
      <c r="D44" s="10">
        <v>446.76603611349952</v>
      </c>
      <c r="E44" s="10">
        <v>777.73955288048148</v>
      </c>
      <c r="F44" s="10">
        <v>527.80782459157342</v>
      </c>
      <c r="G44" s="10">
        <v>40.583576956147887</v>
      </c>
      <c r="H44" s="10">
        <v>131.28022355975921</v>
      </c>
      <c r="I44" s="10">
        <v>0</v>
      </c>
      <c r="J44" s="10">
        <v>0</v>
      </c>
      <c r="K44" s="10">
        <v>0</v>
      </c>
      <c r="L44" s="10">
        <v>171.537747205503</v>
      </c>
      <c r="M44" s="10">
        <v>523.28658641444542</v>
      </c>
      <c r="N44" s="10">
        <v>66.495012897678407</v>
      </c>
      <c r="O44" s="10">
        <v>240.92381771281171</v>
      </c>
      <c r="P44" s="10">
        <v>0</v>
      </c>
      <c r="Q44" s="10">
        <v>341.08899398108338</v>
      </c>
      <c r="R44" s="10">
        <v>494.25288048151327</v>
      </c>
      <c r="S44" s="10">
        <v>0</v>
      </c>
      <c r="T44" s="10">
        <v>3.8543422184006881</v>
      </c>
      <c r="U44" s="10">
        <v>186.9337059329321</v>
      </c>
      <c r="V44" s="10">
        <v>159.95365434221841</v>
      </c>
      <c r="W44" s="10">
        <v>154.17214101461741</v>
      </c>
      <c r="X44" s="10">
        <v>168.62579535683579</v>
      </c>
    </row>
    <row r="45" spans="1:24" ht="11.25" customHeight="1" x14ac:dyDescent="0.2">
      <c r="A45" s="41" t="s">
        <v>77</v>
      </c>
      <c r="B45" s="9" t="s">
        <v>78</v>
      </c>
      <c r="C45" s="10">
        <v>61.450300945829753</v>
      </c>
      <c r="D45" s="10">
        <v>59.529922613929493</v>
      </c>
      <c r="E45" s="10">
        <v>53.768959587274281</v>
      </c>
      <c r="F45" s="10">
        <v>68.099742046431643</v>
      </c>
      <c r="G45" s="10">
        <v>90.799656061908848</v>
      </c>
      <c r="H45" s="10">
        <v>106.2768701633706</v>
      </c>
      <c r="I45" s="10">
        <v>118.65864144454</v>
      </c>
      <c r="J45" s="10">
        <v>103.1814273430782</v>
      </c>
      <c r="K45" s="10">
        <v>62.940670679277723</v>
      </c>
      <c r="L45" s="10">
        <v>54.686156491831468</v>
      </c>
      <c r="M45" s="10">
        <v>56.749785038693027</v>
      </c>
      <c r="N45" s="10">
        <v>50.558899398108338</v>
      </c>
      <c r="O45" s="10">
        <v>49.527085124677548</v>
      </c>
      <c r="P45" s="10">
        <v>50.558899398108338</v>
      </c>
      <c r="Q45" s="10">
        <v>47.46345657781599</v>
      </c>
      <c r="R45" s="10">
        <v>49.527085124677548</v>
      </c>
      <c r="S45" s="10">
        <v>403.43938091143588</v>
      </c>
      <c r="T45" s="10">
        <v>0</v>
      </c>
      <c r="U45" s="10">
        <v>18.572656921754081</v>
      </c>
      <c r="V45" s="10">
        <v>0</v>
      </c>
      <c r="W45" s="10">
        <v>4.1272570937231299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8.6414445399828033</v>
      </c>
      <c r="E46" s="10">
        <v>0</v>
      </c>
      <c r="F46" s="10">
        <v>0</v>
      </c>
      <c r="G46" s="10">
        <v>0</v>
      </c>
      <c r="H46" s="10">
        <v>3.9951848667239891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4.6588134135855546</v>
      </c>
      <c r="K47" s="10">
        <v>0</v>
      </c>
      <c r="L47" s="10">
        <v>0</v>
      </c>
      <c r="M47" s="10">
        <v>8.3858985382631133</v>
      </c>
      <c r="N47" s="10">
        <v>4.6588134135855546</v>
      </c>
      <c r="O47" s="10">
        <v>9.3176268271711091</v>
      </c>
      <c r="P47" s="10">
        <v>11.18116938950989</v>
      </c>
      <c r="Q47" s="10">
        <v>9.3176268271711091</v>
      </c>
      <c r="R47" s="10">
        <v>32.611693895098881</v>
      </c>
      <c r="S47" s="10">
        <v>60.564488392089423</v>
      </c>
      <c r="T47" s="10">
        <v>66.155116079105753</v>
      </c>
      <c r="U47" s="10">
        <v>2.7952708512467752</v>
      </c>
      <c r="V47" s="10">
        <v>18.635253654342218</v>
      </c>
      <c r="W47" s="10">
        <v>33.543422184006879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24.006104901117791</v>
      </c>
      <c r="K48" s="10">
        <v>0</v>
      </c>
      <c r="L48" s="10">
        <v>26.256663800515909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0.96018916595012893</v>
      </c>
      <c r="E49" s="10">
        <v>0</v>
      </c>
      <c r="F49" s="10">
        <v>5.1740326741186582</v>
      </c>
      <c r="G49" s="10">
        <v>1.0348237317282889</v>
      </c>
      <c r="H49" s="10">
        <v>3.10438521066208</v>
      </c>
      <c r="I49" s="10">
        <v>7.2435941530524497</v>
      </c>
      <c r="J49" s="10">
        <v>9.3132416165090284</v>
      </c>
      <c r="K49" s="10">
        <v>5.1740326741186582</v>
      </c>
      <c r="L49" s="10">
        <v>5.1740326741186582</v>
      </c>
      <c r="M49" s="10">
        <v>4.1392089423903693</v>
      </c>
      <c r="N49" s="10">
        <v>4.1392089423903693</v>
      </c>
      <c r="O49" s="10">
        <v>6.2087704213241608</v>
      </c>
      <c r="P49" s="10">
        <v>6.2087704213241608</v>
      </c>
      <c r="Q49" s="10">
        <v>6.2087704213241608</v>
      </c>
      <c r="R49" s="10">
        <v>7.2435941530524497</v>
      </c>
      <c r="S49" s="10">
        <v>6.2087704213241608</v>
      </c>
      <c r="T49" s="10">
        <v>7.2435941530524497</v>
      </c>
      <c r="U49" s="10">
        <v>8.2784178847807386</v>
      </c>
      <c r="V49" s="10">
        <v>7.2435941530524497</v>
      </c>
      <c r="W49" s="10">
        <v>6.2087704213241608</v>
      </c>
      <c r="X49" s="10">
        <v>7.2435941530524497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269.55004299226141</v>
      </c>
      <c r="H50" s="10">
        <v>11.511006018916589</v>
      </c>
      <c r="I50" s="10">
        <v>327.1052450558899</v>
      </c>
      <c r="J50" s="10">
        <v>322.30894239036968</v>
      </c>
      <c r="K50" s="10">
        <v>453.72665520206363</v>
      </c>
      <c r="L50" s="10">
        <v>226.38366294067069</v>
      </c>
      <c r="M50" s="10">
        <v>199.52459157351669</v>
      </c>
      <c r="N50" s="10">
        <v>110.3141014617369</v>
      </c>
      <c r="O50" s="10">
        <v>0</v>
      </c>
      <c r="P50" s="10">
        <v>276.26483233018052</v>
      </c>
      <c r="Q50" s="10">
        <v>4.7174548581255369</v>
      </c>
      <c r="R50" s="10">
        <v>0</v>
      </c>
      <c r="S50" s="10">
        <v>1059.51143594153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50.425193465176257</v>
      </c>
      <c r="D2" s="31">
        <f t="shared" si="0"/>
        <v>1042.3664660361135</v>
      </c>
      <c r="E2" s="31">
        <f t="shared" si="0"/>
        <v>1449.4243336199486</v>
      </c>
      <c r="F2" s="31">
        <f t="shared" si="0"/>
        <v>1739.5925193465168</v>
      </c>
      <c r="G2" s="31">
        <f t="shared" si="0"/>
        <v>1808.8650042992263</v>
      </c>
      <c r="H2" s="31">
        <f t="shared" si="0"/>
        <v>1819.3641444539978</v>
      </c>
      <c r="I2" s="31">
        <f t="shared" si="0"/>
        <v>1683.9073086844364</v>
      </c>
      <c r="J2" s="31">
        <f t="shared" si="0"/>
        <v>1584.5873602751506</v>
      </c>
      <c r="K2" s="31">
        <f t="shared" si="0"/>
        <v>1350.1595872742903</v>
      </c>
      <c r="L2" s="31">
        <f t="shared" si="0"/>
        <v>2553.1654342218399</v>
      </c>
      <c r="M2" s="31">
        <f t="shared" si="0"/>
        <v>3458.3968185726567</v>
      </c>
      <c r="N2" s="31">
        <f t="shared" si="0"/>
        <v>2959.8306964746339</v>
      </c>
      <c r="O2" s="31">
        <f t="shared" si="0"/>
        <v>3593.8622527944963</v>
      </c>
      <c r="P2" s="31">
        <f t="shared" si="0"/>
        <v>3795.8415305245048</v>
      </c>
      <c r="Q2" s="31">
        <f t="shared" si="0"/>
        <v>3835.5247635425621</v>
      </c>
      <c r="R2" s="31">
        <f t="shared" si="0"/>
        <v>3543.4605331040416</v>
      </c>
      <c r="S2" s="31">
        <f t="shared" si="0"/>
        <v>3349.0895958727428</v>
      </c>
      <c r="T2" s="31">
        <f t="shared" si="0"/>
        <v>3346.7733447979363</v>
      </c>
      <c r="U2" s="31">
        <f t="shared" si="0"/>
        <v>2637.7551160791054</v>
      </c>
      <c r="V2" s="31">
        <f t="shared" si="0"/>
        <v>2764.1688736027509</v>
      </c>
      <c r="W2" s="31">
        <f t="shared" si="0"/>
        <v>2974.4407566638001</v>
      </c>
      <c r="X2" s="31">
        <f t="shared" ref="X2" si="1">SUM(X3,X17,X22,X25,X26,X51,X52,X71,X74,X75,X76)</f>
        <v>2893.4376612209799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50.425193465176257</v>
      </c>
      <c r="D26" s="37">
        <f t="shared" si="14"/>
        <v>1042.3664660361135</v>
      </c>
      <c r="E26" s="37">
        <f t="shared" si="14"/>
        <v>1449.4243336199486</v>
      </c>
      <c r="F26" s="37">
        <f t="shared" si="14"/>
        <v>1739.5925193465168</v>
      </c>
      <c r="G26" s="37">
        <f t="shared" si="14"/>
        <v>1808.8650042992263</v>
      </c>
      <c r="H26" s="37">
        <f t="shared" si="14"/>
        <v>1819.3641444539978</v>
      </c>
      <c r="I26" s="37">
        <f t="shared" si="14"/>
        <v>1683.9073086844364</v>
      </c>
      <c r="J26" s="37">
        <f t="shared" si="14"/>
        <v>1584.5873602751506</v>
      </c>
      <c r="K26" s="37">
        <f t="shared" si="14"/>
        <v>1350.1595872742903</v>
      </c>
      <c r="L26" s="37">
        <f t="shared" si="14"/>
        <v>2553.1654342218399</v>
      </c>
      <c r="M26" s="37">
        <f t="shared" si="14"/>
        <v>3458.3968185726567</v>
      </c>
      <c r="N26" s="37">
        <f t="shared" si="14"/>
        <v>2959.8306964746339</v>
      </c>
      <c r="O26" s="37">
        <f t="shared" si="14"/>
        <v>3593.8622527944963</v>
      </c>
      <c r="P26" s="37">
        <f t="shared" si="14"/>
        <v>3795.8415305245048</v>
      </c>
      <c r="Q26" s="37">
        <f t="shared" si="14"/>
        <v>3835.5247635425621</v>
      </c>
      <c r="R26" s="37">
        <f t="shared" si="14"/>
        <v>3543.4605331040416</v>
      </c>
      <c r="S26" s="37">
        <f t="shared" si="14"/>
        <v>3349.0895958727428</v>
      </c>
      <c r="T26" s="37">
        <f t="shared" si="14"/>
        <v>3346.7733447979363</v>
      </c>
      <c r="U26" s="37">
        <f t="shared" si="14"/>
        <v>2637.7551160791054</v>
      </c>
      <c r="V26" s="37">
        <f t="shared" si="14"/>
        <v>2764.1688736027509</v>
      </c>
      <c r="W26" s="37">
        <f t="shared" si="14"/>
        <v>2974.4407566638001</v>
      </c>
      <c r="X26" s="37">
        <f t="shared" ref="X26" si="15">SUM(X27,X33)</f>
        <v>2893.4376612209799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50.425193465176257</v>
      </c>
      <c r="D33" s="29">
        <f t="shared" si="18"/>
        <v>1042.3664660361135</v>
      </c>
      <c r="E33" s="29">
        <f t="shared" si="18"/>
        <v>1449.4243336199486</v>
      </c>
      <c r="F33" s="29">
        <f t="shared" si="18"/>
        <v>1739.5925193465168</v>
      </c>
      <c r="G33" s="29">
        <f t="shared" si="18"/>
        <v>1808.8650042992263</v>
      </c>
      <c r="H33" s="29">
        <f t="shared" si="18"/>
        <v>1819.3641444539978</v>
      </c>
      <c r="I33" s="29">
        <f t="shared" si="18"/>
        <v>1683.9073086844364</v>
      </c>
      <c r="J33" s="29">
        <f t="shared" si="18"/>
        <v>1584.5873602751506</v>
      </c>
      <c r="K33" s="29">
        <f t="shared" si="18"/>
        <v>1350.1595872742903</v>
      </c>
      <c r="L33" s="29">
        <f t="shared" si="18"/>
        <v>2553.1654342218399</v>
      </c>
      <c r="M33" s="29">
        <f t="shared" si="18"/>
        <v>3458.3968185726567</v>
      </c>
      <c r="N33" s="29">
        <f t="shared" si="18"/>
        <v>2959.8306964746339</v>
      </c>
      <c r="O33" s="29">
        <f t="shared" si="18"/>
        <v>3593.8622527944963</v>
      </c>
      <c r="P33" s="29">
        <f t="shared" si="18"/>
        <v>3795.8415305245048</v>
      </c>
      <c r="Q33" s="29">
        <f t="shared" si="18"/>
        <v>3835.5247635425621</v>
      </c>
      <c r="R33" s="29">
        <f t="shared" si="18"/>
        <v>3543.4605331040416</v>
      </c>
      <c r="S33" s="29">
        <f t="shared" si="18"/>
        <v>3349.0895958727428</v>
      </c>
      <c r="T33" s="29">
        <f t="shared" si="18"/>
        <v>3346.7733447979363</v>
      </c>
      <c r="U33" s="29">
        <f t="shared" si="18"/>
        <v>2637.7551160791054</v>
      </c>
      <c r="V33" s="29">
        <f t="shared" si="18"/>
        <v>2764.1688736027509</v>
      </c>
      <c r="W33" s="29">
        <f t="shared" si="18"/>
        <v>2974.4407566638001</v>
      </c>
      <c r="X33" s="29">
        <f t="shared" ref="X33" si="19">SUM(X34:X50)</f>
        <v>2893.4376612209799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55.567497850386928</v>
      </c>
      <c r="E34" s="10">
        <v>44.926913155631993</v>
      </c>
      <c r="F34" s="10">
        <v>241.82897678417879</v>
      </c>
      <c r="G34" s="10">
        <v>250.58288907996561</v>
      </c>
      <c r="H34" s="10">
        <v>317.53852106620798</v>
      </c>
      <c r="I34" s="10">
        <v>333.43490971625113</v>
      </c>
      <c r="J34" s="10">
        <v>372.37747205503013</v>
      </c>
      <c r="K34" s="10">
        <v>422.28873602751497</v>
      </c>
      <c r="L34" s="10">
        <v>408.58280309544278</v>
      </c>
      <c r="M34" s="10">
        <v>523.14815133275999</v>
      </c>
      <c r="N34" s="10">
        <v>272.72648323301797</v>
      </c>
      <c r="O34" s="10">
        <v>268.67102321582109</v>
      </c>
      <c r="P34" s="10">
        <v>208.85374032674119</v>
      </c>
      <c r="Q34" s="10">
        <v>185.19776440240761</v>
      </c>
      <c r="R34" s="10">
        <v>192.08297506448841</v>
      </c>
      <c r="S34" s="10">
        <v>178.52536543422181</v>
      </c>
      <c r="T34" s="10">
        <v>164.80369733447981</v>
      </c>
      <c r="U34" s="10">
        <v>194.49380911435941</v>
      </c>
      <c r="V34" s="10">
        <v>183.62828890799659</v>
      </c>
      <c r="W34" s="10">
        <v>176.02235597592431</v>
      </c>
      <c r="X34" s="10">
        <v>184.7147893379192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15.816337059329321</v>
      </c>
      <c r="F36" s="10">
        <v>23.192433361994841</v>
      </c>
      <c r="G36" s="10">
        <v>100.01788478073949</v>
      </c>
      <c r="H36" s="10">
        <v>73.61547721410146</v>
      </c>
      <c r="I36" s="10">
        <v>63.681169389509883</v>
      </c>
      <c r="J36" s="10">
        <v>26.956749785038689</v>
      </c>
      <c r="K36" s="10">
        <v>0</v>
      </c>
      <c r="L36" s="10">
        <v>48.374978503869301</v>
      </c>
      <c r="M36" s="10">
        <v>31.883490971625111</v>
      </c>
      <c r="N36" s="10">
        <v>28.585210662080829</v>
      </c>
      <c r="O36" s="10">
        <v>7.6960447119518474</v>
      </c>
      <c r="P36" s="10">
        <v>0</v>
      </c>
      <c r="Q36" s="10">
        <v>0</v>
      </c>
      <c r="R36" s="10">
        <v>15.169647463456579</v>
      </c>
      <c r="S36" s="10">
        <v>0</v>
      </c>
      <c r="T36" s="10">
        <v>345.67841788478069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889.8514187446259</v>
      </c>
      <c r="E37" s="10">
        <v>1160.7217540842651</v>
      </c>
      <c r="F37" s="10">
        <v>1361.368787618228</v>
      </c>
      <c r="G37" s="10">
        <v>1343.6886500429921</v>
      </c>
      <c r="H37" s="10">
        <v>1230.327944969905</v>
      </c>
      <c r="I37" s="10">
        <v>1183.5276010318139</v>
      </c>
      <c r="J37" s="10">
        <v>1141.9273430782459</v>
      </c>
      <c r="K37" s="10">
        <v>698.88452278589853</v>
      </c>
      <c r="L37" s="10">
        <v>1838.7318142734309</v>
      </c>
      <c r="M37" s="10">
        <v>2735.217626827171</v>
      </c>
      <c r="N37" s="10">
        <v>2633.296904557179</v>
      </c>
      <c r="O37" s="10">
        <v>3129.3801375752359</v>
      </c>
      <c r="P37" s="10">
        <v>3386.2617368873598</v>
      </c>
      <c r="Q37" s="10">
        <v>3359.221582115219</v>
      </c>
      <c r="R37" s="10">
        <v>2984.1490971625112</v>
      </c>
      <c r="S37" s="10">
        <v>3051.8100601891661</v>
      </c>
      <c r="T37" s="10">
        <v>2664.0220980223562</v>
      </c>
      <c r="U37" s="10">
        <v>2129.8038693035251</v>
      </c>
      <c r="V37" s="10">
        <v>2201.5042132416161</v>
      </c>
      <c r="W37" s="10">
        <v>2369.1417024935508</v>
      </c>
      <c r="X37" s="10">
        <v>2368.131900257953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55.268959587274288</v>
      </c>
      <c r="E42" s="10">
        <v>178.56122098022351</v>
      </c>
      <c r="F42" s="10">
        <v>71.462682717110908</v>
      </c>
      <c r="G42" s="10">
        <v>76.717282889079954</v>
      </c>
      <c r="H42" s="10">
        <v>175.50395528804819</v>
      </c>
      <c r="I42" s="10">
        <v>80.920980223559752</v>
      </c>
      <c r="J42" s="10">
        <v>17.865692175408419</v>
      </c>
      <c r="K42" s="10">
        <v>222.79544282029229</v>
      </c>
      <c r="L42" s="10">
        <v>257.47583834909722</v>
      </c>
      <c r="M42" s="10">
        <v>168.14754944110061</v>
      </c>
      <c r="N42" s="10">
        <v>25.222098022355979</v>
      </c>
      <c r="O42" s="10">
        <v>188.11504729148751</v>
      </c>
      <c r="P42" s="10">
        <v>200.7260533104041</v>
      </c>
      <c r="Q42" s="10">
        <v>291.10541702493549</v>
      </c>
      <c r="R42" s="10">
        <v>352.05881341358548</v>
      </c>
      <c r="S42" s="10">
        <v>118.7541702493551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4.1081685296646597</v>
      </c>
      <c r="D43" s="10">
        <v>3.0810834049871021</v>
      </c>
      <c r="E43" s="10">
        <v>3.0810834049871021</v>
      </c>
      <c r="F43" s="10">
        <v>3.072398968185726</v>
      </c>
      <c r="G43" s="10">
        <v>3.072398968185726</v>
      </c>
      <c r="H43" s="10">
        <v>3.072312983662941</v>
      </c>
      <c r="I43" s="10">
        <v>3.0725709372312981</v>
      </c>
      <c r="J43" s="10">
        <v>6.1474634565778157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46.317024935511597</v>
      </c>
      <c r="D44" s="10">
        <v>38.597506448839212</v>
      </c>
      <c r="E44" s="10">
        <v>46.317024935511597</v>
      </c>
      <c r="F44" s="10">
        <v>38.667239896818572</v>
      </c>
      <c r="G44" s="10">
        <v>34.785898538263112</v>
      </c>
      <c r="H44" s="10">
        <v>19.305932932072221</v>
      </c>
      <c r="I44" s="10">
        <v>19.270077386070501</v>
      </c>
      <c r="J44" s="10">
        <v>19.312639724849529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6.1908856405846944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17.540842648323299</v>
      </c>
      <c r="U45" s="10">
        <v>90.799656061908848</v>
      </c>
      <c r="V45" s="10">
        <v>8.2545141874462598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154.72828890799661</v>
      </c>
      <c r="U50" s="10">
        <v>222.6577815993121</v>
      </c>
      <c r="V50" s="10">
        <v>370.78185726569222</v>
      </c>
      <c r="W50" s="10">
        <v>429.27669819432498</v>
      </c>
      <c r="X50" s="10">
        <v>340.59097162510739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6240.4652622527956</v>
      </c>
      <c r="D2" s="31">
        <f t="shared" si="0"/>
        <v>5819.2008598452285</v>
      </c>
      <c r="E2" s="31">
        <f t="shared" si="0"/>
        <v>5857.0052450558906</v>
      </c>
      <c r="F2" s="31">
        <f t="shared" si="0"/>
        <v>6035.5760963026651</v>
      </c>
      <c r="G2" s="31">
        <f t="shared" si="0"/>
        <v>5999.3506448839207</v>
      </c>
      <c r="H2" s="31">
        <f t="shared" si="0"/>
        <v>6356.5165950128976</v>
      </c>
      <c r="I2" s="31">
        <f t="shared" si="0"/>
        <v>6086.184350816854</v>
      </c>
      <c r="J2" s="31">
        <f t="shared" si="0"/>
        <v>6125.394239036973</v>
      </c>
      <c r="K2" s="31">
        <f t="shared" si="0"/>
        <v>5305.295012897679</v>
      </c>
      <c r="L2" s="31">
        <f t="shared" si="0"/>
        <v>5289.6087704213251</v>
      </c>
      <c r="M2" s="31">
        <f t="shared" si="0"/>
        <v>6092.3159931212376</v>
      </c>
      <c r="N2" s="31">
        <f t="shared" si="0"/>
        <v>6096.7171109200335</v>
      </c>
      <c r="O2" s="31">
        <f t="shared" si="0"/>
        <v>5951.4586414445384</v>
      </c>
      <c r="P2" s="31">
        <f t="shared" si="0"/>
        <v>5960.0073086844368</v>
      </c>
      <c r="Q2" s="31">
        <f t="shared" si="0"/>
        <v>6130.7212381771278</v>
      </c>
      <c r="R2" s="31">
        <f t="shared" si="0"/>
        <v>6144.5179707652624</v>
      </c>
      <c r="S2" s="31">
        <f t="shared" si="0"/>
        <v>5823.0546001719686</v>
      </c>
      <c r="T2" s="31">
        <f t="shared" si="0"/>
        <v>6010.8198624247625</v>
      </c>
      <c r="U2" s="31">
        <f t="shared" si="0"/>
        <v>5030.365176268273</v>
      </c>
      <c r="V2" s="31">
        <f t="shared" si="0"/>
        <v>5868.4266552020626</v>
      </c>
      <c r="W2" s="31">
        <f t="shared" si="0"/>
        <v>5410.1567497850383</v>
      </c>
      <c r="X2" s="31">
        <f t="shared" ref="X2" si="1">SUM(X3,X17,X22,X25,X26,X51,X52,X71,X74,X75,X76)</f>
        <v>5651.702579535684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6240.4652622527956</v>
      </c>
      <c r="D26" s="37">
        <f t="shared" si="14"/>
        <v>5819.2008598452285</v>
      </c>
      <c r="E26" s="37">
        <f t="shared" si="14"/>
        <v>5857.0052450558906</v>
      </c>
      <c r="F26" s="37">
        <f t="shared" si="14"/>
        <v>6035.5760963026651</v>
      </c>
      <c r="G26" s="37">
        <f t="shared" si="14"/>
        <v>5999.3506448839207</v>
      </c>
      <c r="H26" s="37">
        <f t="shared" si="14"/>
        <v>6356.5165950128976</v>
      </c>
      <c r="I26" s="37">
        <f t="shared" si="14"/>
        <v>6086.184350816854</v>
      </c>
      <c r="J26" s="37">
        <f t="shared" si="14"/>
        <v>6125.394239036973</v>
      </c>
      <c r="K26" s="37">
        <f t="shared" si="14"/>
        <v>5305.295012897679</v>
      </c>
      <c r="L26" s="37">
        <f t="shared" si="14"/>
        <v>5289.6087704213251</v>
      </c>
      <c r="M26" s="37">
        <f t="shared" si="14"/>
        <v>6092.3159931212376</v>
      </c>
      <c r="N26" s="37">
        <f t="shared" si="14"/>
        <v>6096.7171109200335</v>
      </c>
      <c r="O26" s="37">
        <f t="shared" si="14"/>
        <v>5951.4586414445384</v>
      </c>
      <c r="P26" s="37">
        <f t="shared" si="14"/>
        <v>5960.0073086844368</v>
      </c>
      <c r="Q26" s="37">
        <f t="shared" si="14"/>
        <v>6130.7212381771278</v>
      </c>
      <c r="R26" s="37">
        <f t="shared" si="14"/>
        <v>6144.5179707652624</v>
      </c>
      <c r="S26" s="37">
        <f t="shared" si="14"/>
        <v>5823.0546001719686</v>
      </c>
      <c r="T26" s="37">
        <f t="shared" si="14"/>
        <v>6010.8198624247625</v>
      </c>
      <c r="U26" s="37">
        <f t="shared" si="14"/>
        <v>5030.365176268273</v>
      </c>
      <c r="V26" s="37">
        <f t="shared" si="14"/>
        <v>5868.4266552020626</v>
      </c>
      <c r="W26" s="37">
        <f t="shared" si="14"/>
        <v>5410.1567497850383</v>
      </c>
      <c r="X26" s="37">
        <f t="shared" ref="X26" si="15">SUM(X27,X33)</f>
        <v>5651.702579535684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6240.4652622527956</v>
      </c>
      <c r="D33" s="29">
        <f t="shared" si="18"/>
        <v>5819.2008598452285</v>
      </c>
      <c r="E33" s="29">
        <f t="shared" si="18"/>
        <v>5857.0052450558906</v>
      </c>
      <c r="F33" s="29">
        <f t="shared" si="18"/>
        <v>6035.5760963026651</v>
      </c>
      <c r="G33" s="29">
        <f t="shared" si="18"/>
        <v>5999.3506448839207</v>
      </c>
      <c r="H33" s="29">
        <f t="shared" si="18"/>
        <v>6356.5165950128976</v>
      </c>
      <c r="I33" s="29">
        <f t="shared" si="18"/>
        <v>6086.184350816854</v>
      </c>
      <c r="J33" s="29">
        <f t="shared" si="18"/>
        <v>6125.394239036973</v>
      </c>
      <c r="K33" s="29">
        <f t="shared" si="18"/>
        <v>5305.295012897679</v>
      </c>
      <c r="L33" s="29">
        <f t="shared" si="18"/>
        <v>5289.6087704213251</v>
      </c>
      <c r="M33" s="29">
        <f t="shared" si="18"/>
        <v>6092.3159931212376</v>
      </c>
      <c r="N33" s="29">
        <f t="shared" si="18"/>
        <v>6096.7171109200335</v>
      </c>
      <c r="O33" s="29">
        <f t="shared" si="18"/>
        <v>5951.4586414445384</v>
      </c>
      <c r="P33" s="29">
        <f t="shared" si="18"/>
        <v>5960.0073086844368</v>
      </c>
      <c r="Q33" s="29">
        <f t="shared" si="18"/>
        <v>6130.7212381771278</v>
      </c>
      <c r="R33" s="29">
        <f t="shared" si="18"/>
        <v>6144.5179707652624</v>
      </c>
      <c r="S33" s="29">
        <f t="shared" si="18"/>
        <v>5823.0546001719686</v>
      </c>
      <c r="T33" s="29">
        <f t="shared" si="18"/>
        <v>6010.8198624247625</v>
      </c>
      <c r="U33" s="29">
        <f t="shared" si="18"/>
        <v>5030.365176268273</v>
      </c>
      <c r="V33" s="29">
        <f t="shared" si="18"/>
        <v>5868.4266552020626</v>
      </c>
      <c r="W33" s="29">
        <f t="shared" si="18"/>
        <v>5410.1567497850383</v>
      </c>
      <c r="X33" s="29">
        <f t="shared" ref="X33" si="19">SUM(X34:X50)</f>
        <v>5651.702579535684</v>
      </c>
    </row>
    <row r="34" spans="1:24" ht="11.25" customHeight="1" x14ac:dyDescent="0.2">
      <c r="A34" s="41" t="s">
        <v>55</v>
      </c>
      <c r="B34" s="9" t="s">
        <v>56</v>
      </c>
      <c r="C34" s="10">
        <v>384.24333619948408</v>
      </c>
      <c r="D34" s="10">
        <v>372.42046431642302</v>
      </c>
      <c r="E34" s="10">
        <v>325.1289767841788</v>
      </c>
      <c r="F34" s="10">
        <v>462.86715391229581</v>
      </c>
      <c r="G34" s="10">
        <v>485.84634565778163</v>
      </c>
      <c r="H34" s="10">
        <v>605.20404127257086</v>
      </c>
      <c r="I34" s="10">
        <v>591.7917454858125</v>
      </c>
      <c r="J34" s="10">
        <v>578.28030954428198</v>
      </c>
      <c r="K34" s="10">
        <v>583.36792777300082</v>
      </c>
      <c r="L34" s="10">
        <v>469.41392949269118</v>
      </c>
      <c r="M34" s="10">
        <v>593.10404127257095</v>
      </c>
      <c r="N34" s="10">
        <v>330.51607910576092</v>
      </c>
      <c r="O34" s="10">
        <v>336.5992261392949</v>
      </c>
      <c r="P34" s="10">
        <v>310.23903697334481</v>
      </c>
      <c r="Q34" s="10">
        <v>276.76775580395531</v>
      </c>
      <c r="R34" s="10">
        <v>300.2560619088564</v>
      </c>
      <c r="S34" s="10">
        <v>314.48839208942388</v>
      </c>
      <c r="T34" s="10">
        <v>289.30206362854688</v>
      </c>
      <c r="U34" s="10">
        <v>328.14041272570938</v>
      </c>
      <c r="V34" s="10">
        <v>318.36139294926909</v>
      </c>
      <c r="W34" s="10">
        <v>300.97652622527937</v>
      </c>
      <c r="X34" s="10">
        <v>312.92863284608768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305.03009458297498</v>
      </c>
      <c r="D36" s="10">
        <v>306.15984522785902</v>
      </c>
      <c r="E36" s="10">
        <v>281.30550300945828</v>
      </c>
      <c r="F36" s="10">
        <v>231.92390369733451</v>
      </c>
      <c r="G36" s="10">
        <v>248.39595872742899</v>
      </c>
      <c r="H36" s="10">
        <v>249.4137575236457</v>
      </c>
      <c r="I36" s="10">
        <v>241.54918314703349</v>
      </c>
      <c r="J36" s="10">
        <v>184.38417884780739</v>
      </c>
      <c r="K36" s="10">
        <v>58.276182287188298</v>
      </c>
      <c r="L36" s="10">
        <v>89.053998280309543</v>
      </c>
      <c r="M36" s="10">
        <v>63.767067927772999</v>
      </c>
      <c r="N36" s="10">
        <v>79.159071367153913</v>
      </c>
      <c r="O36" s="10">
        <v>81.357953568357686</v>
      </c>
      <c r="P36" s="10">
        <v>42.877815993121231</v>
      </c>
      <c r="Q36" s="10">
        <v>37.33843508168529</v>
      </c>
      <c r="R36" s="10">
        <v>72.597764402407563</v>
      </c>
      <c r="S36" s="10">
        <v>47.325021496130702</v>
      </c>
      <c r="T36" s="10">
        <v>420.7811693895099</v>
      </c>
      <c r="U36" s="10">
        <v>173.86801375752361</v>
      </c>
      <c r="V36" s="10">
        <v>157.4071367153912</v>
      </c>
      <c r="W36" s="10">
        <v>100.822871883061</v>
      </c>
      <c r="X36" s="10">
        <v>189.30008598452281</v>
      </c>
    </row>
    <row r="37" spans="1:24" ht="11.25" customHeight="1" x14ac:dyDescent="0.2">
      <c r="A37" s="41" t="s">
        <v>61</v>
      </c>
      <c r="B37" s="9" t="s">
        <v>62</v>
      </c>
      <c r="C37" s="10">
        <v>4712.7208942390371</v>
      </c>
      <c r="D37" s="10">
        <v>4088.4494411006021</v>
      </c>
      <c r="E37" s="10">
        <v>4274.6727429062767</v>
      </c>
      <c r="F37" s="10">
        <v>4343.0679277730014</v>
      </c>
      <c r="G37" s="10">
        <v>4264.0274290627694</v>
      </c>
      <c r="H37" s="10">
        <v>4447.0686156491829</v>
      </c>
      <c r="I37" s="10">
        <v>4174.5868443680138</v>
      </c>
      <c r="J37" s="10">
        <v>4280.667497850387</v>
      </c>
      <c r="K37" s="10">
        <v>3515.2226139294921</v>
      </c>
      <c r="L37" s="10">
        <v>3695.143766122098</v>
      </c>
      <c r="M37" s="10">
        <v>4381.5481513327604</v>
      </c>
      <c r="N37" s="10">
        <v>4532.3491831470328</v>
      </c>
      <c r="O37" s="10">
        <v>4553.1492691315561</v>
      </c>
      <c r="P37" s="10">
        <v>4658.1899398108344</v>
      </c>
      <c r="Q37" s="10">
        <v>4614.5097162510747</v>
      </c>
      <c r="R37" s="10">
        <v>4252.5386930352533</v>
      </c>
      <c r="S37" s="10">
        <v>4293.943164230438</v>
      </c>
      <c r="T37" s="10">
        <v>4131.3550300945826</v>
      </c>
      <c r="U37" s="10">
        <v>3394.1539982803092</v>
      </c>
      <c r="V37" s="10">
        <v>3902.115821152192</v>
      </c>
      <c r="W37" s="10">
        <v>3666.8173688736028</v>
      </c>
      <c r="X37" s="10">
        <v>3741.5473774720549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275.28185726569222</v>
      </c>
      <c r="D42" s="10">
        <v>543.12364574376613</v>
      </c>
      <c r="E42" s="10">
        <v>421.95709372312979</v>
      </c>
      <c r="F42" s="10">
        <v>373.07730008598452</v>
      </c>
      <c r="G42" s="10">
        <v>426.67429062768701</v>
      </c>
      <c r="H42" s="10">
        <v>421.41969045571801</v>
      </c>
      <c r="I42" s="10">
        <v>399.35030094582982</v>
      </c>
      <c r="J42" s="10">
        <v>373.07730008598452</v>
      </c>
      <c r="K42" s="10">
        <v>478.16947549441102</v>
      </c>
      <c r="L42" s="10">
        <v>425.62338779019768</v>
      </c>
      <c r="M42" s="10">
        <v>352.05881341358548</v>
      </c>
      <c r="N42" s="10">
        <v>396.19759243336199</v>
      </c>
      <c r="O42" s="10">
        <v>333.14221840068791</v>
      </c>
      <c r="P42" s="10">
        <v>366.77179707652618</v>
      </c>
      <c r="Q42" s="10">
        <v>418.26689595872739</v>
      </c>
      <c r="R42" s="10">
        <v>416.1650902837489</v>
      </c>
      <c r="S42" s="10">
        <v>248.01754084264829</v>
      </c>
      <c r="T42" s="10">
        <v>265.88323301805673</v>
      </c>
      <c r="U42" s="10">
        <v>204.92975064488391</v>
      </c>
      <c r="V42" s="10">
        <v>283.74892519346508</v>
      </c>
      <c r="W42" s="10">
        <v>277.44342218400692</v>
      </c>
      <c r="X42" s="10">
        <v>303.7164230438521</v>
      </c>
    </row>
    <row r="43" spans="1:24" ht="11.25" customHeight="1" x14ac:dyDescent="0.2">
      <c r="A43" s="41" t="s">
        <v>73</v>
      </c>
      <c r="B43" s="9" t="s">
        <v>74</v>
      </c>
      <c r="C43" s="10">
        <v>73.946689595872741</v>
      </c>
      <c r="D43" s="10">
        <v>53.405932932072233</v>
      </c>
      <c r="E43" s="10">
        <v>48.270765262252787</v>
      </c>
      <c r="F43" s="10">
        <v>50.18202923473774</v>
      </c>
      <c r="G43" s="10">
        <v>47.109716251074801</v>
      </c>
      <c r="H43" s="10">
        <v>85.000257953568351</v>
      </c>
      <c r="I43" s="10">
        <v>109.58890799656059</v>
      </c>
      <c r="J43" s="10">
        <v>107.58065348237319</v>
      </c>
      <c r="K43" s="10">
        <v>110.6208082545142</v>
      </c>
      <c r="L43" s="10">
        <v>103.47506448839211</v>
      </c>
      <c r="M43" s="10">
        <v>90.158555460017197</v>
      </c>
      <c r="N43" s="10">
        <v>105.5412725709372</v>
      </c>
      <c r="O43" s="10">
        <v>76.8450558899398</v>
      </c>
      <c r="P43" s="10">
        <v>61.476096302665518</v>
      </c>
      <c r="Q43" s="10">
        <v>64.400429922613924</v>
      </c>
      <c r="R43" s="10">
        <v>55.220120378331899</v>
      </c>
      <c r="S43" s="10">
        <v>0</v>
      </c>
      <c r="T43" s="10">
        <v>0</v>
      </c>
      <c r="U43" s="10">
        <v>2.0508168529664661</v>
      </c>
      <c r="V43" s="10">
        <v>5.1264832330180568</v>
      </c>
      <c r="W43" s="10">
        <v>1.0253654342218399</v>
      </c>
      <c r="X43" s="10">
        <v>2.0523645743766119</v>
      </c>
    </row>
    <row r="44" spans="1:24" ht="11.25" customHeight="1" x14ac:dyDescent="0.2">
      <c r="A44" s="41" t="s">
        <v>75</v>
      </c>
      <c r="B44" s="9" t="s">
        <v>76</v>
      </c>
      <c r="C44" s="10">
        <v>105.17815993121241</v>
      </c>
      <c r="D44" s="10">
        <v>106.1430782459157</v>
      </c>
      <c r="E44" s="10">
        <v>126.4067927773001</v>
      </c>
      <c r="F44" s="10">
        <v>107.3016337059329</v>
      </c>
      <c r="G44" s="10">
        <v>91.79613069647462</v>
      </c>
      <c r="H44" s="10">
        <v>108.1131556319862</v>
      </c>
      <c r="I44" s="10">
        <v>108.8760103181427</v>
      </c>
      <c r="J44" s="10">
        <v>138.08512467755801</v>
      </c>
      <c r="K44" s="10">
        <v>151.5926913155632</v>
      </c>
      <c r="L44" s="10">
        <v>89.623645743766119</v>
      </c>
      <c r="M44" s="10">
        <v>137.80842648323301</v>
      </c>
      <c r="N44" s="10">
        <v>143.59062768701631</v>
      </c>
      <c r="O44" s="10">
        <v>123.35305245055891</v>
      </c>
      <c r="P44" s="10">
        <v>116.60713671539121</v>
      </c>
      <c r="Q44" s="10">
        <v>69.374032674118652</v>
      </c>
      <c r="R44" s="10">
        <v>26.269389509888221</v>
      </c>
      <c r="S44" s="10">
        <v>106.95692175408431</v>
      </c>
      <c r="T44" s="10">
        <v>92.503267411865863</v>
      </c>
      <c r="U44" s="10">
        <v>65.523129836629408</v>
      </c>
      <c r="V44" s="10">
        <v>71.304643164230441</v>
      </c>
      <c r="W44" s="10">
        <v>36.615907136715393</v>
      </c>
      <c r="X44" s="10">
        <v>42.397334479793628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5.1590713671539117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17.540842648323299</v>
      </c>
      <c r="U45" s="10">
        <v>91.831470335339631</v>
      </c>
      <c r="V45" s="10">
        <v>276.5262252794497</v>
      </c>
      <c r="W45" s="10">
        <v>54.686156491831468</v>
      </c>
      <c r="X45" s="10">
        <v>168.18572656921751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384.06423043852112</v>
      </c>
      <c r="D50" s="10">
        <v>349.49845227858981</v>
      </c>
      <c r="E50" s="10">
        <v>379.26337059329308</v>
      </c>
      <c r="F50" s="10">
        <v>467.15614789337923</v>
      </c>
      <c r="G50" s="10">
        <v>435.50077386070501</v>
      </c>
      <c r="H50" s="10">
        <v>440.29707652622523</v>
      </c>
      <c r="I50" s="10">
        <v>460.44135855546</v>
      </c>
      <c r="J50" s="10">
        <v>463.3191745485812</v>
      </c>
      <c r="K50" s="10">
        <v>402.88624247635431</v>
      </c>
      <c r="L50" s="10">
        <v>417.27497850386931</v>
      </c>
      <c r="M50" s="10">
        <v>473.87093723129829</v>
      </c>
      <c r="N50" s="10">
        <v>509.36328460877041</v>
      </c>
      <c r="O50" s="10">
        <v>447.0118658641444</v>
      </c>
      <c r="P50" s="10">
        <v>403.8454858125537</v>
      </c>
      <c r="Q50" s="10">
        <v>650.06397248495261</v>
      </c>
      <c r="R50" s="10">
        <v>1021.470851246776</v>
      </c>
      <c r="S50" s="10">
        <v>812.32355975924327</v>
      </c>
      <c r="T50" s="10">
        <v>793.4542562338778</v>
      </c>
      <c r="U50" s="10">
        <v>769.86758383490962</v>
      </c>
      <c r="V50" s="10">
        <v>853.83602751504714</v>
      </c>
      <c r="W50" s="10">
        <v>971.76913155631973</v>
      </c>
      <c r="X50" s="10">
        <v>891.57463456577818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109.4964746345658</v>
      </c>
      <c r="D2" s="31">
        <f t="shared" si="0"/>
        <v>104.9966466036114</v>
      </c>
      <c r="E2" s="31">
        <f t="shared" si="0"/>
        <v>92.997076526225271</v>
      </c>
      <c r="F2" s="31">
        <f t="shared" si="0"/>
        <v>85.497248495270838</v>
      </c>
      <c r="G2" s="31">
        <f t="shared" si="0"/>
        <v>76.497592433361987</v>
      </c>
      <c r="H2" s="31">
        <f t="shared" si="0"/>
        <v>68.997764402407554</v>
      </c>
      <c r="I2" s="31">
        <f t="shared" si="0"/>
        <v>71.997678417884771</v>
      </c>
      <c r="J2" s="31">
        <f t="shared" si="0"/>
        <v>66.747893379191737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109.4964746345658</v>
      </c>
      <c r="D3" s="34">
        <f t="shared" si="2"/>
        <v>104.9966466036114</v>
      </c>
      <c r="E3" s="34">
        <f t="shared" si="2"/>
        <v>92.997076526225271</v>
      </c>
      <c r="F3" s="34">
        <f t="shared" si="2"/>
        <v>85.497248495270838</v>
      </c>
      <c r="G3" s="34">
        <f t="shared" si="2"/>
        <v>76.497592433361987</v>
      </c>
      <c r="H3" s="34">
        <f t="shared" si="2"/>
        <v>68.997764402407554</v>
      </c>
      <c r="I3" s="34">
        <f t="shared" si="2"/>
        <v>71.997678417884771</v>
      </c>
      <c r="J3" s="34">
        <f t="shared" si="2"/>
        <v>66.747893379191737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109.4964746345658</v>
      </c>
      <c r="D11" s="29">
        <f t="shared" si="8"/>
        <v>104.9966466036114</v>
      </c>
      <c r="E11" s="29">
        <f t="shared" si="8"/>
        <v>92.997076526225271</v>
      </c>
      <c r="F11" s="29">
        <f t="shared" si="8"/>
        <v>85.497248495270838</v>
      </c>
      <c r="G11" s="29">
        <f t="shared" si="8"/>
        <v>76.497592433361987</v>
      </c>
      <c r="H11" s="29">
        <f t="shared" si="8"/>
        <v>68.997764402407554</v>
      </c>
      <c r="I11" s="29">
        <f t="shared" si="8"/>
        <v>71.997678417884771</v>
      </c>
      <c r="J11" s="29">
        <f t="shared" si="8"/>
        <v>66.747893379191737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109.4964746345658</v>
      </c>
      <c r="D12" s="10">
        <v>104.9966466036114</v>
      </c>
      <c r="E12" s="10">
        <v>92.997076526225271</v>
      </c>
      <c r="F12" s="10">
        <v>85.497248495270838</v>
      </c>
      <c r="G12" s="10">
        <v>76.497592433361987</v>
      </c>
      <c r="H12" s="10">
        <v>68.997764402407554</v>
      </c>
      <c r="I12" s="10">
        <v>71.997678417884771</v>
      </c>
      <c r="J12" s="10">
        <v>66.747893379191737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2665.539982803095</v>
      </c>
      <c r="D2" s="31">
        <f t="shared" si="0"/>
        <v>2617.9834909716251</v>
      </c>
      <c r="E2" s="31">
        <f t="shared" si="0"/>
        <v>2527.3039552880482</v>
      </c>
      <c r="F2" s="31">
        <f t="shared" si="0"/>
        <v>2443.246517626827</v>
      </c>
      <c r="G2" s="31">
        <f t="shared" si="0"/>
        <v>2662.8993981083399</v>
      </c>
      <c r="H2" s="31">
        <f t="shared" si="0"/>
        <v>2654.3498710232161</v>
      </c>
      <c r="I2" s="31">
        <f t="shared" si="0"/>
        <v>2842.6265692175411</v>
      </c>
      <c r="J2" s="31">
        <f t="shared" si="0"/>
        <v>2726.5756663800521</v>
      </c>
      <c r="K2" s="31">
        <f t="shared" si="0"/>
        <v>2995.266552020636</v>
      </c>
      <c r="L2" s="31">
        <f t="shared" si="0"/>
        <v>2898.943164230438</v>
      </c>
      <c r="M2" s="31">
        <f t="shared" si="0"/>
        <v>3171.603783319003</v>
      </c>
      <c r="N2" s="31">
        <f t="shared" si="0"/>
        <v>3518.8651762682721</v>
      </c>
      <c r="O2" s="31">
        <f t="shared" si="0"/>
        <v>3427.1990541702489</v>
      </c>
      <c r="P2" s="31">
        <f t="shared" si="0"/>
        <v>3541.6271711091999</v>
      </c>
      <c r="Q2" s="31">
        <f t="shared" si="0"/>
        <v>3511.3689595872738</v>
      </c>
      <c r="R2" s="31">
        <f t="shared" si="0"/>
        <v>3376.9949269131548</v>
      </c>
      <c r="S2" s="31">
        <f t="shared" si="0"/>
        <v>3284.879191745486</v>
      </c>
      <c r="T2" s="31">
        <f t="shared" si="0"/>
        <v>3372.037833190026</v>
      </c>
      <c r="U2" s="31">
        <f t="shared" si="0"/>
        <v>3357.5623387790188</v>
      </c>
      <c r="V2" s="31">
        <f t="shared" si="0"/>
        <v>3021.5658641444538</v>
      </c>
      <c r="W2" s="31">
        <f t="shared" si="0"/>
        <v>2644.0153912295791</v>
      </c>
      <c r="X2" s="31">
        <f t="shared" ref="X2" si="1">SUM(X3,X17,X22,X25,X26,X51,X52,X71,X74,X75,X76)</f>
        <v>2785.2055889939811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2665.539982803095</v>
      </c>
      <c r="D3" s="34">
        <f t="shared" si="2"/>
        <v>2617.9834909716251</v>
      </c>
      <c r="E3" s="34">
        <f t="shared" si="2"/>
        <v>2527.3039552880482</v>
      </c>
      <c r="F3" s="34">
        <f t="shared" si="2"/>
        <v>2443.246517626827</v>
      </c>
      <c r="G3" s="34">
        <f t="shared" si="2"/>
        <v>2662.8993981083399</v>
      </c>
      <c r="H3" s="34">
        <f t="shared" si="2"/>
        <v>2654.3498710232161</v>
      </c>
      <c r="I3" s="34">
        <f t="shared" si="2"/>
        <v>2842.6265692175411</v>
      </c>
      <c r="J3" s="34">
        <f t="shared" si="2"/>
        <v>2726.5756663800521</v>
      </c>
      <c r="K3" s="34">
        <f t="shared" si="2"/>
        <v>2995.266552020636</v>
      </c>
      <c r="L3" s="34">
        <f t="shared" si="2"/>
        <v>2898.943164230438</v>
      </c>
      <c r="M3" s="34">
        <f t="shared" si="2"/>
        <v>3171.603783319003</v>
      </c>
      <c r="N3" s="34">
        <f t="shared" si="2"/>
        <v>3518.8651762682721</v>
      </c>
      <c r="O3" s="34">
        <f t="shared" si="2"/>
        <v>3427.1990541702489</v>
      </c>
      <c r="P3" s="34">
        <f t="shared" si="2"/>
        <v>3541.6271711091999</v>
      </c>
      <c r="Q3" s="34">
        <f t="shared" si="2"/>
        <v>3511.3689595872738</v>
      </c>
      <c r="R3" s="34">
        <f t="shared" si="2"/>
        <v>3376.9949269131548</v>
      </c>
      <c r="S3" s="34">
        <f t="shared" si="2"/>
        <v>3284.879191745486</v>
      </c>
      <c r="T3" s="34">
        <f t="shared" si="2"/>
        <v>3372.037833190026</v>
      </c>
      <c r="U3" s="34">
        <f t="shared" si="2"/>
        <v>3357.5623387790188</v>
      </c>
      <c r="V3" s="34">
        <f t="shared" si="2"/>
        <v>3021.5658641444538</v>
      </c>
      <c r="W3" s="34">
        <f t="shared" si="2"/>
        <v>2644.0153912295791</v>
      </c>
      <c r="X3" s="34">
        <f t="shared" ref="X3" si="3">SUM(X4,X8,X11)</f>
        <v>2785.2055889939811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2665.539982803095</v>
      </c>
      <c r="D11" s="29">
        <f t="shared" si="8"/>
        <v>2617.9834909716251</v>
      </c>
      <c r="E11" s="29">
        <f t="shared" si="8"/>
        <v>2527.3039552880482</v>
      </c>
      <c r="F11" s="29">
        <f t="shared" si="8"/>
        <v>2443.246517626827</v>
      </c>
      <c r="G11" s="29">
        <f t="shared" si="8"/>
        <v>2662.8993981083399</v>
      </c>
      <c r="H11" s="29">
        <f t="shared" si="8"/>
        <v>2654.3498710232161</v>
      </c>
      <c r="I11" s="29">
        <f t="shared" si="8"/>
        <v>2842.6265692175411</v>
      </c>
      <c r="J11" s="29">
        <f t="shared" si="8"/>
        <v>2726.5756663800521</v>
      </c>
      <c r="K11" s="29">
        <f t="shared" si="8"/>
        <v>2995.266552020636</v>
      </c>
      <c r="L11" s="29">
        <f t="shared" si="8"/>
        <v>2898.943164230438</v>
      </c>
      <c r="M11" s="29">
        <f t="shared" si="8"/>
        <v>3171.603783319003</v>
      </c>
      <c r="N11" s="29">
        <f t="shared" si="8"/>
        <v>3518.8651762682721</v>
      </c>
      <c r="O11" s="29">
        <f t="shared" si="8"/>
        <v>3427.1990541702489</v>
      </c>
      <c r="P11" s="29">
        <f t="shared" si="8"/>
        <v>3541.6271711091999</v>
      </c>
      <c r="Q11" s="29">
        <f t="shared" si="8"/>
        <v>3511.3689595872738</v>
      </c>
      <c r="R11" s="29">
        <f t="shared" si="8"/>
        <v>3376.9949269131548</v>
      </c>
      <c r="S11" s="29">
        <f t="shared" si="8"/>
        <v>3284.879191745486</v>
      </c>
      <c r="T11" s="29">
        <f t="shared" si="8"/>
        <v>3372.037833190026</v>
      </c>
      <c r="U11" s="29">
        <f t="shared" si="8"/>
        <v>3357.5623387790188</v>
      </c>
      <c r="V11" s="29">
        <f t="shared" si="8"/>
        <v>3021.5658641444538</v>
      </c>
      <c r="W11" s="29">
        <f t="shared" si="8"/>
        <v>2644.0153912295791</v>
      </c>
      <c r="X11" s="29">
        <f t="shared" ref="X11" si="9">SUM(X12:X16)</f>
        <v>2785.2055889939811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2665.539982803095</v>
      </c>
      <c r="D16" s="10">
        <v>2617.9834909716251</v>
      </c>
      <c r="E16" s="10">
        <v>2527.3039552880482</v>
      </c>
      <c r="F16" s="10">
        <v>2443.246517626827</v>
      </c>
      <c r="G16" s="10">
        <v>2662.8993981083399</v>
      </c>
      <c r="H16" s="10">
        <v>2654.3498710232161</v>
      </c>
      <c r="I16" s="10">
        <v>2842.6265692175411</v>
      </c>
      <c r="J16" s="10">
        <v>2726.5756663800521</v>
      </c>
      <c r="K16" s="10">
        <v>2995.266552020636</v>
      </c>
      <c r="L16" s="10">
        <v>2898.943164230438</v>
      </c>
      <c r="M16" s="10">
        <v>3171.603783319003</v>
      </c>
      <c r="N16" s="10">
        <v>3518.8651762682721</v>
      </c>
      <c r="O16" s="10">
        <v>3427.1990541702489</v>
      </c>
      <c r="P16" s="10">
        <v>3541.6271711091999</v>
      </c>
      <c r="Q16" s="10">
        <v>3511.3689595872738</v>
      </c>
      <c r="R16" s="10">
        <v>3376.9949269131548</v>
      </c>
      <c r="S16" s="10">
        <v>3284.879191745486</v>
      </c>
      <c r="T16" s="10">
        <v>3372.037833190026</v>
      </c>
      <c r="U16" s="10">
        <v>3357.5623387790188</v>
      </c>
      <c r="V16" s="10">
        <v>3021.5658641444538</v>
      </c>
      <c r="W16" s="10">
        <v>2644.0153912295791</v>
      </c>
      <c r="X16" s="10">
        <v>2785.2055889939811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52.784952708512463</v>
      </c>
      <c r="D2" s="31">
        <f t="shared" si="0"/>
        <v>43.649097162510749</v>
      </c>
      <c r="E2" s="31">
        <f t="shared" si="0"/>
        <v>51.769819432502153</v>
      </c>
      <c r="F2" s="31">
        <f t="shared" si="0"/>
        <v>43.649097162510749</v>
      </c>
      <c r="G2" s="31">
        <f t="shared" si="0"/>
        <v>39.58873602751504</v>
      </c>
      <c r="H2" s="31">
        <f t="shared" si="0"/>
        <v>23.347205503009459</v>
      </c>
      <c r="I2" s="31">
        <f t="shared" si="0"/>
        <v>23.347205503009459</v>
      </c>
      <c r="J2" s="31">
        <f t="shared" si="0"/>
        <v>23.347205503009459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52.784952708512463</v>
      </c>
      <c r="D26" s="37">
        <f t="shared" si="14"/>
        <v>43.649097162510749</v>
      </c>
      <c r="E26" s="37">
        <f t="shared" si="14"/>
        <v>51.769819432502153</v>
      </c>
      <c r="F26" s="37">
        <f t="shared" si="14"/>
        <v>43.649097162510749</v>
      </c>
      <c r="G26" s="37">
        <f t="shared" si="14"/>
        <v>39.58873602751504</v>
      </c>
      <c r="H26" s="37">
        <f t="shared" si="14"/>
        <v>23.347205503009459</v>
      </c>
      <c r="I26" s="37">
        <f t="shared" si="14"/>
        <v>23.347205503009459</v>
      </c>
      <c r="J26" s="37">
        <f t="shared" si="14"/>
        <v>23.347205503009459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52.784952708512463</v>
      </c>
      <c r="D27" s="29">
        <f t="shared" si="16"/>
        <v>43.649097162510749</v>
      </c>
      <c r="E27" s="29">
        <f t="shared" si="16"/>
        <v>51.769819432502153</v>
      </c>
      <c r="F27" s="29">
        <f t="shared" si="16"/>
        <v>43.649097162510749</v>
      </c>
      <c r="G27" s="29">
        <f t="shared" si="16"/>
        <v>39.58873602751504</v>
      </c>
      <c r="H27" s="29">
        <f t="shared" si="16"/>
        <v>23.347205503009459</v>
      </c>
      <c r="I27" s="29">
        <f t="shared" si="16"/>
        <v>23.347205503009459</v>
      </c>
      <c r="J27" s="29">
        <f t="shared" si="16"/>
        <v>23.347205503009459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52.784952708512463</v>
      </c>
      <c r="D32" s="10">
        <v>43.649097162510749</v>
      </c>
      <c r="E32" s="10">
        <v>51.769819432502153</v>
      </c>
      <c r="F32" s="10">
        <v>43.649097162510749</v>
      </c>
      <c r="G32" s="10">
        <v>39.58873602751504</v>
      </c>
      <c r="H32" s="10">
        <v>23.347205503009459</v>
      </c>
      <c r="I32" s="10">
        <v>23.347205503009459</v>
      </c>
      <c r="J32" s="10">
        <v>23.347205503009459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799.16165090283744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799.16165090283744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281.13095442820293</v>
      </c>
      <c r="H2" s="31">
        <f t="shared" si="0"/>
        <v>775.80335339638873</v>
      </c>
      <c r="I2" s="31">
        <f t="shared" si="0"/>
        <v>1218.1345657781599</v>
      </c>
      <c r="J2" s="31">
        <f t="shared" si="0"/>
        <v>1569.2466036113499</v>
      </c>
      <c r="K2" s="31">
        <f t="shared" si="0"/>
        <v>1890.8175408426487</v>
      </c>
      <c r="L2" s="31">
        <f t="shared" si="0"/>
        <v>2607.2585554600164</v>
      </c>
      <c r="M2" s="31">
        <f t="shared" si="0"/>
        <v>2780.5586414445397</v>
      </c>
      <c r="N2" s="31">
        <f t="shared" si="0"/>
        <v>2877.1979363714527</v>
      </c>
      <c r="O2" s="31">
        <f t="shared" si="0"/>
        <v>3015.1383490971625</v>
      </c>
      <c r="P2" s="31">
        <f t="shared" si="0"/>
        <v>2864.7510748065347</v>
      </c>
      <c r="Q2" s="31">
        <f t="shared" si="0"/>
        <v>2917.9124677558038</v>
      </c>
      <c r="R2" s="31">
        <f t="shared" si="0"/>
        <v>2744.6556319862416</v>
      </c>
      <c r="S2" s="31">
        <f t="shared" si="0"/>
        <v>2789.2623387790195</v>
      </c>
      <c r="T2" s="31">
        <f t="shared" si="0"/>
        <v>2757.6028374892517</v>
      </c>
      <c r="U2" s="31">
        <f t="shared" si="0"/>
        <v>2888.3229578675841</v>
      </c>
      <c r="V2" s="31">
        <f t="shared" si="0"/>
        <v>2892.2436801375748</v>
      </c>
      <c r="W2" s="31">
        <f t="shared" si="0"/>
        <v>3445.1984522785906</v>
      </c>
      <c r="X2" s="31">
        <f t="shared" ref="X2" si="1">SUM(X3,X17,X22,X25,X26,X51,X52,X71,X74,X75,X76)</f>
        <v>3099.5969905417023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281.13095442820293</v>
      </c>
      <c r="H52" s="37">
        <f t="shared" si="20"/>
        <v>775.80335339638873</v>
      </c>
      <c r="I52" s="37">
        <f t="shared" si="20"/>
        <v>1218.1345657781599</v>
      </c>
      <c r="J52" s="37">
        <f t="shared" si="20"/>
        <v>1569.2466036113499</v>
      </c>
      <c r="K52" s="37">
        <f t="shared" si="20"/>
        <v>1890.8175408426487</v>
      </c>
      <c r="L52" s="37">
        <f t="shared" si="20"/>
        <v>2607.2585554600164</v>
      </c>
      <c r="M52" s="37">
        <f t="shared" si="20"/>
        <v>2780.5586414445397</v>
      </c>
      <c r="N52" s="37">
        <f t="shared" si="20"/>
        <v>2877.1979363714527</v>
      </c>
      <c r="O52" s="37">
        <f t="shared" si="20"/>
        <v>3015.1383490971625</v>
      </c>
      <c r="P52" s="37">
        <f t="shared" si="20"/>
        <v>2864.7510748065347</v>
      </c>
      <c r="Q52" s="37">
        <f t="shared" si="20"/>
        <v>2917.9124677558038</v>
      </c>
      <c r="R52" s="37">
        <f t="shared" si="20"/>
        <v>2744.6556319862416</v>
      </c>
      <c r="S52" s="37">
        <f t="shared" si="20"/>
        <v>2789.2623387790195</v>
      </c>
      <c r="T52" s="37">
        <f t="shared" si="20"/>
        <v>2757.6028374892517</v>
      </c>
      <c r="U52" s="37">
        <f t="shared" si="20"/>
        <v>2888.3229578675841</v>
      </c>
      <c r="V52" s="37">
        <f t="shared" si="20"/>
        <v>2892.2436801375748</v>
      </c>
      <c r="W52" s="37">
        <f t="shared" si="20"/>
        <v>3445.1984522785906</v>
      </c>
      <c r="X52" s="37">
        <f t="shared" ref="X52" si="21">SUM(X53:X70)</f>
        <v>3099.5969905417023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28.287704213241611</v>
      </c>
      <c r="H64" s="10">
        <v>153.01057609630271</v>
      </c>
      <c r="I64" s="10">
        <v>322.09363714531378</v>
      </c>
      <c r="J64" s="10">
        <v>289.94858125537399</v>
      </c>
      <c r="K64" s="10">
        <v>398.59896818572662</v>
      </c>
      <c r="L64" s="10">
        <v>574.75391229578668</v>
      </c>
      <c r="M64" s="10">
        <v>737.40799656061904</v>
      </c>
      <c r="N64" s="10">
        <v>775.28529664660346</v>
      </c>
      <c r="O64" s="10">
        <v>790.49939810834042</v>
      </c>
      <c r="P64" s="10">
        <v>768.31212381771275</v>
      </c>
      <c r="Q64" s="10">
        <v>784.79406706792781</v>
      </c>
      <c r="R64" s="10">
        <v>749.29449699054169</v>
      </c>
      <c r="S64" s="10">
        <v>758.80335339638862</v>
      </c>
      <c r="T64" s="10">
        <v>741.05356835769555</v>
      </c>
      <c r="U64" s="10">
        <v>763.87472055030082</v>
      </c>
      <c r="V64" s="10">
        <v>734.08039552880473</v>
      </c>
      <c r="W64" s="10">
        <v>708.72355975924324</v>
      </c>
      <c r="X64" s="10">
        <v>741.68744625967327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252.8432502149613</v>
      </c>
      <c r="H66" s="10">
        <v>622.79277730008596</v>
      </c>
      <c r="I66" s="10">
        <v>896.04092863284609</v>
      </c>
      <c r="J66" s="10">
        <v>1279.2980223559759</v>
      </c>
      <c r="K66" s="10">
        <v>1492.2185726569221</v>
      </c>
      <c r="L66" s="10">
        <v>2032.5046431642299</v>
      </c>
      <c r="M66" s="10">
        <v>2043.1506448839209</v>
      </c>
      <c r="N66" s="10">
        <v>2101.9126397248492</v>
      </c>
      <c r="O66" s="10">
        <v>2224.6389509888222</v>
      </c>
      <c r="P66" s="10">
        <v>2096.4389509888219</v>
      </c>
      <c r="Q66" s="10">
        <v>2133.1184006878761</v>
      </c>
      <c r="R66" s="10">
        <v>1995.3611349957</v>
      </c>
      <c r="S66" s="10">
        <v>2030.458985382631</v>
      </c>
      <c r="T66" s="10">
        <v>2016.549269131556</v>
      </c>
      <c r="U66" s="10">
        <v>2124.4482373172832</v>
      </c>
      <c r="V66" s="10">
        <v>2158.16328460877</v>
      </c>
      <c r="W66" s="10">
        <v>2736.4748925193471</v>
      </c>
      <c r="X66" s="10">
        <v>2357.9095442820289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25.222098022355979</v>
      </c>
      <c r="G2" s="31">
        <f t="shared" si="0"/>
        <v>25.222098022355979</v>
      </c>
      <c r="H2" s="31">
        <f t="shared" si="0"/>
        <v>25.222098022355979</v>
      </c>
      <c r="I2" s="31">
        <f t="shared" si="0"/>
        <v>25.222098022355979</v>
      </c>
      <c r="J2" s="31">
        <f t="shared" si="0"/>
        <v>25.222098022355979</v>
      </c>
      <c r="K2" s="31">
        <f t="shared" si="0"/>
        <v>25.222098022355979</v>
      </c>
      <c r="L2" s="31">
        <f t="shared" si="0"/>
        <v>25.222098022355979</v>
      </c>
      <c r="M2" s="31">
        <f t="shared" si="0"/>
        <v>25.222098022355979</v>
      </c>
      <c r="N2" s="31">
        <f t="shared" si="0"/>
        <v>25.222098022355979</v>
      </c>
      <c r="O2" s="31">
        <f t="shared" si="0"/>
        <v>25.222098022355979</v>
      </c>
      <c r="P2" s="31">
        <f t="shared" si="0"/>
        <v>25.222098022355979</v>
      </c>
      <c r="Q2" s="31">
        <f t="shared" si="0"/>
        <v>25.222098022355979</v>
      </c>
      <c r="R2" s="31">
        <f t="shared" si="0"/>
        <v>25.222098022355979</v>
      </c>
      <c r="S2" s="31">
        <f t="shared" si="0"/>
        <v>25.222098022355979</v>
      </c>
      <c r="T2" s="31">
        <f t="shared" si="0"/>
        <v>25.222098022355979</v>
      </c>
      <c r="U2" s="31">
        <f t="shared" si="0"/>
        <v>25.222098022355979</v>
      </c>
      <c r="V2" s="31">
        <f t="shared" si="0"/>
        <v>25.222098022355979</v>
      </c>
      <c r="W2" s="31">
        <f t="shared" si="0"/>
        <v>25.222098022355979</v>
      </c>
      <c r="X2" s="31">
        <f t="shared" ref="X2" si="1">SUM(X3,X17,X22,X25,X26,X51,X52,X71,X74,X75,X76)</f>
        <v>25.222098022355979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25.222098022355979</v>
      </c>
      <c r="G52" s="37">
        <f t="shared" si="20"/>
        <v>25.222098022355979</v>
      </c>
      <c r="H52" s="37">
        <f t="shared" si="20"/>
        <v>25.222098022355979</v>
      </c>
      <c r="I52" s="37">
        <f t="shared" si="20"/>
        <v>25.222098022355979</v>
      </c>
      <c r="J52" s="37">
        <f t="shared" si="20"/>
        <v>25.222098022355979</v>
      </c>
      <c r="K52" s="37">
        <f t="shared" si="20"/>
        <v>25.222098022355979</v>
      </c>
      <c r="L52" s="37">
        <f t="shared" si="20"/>
        <v>25.222098022355979</v>
      </c>
      <c r="M52" s="37">
        <f t="shared" si="20"/>
        <v>25.222098022355979</v>
      </c>
      <c r="N52" s="37">
        <f t="shared" si="20"/>
        <v>25.222098022355979</v>
      </c>
      <c r="O52" s="37">
        <f t="shared" si="20"/>
        <v>25.222098022355979</v>
      </c>
      <c r="P52" s="37">
        <f t="shared" si="20"/>
        <v>25.222098022355979</v>
      </c>
      <c r="Q52" s="37">
        <f t="shared" si="20"/>
        <v>25.222098022355979</v>
      </c>
      <c r="R52" s="37">
        <f t="shared" si="20"/>
        <v>25.222098022355979</v>
      </c>
      <c r="S52" s="37">
        <f t="shared" si="20"/>
        <v>25.222098022355979</v>
      </c>
      <c r="T52" s="37">
        <f t="shared" si="20"/>
        <v>25.222098022355979</v>
      </c>
      <c r="U52" s="37">
        <f t="shared" si="20"/>
        <v>25.222098022355979</v>
      </c>
      <c r="V52" s="37">
        <f t="shared" si="20"/>
        <v>25.222098022355979</v>
      </c>
      <c r="W52" s="37">
        <f t="shared" si="20"/>
        <v>25.222098022355979</v>
      </c>
      <c r="X52" s="37">
        <f t="shared" ref="X52" si="21">SUM(X53:X70)</f>
        <v>25.222098022355979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25.222098022355979</v>
      </c>
      <c r="G60" s="10">
        <v>25.222098022355979</v>
      </c>
      <c r="H60" s="10">
        <v>25.222098022355979</v>
      </c>
      <c r="I60" s="10">
        <v>25.222098022355979</v>
      </c>
      <c r="J60" s="10">
        <v>25.222098022355979</v>
      </c>
      <c r="K60" s="10">
        <v>25.222098022355979</v>
      </c>
      <c r="L60" s="10">
        <v>25.222098022355979</v>
      </c>
      <c r="M60" s="10">
        <v>25.222098022355979</v>
      </c>
      <c r="N60" s="10">
        <v>25.222098022355979</v>
      </c>
      <c r="O60" s="10">
        <v>25.222098022355979</v>
      </c>
      <c r="P60" s="10">
        <v>25.222098022355979</v>
      </c>
      <c r="Q60" s="10">
        <v>25.222098022355979</v>
      </c>
      <c r="R60" s="10">
        <v>25.222098022355979</v>
      </c>
      <c r="S60" s="10">
        <v>25.222098022355979</v>
      </c>
      <c r="T60" s="10">
        <v>25.222098022355979</v>
      </c>
      <c r="U60" s="10">
        <v>25.222098022355979</v>
      </c>
      <c r="V60" s="10">
        <v>25.222098022355979</v>
      </c>
      <c r="W60" s="10">
        <v>25.222098022355979</v>
      </c>
      <c r="X60" s="10">
        <v>25.222098022355979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24.419604471195179</v>
      </c>
      <c r="D2" s="31">
        <f t="shared" si="0"/>
        <v>19.325021496130699</v>
      </c>
      <c r="E2" s="31">
        <f t="shared" si="0"/>
        <v>17.28288907996561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24.419604471195179</v>
      </c>
      <c r="D17" s="37">
        <f t="shared" si="10"/>
        <v>19.325021496130699</v>
      </c>
      <c r="E17" s="37">
        <f t="shared" si="10"/>
        <v>17.28288907996561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24.419604471195179</v>
      </c>
      <c r="D18" s="10">
        <v>19.325021496130699</v>
      </c>
      <c r="E18" s="10">
        <v>17.28288907996561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14444.570249355114</v>
      </c>
      <c r="D2" s="31">
        <f t="shared" si="0"/>
        <v>13892.183920894237</v>
      </c>
      <c r="E2" s="31">
        <f t="shared" si="0"/>
        <v>14107.185726569218</v>
      </c>
      <c r="F2" s="31">
        <f t="shared" si="0"/>
        <v>12443.933276010317</v>
      </c>
      <c r="G2" s="31">
        <f t="shared" si="0"/>
        <v>12868.329148753222</v>
      </c>
      <c r="H2" s="31">
        <f t="shared" si="0"/>
        <v>13199.786930352537</v>
      </c>
      <c r="I2" s="31">
        <f t="shared" si="0"/>
        <v>13164.728632846087</v>
      </c>
      <c r="J2" s="31">
        <f t="shared" si="0"/>
        <v>13031.756749785036</v>
      </c>
      <c r="K2" s="31">
        <f t="shared" si="0"/>
        <v>12836.826397248493</v>
      </c>
      <c r="L2" s="31">
        <f t="shared" si="0"/>
        <v>12269.553482373172</v>
      </c>
      <c r="M2" s="31">
        <f t="shared" si="0"/>
        <v>12265.199570077384</v>
      </c>
      <c r="N2" s="31">
        <f t="shared" si="0"/>
        <v>12143.411779879621</v>
      </c>
      <c r="O2" s="31">
        <f t="shared" si="0"/>
        <v>12033.21453138435</v>
      </c>
      <c r="P2" s="31">
        <f t="shared" si="0"/>
        <v>12184.742906276868</v>
      </c>
      <c r="Q2" s="31">
        <f t="shared" si="0"/>
        <v>11930.698710232156</v>
      </c>
      <c r="R2" s="31">
        <f t="shared" si="0"/>
        <v>12290.121410146174</v>
      </c>
      <c r="S2" s="31">
        <f t="shared" si="0"/>
        <v>12766.671109200342</v>
      </c>
      <c r="T2" s="31">
        <f t="shared" si="0"/>
        <v>11559.420206362853</v>
      </c>
      <c r="U2" s="31">
        <f t="shared" si="0"/>
        <v>12099.294067067927</v>
      </c>
      <c r="V2" s="31">
        <f t="shared" si="0"/>
        <v>11499.935081685295</v>
      </c>
      <c r="W2" s="31">
        <f t="shared" si="0"/>
        <v>11043.163800515906</v>
      </c>
      <c r="X2" s="31">
        <f t="shared" ref="X2" si="1">SUM(X3,X17,X22,X25,X26,X51,X52,X71,X74,X75,X76)</f>
        <v>10885.943852106622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179.85511607910573</v>
      </c>
      <c r="D3" s="34">
        <f t="shared" si="2"/>
        <v>172.73241616509029</v>
      </c>
      <c r="E3" s="34">
        <f t="shared" si="2"/>
        <v>221.63602751504732</v>
      </c>
      <c r="F3" s="34">
        <f t="shared" si="2"/>
        <v>236.19079965606193</v>
      </c>
      <c r="G3" s="34">
        <f t="shared" si="2"/>
        <v>246.28727429062772</v>
      </c>
      <c r="H3" s="34">
        <f t="shared" si="2"/>
        <v>221.60361134995705</v>
      </c>
      <c r="I3" s="34">
        <f t="shared" si="2"/>
        <v>256.68383490971615</v>
      </c>
      <c r="J3" s="34">
        <f t="shared" si="2"/>
        <v>285.31109200343934</v>
      </c>
      <c r="K3" s="34">
        <f t="shared" si="2"/>
        <v>327.49183147033528</v>
      </c>
      <c r="L3" s="34">
        <f t="shared" si="2"/>
        <v>295.2212381771281</v>
      </c>
      <c r="M3" s="34">
        <f t="shared" si="2"/>
        <v>294.0561478933792</v>
      </c>
      <c r="N3" s="34">
        <f t="shared" si="2"/>
        <v>312.48460877042135</v>
      </c>
      <c r="O3" s="34">
        <f t="shared" si="2"/>
        <v>302.34823731728284</v>
      </c>
      <c r="P3" s="34">
        <f t="shared" si="2"/>
        <v>239.83499570077387</v>
      </c>
      <c r="Q3" s="34">
        <f t="shared" si="2"/>
        <v>223.02889079965604</v>
      </c>
      <c r="R3" s="34">
        <f t="shared" si="2"/>
        <v>221.67927773000852</v>
      </c>
      <c r="S3" s="34">
        <f t="shared" si="2"/>
        <v>183.91014617368879</v>
      </c>
      <c r="T3" s="34">
        <f t="shared" si="2"/>
        <v>187.86371453138432</v>
      </c>
      <c r="U3" s="34">
        <f t="shared" si="2"/>
        <v>181.46646603611347</v>
      </c>
      <c r="V3" s="34">
        <f t="shared" si="2"/>
        <v>175.2207222699914</v>
      </c>
      <c r="W3" s="34">
        <f t="shared" si="2"/>
        <v>149.40361134995698</v>
      </c>
      <c r="X3" s="34">
        <f t="shared" ref="X3" si="3">SUM(X4,X8,X11)</f>
        <v>135.57549441100602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4.2383490971625104</v>
      </c>
      <c r="D4" s="29">
        <f t="shared" si="4"/>
        <v>3.6214101461736878</v>
      </c>
      <c r="E4" s="29">
        <f t="shared" si="4"/>
        <v>1.791315563198624</v>
      </c>
      <c r="F4" s="29">
        <f t="shared" si="4"/>
        <v>0.68959587274290624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0.68873602751504726</v>
      </c>
      <c r="K4" s="29">
        <f t="shared" si="4"/>
        <v>0</v>
      </c>
      <c r="L4" s="29">
        <f t="shared" si="4"/>
        <v>1.369561478933792</v>
      </c>
      <c r="M4" s="29">
        <f t="shared" si="4"/>
        <v>1.3650042992261391</v>
      </c>
      <c r="N4" s="29">
        <f t="shared" si="4"/>
        <v>0.6816852966466036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</v>
      </c>
      <c r="D6" s="10">
        <f>NRG_EHG_E!D6+NRG_CM_E!D6+NRG_OIL_NG_E!D6+NRG_PF_E!D6+NRG_CO_E!D6+NRG_BKBPB_E!D6+NRG_GW_E!D6+NRG_BF_E!D6+NRG_PR_E!D6+NRG_NI_E!D6+NRG_CL_E!D6+NRG_LNG_E!D6+NRG_BIOG_E!D6+NRG_GTL_E!D6+NRG_CPP_E!D6+NRG_NSP_E!D6</f>
        <v>0</v>
      </c>
      <c r="E6" s="10">
        <f>NRG_EHG_E!E6+NRG_CM_E!E6+NRG_OIL_NG_E!E6+NRG_PF_E!E6+NRG_CO_E!E6+NRG_BKBPB_E!E6+NRG_GW_E!E6+NRG_BF_E!E6+NRG_PR_E!E6+NRG_NI_E!E6+NRG_CL_E!E6+NRG_LNG_E!E6+NRG_BIOG_E!E6+NRG_GTL_E!E6+NRG_CPP_E!E6+NRG_NSP_E!E6</f>
        <v>0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4.2383490971625104</v>
      </c>
      <c r="D7" s="10">
        <f>NRG_EHG_E!D7+NRG_CM_E!D7+NRG_OIL_NG_E!D7+NRG_PF_E!D7+NRG_CO_E!D7+NRG_BKBPB_E!D7+NRG_GW_E!D7+NRG_BF_E!D7+NRG_PR_E!D7+NRG_NI_E!D7+NRG_CL_E!D7+NRG_LNG_E!D7+NRG_BIOG_E!D7+NRG_GTL_E!D7+NRG_CPP_E!D7+NRG_NSP_E!D7</f>
        <v>3.6214101461736878</v>
      </c>
      <c r="E7" s="10">
        <f>NRG_EHG_E!E7+NRG_CM_E!E7+NRG_OIL_NG_E!E7+NRG_PF_E!E7+NRG_CO_E!E7+NRG_BKBPB_E!E7+NRG_GW_E!E7+NRG_BF_E!E7+NRG_PR_E!E7+NRG_NI_E!E7+NRG_CL_E!E7+NRG_LNG_E!E7+NRG_BIOG_E!E7+NRG_GTL_E!E7+NRG_CPP_E!E7+NRG_NSP_E!E7</f>
        <v>1.791315563198624</v>
      </c>
      <c r="F7" s="10">
        <f>NRG_EHG_E!F7+NRG_CM_E!F7+NRG_OIL_NG_E!F7+NRG_PF_E!F7+NRG_CO_E!F7+NRG_BKBPB_E!F7+NRG_GW_E!F7+NRG_BF_E!F7+NRG_PR_E!F7+NRG_NI_E!F7+NRG_CL_E!F7+NRG_LNG_E!F7+NRG_BIOG_E!F7+NRG_GTL_E!F7+NRG_CPP_E!F7+NRG_NSP_E!F7</f>
        <v>0.68959587274290624</v>
      </c>
      <c r="G7" s="10">
        <f>NRG_EHG_E!G7+NRG_CM_E!G7+NRG_OIL_NG_E!G7+NRG_PF_E!G7+NRG_CO_E!G7+NRG_BKBPB_E!G7+NRG_GW_E!G7+NRG_BF_E!G7+NRG_PR_E!G7+NRG_NI_E!G7+NRG_CL_E!G7+NRG_LNG_E!G7+NRG_BIOG_E!G7+NRG_GTL_E!G7+NRG_CPP_E!G7+NRG_NSP_E!G7</f>
        <v>0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0.68873602751504726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1.369561478933792</v>
      </c>
      <c r="M7" s="10">
        <f>NRG_EHG_E!M7+NRG_CM_E!M7+NRG_OIL_NG_E!M7+NRG_PF_E!M7+NRG_CO_E!M7+NRG_BKBPB_E!M7+NRG_GW_E!M7+NRG_BF_E!M7+NRG_PR_E!M7+NRG_NI_E!M7+NRG_CL_E!M7+NRG_LNG_E!M7+NRG_BIOG_E!M7+NRG_GTL_E!M7+NRG_CPP_E!M7+NRG_NSP_E!M7</f>
        <v>1.3650042992261391</v>
      </c>
      <c r="N7" s="10">
        <f>NRG_EHG_E!N7+NRG_CM_E!N7+NRG_OIL_NG_E!N7+NRG_PF_E!N7+NRG_CO_E!N7+NRG_BKBPB_E!N7+NRG_GW_E!N7+NRG_BF_E!N7+NRG_PR_E!N7+NRG_NI_E!N7+NRG_CL_E!N7+NRG_LNG_E!N7+NRG_BIOG_E!N7+NRG_GTL_E!N7+NRG_CPP_E!N7+NRG_NSP_E!N7</f>
        <v>0.6816852966466036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165.73516766981939</v>
      </c>
      <c r="D8" s="29">
        <f t="shared" si="6"/>
        <v>158.88907996560619</v>
      </c>
      <c r="E8" s="29">
        <f t="shared" si="6"/>
        <v>210.66784178847811</v>
      </c>
      <c r="F8" s="29">
        <f t="shared" si="6"/>
        <v>227.03731728288909</v>
      </c>
      <c r="G8" s="29">
        <f t="shared" si="6"/>
        <v>238.2428202923474</v>
      </c>
      <c r="H8" s="29">
        <f t="shared" si="6"/>
        <v>213.9337919174549</v>
      </c>
      <c r="I8" s="29">
        <f t="shared" si="6"/>
        <v>222.55752364574369</v>
      </c>
      <c r="J8" s="29">
        <f t="shared" si="6"/>
        <v>252.8138435081685</v>
      </c>
      <c r="K8" s="29">
        <f t="shared" si="6"/>
        <v>223.02416165090281</v>
      </c>
      <c r="L8" s="29">
        <f t="shared" si="6"/>
        <v>227.19329320722269</v>
      </c>
      <c r="M8" s="29">
        <f t="shared" si="6"/>
        <v>231.63843508168529</v>
      </c>
      <c r="N8" s="29">
        <f t="shared" si="6"/>
        <v>245.32940670679281</v>
      </c>
      <c r="O8" s="29">
        <f t="shared" si="6"/>
        <v>245.91573516766979</v>
      </c>
      <c r="P8" s="29">
        <f t="shared" si="6"/>
        <v>228.8707652622528</v>
      </c>
      <c r="Q8" s="29">
        <f t="shared" si="6"/>
        <v>217.40584694754941</v>
      </c>
      <c r="R8" s="29">
        <f t="shared" si="6"/>
        <v>217.01908856405839</v>
      </c>
      <c r="S8" s="29">
        <f t="shared" si="6"/>
        <v>178.85631986242481</v>
      </c>
      <c r="T8" s="29">
        <f t="shared" si="6"/>
        <v>180.32493551160789</v>
      </c>
      <c r="U8" s="29">
        <f t="shared" si="6"/>
        <v>174.4419604471195</v>
      </c>
      <c r="V8" s="29">
        <f t="shared" si="6"/>
        <v>170.06947549441099</v>
      </c>
      <c r="W8" s="29">
        <f t="shared" si="6"/>
        <v>141.0027515047291</v>
      </c>
      <c r="X8" s="29">
        <f t="shared" ref="X8" si="7">SUM(X9:X10)</f>
        <v>127.7950988822012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165.73516766981939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158.88907996560619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210.66784178847811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227.03731728288909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238.2428202923474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213.9337919174549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222.55752364574369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252.8138435081685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223.02416165090281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227.19329320722269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231.63843508168529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245.32940670679281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245.91573516766979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228.8707652622528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217.40584694754941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217.01908856405839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178.85631986242481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180.32493551160789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174.4419604471195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170.06947549441099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141.0027515047291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127.7950988822012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9.8815993121238179</v>
      </c>
      <c r="D11" s="29">
        <f t="shared" si="8"/>
        <v>10.221926053310403</v>
      </c>
      <c r="E11" s="29">
        <f t="shared" si="8"/>
        <v>9.1768701633705927</v>
      </c>
      <c r="F11" s="29">
        <f t="shared" si="8"/>
        <v>8.463886500429922</v>
      </c>
      <c r="G11" s="29">
        <f t="shared" si="8"/>
        <v>8.0444539982803089</v>
      </c>
      <c r="H11" s="29">
        <f t="shared" si="8"/>
        <v>7.66981943250215</v>
      </c>
      <c r="I11" s="29">
        <f t="shared" si="8"/>
        <v>34.126311263972482</v>
      </c>
      <c r="J11" s="29">
        <f t="shared" si="8"/>
        <v>31.808512467755804</v>
      </c>
      <c r="K11" s="29">
        <f t="shared" si="8"/>
        <v>104.46766981943249</v>
      </c>
      <c r="L11" s="29">
        <f t="shared" si="8"/>
        <v>66.658383490971616</v>
      </c>
      <c r="M11" s="29">
        <f t="shared" si="8"/>
        <v>61.052708512467753</v>
      </c>
      <c r="N11" s="29">
        <f t="shared" si="8"/>
        <v>66.47351676698193</v>
      </c>
      <c r="O11" s="29">
        <f t="shared" si="8"/>
        <v>56.432502149613072</v>
      </c>
      <c r="P11" s="29">
        <f t="shared" si="8"/>
        <v>10.964230438521065</v>
      </c>
      <c r="Q11" s="29">
        <f t="shared" si="8"/>
        <v>5.6230438521066199</v>
      </c>
      <c r="R11" s="29">
        <f t="shared" si="8"/>
        <v>4.6601891659501282</v>
      </c>
      <c r="S11" s="29">
        <f t="shared" si="8"/>
        <v>5.0538263112639719</v>
      </c>
      <c r="T11" s="29">
        <f t="shared" si="8"/>
        <v>7.5387790197764408</v>
      </c>
      <c r="U11" s="29">
        <f t="shared" si="8"/>
        <v>7.0245055889939803</v>
      </c>
      <c r="V11" s="29">
        <f t="shared" si="8"/>
        <v>5.1512467755803959</v>
      </c>
      <c r="W11" s="29">
        <f t="shared" si="8"/>
        <v>8.400859845227858</v>
      </c>
      <c r="X11" s="29">
        <f t="shared" ref="X11" si="9">SUM(X12:X16)</f>
        <v>7.7803955288048154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0.68426483233018054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0.68426483233018054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23.950300945829749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23.950300945829749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92.37962166809973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56.112037833190023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58.16491831470335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54.059157351676689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52.690627687016338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2.737145313843508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9.1973344797936374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9.5376612209802225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9.1768701633705927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8.463886500429922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8.0444539982803089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7.66981943250215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10.176010318142733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7.8582115219260533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12.088048151332758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10.546345657781599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2.887790197764402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12.414359415305244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3.7418744625967317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8.2270851246775578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5.6230438521066199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4.6601891659501282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5.0538263112639719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7.5387790197764408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7.0245055889939803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5.1512467755803959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8.400859845227858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7.7803955288048154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1002.3717110920034</v>
      </c>
      <c r="D17" s="37">
        <f t="shared" si="10"/>
        <v>775.73559759243335</v>
      </c>
      <c r="E17" s="37">
        <f t="shared" si="10"/>
        <v>862.81169389509864</v>
      </c>
      <c r="F17" s="37">
        <f t="shared" si="10"/>
        <v>593.58933791917457</v>
      </c>
      <c r="G17" s="37">
        <f t="shared" si="10"/>
        <v>682.10567497850388</v>
      </c>
      <c r="H17" s="37">
        <f t="shared" si="10"/>
        <v>718.60610490111776</v>
      </c>
      <c r="I17" s="37">
        <f t="shared" si="10"/>
        <v>632.81263972484953</v>
      </c>
      <c r="J17" s="37">
        <f t="shared" si="10"/>
        <v>684.34127257093724</v>
      </c>
      <c r="K17" s="37">
        <f t="shared" si="10"/>
        <v>671.88306104901108</v>
      </c>
      <c r="L17" s="37">
        <f t="shared" si="10"/>
        <v>547.15055889939811</v>
      </c>
      <c r="M17" s="37">
        <f t="shared" si="10"/>
        <v>585.68839208942381</v>
      </c>
      <c r="N17" s="37">
        <f t="shared" si="10"/>
        <v>569.60206362854683</v>
      </c>
      <c r="O17" s="37">
        <f t="shared" si="10"/>
        <v>560.62622527944961</v>
      </c>
      <c r="P17" s="37">
        <f t="shared" si="10"/>
        <v>578.38684436801373</v>
      </c>
      <c r="Q17" s="37">
        <f t="shared" si="10"/>
        <v>695.27566638005146</v>
      </c>
      <c r="R17" s="37">
        <f t="shared" si="10"/>
        <v>613.52106620808252</v>
      </c>
      <c r="S17" s="37">
        <f t="shared" si="10"/>
        <v>639.35460017196897</v>
      </c>
      <c r="T17" s="37">
        <f t="shared" si="10"/>
        <v>646.08529664660341</v>
      </c>
      <c r="U17" s="37">
        <f t="shared" si="10"/>
        <v>627.77540842648318</v>
      </c>
      <c r="V17" s="37">
        <f t="shared" si="10"/>
        <v>591.97953568357696</v>
      </c>
      <c r="W17" s="37">
        <f t="shared" si="10"/>
        <v>541.47824591573499</v>
      </c>
      <c r="X17" s="37">
        <f t="shared" ref="X17" si="11">SUM(X18:X21)</f>
        <v>550.25382631126399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0.10748065348237321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8.5984522785898534E-2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8.5984522785898534E-2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549.91401547721409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300.1074806534823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377.12811693895094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313.9724849527085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372.22699914015476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411.95184866723991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327.47205503009457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375.32244196044707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372.65692175408424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293.83061049011178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287.27429062768692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223.10834049871025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171.90455717970761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178.86930352536538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271.75408426483227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188.54256233877905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186.04901117798795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192.54084264832326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185.36113499570078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170.89423903697335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173.16448839208937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168.18796216681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299.51272570937232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345.20395528804812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340.42708512467749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279.61685296646601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309.87867583834912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306.6542562338779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305.34058469475491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309.01883061049011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299.2261392949269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253.3199484092863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298.41410146173689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346.49372312983661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388.72166809974198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399.51754084264832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423.52158211521919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424.97850386930349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453.30558899398108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453.54445399828018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442.41427343078237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421.08529664660358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368.31375752364568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382.065864144454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152.83748925193461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130.33817712811691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145.17050730868439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0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0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0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0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0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0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0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0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0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0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0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7219.1290627687013</v>
      </c>
      <c r="D26" s="37">
        <f t="shared" si="14"/>
        <v>6969.1983662940665</v>
      </c>
      <c r="E26" s="37">
        <f t="shared" si="14"/>
        <v>7212.5512467755798</v>
      </c>
      <c r="F26" s="37">
        <f t="shared" si="14"/>
        <v>6253.3914875322434</v>
      </c>
      <c r="G26" s="37">
        <f t="shared" si="14"/>
        <v>6484.6094582975056</v>
      </c>
      <c r="H26" s="37">
        <f t="shared" si="14"/>
        <v>6636.7516766981944</v>
      </c>
      <c r="I26" s="37">
        <f t="shared" si="14"/>
        <v>6514.1201203783312</v>
      </c>
      <c r="J26" s="37">
        <f t="shared" si="14"/>
        <v>6400.6851246775577</v>
      </c>
      <c r="K26" s="37">
        <f t="shared" si="14"/>
        <v>6152.6616509028354</v>
      </c>
      <c r="L26" s="37">
        <f t="shared" si="14"/>
        <v>5548.5416165090282</v>
      </c>
      <c r="M26" s="37">
        <f t="shared" si="14"/>
        <v>5469.4418744625964</v>
      </c>
      <c r="N26" s="37">
        <f t="shared" si="14"/>
        <v>5172.7663800515902</v>
      </c>
      <c r="O26" s="37">
        <f t="shared" si="14"/>
        <v>5028.6720550300943</v>
      </c>
      <c r="P26" s="37">
        <f t="shared" si="14"/>
        <v>4930.061220980223</v>
      </c>
      <c r="Q26" s="37">
        <f t="shared" si="14"/>
        <v>4609.7421324161633</v>
      </c>
      <c r="R26" s="37">
        <f t="shared" si="14"/>
        <v>4814.2956147893374</v>
      </c>
      <c r="S26" s="37">
        <f t="shared" si="14"/>
        <v>5629.3410146173683</v>
      </c>
      <c r="T26" s="37">
        <f t="shared" si="14"/>
        <v>4435.1177128116942</v>
      </c>
      <c r="U26" s="37">
        <f t="shared" si="14"/>
        <v>4795.3355975924324</v>
      </c>
      <c r="V26" s="37">
        <f t="shared" si="14"/>
        <v>4841.7126397248485</v>
      </c>
      <c r="W26" s="37">
        <f t="shared" si="14"/>
        <v>4476.8820292347373</v>
      </c>
      <c r="X26" s="37">
        <f t="shared" ref="X26" si="15">SUM(X27,X33)</f>
        <v>4649.7889939810839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7219.1290627687013</v>
      </c>
      <c r="D33" s="29">
        <f t="shared" si="18"/>
        <v>6969.1983662940665</v>
      </c>
      <c r="E33" s="29">
        <f t="shared" si="18"/>
        <v>7212.5512467755798</v>
      </c>
      <c r="F33" s="29">
        <f t="shared" si="18"/>
        <v>6253.3914875322434</v>
      </c>
      <c r="G33" s="29">
        <f t="shared" si="18"/>
        <v>6484.6094582975056</v>
      </c>
      <c r="H33" s="29">
        <f t="shared" si="18"/>
        <v>6636.7516766981944</v>
      </c>
      <c r="I33" s="29">
        <f t="shared" si="18"/>
        <v>6514.1201203783312</v>
      </c>
      <c r="J33" s="29">
        <f t="shared" si="18"/>
        <v>6400.6851246775577</v>
      </c>
      <c r="K33" s="29">
        <f t="shared" si="18"/>
        <v>6152.6616509028354</v>
      </c>
      <c r="L33" s="29">
        <f t="shared" si="18"/>
        <v>5548.5416165090282</v>
      </c>
      <c r="M33" s="29">
        <f t="shared" si="18"/>
        <v>5469.4418744625964</v>
      </c>
      <c r="N33" s="29">
        <f t="shared" si="18"/>
        <v>5172.7663800515902</v>
      </c>
      <c r="O33" s="29">
        <f t="shared" si="18"/>
        <v>5028.6720550300943</v>
      </c>
      <c r="P33" s="29">
        <f t="shared" si="18"/>
        <v>4930.061220980223</v>
      </c>
      <c r="Q33" s="29">
        <f t="shared" si="18"/>
        <v>4609.7421324161633</v>
      </c>
      <c r="R33" s="29">
        <f t="shared" si="18"/>
        <v>4814.2956147893374</v>
      </c>
      <c r="S33" s="29">
        <f t="shared" si="18"/>
        <v>5629.3410146173683</v>
      </c>
      <c r="T33" s="29">
        <f t="shared" si="18"/>
        <v>4435.1177128116942</v>
      </c>
      <c r="U33" s="29">
        <f t="shared" si="18"/>
        <v>4795.3355975924324</v>
      </c>
      <c r="V33" s="29">
        <f t="shared" si="18"/>
        <v>4841.7126397248485</v>
      </c>
      <c r="W33" s="29">
        <f t="shared" si="18"/>
        <v>4476.8820292347373</v>
      </c>
      <c r="X33" s="29">
        <f t="shared" ref="X33" si="19">SUM(X34:X50)</f>
        <v>4649.7889939810839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4238.4995700773861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4043.422184006879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4295.2493551160787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4215.0455717970763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4311.3394668959581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4371.4095442820289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4245.2223559759241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4193.6275150472911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4212.003439380911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3744.159329320722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3795.865864144454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3626.552364574376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3581.94290627687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3501.8484952708509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3404.5522785898529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3529.271969045571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4258.5984522785893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3270.994582975065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3660.6130696474629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3719.2871883061039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3411.7913155631991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3430.262854686157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266.61891659501288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270.00808254514192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320.84643164230442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247.38546861564919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263.78331900257962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280.17841788478069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300.83852106620799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367.6900257953568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349.65717970765257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230.88065348237311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146.22441960447119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126.43465176268271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93.451676698194319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68.164746345657775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20.865606190885639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73.681255374032673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49.38263112639725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49.38263112639725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37.036973344797943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49.38263112639725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16.46087704213241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96.707652622527945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0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0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1.062854686156492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1.050902837489252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123.24445399828031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106.81186586414444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111.94703353396389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72.712811693895091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51.206276870163364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47.108512467755808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54.282373172828883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57.376354256233881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73.747205503009454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119.86715391229576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67.618916595012891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61.480395528804806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42.008598452278591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27.66423043852107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16.619518486672398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15.338950988822013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13.398624247635425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15.386156491831466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15.381255374032671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13.328804815133278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14.354772141014614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18.471625107480648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1634.6039552880475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1684.7807394668955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1562.2336199484089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1213.1847807394665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1341.1896818572659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1367.8239896818575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1279.5337919174549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1207.0375752364578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989.69733447979354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1007.0617368873603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921.29286328460864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774.8111779879622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734.33594153052456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870.21693895098883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738.06259673258808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744.29810834049863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836.38400687876174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514.54961306964753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476.97016337059324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494.31453138435074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402.77480653482365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496.24161650902829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0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0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544.15064488392079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461.86827171109201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471.95950128976779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480.12226999140148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516.1314703353396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566.39423903697332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577.64711951848665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552.89079965606186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519.8824591573516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445.61349957007741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463.61805674978501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456.86638005159068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466.61883061049008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451.61504729148749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429.64213241616511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451.70533104041272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471.57730008598452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487.6277730008598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484.57059329320708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429.5404987102321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486.0991401547721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464.69853826311271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410.94866723989668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402.30722269991401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450.31530524505592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24.94058469475495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0.9592433361994841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3.8369733447979359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56.595958727429057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22.062854686156491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7.6740326741186573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0.9592433361994841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74.821754084264825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126.6214101461737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110.3141014617369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10.55176268271711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0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0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0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97.176956147893364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120.7635425623388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135.85898538263109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144.3502149613069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143.4067067927773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1103.804815133276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1067.6913155631987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1008.5769561478932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347.2525365434222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367.23559759243335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518.70318142734311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517.12631126397253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470.27085124677558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582.3250214961306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824.92364574376597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910.88761822871879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986.69105760963021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1077.5334479793637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1223.7674978503869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1332.7992261392947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1404.9226139294931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1257.4736027515044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1374.7485812553734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1557.3611349957007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1465.1694754944112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1779.9476354256235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1398.4929492691317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40.07833190025795</v>
      </c>
      <c r="G52" s="37">
        <f t="shared" si="20"/>
        <v>129.86053310404125</v>
      </c>
      <c r="H52" s="37">
        <f t="shared" si="20"/>
        <v>68.071023215821143</v>
      </c>
      <c r="I52" s="37">
        <f t="shared" si="20"/>
        <v>159.11908856405844</v>
      </c>
      <c r="J52" s="37">
        <f t="shared" si="20"/>
        <v>181.83336199484086</v>
      </c>
      <c r="K52" s="37">
        <f t="shared" si="20"/>
        <v>219.66655202063635</v>
      </c>
      <c r="L52" s="37">
        <f t="shared" si="20"/>
        <v>269.99140154772135</v>
      </c>
      <c r="M52" s="37">
        <f t="shared" si="20"/>
        <v>310.54737747205502</v>
      </c>
      <c r="N52" s="37">
        <f t="shared" si="20"/>
        <v>365.86405846947548</v>
      </c>
      <c r="O52" s="37">
        <f t="shared" si="20"/>
        <v>455.52691315563197</v>
      </c>
      <c r="P52" s="37">
        <f t="shared" si="20"/>
        <v>473.08211521926052</v>
      </c>
      <c r="Q52" s="37">
        <f t="shared" si="20"/>
        <v>492.73903697334481</v>
      </c>
      <c r="R52" s="37">
        <f t="shared" si="20"/>
        <v>530.8828030954428</v>
      </c>
      <c r="S52" s="37">
        <f t="shared" si="20"/>
        <v>522.54668959587252</v>
      </c>
      <c r="T52" s="37">
        <f t="shared" si="20"/>
        <v>532.92596732588129</v>
      </c>
      <c r="U52" s="37">
        <f t="shared" si="20"/>
        <v>493.79002579535683</v>
      </c>
      <c r="V52" s="37">
        <f t="shared" si="20"/>
        <v>477.81117798796203</v>
      </c>
      <c r="W52" s="37">
        <f t="shared" si="20"/>
        <v>489.65786758383496</v>
      </c>
      <c r="X52" s="37">
        <f t="shared" ref="X52" si="21">SUM(X53:X70)</f>
        <v>421.77807394668957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10.60472914875322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109.15262252794496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36.376182287188307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94.248581255374035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16.934135855545996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17.841788478073951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26.91797076526225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28.112123817712813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25.078761822871876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18.79716251074807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16.599828030954427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15.596646603611349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26.679105760963019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10.031556319862425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12.3006018916595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12.730524505588992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16.528116938950987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24.93542562338779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25.102751504729149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29.473602751504728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20.7079105760963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31.694840928632839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61.359501289767827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161.34041272570931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201.82476354256241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243.0734307824591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282.4352536543422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340.78529664660363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432.76491831470332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451.80094582975062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472.89097162510745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491.90309544282019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503.43938091143582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511.82287188306105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463.313241616509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457.60481513327591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461.76079105760965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393.95245055889939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3.511006018916595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3.558813413585554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3.9648323301805668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4.6813413585554597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4.2514187446259672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12.3006018916595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17.746259673258812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3.6782459157351668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2.9616509028374889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2.7228718830610488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9.0757523645743756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8.80249355116079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3.511006018916595</v>
      </c>
      <c r="J71" s="37">
        <f t="shared" si="22"/>
        <v>3.558813413585554</v>
      </c>
      <c r="K71" s="37">
        <f t="shared" si="22"/>
        <v>3.415477214101462</v>
      </c>
      <c r="L71" s="37">
        <f t="shared" si="22"/>
        <v>8.2879621668099741</v>
      </c>
      <c r="M71" s="37">
        <f t="shared" si="22"/>
        <v>0</v>
      </c>
      <c r="N71" s="37">
        <f t="shared" si="22"/>
        <v>0</v>
      </c>
      <c r="O71" s="37">
        <f t="shared" si="22"/>
        <v>3.9648323301805668</v>
      </c>
      <c r="P71" s="37">
        <f t="shared" si="22"/>
        <v>4.6813413585554597</v>
      </c>
      <c r="Q71" s="37">
        <f t="shared" si="22"/>
        <v>4.2514187446259672</v>
      </c>
      <c r="R71" s="37">
        <f t="shared" si="22"/>
        <v>12.3006018916595</v>
      </c>
      <c r="S71" s="37">
        <f t="shared" si="22"/>
        <v>12.44385210662081</v>
      </c>
      <c r="T71" s="37">
        <f t="shared" si="22"/>
        <v>0</v>
      </c>
      <c r="U71" s="37">
        <f t="shared" si="22"/>
        <v>17.746259673258812</v>
      </c>
      <c r="V71" s="37">
        <f t="shared" si="22"/>
        <v>3.6782459157351668</v>
      </c>
      <c r="W71" s="37">
        <f t="shared" si="22"/>
        <v>2.9616509028374889</v>
      </c>
      <c r="X71" s="37">
        <f t="shared" ref="X71" si="23">SUM(X72:X73)</f>
        <v>2.8184006878761823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3.415477214101462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8.2879621668099741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12.44385210662081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9.5528804815133275E-2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3.511006018916595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3.558813413585554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3.9648323301805668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4.6813413585554597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4.2514187446259672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12.3006018916595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17.746259673258812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3.6782459157351668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2.9616509028374889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2.7228718830610488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123.24445399828031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125.22691315563199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123.36388650042991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124.67755803955288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119.27962166809974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108.79423903697334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127.61530524505588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126.13456577815992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124.43869303525365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122.38460877042131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88.731212381771272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274.26672398968185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256.73542562338775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271.90223559759244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273.55021496130695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271.28125537403264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298.5573516766982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338.39690455717965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364.59819432502144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326.04858125537407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301.5429922613929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309.59208942390376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4816.1650902837491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4781.599312123818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4678.2459157351677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4848.7532244196045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4838.9509888220118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4927.2570937231294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4953.7403267411864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4879.6216680997404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4754.9441100601889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4653.0524505589001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4605.8469475494412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4461.7368873602736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4347.8073946689601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4463.026655202063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4299.3121238177137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4421.2381771281171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4223.0438521066208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4044.2820292347369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4061.2209802235593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3618.3147033533965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3301.289767841788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3417.6440240756669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3272.0550300945829</v>
      </c>
      <c r="D2" s="31">
        <f t="shared" si="0"/>
        <v>3288.04815133276</v>
      </c>
      <c r="E2" s="31">
        <f t="shared" si="0"/>
        <v>3216.3370593293212</v>
      </c>
      <c r="F2" s="31">
        <f t="shared" si="0"/>
        <v>3400.085984522786</v>
      </c>
      <c r="G2" s="31">
        <f t="shared" si="0"/>
        <v>3395.7007738607049</v>
      </c>
      <c r="H2" s="31">
        <f t="shared" si="0"/>
        <v>3460.0171969045568</v>
      </c>
      <c r="I2" s="31">
        <f t="shared" si="0"/>
        <v>3535.597592433362</v>
      </c>
      <c r="J2" s="31">
        <f t="shared" si="0"/>
        <v>3496.9045571797069</v>
      </c>
      <c r="K2" s="31">
        <f t="shared" si="0"/>
        <v>3445.4858125537398</v>
      </c>
      <c r="L2" s="31">
        <f t="shared" si="0"/>
        <v>3242.3903697334481</v>
      </c>
      <c r="M2" s="31">
        <f t="shared" si="0"/>
        <v>3328.1169389509892</v>
      </c>
      <c r="N2" s="31">
        <f t="shared" si="0"/>
        <v>3170.7652622527939</v>
      </c>
      <c r="O2" s="31">
        <f t="shared" si="0"/>
        <v>3171.3671539122961</v>
      </c>
      <c r="P2" s="31">
        <f t="shared" si="0"/>
        <v>3248.0653482373168</v>
      </c>
      <c r="Q2" s="31">
        <f t="shared" si="0"/>
        <v>3175.5803955288052</v>
      </c>
      <c r="R2" s="31">
        <f t="shared" si="0"/>
        <v>3268.8736027515051</v>
      </c>
      <c r="S2" s="31">
        <f t="shared" si="0"/>
        <v>3105.5030094582971</v>
      </c>
      <c r="T2" s="31">
        <f t="shared" si="0"/>
        <v>2981.0834049871019</v>
      </c>
      <c r="U2" s="31">
        <f t="shared" si="0"/>
        <v>2993.7231298366291</v>
      </c>
      <c r="V2" s="31">
        <f t="shared" si="0"/>
        <v>2670.0773860705071</v>
      </c>
      <c r="W2" s="31">
        <f t="shared" si="0"/>
        <v>2390.3697334479789</v>
      </c>
      <c r="X2" s="31">
        <f t="shared" ref="X2" si="1">SUM(X3,X17,X22,X25,X26,X51,X52,X71,X74,X75,X76)</f>
        <v>2526.5864144453999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3272.0550300945829</v>
      </c>
      <c r="D76" s="40">
        <v>3288.04815133276</v>
      </c>
      <c r="E76" s="40">
        <v>3216.3370593293212</v>
      </c>
      <c r="F76" s="40">
        <v>3400.085984522786</v>
      </c>
      <c r="G76" s="40">
        <v>3395.7007738607049</v>
      </c>
      <c r="H76" s="40">
        <v>3460.0171969045568</v>
      </c>
      <c r="I76" s="40">
        <v>3535.597592433362</v>
      </c>
      <c r="J76" s="40">
        <v>3496.9045571797069</v>
      </c>
      <c r="K76" s="40">
        <v>3445.4858125537398</v>
      </c>
      <c r="L76" s="40">
        <v>3242.3903697334481</v>
      </c>
      <c r="M76" s="40">
        <v>3328.1169389509892</v>
      </c>
      <c r="N76" s="40">
        <v>3170.7652622527939</v>
      </c>
      <c r="O76" s="40">
        <v>3171.3671539122961</v>
      </c>
      <c r="P76" s="40">
        <v>3248.0653482373168</v>
      </c>
      <c r="Q76" s="40">
        <v>3175.5803955288052</v>
      </c>
      <c r="R76" s="40">
        <v>3268.8736027515051</v>
      </c>
      <c r="S76" s="40">
        <v>3105.5030094582971</v>
      </c>
      <c r="T76" s="40">
        <v>2981.0834049871019</v>
      </c>
      <c r="U76" s="40">
        <v>2993.7231298366291</v>
      </c>
      <c r="V76" s="40">
        <v>2670.0773860705071</v>
      </c>
      <c r="W76" s="40">
        <v>2390.3697334479789</v>
      </c>
      <c r="X76" s="40">
        <v>2526.5864144453999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534.54307824591569</v>
      </c>
      <c r="D2" s="31">
        <f t="shared" si="0"/>
        <v>484.85769561478935</v>
      </c>
      <c r="E2" s="31">
        <f t="shared" si="0"/>
        <v>456.19320722269987</v>
      </c>
      <c r="F2" s="31">
        <f t="shared" si="0"/>
        <v>444.50593293207214</v>
      </c>
      <c r="G2" s="31">
        <f t="shared" si="0"/>
        <v>434.45382631126398</v>
      </c>
      <c r="H2" s="31">
        <f t="shared" si="0"/>
        <v>407.66878761822869</v>
      </c>
      <c r="I2" s="31">
        <f t="shared" si="0"/>
        <v>407.69458297506446</v>
      </c>
      <c r="J2" s="31">
        <f t="shared" si="0"/>
        <v>298.88056749785034</v>
      </c>
      <c r="K2" s="31">
        <f t="shared" si="0"/>
        <v>255.02441960447121</v>
      </c>
      <c r="L2" s="31">
        <f t="shared" si="0"/>
        <v>281.82906276870165</v>
      </c>
      <c r="M2" s="31">
        <f t="shared" si="0"/>
        <v>267.57583834909713</v>
      </c>
      <c r="N2" s="31">
        <f t="shared" si="0"/>
        <v>248.02682717110912</v>
      </c>
      <c r="O2" s="31">
        <f t="shared" si="0"/>
        <v>135.37807394668963</v>
      </c>
      <c r="P2" s="31">
        <f t="shared" si="0"/>
        <v>120.36732588134134</v>
      </c>
      <c r="Q2" s="31">
        <f t="shared" si="0"/>
        <v>105.202407566638</v>
      </c>
      <c r="R2" s="31">
        <f t="shared" si="0"/>
        <v>116.20670679277728</v>
      </c>
      <c r="S2" s="31">
        <f t="shared" si="0"/>
        <v>92.319518486672393</v>
      </c>
      <c r="T2" s="31">
        <f t="shared" si="0"/>
        <v>63.774462596732576</v>
      </c>
      <c r="U2" s="31">
        <f t="shared" si="0"/>
        <v>66.5639724849527</v>
      </c>
      <c r="V2" s="31">
        <f t="shared" si="0"/>
        <v>12.398624247635425</v>
      </c>
      <c r="W2" s="31">
        <f t="shared" si="0"/>
        <v>7.2625967325881344</v>
      </c>
      <c r="X2" s="31">
        <f t="shared" ref="X2" si="1">SUM(X3,X17,X22,X25,X26,X51,X52,X71,X74,X75,X76)</f>
        <v>10.607394668959587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4.2383490971625104</v>
      </c>
      <c r="D3" s="34">
        <f t="shared" si="2"/>
        <v>3.6214101461736878</v>
      </c>
      <c r="E3" s="34">
        <f t="shared" si="2"/>
        <v>1.791315563198624</v>
      </c>
      <c r="F3" s="34">
        <f t="shared" si="2"/>
        <v>3.5109200343938092</v>
      </c>
      <c r="G3" s="34">
        <f t="shared" si="2"/>
        <v>2.8392089423903699</v>
      </c>
      <c r="H3" s="34">
        <f t="shared" si="2"/>
        <v>2.396818572656922</v>
      </c>
      <c r="I3" s="34">
        <f t="shared" si="2"/>
        <v>4.3611349957007732</v>
      </c>
      <c r="J3" s="34">
        <f t="shared" si="2"/>
        <v>5.6000859845227859</v>
      </c>
      <c r="K3" s="34">
        <f t="shared" si="2"/>
        <v>8.2198624247635408</v>
      </c>
      <c r="L3" s="34">
        <f t="shared" si="2"/>
        <v>8.2476354256233879</v>
      </c>
      <c r="M3" s="34">
        <f t="shared" si="2"/>
        <v>3.2901977644024072</v>
      </c>
      <c r="N3" s="34">
        <f t="shared" si="2"/>
        <v>11.663628546861563</v>
      </c>
      <c r="O3" s="34">
        <f t="shared" si="2"/>
        <v>2.3386930352536539</v>
      </c>
      <c r="P3" s="34">
        <f t="shared" si="2"/>
        <v>4.6729148753224425</v>
      </c>
      <c r="Q3" s="34">
        <f t="shared" si="2"/>
        <v>0.93714531384350808</v>
      </c>
      <c r="R3" s="34">
        <f t="shared" si="2"/>
        <v>0.46603611349957003</v>
      </c>
      <c r="S3" s="34">
        <f t="shared" si="2"/>
        <v>0.45941530524505592</v>
      </c>
      <c r="T3" s="34">
        <f t="shared" si="2"/>
        <v>0.47119518486672402</v>
      </c>
      <c r="U3" s="34">
        <f t="shared" si="2"/>
        <v>0</v>
      </c>
      <c r="V3" s="34">
        <f t="shared" si="2"/>
        <v>0.46827171109200338</v>
      </c>
      <c r="W3" s="34">
        <f t="shared" si="2"/>
        <v>1.3426483233018061</v>
      </c>
      <c r="X3" s="34">
        <f t="shared" ref="X3" si="3">SUM(X4,X8,X11)</f>
        <v>1.521066208082545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4.2383490971625104</v>
      </c>
      <c r="D4" s="29">
        <f t="shared" si="4"/>
        <v>3.6214101461736878</v>
      </c>
      <c r="E4" s="29">
        <f t="shared" si="4"/>
        <v>1.791315563198624</v>
      </c>
      <c r="F4" s="29">
        <f t="shared" si="4"/>
        <v>0.68959587274290624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0.68873602751504726</v>
      </c>
      <c r="K4" s="29">
        <f t="shared" si="4"/>
        <v>0</v>
      </c>
      <c r="L4" s="29">
        <f t="shared" si="4"/>
        <v>1.369561478933792</v>
      </c>
      <c r="M4" s="29">
        <f t="shared" si="4"/>
        <v>1.3650042992261391</v>
      </c>
      <c r="N4" s="29">
        <f t="shared" si="4"/>
        <v>0.6816852966466036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4.2383490971625104</v>
      </c>
      <c r="D7" s="10">
        <v>3.6214101461736878</v>
      </c>
      <c r="E7" s="10">
        <v>1.791315563198624</v>
      </c>
      <c r="F7" s="10">
        <v>0.68959587274290624</v>
      </c>
      <c r="G7" s="10">
        <v>0</v>
      </c>
      <c r="H7" s="10">
        <v>0</v>
      </c>
      <c r="I7" s="10">
        <v>0</v>
      </c>
      <c r="J7" s="10">
        <v>0.68873602751504726</v>
      </c>
      <c r="K7" s="10">
        <v>0</v>
      </c>
      <c r="L7" s="10">
        <v>1.369561478933792</v>
      </c>
      <c r="M7" s="10">
        <v>1.3650042992261391</v>
      </c>
      <c r="N7" s="10">
        <v>0.6816852966466036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2.8213241616509031</v>
      </c>
      <c r="G11" s="29">
        <f t="shared" si="8"/>
        <v>2.8392089423903699</v>
      </c>
      <c r="H11" s="29">
        <f t="shared" si="8"/>
        <v>2.396818572656922</v>
      </c>
      <c r="I11" s="29">
        <f t="shared" si="8"/>
        <v>4.3611349957007732</v>
      </c>
      <c r="J11" s="29">
        <f t="shared" si="8"/>
        <v>4.9113499570077384</v>
      </c>
      <c r="K11" s="29">
        <f t="shared" si="8"/>
        <v>8.2198624247635408</v>
      </c>
      <c r="L11" s="29">
        <f t="shared" si="8"/>
        <v>6.8780739466895957</v>
      </c>
      <c r="M11" s="29">
        <f t="shared" si="8"/>
        <v>1.9251934651762681</v>
      </c>
      <c r="N11" s="29">
        <f t="shared" si="8"/>
        <v>10.981943250214959</v>
      </c>
      <c r="O11" s="29">
        <f t="shared" si="8"/>
        <v>2.3386930352536539</v>
      </c>
      <c r="P11" s="29">
        <f t="shared" si="8"/>
        <v>4.6729148753224425</v>
      </c>
      <c r="Q11" s="29">
        <f t="shared" si="8"/>
        <v>0.93714531384350808</v>
      </c>
      <c r="R11" s="29">
        <f t="shared" si="8"/>
        <v>0.46603611349957003</v>
      </c>
      <c r="S11" s="29">
        <f t="shared" si="8"/>
        <v>0.45941530524505592</v>
      </c>
      <c r="T11" s="29">
        <f t="shared" si="8"/>
        <v>0.47119518486672402</v>
      </c>
      <c r="U11" s="29">
        <f t="shared" si="8"/>
        <v>0</v>
      </c>
      <c r="V11" s="29">
        <f t="shared" si="8"/>
        <v>0.46827171109200338</v>
      </c>
      <c r="W11" s="29">
        <f t="shared" si="8"/>
        <v>1.3426483233018061</v>
      </c>
      <c r="X11" s="29">
        <f t="shared" ref="X11" si="9">SUM(X12:X16)</f>
        <v>1.521066208082545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2.737145313843508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2.8213241616509031</v>
      </c>
      <c r="G16" s="10">
        <v>2.8392089423903699</v>
      </c>
      <c r="H16" s="10">
        <v>2.396818572656922</v>
      </c>
      <c r="I16" s="10">
        <v>4.3611349957007732</v>
      </c>
      <c r="J16" s="10">
        <v>4.9113499570077384</v>
      </c>
      <c r="K16" s="10">
        <v>8.2198624247635408</v>
      </c>
      <c r="L16" s="10">
        <v>6.8780739466895957</v>
      </c>
      <c r="M16" s="10">
        <v>1.9251934651762681</v>
      </c>
      <c r="N16" s="10">
        <v>10.981943250214959</v>
      </c>
      <c r="O16" s="10">
        <v>2.3386930352536539</v>
      </c>
      <c r="P16" s="10">
        <v>1.9357695614789341</v>
      </c>
      <c r="Q16" s="10">
        <v>0.93714531384350808</v>
      </c>
      <c r="R16" s="10">
        <v>0.46603611349957003</v>
      </c>
      <c r="S16" s="10">
        <v>0.45941530524505592</v>
      </c>
      <c r="T16" s="10">
        <v>0.47119518486672402</v>
      </c>
      <c r="U16" s="10">
        <v>0</v>
      </c>
      <c r="V16" s="10">
        <v>0.46827171109200338</v>
      </c>
      <c r="W16" s="10">
        <v>1.3426483233018061</v>
      </c>
      <c r="X16" s="10">
        <v>1.521066208082545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20.894239036973339</v>
      </c>
      <c r="D17" s="37">
        <f t="shared" si="10"/>
        <v>20.894239036973339</v>
      </c>
      <c r="E17" s="37">
        <f t="shared" si="10"/>
        <v>19.79793637145314</v>
      </c>
      <c r="F17" s="37">
        <f t="shared" si="10"/>
        <v>18.637145313843511</v>
      </c>
      <c r="G17" s="37">
        <f t="shared" si="10"/>
        <v>22.979363714531381</v>
      </c>
      <c r="H17" s="37">
        <f t="shared" si="10"/>
        <v>18.314703353396389</v>
      </c>
      <c r="I17" s="37">
        <f t="shared" si="10"/>
        <v>6.2553740326741183</v>
      </c>
      <c r="J17" s="37">
        <f t="shared" si="10"/>
        <v>14.380911435941529</v>
      </c>
      <c r="K17" s="37">
        <f t="shared" si="10"/>
        <v>14.53138435081685</v>
      </c>
      <c r="L17" s="37">
        <f t="shared" si="10"/>
        <v>6.0834049871023206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20.894239036973339</v>
      </c>
      <c r="D19" s="10">
        <v>20.894239036973339</v>
      </c>
      <c r="E19" s="10">
        <v>19.79793637145314</v>
      </c>
      <c r="F19" s="10">
        <v>18.637145313843511</v>
      </c>
      <c r="G19" s="10">
        <v>22.979363714531381</v>
      </c>
      <c r="H19" s="10">
        <v>18.314703353396389</v>
      </c>
      <c r="I19" s="10">
        <v>6.2553740326741183</v>
      </c>
      <c r="J19" s="10">
        <v>14.380911435941529</v>
      </c>
      <c r="K19" s="10">
        <v>14.53138435081685</v>
      </c>
      <c r="L19" s="10">
        <v>6.0834049871023206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28.694926913155633</v>
      </c>
      <c r="D26" s="37">
        <f t="shared" si="14"/>
        <v>25.613843508168525</v>
      </c>
      <c r="E26" s="37">
        <f t="shared" si="14"/>
        <v>20.478589853826314</v>
      </c>
      <c r="F26" s="37">
        <f t="shared" si="14"/>
        <v>19.400945829750647</v>
      </c>
      <c r="G26" s="37">
        <f t="shared" si="14"/>
        <v>20.424677558039548</v>
      </c>
      <c r="H26" s="37">
        <f t="shared" si="14"/>
        <v>9.1580395528804814</v>
      </c>
      <c r="I26" s="37">
        <f t="shared" si="14"/>
        <v>9.1570937231298348</v>
      </c>
      <c r="J26" s="37">
        <f t="shared" si="14"/>
        <v>10.068959587274289</v>
      </c>
      <c r="K26" s="37">
        <f t="shared" si="14"/>
        <v>8.1354256233877891</v>
      </c>
      <c r="L26" s="37">
        <f t="shared" si="14"/>
        <v>8.1352536543422183</v>
      </c>
      <c r="M26" s="37">
        <f t="shared" si="14"/>
        <v>9.1599312123817711</v>
      </c>
      <c r="N26" s="37">
        <f t="shared" si="14"/>
        <v>8.1364574376612193</v>
      </c>
      <c r="O26" s="37">
        <f t="shared" si="14"/>
        <v>3.073774720550301</v>
      </c>
      <c r="P26" s="37">
        <f t="shared" si="14"/>
        <v>3.073774720550301</v>
      </c>
      <c r="Q26" s="37">
        <f t="shared" si="14"/>
        <v>2.077472055030094</v>
      </c>
      <c r="R26" s="37">
        <f t="shared" si="14"/>
        <v>2.045227858985383</v>
      </c>
      <c r="S26" s="37">
        <f t="shared" si="14"/>
        <v>2.061306964746346</v>
      </c>
      <c r="T26" s="37">
        <f t="shared" si="14"/>
        <v>3.077214101461736</v>
      </c>
      <c r="U26" s="37">
        <f t="shared" si="14"/>
        <v>3.0762682717110921</v>
      </c>
      <c r="V26" s="37">
        <f t="shared" si="14"/>
        <v>2.0505588993981081</v>
      </c>
      <c r="W26" s="37">
        <f t="shared" si="14"/>
        <v>2.0506448839208939</v>
      </c>
      <c r="X26" s="37">
        <f t="shared" ref="X26" si="15">SUM(X27,X33)</f>
        <v>5.1310404127257092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28.694926913155633</v>
      </c>
      <c r="D33" s="29">
        <f t="shared" si="18"/>
        <v>25.613843508168525</v>
      </c>
      <c r="E33" s="29">
        <f t="shared" si="18"/>
        <v>20.478589853826314</v>
      </c>
      <c r="F33" s="29">
        <f t="shared" si="18"/>
        <v>19.400945829750647</v>
      </c>
      <c r="G33" s="29">
        <f t="shared" si="18"/>
        <v>20.424677558039548</v>
      </c>
      <c r="H33" s="29">
        <f t="shared" si="18"/>
        <v>9.1580395528804814</v>
      </c>
      <c r="I33" s="29">
        <f t="shared" si="18"/>
        <v>9.1570937231298348</v>
      </c>
      <c r="J33" s="29">
        <f t="shared" si="18"/>
        <v>10.068959587274289</v>
      </c>
      <c r="K33" s="29">
        <f t="shared" si="18"/>
        <v>8.1354256233877891</v>
      </c>
      <c r="L33" s="29">
        <f t="shared" si="18"/>
        <v>8.1352536543422183</v>
      </c>
      <c r="M33" s="29">
        <f t="shared" si="18"/>
        <v>9.1599312123817711</v>
      </c>
      <c r="N33" s="29">
        <f t="shared" si="18"/>
        <v>8.1364574376612193</v>
      </c>
      <c r="O33" s="29">
        <f t="shared" si="18"/>
        <v>3.073774720550301</v>
      </c>
      <c r="P33" s="29">
        <f t="shared" si="18"/>
        <v>3.073774720550301</v>
      </c>
      <c r="Q33" s="29">
        <f t="shared" si="18"/>
        <v>2.077472055030094</v>
      </c>
      <c r="R33" s="29">
        <f t="shared" si="18"/>
        <v>2.045227858985383</v>
      </c>
      <c r="S33" s="29">
        <f t="shared" si="18"/>
        <v>2.061306964746346</v>
      </c>
      <c r="T33" s="29">
        <f t="shared" si="18"/>
        <v>3.077214101461736</v>
      </c>
      <c r="U33" s="29">
        <f t="shared" si="18"/>
        <v>3.0762682717110921</v>
      </c>
      <c r="V33" s="29">
        <f t="shared" si="18"/>
        <v>2.0505588993981081</v>
      </c>
      <c r="W33" s="29">
        <f t="shared" si="18"/>
        <v>2.0506448839208939</v>
      </c>
      <c r="X33" s="29">
        <f t="shared" ref="X33" si="19">SUM(X34:X50)</f>
        <v>5.1310404127257092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27.73000859845228</v>
      </c>
      <c r="D43" s="10">
        <v>24.648925193465171</v>
      </c>
      <c r="E43" s="10">
        <v>19.51367153912296</v>
      </c>
      <c r="F43" s="10">
        <v>18.43422184006879</v>
      </c>
      <c r="G43" s="10">
        <v>19.45838349097162</v>
      </c>
      <c r="H43" s="10">
        <v>8.192777300085984</v>
      </c>
      <c r="I43" s="10">
        <v>8.1935511607910563</v>
      </c>
      <c r="J43" s="10">
        <v>7.1720550300945822</v>
      </c>
      <c r="K43" s="10">
        <v>7.1699054170249346</v>
      </c>
      <c r="L43" s="10">
        <v>7.1715391229578671</v>
      </c>
      <c r="M43" s="10">
        <v>8.19621668099742</v>
      </c>
      <c r="N43" s="10">
        <v>7.1727429062768691</v>
      </c>
      <c r="O43" s="10">
        <v>3.073774720550301</v>
      </c>
      <c r="P43" s="10">
        <v>3.073774720550301</v>
      </c>
      <c r="Q43" s="10">
        <v>2.077472055030094</v>
      </c>
      <c r="R43" s="10">
        <v>2.045227858985383</v>
      </c>
      <c r="S43" s="10">
        <v>2.061306964746346</v>
      </c>
      <c r="T43" s="10">
        <v>3.077214101461736</v>
      </c>
      <c r="U43" s="10">
        <v>3.0762682717110921</v>
      </c>
      <c r="V43" s="10">
        <v>2.0505588993981081</v>
      </c>
      <c r="W43" s="10">
        <v>2.0506448839208939</v>
      </c>
      <c r="X43" s="10">
        <v>5.1310404127257092</v>
      </c>
    </row>
    <row r="44" spans="1:24" ht="11.25" customHeight="1" x14ac:dyDescent="0.2">
      <c r="A44" s="41" t="s">
        <v>75</v>
      </c>
      <c r="B44" s="9" t="s">
        <v>76</v>
      </c>
      <c r="C44" s="10">
        <v>0.96491831470335332</v>
      </c>
      <c r="D44" s="10">
        <v>0.96491831470335332</v>
      </c>
      <c r="E44" s="10">
        <v>0.96491831470335332</v>
      </c>
      <c r="F44" s="10">
        <v>0.96672398968185724</v>
      </c>
      <c r="G44" s="10">
        <v>0.96629406706792764</v>
      </c>
      <c r="H44" s="10">
        <v>0.96526225279449696</v>
      </c>
      <c r="I44" s="10">
        <v>0.96354256233877889</v>
      </c>
      <c r="J44" s="10">
        <v>2.8969045571797079</v>
      </c>
      <c r="K44" s="10">
        <v>0.96552020636285452</v>
      </c>
      <c r="L44" s="10">
        <v>0.96371453138435081</v>
      </c>
      <c r="M44" s="10">
        <v>0.96371453138435081</v>
      </c>
      <c r="N44" s="10">
        <v>0.96371453138435081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10.74806534823732</v>
      </c>
      <c r="D51" s="37">
        <v>10.74806534823732</v>
      </c>
      <c r="E51" s="37">
        <v>0</v>
      </c>
      <c r="F51" s="37">
        <v>0</v>
      </c>
      <c r="G51" s="37">
        <v>0</v>
      </c>
      <c r="H51" s="37">
        <v>5.9974204643164226</v>
      </c>
      <c r="I51" s="37">
        <v>48.817110920034388</v>
      </c>
      <c r="J51" s="37">
        <v>35.124677558039551</v>
      </c>
      <c r="K51" s="37">
        <v>0</v>
      </c>
      <c r="L51" s="37">
        <v>0</v>
      </c>
      <c r="M51" s="37">
        <v>4.0843508168529663</v>
      </c>
      <c r="N51" s="37">
        <v>0</v>
      </c>
      <c r="O51" s="37">
        <v>0</v>
      </c>
      <c r="P51" s="37">
        <v>0</v>
      </c>
      <c r="Q51" s="37">
        <v>0</v>
      </c>
      <c r="R51" s="37">
        <v>13.06964746345658</v>
      </c>
      <c r="S51" s="37">
        <v>21.646517626827169</v>
      </c>
      <c r="T51" s="37">
        <v>14.61126397248495</v>
      </c>
      <c r="U51" s="37">
        <v>12.833276010318141</v>
      </c>
      <c r="V51" s="37">
        <v>4.9786758383490968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10.60472914875322</v>
      </c>
      <c r="G52" s="37">
        <f t="shared" si="20"/>
        <v>9.5061049011177978</v>
      </c>
      <c r="H52" s="37">
        <f t="shared" si="20"/>
        <v>9.6493551160791053</v>
      </c>
      <c r="I52" s="37">
        <f t="shared" si="20"/>
        <v>10.89140154772141</v>
      </c>
      <c r="J52" s="37">
        <f t="shared" si="20"/>
        <v>12.65881341358555</v>
      </c>
      <c r="K52" s="37">
        <f t="shared" si="20"/>
        <v>11.369045571797081</v>
      </c>
      <c r="L52" s="37">
        <f t="shared" si="20"/>
        <v>12.491659501289771</v>
      </c>
      <c r="M52" s="37">
        <f t="shared" si="20"/>
        <v>12.0378331900258</v>
      </c>
      <c r="N52" s="37">
        <f t="shared" si="20"/>
        <v>11.99002579535683</v>
      </c>
      <c r="O52" s="37">
        <f t="shared" si="20"/>
        <v>11.369045571797081</v>
      </c>
      <c r="P52" s="37">
        <f t="shared" si="20"/>
        <v>10.867497850386931</v>
      </c>
      <c r="Q52" s="37">
        <f t="shared" si="20"/>
        <v>9.2433361994840926</v>
      </c>
      <c r="R52" s="37">
        <f t="shared" si="20"/>
        <v>10.294239036973339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10.60472914875322</v>
      </c>
      <c r="G59" s="10">
        <v>9.5061049011177978</v>
      </c>
      <c r="H59" s="10">
        <v>9.6493551160791053</v>
      </c>
      <c r="I59" s="10">
        <v>10.89140154772141</v>
      </c>
      <c r="J59" s="10">
        <v>12.65881341358555</v>
      </c>
      <c r="K59" s="10">
        <v>11.369045571797081</v>
      </c>
      <c r="L59" s="10">
        <v>12.491659501289771</v>
      </c>
      <c r="M59" s="10">
        <v>12.0378331900258</v>
      </c>
      <c r="N59" s="10">
        <v>11.99002579535683</v>
      </c>
      <c r="O59" s="10">
        <v>11.369045571797081</v>
      </c>
      <c r="P59" s="10">
        <v>10.867497850386931</v>
      </c>
      <c r="Q59" s="10">
        <v>9.2433361994840926</v>
      </c>
      <c r="R59" s="10">
        <v>10.294239036973339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50.277042132416163</v>
      </c>
      <c r="D75" s="37">
        <v>51.065262252794497</v>
      </c>
      <c r="E75" s="37">
        <v>50.324849527085121</v>
      </c>
      <c r="F75" s="37">
        <v>12.3006018916595</v>
      </c>
      <c r="G75" s="37">
        <v>14.474032674118661</v>
      </c>
      <c r="H75" s="37">
        <v>15.97876182287188</v>
      </c>
      <c r="I75" s="37">
        <v>12.13336199484093</v>
      </c>
      <c r="J75" s="37">
        <v>11.84677558039553</v>
      </c>
      <c r="K75" s="37">
        <v>11.822871883061049</v>
      </c>
      <c r="L75" s="37">
        <v>9.9837489251934652</v>
      </c>
      <c r="M75" s="37">
        <v>10.628632846087701</v>
      </c>
      <c r="N75" s="37">
        <v>7.3803095442820288</v>
      </c>
      <c r="O75" s="37">
        <v>6.0428202923473773</v>
      </c>
      <c r="P75" s="37">
        <v>6.1383490971625099</v>
      </c>
      <c r="Q75" s="37">
        <v>4.0364574376612206</v>
      </c>
      <c r="R75" s="37">
        <v>3.9171109200343932</v>
      </c>
      <c r="S75" s="37">
        <v>2.8900257953568351</v>
      </c>
      <c r="T75" s="37">
        <v>2.36457437661221</v>
      </c>
      <c r="U75" s="37">
        <v>1.8152192605331039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419.69045571797068</v>
      </c>
      <c r="D76" s="40">
        <v>372.91487532244201</v>
      </c>
      <c r="E76" s="40">
        <v>363.80051590713668</v>
      </c>
      <c r="F76" s="40">
        <v>380.05159071367149</v>
      </c>
      <c r="G76" s="40">
        <v>364.23043852106622</v>
      </c>
      <c r="H76" s="40">
        <v>346.17368873602749</v>
      </c>
      <c r="I76" s="40">
        <v>316.07910576096299</v>
      </c>
      <c r="J76" s="40">
        <v>209.20034393809109</v>
      </c>
      <c r="K76" s="40">
        <v>200.94582975064489</v>
      </c>
      <c r="L76" s="40">
        <v>236.88736027515051</v>
      </c>
      <c r="M76" s="40">
        <v>228.3748925193465</v>
      </c>
      <c r="N76" s="40">
        <v>208.8564058469475</v>
      </c>
      <c r="O76" s="40">
        <v>112.55374032674121</v>
      </c>
      <c r="P76" s="40">
        <v>95.614789337919163</v>
      </c>
      <c r="Q76" s="40">
        <v>88.907996560619083</v>
      </c>
      <c r="R76" s="40">
        <v>86.414445399828026</v>
      </c>
      <c r="S76" s="40">
        <v>65.262252794496987</v>
      </c>
      <c r="T76" s="40">
        <v>43.250214961306959</v>
      </c>
      <c r="U76" s="40">
        <v>48.839208942390357</v>
      </c>
      <c r="V76" s="40">
        <v>4.901117798796216</v>
      </c>
      <c r="W76" s="40">
        <v>3.8693035253654342</v>
      </c>
      <c r="X76" s="40">
        <v>3.9552880481513331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550.96732588134137</v>
      </c>
      <c r="D2" s="31">
        <f t="shared" si="0"/>
        <v>524.14015477214105</v>
      </c>
      <c r="E2" s="31">
        <f t="shared" si="0"/>
        <v>468.35769561478924</v>
      </c>
      <c r="F2" s="31">
        <f t="shared" si="0"/>
        <v>230.02459157351677</v>
      </c>
      <c r="G2" s="31">
        <f t="shared" si="0"/>
        <v>263.10481513327596</v>
      </c>
      <c r="H2" s="31">
        <f t="shared" si="0"/>
        <v>394.69088564058472</v>
      </c>
      <c r="I2" s="31">
        <f t="shared" si="0"/>
        <v>254.48538263112638</v>
      </c>
      <c r="J2" s="31">
        <f t="shared" si="0"/>
        <v>238.09828030954429</v>
      </c>
      <c r="K2" s="31">
        <f t="shared" si="0"/>
        <v>237.80283748925191</v>
      </c>
      <c r="L2" s="31">
        <f t="shared" si="0"/>
        <v>237.59183147033528</v>
      </c>
      <c r="M2" s="31">
        <f t="shared" si="0"/>
        <v>237.70154772141012</v>
      </c>
      <c r="N2" s="31">
        <f t="shared" si="0"/>
        <v>247.57996560619091</v>
      </c>
      <c r="O2" s="31">
        <f t="shared" si="0"/>
        <v>234.9593293207223</v>
      </c>
      <c r="P2" s="31">
        <f t="shared" si="0"/>
        <v>250.06921754084263</v>
      </c>
      <c r="Q2" s="31">
        <f t="shared" si="0"/>
        <v>247.92355975924326</v>
      </c>
      <c r="R2" s="31">
        <f t="shared" si="0"/>
        <v>261.37626827171107</v>
      </c>
      <c r="S2" s="31">
        <f t="shared" si="0"/>
        <v>212.96844368013757</v>
      </c>
      <c r="T2" s="31">
        <f t="shared" si="0"/>
        <v>250.001203783319</v>
      </c>
      <c r="U2" s="31">
        <f t="shared" si="0"/>
        <v>215.67480653482372</v>
      </c>
      <c r="V2" s="31">
        <f t="shared" si="0"/>
        <v>221.6650042992261</v>
      </c>
      <c r="W2" s="31">
        <f t="shared" si="0"/>
        <v>201.04428202923478</v>
      </c>
      <c r="X2" s="31">
        <f t="shared" ref="X2" si="1">SUM(X3,X17,X22,X25,X26,X51,X52,X71,X74,X75,X76)</f>
        <v>222.58718830610485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1.0241616509028371</v>
      </c>
      <c r="G26" s="37">
        <f t="shared" si="14"/>
        <v>1.0241616509028371</v>
      </c>
      <c r="H26" s="37">
        <f t="shared" si="14"/>
        <v>1.024075666380051</v>
      </c>
      <c r="I26" s="37">
        <f t="shared" si="14"/>
        <v>0</v>
      </c>
      <c r="J26" s="37">
        <f t="shared" si="14"/>
        <v>1.024591573516767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1.0386930352536541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1.0241616509028371</v>
      </c>
      <c r="G33" s="29">
        <f t="shared" si="18"/>
        <v>1.0241616509028371</v>
      </c>
      <c r="H33" s="29">
        <f t="shared" si="18"/>
        <v>1.024075666380051</v>
      </c>
      <c r="I33" s="29">
        <f t="shared" si="18"/>
        <v>0</v>
      </c>
      <c r="J33" s="29">
        <f t="shared" si="18"/>
        <v>1.024591573516767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1.0386930352536541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1.0241616509028371</v>
      </c>
      <c r="G43" s="10">
        <v>1.0241616509028371</v>
      </c>
      <c r="H43" s="10">
        <v>1.024075666380051</v>
      </c>
      <c r="I43" s="10">
        <v>0</v>
      </c>
      <c r="J43" s="10">
        <v>1.024591573516767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1.0386930352536541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512.79019776440236</v>
      </c>
      <c r="D51" s="37">
        <v>484.75924333619952</v>
      </c>
      <c r="E51" s="37">
        <v>429.49269131556309</v>
      </c>
      <c r="F51" s="37">
        <v>184.63241616509029</v>
      </c>
      <c r="G51" s="37">
        <v>217.86070507308679</v>
      </c>
      <c r="H51" s="37">
        <v>339.94084264832333</v>
      </c>
      <c r="I51" s="37">
        <v>213.81951848667239</v>
      </c>
      <c r="J51" s="37">
        <v>191.44453998280309</v>
      </c>
      <c r="K51" s="37">
        <v>192.0017196904557</v>
      </c>
      <c r="L51" s="37">
        <v>189.46913155631981</v>
      </c>
      <c r="M51" s="37">
        <v>187.83533963886501</v>
      </c>
      <c r="N51" s="37">
        <v>191.33654342218401</v>
      </c>
      <c r="O51" s="37">
        <v>179.85760963026661</v>
      </c>
      <c r="P51" s="37">
        <v>196.77790197764401</v>
      </c>
      <c r="Q51" s="37">
        <v>192.99165950128969</v>
      </c>
      <c r="R51" s="37">
        <v>206.77128116938951</v>
      </c>
      <c r="S51" s="37">
        <v>158.2536543422184</v>
      </c>
      <c r="T51" s="37">
        <v>196.94393809114359</v>
      </c>
      <c r="U51" s="37">
        <v>168.4406706792777</v>
      </c>
      <c r="V51" s="37">
        <v>174.5406706792777</v>
      </c>
      <c r="W51" s="37">
        <v>157.79406706792781</v>
      </c>
      <c r="X51" s="37">
        <v>179.8528804815133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2.3903697334479789E-2</v>
      </c>
      <c r="H75" s="37">
        <v>7.1625107480653469E-2</v>
      </c>
      <c r="I75" s="37">
        <v>0.5970765262252794</v>
      </c>
      <c r="J75" s="37">
        <v>0.57325881341358553</v>
      </c>
      <c r="K75" s="37">
        <v>0.57325881341358553</v>
      </c>
      <c r="L75" s="37">
        <v>0.57325881341358553</v>
      </c>
      <c r="M75" s="37">
        <v>0.5970765262252794</v>
      </c>
      <c r="N75" s="37">
        <v>0.52545141874462586</v>
      </c>
      <c r="O75" s="37">
        <v>0.50154772141014614</v>
      </c>
      <c r="P75" s="37">
        <v>0.66878761822871879</v>
      </c>
      <c r="Q75" s="37">
        <v>0.66878761822871879</v>
      </c>
      <c r="R75" s="37">
        <v>0.69269131556319852</v>
      </c>
      <c r="S75" s="37">
        <v>0.7165090283748925</v>
      </c>
      <c r="T75" s="37">
        <v>0.69269131556319852</v>
      </c>
      <c r="U75" s="37">
        <v>0.7165090283748925</v>
      </c>
      <c r="V75" s="37">
        <v>0.69269131556319852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38.177128116938952</v>
      </c>
      <c r="D76" s="40">
        <v>39.380911435941528</v>
      </c>
      <c r="E76" s="40">
        <v>38.865004299226143</v>
      </c>
      <c r="F76" s="40">
        <v>44.368013757523642</v>
      </c>
      <c r="G76" s="40">
        <v>44.196044711951849</v>
      </c>
      <c r="H76" s="40">
        <v>53.654342218400693</v>
      </c>
      <c r="I76" s="40">
        <v>40.068787618228718</v>
      </c>
      <c r="J76" s="40">
        <v>45.055889939810832</v>
      </c>
      <c r="K76" s="40">
        <v>45.227858985382618</v>
      </c>
      <c r="L76" s="40">
        <v>47.549441100601889</v>
      </c>
      <c r="M76" s="40">
        <v>49.269131556319863</v>
      </c>
      <c r="N76" s="40">
        <v>55.717970765262251</v>
      </c>
      <c r="O76" s="40">
        <v>54.600171969045569</v>
      </c>
      <c r="P76" s="40">
        <v>52.622527944969903</v>
      </c>
      <c r="Q76" s="40">
        <v>53.224419604471187</v>
      </c>
      <c r="R76" s="40">
        <v>53.912295786758378</v>
      </c>
      <c r="S76" s="40">
        <v>53.998280309544278</v>
      </c>
      <c r="T76" s="40">
        <v>52.364574376612197</v>
      </c>
      <c r="U76" s="40">
        <v>46.517626827171107</v>
      </c>
      <c r="V76" s="40">
        <v>46.431642304385207</v>
      </c>
      <c r="W76" s="40">
        <v>43.250214961306959</v>
      </c>
      <c r="X76" s="40">
        <v>42.734307824591568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1279.3146173688735</v>
      </c>
      <c r="D2" s="31">
        <f t="shared" si="0"/>
        <v>1115.7935511607909</v>
      </c>
      <c r="E2" s="31">
        <f t="shared" si="0"/>
        <v>1123.0199484092861</v>
      </c>
      <c r="F2" s="31">
        <f t="shared" si="0"/>
        <v>529.98228718830603</v>
      </c>
      <c r="G2" s="31">
        <f t="shared" si="0"/>
        <v>611.81332760103192</v>
      </c>
      <c r="H2" s="31">
        <f t="shared" si="0"/>
        <v>613.66199484092863</v>
      </c>
      <c r="I2" s="31">
        <f t="shared" si="0"/>
        <v>607.18925193465168</v>
      </c>
      <c r="J2" s="31">
        <f t="shared" si="0"/>
        <v>611.51238177128118</v>
      </c>
      <c r="K2" s="31">
        <f t="shared" si="0"/>
        <v>601.48323301805669</v>
      </c>
      <c r="L2" s="31">
        <f t="shared" si="0"/>
        <v>488.83155631986239</v>
      </c>
      <c r="M2" s="31">
        <f t="shared" si="0"/>
        <v>593.66345657781596</v>
      </c>
      <c r="N2" s="31">
        <f t="shared" si="0"/>
        <v>570.54789337919169</v>
      </c>
      <c r="O2" s="31">
        <f t="shared" si="0"/>
        <v>557.87472055030082</v>
      </c>
      <c r="P2" s="31">
        <f t="shared" si="0"/>
        <v>572.99131556319855</v>
      </c>
      <c r="Q2" s="31">
        <f t="shared" si="0"/>
        <v>691.72880481513312</v>
      </c>
      <c r="R2" s="31">
        <f t="shared" si="0"/>
        <v>609.35081685296643</v>
      </c>
      <c r="S2" s="31">
        <f t="shared" si="0"/>
        <v>646.46981943250216</v>
      </c>
      <c r="T2" s="31">
        <f t="shared" si="0"/>
        <v>646.25726569217522</v>
      </c>
      <c r="U2" s="31">
        <f t="shared" si="0"/>
        <v>673.0404987102321</v>
      </c>
      <c r="V2" s="31">
        <f t="shared" si="0"/>
        <v>647.04737747205502</v>
      </c>
      <c r="W2" s="31">
        <f t="shared" si="0"/>
        <v>605.65752364574371</v>
      </c>
      <c r="X2" s="31">
        <f t="shared" ref="X2" si="1">SUM(X3,X17,X22,X25,X26,X51,X52,X71,X74,X75,X76)</f>
        <v>627.54582975064477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0.68426483233018054</v>
      </c>
      <c r="D3" s="34">
        <f t="shared" si="2"/>
        <v>0.68426483233018054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0.68426483233018054</v>
      </c>
      <c r="D11" s="29">
        <f t="shared" si="8"/>
        <v>0.68426483233018054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0.68426483233018054</v>
      </c>
      <c r="D13" s="10">
        <v>0.68426483233018054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872.62106620808254</v>
      </c>
      <c r="D17" s="37">
        <f t="shared" si="10"/>
        <v>720.34006878761807</v>
      </c>
      <c r="E17" s="37">
        <f t="shared" si="10"/>
        <v>730.22355975924313</v>
      </c>
      <c r="F17" s="37">
        <f t="shared" si="10"/>
        <v>508.40017196904552</v>
      </c>
      <c r="G17" s="37">
        <f t="shared" si="10"/>
        <v>590.23121238177134</v>
      </c>
      <c r="H17" s="37">
        <f t="shared" si="10"/>
        <v>586.40490111779877</v>
      </c>
      <c r="I17" s="37">
        <f t="shared" si="10"/>
        <v>579.33026655202059</v>
      </c>
      <c r="J17" s="37">
        <f t="shared" si="10"/>
        <v>583.99733447979361</v>
      </c>
      <c r="K17" s="37">
        <f t="shared" si="10"/>
        <v>573.79621668099742</v>
      </c>
      <c r="L17" s="37">
        <f t="shared" si="10"/>
        <v>464.66990541702489</v>
      </c>
      <c r="M17" s="37">
        <f t="shared" si="10"/>
        <v>566.66431642304383</v>
      </c>
      <c r="N17" s="37">
        <f t="shared" si="10"/>
        <v>543.46276870163365</v>
      </c>
      <c r="O17" s="37">
        <f t="shared" si="10"/>
        <v>532.07936371453127</v>
      </c>
      <c r="P17" s="37">
        <f t="shared" si="10"/>
        <v>546.85202063628537</v>
      </c>
      <c r="Q17" s="37">
        <f t="shared" si="10"/>
        <v>665.93344797936356</v>
      </c>
      <c r="R17" s="37">
        <f t="shared" si="10"/>
        <v>583.46947549441097</v>
      </c>
      <c r="S17" s="37">
        <f t="shared" si="10"/>
        <v>620.93241616509022</v>
      </c>
      <c r="T17" s="37">
        <f t="shared" si="10"/>
        <v>621.06380051590691</v>
      </c>
      <c r="U17" s="37">
        <f t="shared" si="10"/>
        <v>605.80636285468609</v>
      </c>
      <c r="V17" s="37">
        <f t="shared" si="10"/>
        <v>578.88839208942386</v>
      </c>
      <c r="W17" s="37">
        <f t="shared" si="10"/>
        <v>521.84393809114351</v>
      </c>
      <c r="X17" s="37">
        <f t="shared" ref="X17" si="11">SUM(X18:X21)</f>
        <v>530.20257953568353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420.27085124677558</v>
      </c>
      <c r="D19" s="10">
        <v>244.79793637145309</v>
      </c>
      <c r="E19" s="10">
        <v>244.62596732588131</v>
      </c>
      <c r="F19" s="10">
        <v>228.7833190025795</v>
      </c>
      <c r="G19" s="10">
        <v>280.35253654342222</v>
      </c>
      <c r="H19" s="10">
        <v>279.75064488392093</v>
      </c>
      <c r="I19" s="10">
        <v>273.98968185726568</v>
      </c>
      <c r="J19" s="10">
        <v>274.97850386930349</v>
      </c>
      <c r="K19" s="10">
        <v>274.57007738607052</v>
      </c>
      <c r="L19" s="10">
        <v>211.3499570077386</v>
      </c>
      <c r="M19" s="10">
        <v>268.25021496130688</v>
      </c>
      <c r="N19" s="10">
        <v>196.9690455717971</v>
      </c>
      <c r="O19" s="10">
        <v>143.35769561478929</v>
      </c>
      <c r="P19" s="10">
        <v>147.33447979363709</v>
      </c>
      <c r="Q19" s="10">
        <v>242.4118658641444</v>
      </c>
      <c r="R19" s="10">
        <v>158.49097162510751</v>
      </c>
      <c r="S19" s="10">
        <v>167.6268271711092</v>
      </c>
      <c r="T19" s="10">
        <v>167.51934651762679</v>
      </c>
      <c r="U19" s="10">
        <v>163.39208942390371</v>
      </c>
      <c r="V19" s="10">
        <v>157.80309544282031</v>
      </c>
      <c r="W19" s="10">
        <v>153.53018056749781</v>
      </c>
      <c r="X19" s="10">
        <v>148.13671539122959</v>
      </c>
    </row>
    <row r="20" spans="1:24" ht="11.25" customHeight="1" x14ac:dyDescent="0.2">
      <c r="A20" s="42" t="s">
        <v>31</v>
      </c>
      <c r="B20" s="9" t="s">
        <v>32</v>
      </c>
      <c r="C20" s="10">
        <v>299.51272570937232</v>
      </c>
      <c r="D20" s="10">
        <v>345.20395528804812</v>
      </c>
      <c r="E20" s="10">
        <v>340.42708512467749</v>
      </c>
      <c r="F20" s="10">
        <v>279.61685296646601</v>
      </c>
      <c r="G20" s="10">
        <v>309.87867583834912</v>
      </c>
      <c r="H20" s="10">
        <v>306.6542562338779</v>
      </c>
      <c r="I20" s="10">
        <v>305.34058469475491</v>
      </c>
      <c r="J20" s="10">
        <v>309.01883061049011</v>
      </c>
      <c r="K20" s="10">
        <v>299.2261392949269</v>
      </c>
      <c r="L20" s="10">
        <v>253.3199484092863</v>
      </c>
      <c r="M20" s="10">
        <v>298.41410146173689</v>
      </c>
      <c r="N20" s="10">
        <v>346.49372312983661</v>
      </c>
      <c r="O20" s="10">
        <v>388.72166809974198</v>
      </c>
      <c r="P20" s="10">
        <v>399.51754084264832</v>
      </c>
      <c r="Q20" s="10">
        <v>423.52158211521919</v>
      </c>
      <c r="R20" s="10">
        <v>424.97850386930349</v>
      </c>
      <c r="S20" s="10">
        <v>453.30558899398108</v>
      </c>
      <c r="T20" s="10">
        <v>453.54445399828018</v>
      </c>
      <c r="U20" s="10">
        <v>442.41427343078237</v>
      </c>
      <c r="V20" s="10">
        <v>421.08529664660358</v>
      </c>
      <c r="W20" s="10">
        <v>368.31375752364568</v>
      </c>
      <c r="X20" s="10">
        <v>382.065864144454</v>
      </c>
    </row>
    <row r="21" spans="1:24" ht="11.25" customHeight="1" x14ac:dyDescent="0.2">
      <c r="A21" s="42" t="s">
        <v>33</v>
      </c>
      <c r="B21" s="9" t="s">
        <v>34</v>
      </c>
      <c r="C21" s="10">
        <v>152.83748925193461</v>
      </c>
      <c r="D21" s="10">
        <v>130.33817712811691</v>
      </c>
      <c r="E21" s="10">
        <v>145.17050730868439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1.026999140154772</v>
      </c>
      <c r="D26" s="37">
        <f t="shared" si="14"/>
        <v>1.026999140154772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1.026999140154772</v>
      </c>
      <c r="D33" s="29">
        <f t="shared" si="18"/>
        <v>1.026999140154772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1.026999140154772</v>
      </c>
      <c r="D43" s="10">
        <v>1.026999140154772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343.93809114359408</v>
      </c>
      <c r="D51" s="37">
        <v>343.93809114359408</v>
      </c>
      <c r="E51" s="37">
        <v>343.93809114359408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0.25795356835769562</v>
      </c>
      <c r="T51" s="37">
        <v>0</v>
      </c>
      <c r="U51" s="37">
        <v>0.38116938950988821</v>
      </c>
      <c r="V51" s="37">
        <v>2.9062768701633699</v>
      </c>
      <c r="W51" s="37">
        <v>0.78607050730868433</v>
      </c>
      <c r="X51" s="37">
        <v>0.33353396388650042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10.007652622527944</v>
      </c>
      <c r="V52" s="37">
        <f t="shared" si="20"/>
        <v>11.488478073946688</v>
      </c>
      <c r="W52" s="37">
        <f t="shared" si="20"/>
        <v>16.145915735167669</v>
      </c>
      <c r="X52" s="37">
        <f t="shared" ref="X52" si="21">SUM(X53:X70)</f>
        <v>17.00584694754944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6.114445399828031</v>
      </c>
      <c r="V59" s="10">
        <v>7.8102321582115213</v>
      </c>
      <c r="W59" s="10">
        <v>13.184264832330181</v>
      </c>
      <c r="X59" s="10">
        <v>14.306878761822871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3.893207222699913</v>
      </c>
      <c r="V62" s="10">
        <v>3.6782459157351668</v>
      </c>
      <c r="W62" s="10">
        <v>2.9616509028374889</v>
      </c>
      <c r="X62" s="10">
        <v>2.698968185726569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3.893207222699913</v>
      </c>
      <c r="V71" s="37">
        <f t="shared" si="22"/>
        <v>3.6782459157351668</v>
      </c>
      <c r="W71" s="37">
        <f t="shared" si="22"/>
        <v>2.9616509028374889</v>
      </c>
      <c r="X71" s="37">
        <f t="shared" ref="X71" si="23">SUM(X72:X73)</f>
        <v>2.698968185726569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3.893207222699913</v>
      </c>
      <c r="V73" s="10">
        <v>3.6782459157351668</v>
      </c>
      <c r="W73" s="10">
        <v>2.9616509028374889</v>
      </c>
      <c r="X73" s="10">
        <v>2.698968185726569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27.682201203783318</v>
      </c>
      <c r="D75" s="37">
        <v>28.136027515047289</v>
      </c>
      <c r="E75" s="37">
        <v>27.70610490111779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25.437059329320721</v>
      </c>
      <c r="V75" s="37">
        <v>26.01031814273431</v>
      </c>
      <c r="W75" s="37">
        <v>35.373086844368011</v>
      </c>
      <c r="X75" s="37">
        <v>47.124333619948409</v>
      </c>
    </row>
    <row r="76" spans="1:24" ht="11.25" customHeight="1" x14ac:dyDescent="0.2">
      <c r="A76" s="38" t="s">
        <v>139</v>
      </c>
      <c r="B76" s="39" t="s">
        <v>140</v>
      </c>
      <c r="C76" s="40">
        <v>33.361994840928631</v>
      </c>
      <c r="D76" s="40">
        <v>21.668099742046429</v>
      </c>
      <c r="E76" s="40">
        <v>21.152192605331042</v>
      </c>
      <c r="F76" s="40">
        <v>21.58211521926053</v>
      </c>
      <c r="G76" s="40">
        <v>21.58211521926053</v>
      </c>
      <c r="H76" s="40">
        <v>27.257093723129831</v>
      </c>
      <c r="I76" s="40">
        <v>27.858985382631129</v>
      </c>
      <c r="J76" s="40">
        <v>27.51504729148753</v>
      </c>
      <c r="K76" s="40">
        <v>27.68701633705933</v>
      </c>
      <c r="L76" s="40">
        <v>24.16165090283749</v>
      </c>
      <c r="M76" s="40">
        <v>26.999140154772139</v>
      </c>
      <c r="N76" s="40">
        <v>27.085124677558039</v>
      </c>
      <c r="O76" s="40">
        <v>25.79535683576956</v>
      </c>
      <c r="P76" s="40">
        <v>26.139294926913159</v>
      </c>
      <c r="Q76" s="40">
        <v>25.79535683576956</v>
      </c>
      <c r="R76" s="40">
        <v>25.88134135855546</v>
      </c>
      <c r="S76" s="40">
        <v>25.279449699054169</v>
      </c>
      <c r="T76" s="40">
        <v>25.193465176268269</v>
      </c>
      <c r="U76" s="40">
        <v>27.51504729148753</v>
      </c>
      <c r="V76" s="40">
        <v>24.07566638005159</v>
      </c>
      <c r="W76" s="40">
        <v>28.546861564918309</v>
      </c>
      <c r="X76" s="40">
        <v>30.18056749785039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594.88091143594147</v>
      </c>
      <c r="D2" s="31">
        <f t="shared" si="0"/>
        <v>597.74746345657786</v>
      </c>
      <c r="E2" s="31">
        <f t="shared" si="0"/>
        <v>661.63319002579533</v>
      </c>
      <c r="F2" s="31">
        <f t="shared" si="0"/>
        <v>684.25623387790199</v>
      </c>
      <c r="G2" s="31">
        <f t="shared" si="0"/>
        <v>789.5692175408426</v>
      </c>
      <c r="H2" s="31">
        <f t="shared" si="0"/>
        <v>683.39896818572663</v>
      </c>
      <c r="I2" s="31">
        <f t="shared" si="0"/>
        <v>779.01719690455707</v>
      </c>
      <c r="J2" s="31">
        <f t="shared" si="0"/>
        <v>744.09071367153911</v>
      </c>
      <c r="K2" s="31">
        <f t="shared" si="0"/>
        <v>721.58993981083393</v>
      </c>
      <c r="L2" s="31">
        <f t="shared" si="0"/>
        <v>671.72330180567496</v>
      </c>
      <c r="M2" s="31">
        <f t="shared" si="0"/>
        <v>663.96620808254522</v>
      </c>
      <c r="N2" s="31">
        <f t="shared" si="0"/>
        <v>802.68993981083418</v>
      </c>
      <c r="O2" s="31">
        <f t="shared" si="0"/>
        <v>787.10584694754925</v>
      </c>
      <c r="P2" s="31">
        <f t="shared" si="0"/>
        <v>766.42699914015463</v>
      </c>
      <c r="Q2" s="31">
        <f t="shared" si="0"/>
        <v>776.55339638865007</v>
      </c>
      <c r="R2" s="31">
        <f t="shared" si="0"/>
        <v>904.22184006878751</v>
      </c>
      <c r="S2" s="31">
        <f t="shared" si="0"/>
        <v>852.62493551160787</v>
      </c>
      <c r="T2" s="31">
        <f t="shared" si="0"/>
        <v>867.5239896818573</v>
      </c>
      <c r="U2" s="31">
        <f t="shared" si="0"/>
        <v>849.45631986242461</v>
      </c>
      <c r="V2" s="31">
        <f t="shared" si="0"/>
        <v>753.82476354256244</v>
      </c>
      <c r="W2" s="31">
        <f t="shared" si="0"/>
        <v>663.75313843508161</v>
      </c>
      <c r="X2" s="31">
        <f t="shared" ref="X2" si="1">SUM(X3,X17,X22,X25,X26,X51,X52,X71,X74,X75,X76)</f>
        <v>632.3251934651762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174.93250214961301</v>
      </c>
      <c r="D3" s="34">
        <f t="shared" si="2"/>
        <v>168.42674118658641</v>
      </c>
      <c r="E3" s="34">
        <f t="shared" si="2"/>
        <v>219.84471195184869</v>
      </c>
      <c r="F3" s="34">
        <f t="shared" si="2"/>
        <v>232.67987962166811</v>
      </c>
      <c r="G3" s="34">
        <f t="shared" si="2"/>
        <v>243.44806534823735</v>
      </c>
      <c r="H3" s="34">
        <f t="shared" si="2"/>
        <v>219.20679277730014</v>
      </c>
      <c r="I3" s="34">
        <f t="shared" si="2"/>
        <v>228.37239896818565</v>
      </c>
      <c r="J3" s="34">
        <f t="shared" si="2"/>
        <v>255.76070507308683</v>
      </c>
      <c r="K3" s="34">
        <f t="shared" si="2"/>
        <v>226.89234737747202</v>
      </c>
      <c r="L3" s="34">
        <f t="shared" si="2"/>
        <v>230.86156491831468</v>
      </c>
      <c r="M3" s="34">
        <f t="shared" si="2"/>
        <v>232.60103181427343</v>
      </c>
      <c r="N3" s="34">
        <f t="shared" si="2"/>
        <v>246.76182287188308</v>
      </c>
      <c r="O3" s="34">
        <f t="shared" si="2"/>
        <v>247.31891659501287</v>
      </c>
      <c r="P3" s="34">
        <f t="shared" si="2"/>
        <v>235.16208082545143</v>
      </c>
      <c r="Q3" s="34">
        <f t="shared" si="2"/>
        <v>222.09174548581251</v>
      </c>
      <c r="R3" s="34">
        <f t="shared" si="2"/>
        <v>221.21324161650895</v>
      </c>
      <c r="S3" s="34">
        <f t="shared" si="2"/>
        <v>183.45073086844371</v>
      </c>
      <c r="T3" s="34">
        <f t="shared" si="2"/>
        <v>187.39251934651762</v>
      </c>
      <c r="U3" s="34">
        <f t="shared" si="2"/>
        <v>181.46646603611347</v>
      </c>
      <c r="V3" s="34">
        <f t="shared" si="2"/>
        <v>174.7524505588994</v>
      </c>
      <c r="W3" s="34">
        <f t="shared" si="2"/>
        <v>148.06096302665514</v>
      </c>
      <c r="X3" s="34">
        <f t="shared" ref="X3" si="3">SUM(X4,X8,X11)</f>
        <v>134.05442820292348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165.73516766981939</v>
      </c>
      <c r="D8" s="29">
        <f t="shared" si="6"/>
        <v>158.88907996560619</v>
      </c>
      <c r="E8" s="29">
        <f t="shared" si="6"/>
        <v>210.66784178847811</v>
      </c>
      <c r="F8" s="29">
        <f t="shared" si="6"/>
        <v>227.03731728288909</v>
      </c>
      <c r="G8" s="29">
        <f t="shared" si="6"/>
        <v>238.2428202923474</v>
      </c>
      <c r="H8" s="29">
        <f t="shared" si="6"/>
        <v>213.9337919174549</v>
      </c>
      <c r="I8" s="29">
        <f t="shared" si="6"/>
        <v>222.55752364574369</v>
      </c>
      <c r="J8" s="29">
        <f t="shared" si="6"/>
        <v>252.8138435081685</v>
      </c>
      <c r="K8" s="29">
        <f t="shared" si="6"/>
        <v>223.02416165090281</v>
      </c>
      <c r="L8" s="29">
        <f t="shared" si="6"/>
        <v>227.19329320722269</v>
      </c>
      <c r="M8" s="29">
        <f t="shared" si="6"/>
        <v>231.63843508168529</v>
      </c>
      <c r="N8" s="29">
        <f t="shared" si="6"/>
        <v>245.32940670679281</v>
      </c>
      <c r="O8" s="29">
        <f t="shared" si="6"/>
        <v>245.91573516766979</v>
      </c>
      <c r="P8" s="29">
        <f t="shared" si="6"/>
        <v>228.8707652622528</v>
      </c>
      <c r="Q8" s="29">
        <f t="shared" si="6"/>
        <v>217.40584694754941</v>
      </c>
      <c r="R8" s="29">
        <f t="shared" si="6"/>
        <v>217.01908856405839</v>
      </c>
      <c r="S8" s="29">
        <f t="shared" si="6"/>
        <v>178.85631986242481</v>
      </c>
      <c r="T8" s="29">
        <f t="shared" si="6"/>
        <v>180.32493551160789</v>
      </c>
      <c r="U8" s="29">
        <f t="shared" si="6"/>
        <v>174.4419604471195</v>
      </c>
      <c r="V8" s="29">
        <f t="shared" si="6"/>
        <v>170.06947549441099</v>
      </c>
      <c r="W8" s="29">
        <f t="shared" si="6"/>
        <v>141.0027515047291</v>
      </c>
      <c r="X8" s="29">
        <f t="shared" ref="X8" si="7">SUM(X9:X10)</f>
        <v>127.7950988822012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165.73516766981939</v>
      </c>
      <c r="D10" s="10">
        <v>158.88907996560619</v>
      </c>
      <c r="E10" s="10">
        <v>210.66784178847811</v>
      </c>
      <c r="F10" s="10">
        <v>227.03731728288909</v>
      </c>
      <c r="G10" s="10">
        <v>238.2428202923474</v>
      </c>
      <c r="H10" s="10">
        <v>213.9337919174549</v>
      </c>
      <c r="I10" s="10">
        <v>222.55752364574369</v>
      </c>
      <c r="J10" s="10">
        <v>252.8138435081685</v>
      </c>
      <c r="K10" s="10">
        <v>223.02416165090281</v>
      </c>
      <c r="L10" s="10">
        <v>227.19329320722269</v>
      </c>
      <c r="M10" s="10">
        <v>231.63843508168529</v>
      </c>
      <c r="N10" s="10">
        <v>245.32940670679281</v>
      </c>
      <c r="O10" s="10">
        <v>245.91573516766979</v>
      </c>
      <c r="P10" s="10">
        <v>228.8707652622528</v>
      </c>
      <c r="Q10" s="10">
        <v>217.40584694754941</v>
      </c>
      <c r="R10" s="10">
        <v>217.01908856405839</v>
      </c>
      <c r="S10" s="10">
        <v>178.85631986242481</v>
      </c>
      <c r="T10" s="10">
        <v>180.32493551160789</v>
      </c>
      <c r="U10" s="10">
        <v>174.4419604471195</v>
      </c>
      <c r="V10" s="10">
        <v>170.06947549441099</v>
      </c>
      <c r="W10" s="10">
        <v>141.0027515047291</v>
      </c>
      <c r="X10" s="10">
        <v>127.7950988822012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9.1973344797936374</v>
      </c>
      <c r="D11" s="29">
        <f t="shared" si="8"/>
        <v>9.5376612209802225</v>
      </c>
      <c r="E11" s="29">
        <f t="shared" si="8"/>
        <v>9.1768701633705927</v>
      </c>
      <c r="F11" s="29">
        <f t="shared" si="8"/>
        <v>5.6425623387790198</v>
      </c>
      <c r="G11" s="29">
        <f t="shared" si="8"/>
        <v>5.2052450558899386</v>
      </c>
      <c r="H11" s="29">
        <f t="shared" si="8"/>
        <v>5.2730008598452276</v>
      </c>
      <c r="I11" s="29">
        <f t="shared" si="8"/>
        <v>5.81487532244196</v>
      </c>
      <c r="J11" s="29">
        <f t="shared" si="8"/>
        <v>2.946861564918315</v>
      </c>
      <c r="K11" s="29">
        <f t="shared" si="8"/>
        <v>3.8681857265692181</v>
      </c>
      <c r="L11" s="29">
        <f t="shared" si="8"/>
        <v>3.6682717110920029</v>
      </c>
      <c r="M11" s="29">
        <f t="shared" si="8"/>
        <v>0.96259673258813405</v>
      </c>
      <c r="N11" s="29">
        <f t="shared" si="8"/>
        <v>1.432416165090284</v>
      </c>
      <c r="O11" s="29">
        <f t="shared" si="8"/>
        <v>1.403181427343078</v>
      </c>
      <c r="P11" s="29">
        <f t="shared" si="8"/>
        <v>6.2913155631986246</v>
      </c>
      <c r="Q11" s="29">
        <f t="shared" si="8"/>
        <v>4.6858985382631122</v>
      </c>
      <c r="R11" s="29">
        <f t="shared" si="8"/>
        <v>4.1941530524505586</v>
      </c>
      <c r="S11" s="29">
        <f t="shared" si="8"/>
        <v>4.5944110060189161</v>
      </c>
      <c r="T11" s="29">
        <f t="shared" si="8"/>
        <v>7.0675838349097164</v>
      </c>
      <c r="U11" s="29">
        <f t="shared" si="8"/>
        <v>7.0245055889939803</v>
      </c>
      <c r="V11" s="29">
        <f t="shared" si="8"/>
        <v>4.6829750644883923</v>
      </c>
      <c r="W11" s="29">
        <f t="shared" si="8"/>
        <v>7.0582115219260526</v>
      </c>
      <c r="X11" s="29">
        <f t="shared" ref="X11" si="9">SUM(X12:X16)</f>
        <v>6.2593293207222702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9.1973344797936374</v>
      </c>
      <c r="D16" s="10">
        <v>9.5376612209802225</v>
      </c>
      <c r="E16" s="10">
        <v>9.1768701633705927</v>
      </c>
      <c r="F16" s="10">
        <v>5.6425623387790198</v>
      </c>
      <c r="G16" s="10">
        <v>5.2052450558899386</v>
      </c>
      <c r="H16" s="10">
        <v>5.2730008598452276</v>
      </c>
      <c r="I16" s="10">
        <v>5.81487532244196</v>
      </c>
      <c r="J16" s="10">
        <v>2.946861564918315</v>
      </c>
      <c r="K16" s="10">
        <v>3.8681857265692181</v>
      </c>
      <c r="L16" s="10">
        <v>3.6682717110920029</v>
      </c>
      <c r="M16" s="10">
        <v>0.96259673258813405</v>
      </c>
      <c r="N16" s="10">
        <v>1.432416165090284</v>
      </c>
      <c r="O16" s="10">
        <v>1.403181427343078</v>
      </c>
      <c r="P16" s="10">
        <v>6.2913155631986246</v>
      </c>
      <c r="Q16" s="10">
        <v>4.6858985382631122</v>
      </c>
      <c r="R16" s="10">
        <v>4.1941530524505586</v>
      </c>
      <c r="S16" s="10">
        <v>4.5944110060189161</v>
      </c>
      <c r="T16" s="10">
        <v>7.0675838349097164</v>
      </c>
      <c r="U16" s="10">
        <v>7.0245055889939803</v>
      </c>
      <c r="V16" s="10">
        <v>4.6829750644883923</v>
      </c>
      <c r="W16" s="10">
        <v>7.0582115219260526</v>
      </c>
      <c r="X16" s="10">
        <v>6.2593293207222702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99.646517626827162</v>
      </c>
      <c r="H52" s="37">
        <f t="shared" si="20"/>
        <v>26.7268271711092</v>
      </c>
      <c r="I52" s="37">
        <f t="shared" si="20"/>
        <v>86.868185726569209</v>
      </c>
      <c r="J52" s="37">
        <f t="shared" si="20"/>
        <v>7.834135855546001</v>
      </c>
      <c r="K52" s="37">
        <f t="shared" si="20"/>
        <v>6.4727429062768707</v>
      </c>
      <c r="L52" s="37">
        <f t="shared" si="20"/>
        <v>0</v>
      </c>
      <c r="M52" s="37">
        <f t="shared" si="20"/>
        <v>1.026999140154772</v>
      </c>
      <c r="N52" s="37">
        <f t="shared" si="20"/>
        <v>0.81203783319002576</v>
      </c>
      <c r="O52" s="37">
        <f t="shared" si="20"/>
        <v>0.66878761822871879</v>
      </c>
      <c r="P52" s="37">
        <f t="shared" si="20"/>
        <v>0.52545141874462586</v>
      </c>
      <c r="Q52" s="37">
        <f t="shared" si="20"/>
        <v>0.31049011177987962</v>
      </c>
      <c r="R52" s="37">
        <f t="shared" si="20"/>
        <v>28.685468615649182</v>
      </c>
      <c r="S52" s="37">
        <f t="shared" si="20"/>
        <v>16.527773000859845</v>
      </c>
      <c r="T52" s="37">
        <f t="shared" si="20"/>
        <v>17.448753224419605</v>
      </c>
      <c r="U52" s="37">
        <f t="shared" si="20"/>
        <v>3.3438521066208078</v>
      </c>
      <c r="V52" s="37">
        <f t="shared" si="20"/>
        <v>5.6128976784178848</v>
      </c>
      <c r="W52" s="37">
        <f t="shared" si="20"/>
        <v>8.359587274290627</v>
      </c>
      <c r="X52" s="37">
        <f t="shared" ref="X52" si="21">SUM(X53:X70)</f>
        <v>6.066723989681857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99.646517626827162</v>
      </c>
      <c r="H59" s="10">
        <v>26.7268271711092</v>
      </c>
      <c r="I59" s="10">
        <v>83.35717970765262</v>
      </c>
      <c r="J59" s="10">
        <v>4.275322441960447</v>
      </c>
      <c r="K59" s="10">
        <v>6.4727429062768707</v>
      </c>
      <c r="L59" s="10">
        <v>0</v>
      </c>
      <c r="M59" s="10">
        <v>1.026999140154772</v>
      </c>
      <c r="N59" s="10">
        <v>0.81203783319002576</v>
      </c>
      <c r="O59" s="10">
        <v>0.66878761822871879</v>
      </c>
      <c r="P59" s="10">
        <v>0.52545141874462586</v>
      </c>
      <c r="Q59" s="10">
        <v>0.31049011177987962</v>
      </c>
      <c r="R59" s="10">
        <v>16.384866723989681</v>
      </c>
      <c r="S59" s="10">
        <v>7.452020636285468</v>
      </c>
      <c r="T59" s="10">
        <v>8.6462596732588128</v>
      </c>
      <c r="U59" s="10">
        <v>3.3438521066208078</v>
      </c>
      <c r="V59" s="10">
        <v>5.6128976784178848</v>
      </c>
      <c r="W59" s="10">
        <v>8.359587274290627</v>
      </c>
      <c r="X59" s="10">
        <v>6.0428202923473773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3.511006018916595</v>
      </c>
      <c r="J62" s="10">
        <v>3.558813413585554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12.3006018916595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2.3903697334479789E-2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9.0757523645743756</v>
      </c>
      <c r="T69" s="10">
        <v>8.80249355116079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3.511006018916595</v>
      </c>
      <c r="J71" s="37">
        <f t="shared" si="22"/>
        <v>3.558813413585554</v>
      </c>
      <c r="K71" s="37">
        <f t="shared" si="22"/>
        <v>3.415477214101462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12.3006018916595</v>
      </c>
      <c r="S71" s="37">
        <f t="shared" si="22"/>
        <v>12.44385210662081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0.11943250214961307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3.415477214101462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12.44385210662081</v>
      </c>
      <c r="T72" s="10">
        <v>0</v>
      </c>
      <c r="U72" s="10">
        <v>0</v>
      </c>
      <c r="V72" s="10">
        <v>0</v>
      </c>
      <c r="W72" s="10">
        <v>0</v>
      </c>
      <c r="X72" s="10">
        <v>9.5528804815133275E-2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3.511006018916595</v>
      </c>
      <c r="J73" s="10">
        <v>3.558813413585554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12.3006018916595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2.3903697334479789E-2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36.615047291487542</v>
      </c>
      <c r="G75" s="37">
        <v>30.739466895958721</v>
      </c>
      <c r="H75" s="37">
        <v>27.491143594153051</v>
      </c>
      <c r="I75" s="37">
        <v>41.606964746345653</v>
      </c>
      <c r="J75" s="37">
        <v>43.661049011177987</v>
      </c>
      <c r="K75" s="37">
        <v>35.970163370593291</v>
      </c>
      <c r="L75" s="37">
        <v>32.435253654342212</v>
      </c>
      <c r="M75" s="37">
        <v>10.38976784178848</v>
      </c>
      <c r="N75" s="37">
        <v>141.01461736887359</v>
      </c>
      <c r="O75" s="37">
        <v>126.5644024075666</v>
      </c>
      <c r="P75" s="37">
        <v>112.4247635425623</v>
      </c>
      <c r="Q75" s="37">
        <v>134.80464316423041</v>
      </c>
      <c r="R75" s="37">
        <v>176.24436801375751</v>
      </c>
      <c r="S75" s="37">
        <v>203.83112639724851</v>
      </c>
      <c r="T75" s="37">
        <v>245.48581255374029</v>
      </c>
      <c r="U75" s="37">
        <v>241.68813413585551</v>
      </c>
      <c r="V75" s="37">
        <v>214.38804815133281</v>
      </c>
      <c r="W75" s="37">
        <v>179.73155631986239</v>
      </c>
      <c r="X75" s="37">
        <v>177.29527085124681</v>
      </c>
    </row>
    <row r="76" spans="1:24" ht="11.25" customHeight="1" x14ac:dyDescent="0.2">
      <c r="A76" s="38" t="s">
        <v>139</v>
      </c>
      <c r="B76" s="39" t="s">
        <v>140</v>
      </c>
      <c r="C76" s="40">
        <v>419.94840928632851</v>
      </c>
      <c r="D76" s="40">
        <v>429.32072226999139</v>
      </c>
      <c r="E76" s="40">
        <v>441.78847807394658</v>
      </c>
      <c r="F76" s="40">
        <v>414.96130696474631</v>
      </c>
      <c r="G76" s="40">
        <v>415.73516766981942</v>
      </c>
      <c r="H76" s="40">
        <v>409.97420464316423</v>
      </c>
      <c r="I76" s="40">
        <v>418.65864144454002</v>
      </c>
      <c r="J76" s="40">
        <v>433.27601031814271</v>
      </c>
      <c r="K76" s="40">
        <v>448.83920894239031</v>
      </c>
      <c r="L76" s="40">
        <v>408.42648323301802</v>
      </c>
      <c r="M76" s="40">
        <v>419.94840928632851</v>
      </c>
      <c r="N76" s="40">
        <v>414.10146173688742</v>
      </c>
      <c r="O76" s="40">
        <v>412.55374032674109</v>
      </c>
      <c r="P76" s="40">
        <v>418.31470335339628</v>
      </c>
      <c r="Q76" s="40">
        <v>419.34651762682722</v>
      </c>
      <c r="R76" s="40">
        <v>465.77815993121237</v>
      </c>
      <c r="S76" s="40">
        <v>436.37145313843507</v>
      </c>
      <c r="T76" s="40">
        <v>417.19690455717972</v>
      </c>
      <c r="U76" s="40">
        <v>422.95786758383491</v>
      </c>
      <c r="V76" s="40">
        <v>359.07136715391232</v>
      </c>
      <c r="W76" s="40">
        <v>327.60103181427343</v>
      </c>
      <c r="X76" s="40">
        <v>314.7893379191745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0.10748065348237321</v>
      </c>
      <c r="D2" s="31">
        <f t="shared" si="0"/>
        <v>8.5984522785898534E-2</v>
      </c>
      <c r="E2" s="31">
        <f t="shared" si="0"/>
        <v>8.5984522785898534E-2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0.10748065348237321</v>
      </c>
      <c r="D17" s="37">
        <f t="shared" si="10"/>
        <v>8.5984522785898534E-2</v>
      </c>
      <c r="E17" s="37">
        <f t="shared" si="10"/>
        <v>8.5984522785898534E-2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0.10748065348237321</v>
      </c>
      <c r="D18" s="10">
        <v>8.5984522785898534E-2</v>
      </c>
      <c r="E18" s="10">
        <v>8.5984522785898534E-2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8206.7688736027503</v>
      </c>
      <c r="D2" s="31">
        <f t="shared" si="0"/>
        <v>7875.4920034393799</v>
      </c>
      <c r="E2" s="31">
        <f t="shared" si="0"/>
        <v>8175.3677558039544</v>
      </c>
      <c r="F2" s="31">
        <f t="shared" si="0"/>
        <v>7125.6046431642299</v>
      </c>
      <c r="G2" s="31">
        <f t="shared" si="0"/>
        <v>7352.9792777300081</v>
      </c>
      <c r="H2" s="31">
        <f t="shared" si="0"/>
        <v>7608.6542562338773</v>
      </c>
      <c r="I2" s="31">
        <f t="shared" si="0"/>
        <v>7519.3851246775594</v>
      </c>
      <c r="J2" s="31">
        <f t="shared" si="0"/>
        <v>7480.929836629407</v>
      </c>
      <c r="K2" s="31">
        <f t="shared" si="0"/>
        <v>7373.6153912295777</v>
      </c>
      <c r="L2" s="31">
        <f t="shared" si="0"/>
        <v>7104.1139294926916</v>
      </c>
      <c r="M2" s="31">
        <f t="shared" si="0"/>
        <v>6891.7403267411883</v>
      </c>
      <c r="N2" s="31">
        <f t="shared" si="0"/>
        <v>6763.0165950128976</v>
      </c>
      <c r="O2" s="31">
        <f t="shared" si="0"/>
        <v>6713.8839208942381</v>
      </c>
      <c r="P2" s="31">
        <f t="shared" si="0"/>
        <v>6775.4994840928621</v>
      </c>
      <c r="Q2" s="31">
        <f t="shared" si="0"/>
        <v>6461.2730008598428</v>
      </c>
      <c r="R2" s="31">
        <f t="shared" si="0"/>
        <v>6638.6190025795349</v>
      </c>
      <c r="S2" s="31">
        <f t="shared" si="0"/>
        <v>7353.7281169389498</v>
      </c>
      <c r="T2" s="31">
        <f t="shared" si="0"/>
        <v>6239.3391229578683</v>
      </c>
      <c r="U2" s="31">
        <f t="shared" si="0"/>
        <v>6838.2147033533947</v>
      </c>
      <c r="V2" s="31">
        <f t="shared" si="0"/>
        <v>6737.7231298366278</v>
      </c>
      <c r="W2" s="31">
        <f t="shared" si="0"/>
        <v>6713.7217540842648</v>
      </c>
      <c r="X2" s="31">
        <f t="shared" ref="X2" si="1">SUM(X3,X17,X22,X25,X26,X51,X52,X71,X74,X75,X76)</f>
        <v>6472.3393809114359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23.950300945829749</v>
      </c>
      <c r="J3" s="34">
        <f t="shared" si="2"/>
        <v>23.950300945829749</v>
      </c>
      <c r="K3" s="34">
        <f t="shared" si="2"/>
        <v>92.37962166809973</v>
      </c>
      <c r="L3" s="34">
        <f t="shared" si="2"/>
        <v>56.112037833190023</v>
      </c>
      <c r="M3" s="34">
        <f t="shared" si="2"/>
        <v>58.16491831470335</v>
      </c>
      <c r="N3" s="34">
        <f t="shared" si="2"/>
        <v>54.059157351676689</v>
      </c>
      <c r="O3" s="34">
        <f t="shared" si="2"/>
        <v>52.690627687016338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23.950300945829749</v>
      </c>
      <c r="J11" s="29">
        <f t="shared" si="8"/>
        <v>23.950300945829749</v>
      </c>
      <c r="K11" s="29">
        <f t="shared" si="8"/>
        <v>92.37962166809973</v>
      </c>
      <c r="L11" s="29">
        <f t="shared" si="8"/>
        <v>56.112037833190023</v>
      </c>
      <c r="M11" s="29">
        <f t="shared" si="8"/>
        <v>58.16491831470335</v>
      </c>
      <c r="N11" s="29">
        <f t="shared" si="8"/>
        <v>54.059157351676689</v>
      </c>
      <c r="O11" s="29">
        <f t="shared" si="8"/>
        <v>52.690627687016338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23.950300945829749</v>
      </c>
      <c r="J13" s="10">
        <v>23.950300945829749</v>
      </c>
      <c r="K13" s="10">
        <v>92.37962166809973</v>
      </c>
      <c r="L13" s="10">
        <v>56.112037833190023</v>
      </c>
      <c r="M13" s="10">
        <v>58.16491831470335</v>
      </c>
      <c r="N13" s="10">
        <v>54.059157351676689</v>
      </c>
      <c r="O13" s="10">
        <v>52.690627687016338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108.7489251934652</v>
      </c>
      <c r="D17" s="37">
        <f t="shared" si="10"/>
        <v>34.41530524505589</v>
      </c>
      <c r="E17" s="37">
        <f t="shared" si="10"/>
        <v>112.7042132416165</v>
      </c>
      <c r="F17" s="37">
        <f t="shared" si="10"/>
        <v>66.552020636285462</v>
      </c>
      <c r="G17" s="37">
        <f t="shared" si="10"/>
        <v>68.895098882201196</v>
      </c>
      <c r="H17" s="37">
        <f t="shared" si="10"/>
        <v>113.88650042992261</v>
      </c>
      <c r="I17" s="37">
        <f t="shared" si="10"/>
        <v>47.226999140154767</v>
      </c>
      <c r="J17" s="37">
        <f t="shared" si="10"/>
        <v>85.963026655202057</v>
      </c>
      <c r="K17" s="37">
        <f t="shared" si="10"/>
        <v>83.555460017196893</v>
      </c>
      <c r="L17" s="37">
        <f t="shared" si="10"/>
        <v>76.397248495270844</v>
      </c>
      <c r="M17" s="37">
        <f t="shared" si="10"/>
        <v>19.02407566638005</v>
      </c>
      <c r="N17" s="37">
        <f t="shared" si="10"/>
        <v>26.139294926913159</v>
      </c>
      <c r="O17" s="37">
        <f t="shared" si="10"/>
        <v>28.546861564918309</v>
      </c>
      <c r="P17" s="37">
        <f t="shared" si="10"/>
        <v>31.534823731728292</v>
      </c>
      <c r="Q17" s="37">
        <f t="shared" si="10"/>
        <v>29.342218400687869</v>
      </c>
      <c r="R17" s="37">
        <f t="shared" si="10"/>
        <v>30.051590713671541</v>
      </c>
      <c r="S17" s="37">
        <f t="shared" si="10"/>
        <v>18.422184006878759</v>
      </c>
      <c r="T17" s="37">
        <f t="shared" si="10"/>
        <v>25.02149613069647</v>
      </c>
      <c r="U17" s="37">
        <f t="shared" si="10"/>
        <v>21.969045571797071</v>
      </c>
      <c r="V17" s="37">
        <f t="shared" si="10"/>
        <v>13.091143594153049</v>
      </c>
      <c r="W17" s="37">
        <f t="shared" si="10"/>
        <v>19.63430782459157</v>
      </c>
      <c r="X17" s="37">
        <f t="shared" ref="X17" si="11">SUM(X18:X21)</f>
        <v>20.051246775580399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108.7489251934652</v>
      </c>
      <c r="D19" s="10">
        <v>34.41530524505589</v>
      </c>
      <c r="E19" s="10">
        <v>112.7042132416165</v>
      </c>
      <c r="F19" s="10">
        <v>66.552020636285462</v>
      </c>
      <c r="G19" s="10">
        <v>68.895098882201196</v>
      </c>
      <c r="H19" s="10">
        <v>113.88650042992261</v>
      </c>
      <c r="I19" s="10">
        <v>47.226999140154767</v>
      </c>
      <c r="J19" s="10">
        <v>85.963026655202057</v>
      </c>
      <c r="K19" s="10">
        <v>83.555460017196893</v>
      </c>
      <c r="L19" s="10">
        <v>76.397248495270844</v>
      </c>
      <c r="M19" s="10">
        <v>19.02407566638005</v>
      </c>
      <c r="N19" s="10">
        <v>26.139294926913159</v>
      </c>
      <c r="O19" s="10">
        <v>28.546861564918309</v>
      </c>
      <c r="P19" s="10">
        <v>31.534823731728292</v>
      </c>
      <c r="Q19" s="10">
        <v>29.342218400687869</v>
      </c>
      <c r="R19" s="10">
        <v>30.051590713671541</v>
      </c>
      <c r="S19" s="10">
        <v>18.422184006878759</v>
      </c>
      <c r="T19" s="10">
        <v>25.02149613069647</v>
      </c>
      <c r="U19" s="10">
        <v>21.969045571797071</v>
      </c>
      <c r="V19" s="10">
        <v>13.091143594153049</v>
      </c>
      <c r="W19" s="10">
        <v>19.63430782459157</v>
      </c>
      <c r="X19" s="10">
        <v>20.051246775580399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7189.4071367153911</v>
      </c>
      <c r="D26" s="37">
        <f t="shared" si="14"/>
        <v>6942.5575236457435</v>
      </c>
      <c r="E26" s="37">
        <f t="shared" si="14"/>
        <v>7192.0726569217541</v>
      </c>
      <c r="F26" s="37">
        <f t="shared" si="14"/>
        <v>6232.96638005159</v>
      </c>
      <c r="G26" s="37">
        <f t="shared" si="14"/>
        <v>6463.1606190885632</v>
      </c>
      <c r="H26" s="37">
        <f t="shared" si="14"/>
        <v>6626.5695614789338</v>
      </c>
      <c r="I26" s="37">
        <f t="shared" si="14"/>
        <v>6504.9630266552022</v>
      </c>
      <c r="J26" s="37">
        <f t="shared" si="14"/>
        <v>6389.5915735167673</v>
      </c>
      <c r="K26" s="37">
        <f t="shared" si="14"/>
        <v>6144.5262252794491</v>
      </c>
      <c r="L26" s="37">
        <f t="shared" si="14"/>
        <v>5540.4063628546864</v>
      </c>
      <c r="M26" s="37">
        <f t="shared" si="14"/>
        <v>5460.2819432502156</v>
      </c>
      <c r="N26" s="37">
        <f t="shared" si="14"/>
        <v>5164.629922613929</v>
      </c>
      <c r="O26" s="37">
        <f t="shared" si="14"/>
        <v>5025.598280309544</v>
      </c>
      <c r="P26" s="37">
        <f t="shared" si="14"/>
        <v>4926.9874462596727</v>
      </c>
      <c r="Q26" s="37">
        <f t="shared" si="14"/>
        <v>4606.6259673258801</v>
      </c>
      <c r="R26" s="37">
        <f t="shared" si="14"/>
        <v>4812.2503869303519</v>
      </c>
      <c r="S26" s="37">
        <f t="shared" si="14"/>
        <v>5627.2797076526222</v>
      </c>
      <c r="T26" s="37">
        <f t="shared" si="14"/>
        <v>4432.0404987102329</v>
      </c>
      <c r="U26" s="37">
        <f t="shared" si="14"/>
        <v>4792.259329320721</v>
      </c>
      <c r="V26" s="37">
        <f t="shared" si="14"/>
        <v>4839.6620808254502</v>
      </c>
      <c r="W26" s="37">
        <f t="shared" si="14"/>
        <v>4474.8313843508167</v>
      </c>
      <c r="X26" s="37">
        <f t="shared" ref="X26" si="15">SUM(X27,X33)</f>
        <v>4644.6579535683577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7189.4071367153911</v>
      </c>
      <c r="D33" s="29">
        <f t="shared" si="18"/>
        <v>6942.5575236457435</v>
      </c>
      <c r="E33" s="29">
        <f t="shared" si="18"/>
        <v>7192.0726569217541</v>
      </c>
      <c r="F33" s="29">
        <f t="shared" si="18"/>
        <v>6232.96638005159</v>
      </c>
      <c r="G33" s="29">
        <f t="shared" si="18"/>
        <v>6463.1606190885632</v>
      </c>
      <c r="H33" s="29">
        <f t="shared" si="18"/>
        <v>6626.5695614789338</v>
      </c>
      <c r="I33" s="29">
        <f t="shared" si="18"/>
        <v>6504.9630266552022</v>
      </c>
      <c r="J33" s="29">
        <f t="shared" si="18"/>
        <v>6389.5915735167673</v>
      </c>
      <c r="K33" s="29">
        <f t="shared" si="18"/>
        <v>6144.5262252794491</v>
      </c>
      <c r="L33" s="29">
        <f t="shared" si="18"/>
        <v>5540.4063628546864</v>
      </c>
      <c r="M33" s="29">
        <f t="shared" si="18"/>
        <v>5460.2819432502156</v>
      </c>
      <c r="N33" s="29">
        <f t="shared" si="18"/>
        <v>5164.629922613929</v>
      </c>
      <c r="O33" s="29">
        <f t="shared" si="18"/>
        <v>5025.598280309544</v>
      </c>
      <c r="P33" s="29">
        <f t="shared" si="18"/>
        <v>4926.9874462596727</v>
      </c>
      <c r="Q33" s="29">
        <f t="shared" si="18"/>
        <v>4606.6259673258801</v>
      </c>
      <c r="R33" s="29">
        <f t="shared" si="18"/>
        <v>4812.2503869303519</v>
      </c>
      <c r="S33" s="29">
        <f t="shared" si="18"/>
        <v>5627.2797076526222</v>
      </c>
      <c r="T33" s="29">
        <f t="shared" si="18"/>
        <v>4432.0404987102329</v>
      </c>
      <c r="U33" s="29">
        <f t="shared" si="18"/>
        <v>4792.259329320721</v>
      </c>
      <c r="V33" s="29">
        <f t="shared" si="18"/>
        <v>4839.6620808254502</v>
      </c>
      <c r="W33" s="29">
        <f t="shared" si="18"/>
        <v>4474.8313843508167</v>
      </c>
      <c r="X33" s="29">
        <f t="shared" ref="X33" si="19">SUM(X34:X50)</f>
        <v>4644.6579535683577</v>
      </c>
    </row>
    <row r="34" spans="1:24" ht="11.25" customHeight="1" x14ac:dyDescent="0.2">
      <c r="A34" s="41" t="s">
        <v>55</v>
      </c>
      <c r="B34" s="9" t="s">
        <v>56</v>
      </c>
      <c r="C34" s="10">
        <v>4238.4995700773861</v>
      </c>
      <c r="D34" s="10">
        <v>4043.422184006879</v>
      </c>
      <c r="E34" s="10">
        <v>4295.2493551160787</v>
      </c>
      <c r="F34" s="10">
        <v>4215.0455717970763</v>
      </c>
      <c r="G34" s="10">
        <v>4311.3394668959581</v>
      </c>
      <c r="H34" s="10">
        <v>4371.4095442820289</v>
      </c>
      <c r="I34" s="10">
        <v>4245.2223559759241</v>
      </c>
      <c r="J34" s="10">
        <v>4193.6275150472911</v>
      </c>
      <c r="K34" s="10">
        <v>4212.003439380911</v>
      </c>
      <c r="L34" s="10">
        <v>3744.159329320722</v>
      </c>
      <c r="M34" s="10">
        <v>3795.865864144454</v>
      </c>
      <c r="N34" s="10">
        <v>3626.552364574376</v>
      </c>
      <c r="O34" s="10">
        <v>3581.94290627687</v>
      </c>
      <c r="P34" s="10">
        <v>3501.8484952708509</v>
      </c>
      <c r="Q34" s="10">
        <v>3404.5522785898529</v>
      </c>
      <c r="R34" s="10">
        <v>3529.271969045571</v>
      </c>
      <c r="S34" s="10">
        <v>4258.5984522785893</v>
      </c>
      <c r="T34" s="10">
        <v>3270.994582975065</v>
      </c>
      <c r="U34" s="10">
        <v>3660.6130696474629</v>
      </c>
      <c r="V34" s="10">
        <v>3719.2871883061039</v>
      </c>
      <c r="W34" s="10">
        <v>3411.7913155631991</v>
      </c>
      <c r="X34" s="10">
        <v>3430.262854686157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266.61891659501288</v>
      </c>
      <c r="D36" s="10">
        <v>270.00808254514192</v>
      </c>
      <c r="E36" s="10">
        <v>320.84643164230442</v>
      </c>
      <c r="F36" s="10">
        <v>247.38546861564919</v>
      </c>
      <c r="G36" s="10">
        <v>263.78331900257962</v>
      </c>
      <c r="H36" s="10">
        <v>280.17841788478069</v>
      </c>
      <c r="I36" s="10">
        <v>300.83852106620799</v>
      </c>
      <c r="J36" s="10">
        <v>367.6900257953568</v>
      </c>
      <c r="K36" s="10">
        <v>349.65717970765257</v>
      </c>
      <c r="L36" s="10">
        <v>230.88065348237311</v>
      </c>
      <c r="M36" s="10">
        <v>146.22441960447119</v>
      </c>
      <c r="N36" s="10">
        <v>126.43465176268271</v>
      </c>
      <c r="O36" s="10">
        <v>93.451676698194319</v>
      </c>
      <c r="P36" s="10">
        <v>68.164746345657775</v>
      </c>
      <c r="Q36" s="10">
        <v>20.865606190885639</v>
      </c>
      <c r="R36" s="10">
        <v>73.681255374032673</v>
      </c>
      <c r="S36" s="10">
        <v>49.38263112639725</v>
      </c>
      <c r="T36" s="10">
        <v>49.38263112639725</v>
      </c>
      <c r="U36" s="10">
        <v>37.036973344797943</v>
      </c>
      <c r="V36" s="10">
        <v>49.38263112639725</v>
      </c>
      <c r="W36" s="10">
        <v>16.46087704213241</v>
      </c>
      <c r="X36" s="10">
        <v>96.707652622527945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1.062854686156492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1.050902837489252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94.487446259673263</v>
      </c>
      <c r="D43" s="10">
        <v>81.135941530524491</v>
      </c>
      <c r="E43" s="10">
        <v>92.433361994840922</v>
      </c>
      <c r="F43" s="10">
        <v>53.254428202923464</v>
      </c>
      <c r="G43" s="10">
        <v>30.723731728288911</v>
      </c>
      <c r="H43" s="10">
        <v>37.891659501289773</v>
      </c>
      <c r="I43" s="10">
        <v>46.088822012037831</v>
      </c>
      <c r="J43" s="10">
        <v>49.179707652622533</v>
      </c>
      <c r="K43" s="10">
        <v>66.577300085984518</v>
      </c>
      <c r="L43" s="10">
        <v>112.6956147893379</v>
      </c>
      <c r="M43" s="10">
        <v>59.422699914015467</v>
      </c>
      <c r="N43" s="10">
        <v>54.307652622527939</v>
      </c>
      <c r="O43" s="10">
        <v>38.934823731728287</v>
      </c>
      <c r="P43" s="10">
        <v>24.590455717970769</v>
      </c>
      <c r="Q43" s="10">
        <v>13.503353396388651</v>
      </c>
      <c r="R43" s="10">
        <v>13.29372312983663</v>
      </c>
      <c r="S43" s="10">
        <v>11.33731728288908</v>
      </c>
      <c r="T43" s="10">
        <v>12.308942390369729</v>
      </c>
      <c r="U43" s="10">
        <v>12.304987102321579</v>
      </c>
      <c r="V43" s="10">
        <v>11.27824591573517</v>
      </c>
      <c r="W43" s="10">
        <v>12.30412725709372</v>
      </c>
      <c r="X43" s="10">
        <v>13.34058469475494</v>
      </c>
    </row>
    <row r="44" spans="1:24" ht="11.25" customHeight="1" x14ac:dyDescent="0.2">
      <c r="A44" s="41" t="s">
        <v>75</v>
      </c>
      <c r="B44" s="9" t="s">
        <v>76</v>
      </c>
      <c r="C44" s="10">
        <v>1633.6390369733442</v>
      </c>
      <c r="D44" s="10">
        <v>1683.8158211521923</v>
      </c>
      <c r="E44" s="10">
        <v>1561.2687016337056</v>
      </c>
      <c r="F44" s="10">
        <v>1212.2180567497846</v>
      </c>
      <c r="G44" s="10">
        <v>1340.2233877901979</v>
      </c>
      <c r="H44" s="10">
        <v>1366.858727429063</v>
      </c>
      <c r="I44" s="10">
        <v>1278.5702493551162</v>
      </c>
      <c r="J44" s="10">
        <v>1204.1406706792782</v>
      </c>
      <c r="K44" s="10">
        <v>988.7318142734307</v>
      </c>
      <c r="L44" s="10">
        <v>1006.098022355976</v>
      </c>
      <c r="M44" s="10">
        <v>920.32914875322433</v>
      </c>
      <c r="N44" s="10">
        <v>773.84746345657788</v>
      </c>
      <c r="O44" s="10">
        <v>734.33594153052456</v>
      </c>
      <c r="P44" s="10">
        <v>870.21693895098883</v>
      </c>
      <c r="Q44" s="10">
        <v>738.06259673258808</v>
      </c>
      <c r="R44" s="10">
        <v>744.29810834049863</v>
      </c>
      <c r="S44" s="10">
        <v>836.38400687876174</v>
      </c>
      <c r="T44" s="10">
        <v>514.54961306964753</v>
      </c>
      <c r="U44" s="10">
        <v>476.97016337059324</v>
      </c>
      <c r="V44" s="10">
        <v>494.31453138435074</v>
      </c>
      <c r="W44" s="10">
        <v>402.77480653482365</v>
      </c>
      <c r="X44" s="10">
        <v>496.24161650902829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544.15064488392079</v>
      </c>
      <c r="D48" s="10">
        <v>461.86827171109201</v>
      </c>
      <c r="E48" s="10">
        <v>471.95950128976779</v>
      </c>
      <c r="F48" s="10">
        <v>480.12226999140148</v>
      </c>
      <c r="G48" s="10">
        <v>516.1314703353396</v>
      </c>
      <c r="H48" s="10">
        <v>566.39423903697332</v>
      </c>
      <c r="I48" s="10">
        <v>577.64711951848665</v>
      </c>
      <c r="J48" s="10">
        <v>552.89079965606186</v>
      </c>
      <c r="K48" s="10">
        <v>519.8824591573516</v>
      </c>
      <c r="L48" s="10">
        <v>445.61349957007741</v>
      </c>
      <c r="M48" s="10">
        <v>463.61805674978501</v>
      </c>
      <c r="N48" s="10">
        <v>456.86638005159068</v>
      </c>
      <c r="O48" s="10">
        <v>466.61883061049008</v>
      </c>
      <c r="P48" s="10">
        <v>451.61504729148749</v>
      </c>
      <c r="Q48" s="10">
        <v>429.64213241616511</v>
      </c>
      <c r="R48" s="10">
        <v>451.70533104041272</v>
      </c>
      <c r="S48" s="10">
        <v>471.57730008598452</v>
      </c>
      <c r="T48" s="10">
        <v>487.6277730008598</v>
      </c>
      <c r="U48" s="10">
        <v>484.57059329320708</v>
      </c>
      <c r="V48" s="10">
        <v>429.5404987102321</v>
      </c>
      <c r="W48" s="10">
        <v>486.0991401547721</v>
      </c>
      <c r="X48" s="10">
        <v>464.69853826311271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410.94866723989668</v>
      </c>
      <c r="D50" s="10">
        <v>402.30722269991401</v>
      </c>
      <c r="E50" s="10">
        <v>450.31530524505592</v>
      </c>
      <c r="F50" s="10">
        <v>24.94058469475495</v>
      </c>
      <c r="G50" s="10">
        <v>0.9592433361994841</v>
      </c>
      <c r="H50" s="10">
        <v>3.8369733447979359</v>
      </c>
      <c r="I50" s="10">
        <v>56.595958727429057</v>
      </c>
      <c r="J50" s="10">
        <v>22.062854686156491</v>
      </c>
      <c r="K50" s="10">
        <v>7.6740326741186573</v>
      </c>
      <c r="L50" s="10">
        <v>0.9592433361994841</v>
      </c>
      <c r="M50" s="10">
        <v>74.821754084264825</v>
      </c>
      <c r="N50" s="10">
        <v>126.6214101461737</v>
      </c>
      <c r="O50" s="10">
        <v>110.3141014617369</v>
      </c>
      <c r="P50" s="10">
        <v>10.55176268271711</v>
      </c>
      <c r="Q50" s="10">
        <v>0</v>
      </c>
      <c r="R50" s="10">
        <v>0</v>
      </c>
      <c r="S50" s="10">
        <v>0</v>
      </c>
      <c r="T50" s="10">
        <v>97.176956147893364</v>
      </c>
      <c r="U50" s="10">
        <v>120.7635425623388</v>
      </c>
      <c r="V50" s="10">
        <v>135.85898538263109</v>
      </c>
      <c r="W50" s="10">
        <v>144.3502149613069</v>
      </c>
      <c r="X50" s="10">
        <v>143.4067067927773</v>
      </c>
    </row>
    <row r="51" spans="1:24" ht="11.25" customHeight="1" x14ac:dyDescent="0.2">
      <c r="A51" s="35" t="s">
        <v>89</v>
      </c>
      <c r="B51" s="36" t="s">
        <v>90</v>
      </c>
      <c r="C51" s="37">
        <v>236.32846087704209</v>
      </c>
      <c r="D51" s="37">
        <v>228.24591573516764</v>
      </c>
      <c r="E51" s="37">
        <v>235.14617368873601</v>
      </c>
      <c r="F51" s="37">
        <v>162.6201203783319</v>
      </c>
      <c r="G51" s="37">
        <v>149.37489251934656</v>
      </c>
      <c r="H51" s="37">
        <v>172.76491831470338</v>
      </c>
      <c r="I51" s="37">
        <v>254.48968185726571</v>
      </c>
      <c r="J51" s="37">
        <v>243.70163370593289</v>
      </c>
      <c r="K51" s="37">
        <v>390.32330180567487</v>
      </c>
      <c r="L51" s="37">
        <v>635.45451418744619</v>
      </c>
      <c r="M51" s="37">
        <v>718.96792777300084</v>
      </c>
      <c r="N51" s="37">
        <v>795.35451418744617</v>
      </c>
      <c r="O51" s="37">
        <v>897.67583834909703</v>
      </c>
      <c r="P51" s="37">
        <v>1026.9895958727429</v>
      </c>
      <c r="Q51" s="37">
        <v>1139.807566638005</v>
      </c>
      <c r="R51" s="37">
        <v>1185.081685296647</v>
      </c>
      <c r="S51" s="37">
        <v>1077.3154772141011</v>
      </c>
      <c r="T51" s="37">
        <v>1163.193379191745</v>
      </c>
      <c r="U51" s="37">
        <v>1375.706018916595</v>
      </c>
      <c r="V51" s="37">
        <v>1282.743852106621</v>
      </c>
      <c r="W51" s="37">
        <v>1621.3674978503871</v>
      </c>
      <c r="X51" s="37">
        <v>1218.3065348237319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14.42631126397248</v>
      </c>
      <c r="M52" s="37">
        <f t="shared" si="20"/>
        <v>15.04729148753224</v>
      </c>
      <c r="N52" s="37">
        <f t="shared" si="20"/>
        <v>12.27669819432502</v>
      </c>
      <c r="O52" s="37">
        <f t="shared" si="20"/>
        <v>10.84359415305245</v>
      </c>
      <c r="P52" s="37">
        <f t="shared" si="20"/>
        <v>10.365950128976783</v>
      </c>
      <c r="Q52" s="37">
        <f t="shared" si="20"/>
        <v>10.748065348237317</v>
      </c>
      <c r="R52" s="37">
        <f t="shared" si="20"/>
        <v>0.42992261392949271</v>
      </c>
      <c r="S52" s="37">
        <f t="shared" si="20"/>
        <v>2.9616509028374889</v>
      </c>
      <c r="T52" s="37">
        <f t="shared" si="20"/>
        <v>4.0364574376612214</v>
      </c>
      <c r="U52" s="37">
        <f t="shared" si="20"/>
        <v>17.817884780739469</v>
      </c>
      <c r="V52" s="37">
        <f t="shared" si="20"/>
        <v>3.5110060189165946</v>
      </c>
      <c r="W52" s="37">
        <f t="shared" si="20"/>
        <v>3.7975924333619946</v>
      </c>
      <c r="X52" s="37">
        <f t="shared" ref="X52" si="21">SUM(X53:X70)</f>
        <v>4.7530524505588989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14.42631126397248</v>
      </c>
      <c r="M59" s="10">
        <v>15.04729148753224</v>
      </c>
      <c r="N59" s="10">
        <v>12.27669819432502</v>
      </c>
      <c r="O59" s="10">
        <v>6.7593293207222702</v>
      </c>
      <c r="P59" s="10">
        <v>5.2068787618228711</v>
      </c>
      <c r="Q59" s="10">
        <v>6.0428202923473773</v>
      </c>
      <c r="R59" s="10">
        <v>0</v>
      </c>
      <c r="S59" s="10">
        <v>2.5795356835769558</v>
      </c>
      <c r="T59" s="10">
        <v>3.654342218400688</v>
      </c>
      <c r="U59" s="10">
        <v>3.272226999140154</v>
      </c>
      <c r="V59" s="10">
        <v>3.1049871023215818</v>
      </c>
      <c r="W59" s="10">
        <v>3.3915735167669818</v>
      </c>
      <c r="X59" s="10">
        <v>4.7530524505588989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0.1194325021496131</v>
      </c>
      <c r="P61" s="10">
        <v>0.47773000859845233</v>
      </c>
      <c r="Q61" s="10">
        <v>0.45382631126397238</v>
      </c>
      <c r="R61" s="10">
        <v>0.42992261392949271</v>
      </c>
      <c r="S61" s="10">
        <v>0.3821152192605331</v>
      </c>
      <c r="T61" s="10">
        <v>0.3821152192605331</v>
      </c>
      <c r="U61" s="10">
        <v>0.69260533104041266</v>
      </c>
      <c r="V61" s="10">
        <v>0.40601891659501288</v>
      </c>
      <c r="W61" s="10">
        <v>0.40601891659501288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3.9648323301805668</v>
      </c>
      <c r="P62" s="10">
        <v>4.6813413585554597</v>
      </c>
      <c r="Q62" s="10">
        <v>4.2514187446259672</v>
      </c>
      <c r="R62" s="10">
        <v>0</v>
      </c>
      <c r="S62" s="10">
        <v>0</v>
      </c>
      <c r="T62" s="10">
        <v>0</v>
      </c>
      <c r="U62" s="10">
        <v>13.8530524505589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8.2879621668099741</v>
      </c>
      <c r="M71" s="37">
        <f t="shared" si="22"/>
        <v>0</v>
      </c>
      <c r="N71" s="37">
        <f t="shared" si="22"/>
        <v>0</v>
      </c>
      <c r="O71" s="37">
        <f t="shared" si="22"/>
        <v>3.9648323301805668</v>
      </c>
      <c r="P71" s="37">
        <f t="shared" si="22"/>
        <v>4.6813413585554597</v>
      </c>
      <c r="Q71" s="37">
        <f t="shared" si="22"/>
        <v>4.2514187446259672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13.8530524505589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8.2879621668099741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3.9648323301805668</v>
      </c>
      <c r="P73" s="10">
        <v>4.6813413585554597</v>
      </c>
      <c r="Q73" s="10">
        <v>4.2514187446259672</v>
      </c>
      <c r="R73" s="10">
        <v>0</v>
      </c>
      <c r="S73" s="10">
        <v>0</v>
      </c>
      <c r="T73" s="10">
        <v>0</v>
      </c>
      <c r="U73" s="10">
        <v>13.8530524505589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45.285210662080821</v>
      </c>
      <c r="D75" s="37">
        <v>46.025623387790198</v>
      </c>
      <c r="E75" s="37">
        <v>45.332932072227003</v>
      </c>
      <c r="F75" s="37">
        <v>75.761908856405839</v>
      </c>
      <c r="G75" s="37">
        <v>74.042218400687872</v>
      </c>
      <c r="H75" s="37">
        <v>65.252708512467748</v>
      </c>
      <c r="I75" s="37">
        <v>73.277901977644021</v>
      </c>
      <c r="J75" s="37">
        <v>70.053482373172827</v>
      </c>
      <c r="K75" s="37">
        <v>76.072398968185723</v>
      </c>
      <c r="L75" s="37">
        <v>79.392347377472049</v>
      </c>
      <c r="M75" s="37">
        <v>67.115735167669811</v>
      </c>
      <c r="N75" s="37">
        <v>125.3463456577816</v>
      </c>
      <c r="O75" s="37">
        <v>123.6266552020636</v>
      </c>
      <c r="P75" s="37">
        <v>152.67033533963891</v>
      </c>
      <c r="Q75" s="37">
        <v>134.04032674118659</v>
      </c>
      <c r="R75" s="37">
        <v>90.427085124677546</v>
      </c>
      <c r="S75" s="37">
        <v>91.119690455717958</v>
      </c>
      <c r="T75" s="37">
        <v>89.853826311263973</v>
      </c>
      <c r="U75" s="37">
        <v>94.941272570937215</v>
      </c>
      <c r="V75" s="37">
        <v>84.957523645743763</v>
      </c>
      <c r="W75" s="37">
        <v>86.438349097162501</v>
      </c>
      <c r="X75" s="37">
        <v>85.172484952708515</v>
      </c>
    </row>
    <row r="76" spans="1:24" ht="11.25" customHeight="1" x14ac:dyDescent="0.2">
      <c r="A76" s="38" t="s">
        <v>139</v>
      </c>
      <c r="B76" s="39" t="s">
        <v>140</v>
      </c>
      <c r="C76" s="40">
        <v>626.99914015477202</v>
      </c>
      <c r="D76" s="40">
        <v>624.24763542562334</v>
      </c>
      <c r="E76" s="40">
        <v>590.11177987962162</v>
      </c>
      <c r="F76" s="40">
        <v>587.70421324161646</v>
      </c>
      <c r="G76" s="40">
        <v>597.50644883920893</v>
      </c>
      <c r="H76" s="40">
        <v>630.18056749785035</v>
      </c>
      <c r="I76" s="40">
        <v>615.47721410146164</v>
      </c>
      <c r="J76" s="40">
        <v>667.66981943250209</v>
      </c>
      <c r="K76" s="40">
        <v>586.7583834909716</v>
      </c>
      <c r="L76" s="40">
        <v>693.63714531384346</v>
      </c>
      <c r="M76" s="40">
        <v>553.13843508168532</v>
      </c>
      <c r="N76" s="40">
        <v>585.21066208082539</v>
      </c>
      <c r="O76" s="40">
        <v>570.93723129836621</v>
      </c>
      <c r="P76" s="40">
        <v>622.26999140154771</v>
      </c>
      <c r="Q76" s="40">
        <v>536.45743766122098</v>
      </c>
      <c r="R76" s="40">
        <v>520.37833190025788</v>
      </c>
      <c r="S76" s="40">
        <v>536.62940670679279</v>
      </c>
      <c r="T76" s="40">
        <v>525.19346517626821</v>
      </c>
      <c r="U76" s="40">
        <v>521.66809974204637</v>
      </c>
      <c r="V76" s="40">
        <v>513.75752364574373</v>
      </c>
      <c r="W76" s="40">
        <v>507.65262252794491</v>
      </c>
      <c r="X76" s="40">
        <v>499.39810834049871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5.9329320722269987</v>
      </c>
      <c r="D2" s="31">
        <f t="shared" si="0"/>
        <v>6.0189165950128984</v>
      </c>
      <c r="E2" s="31">
        <f t="shared" si="0"/>
        <v>6.1908856405846944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5.9329320722269987</v>
      </c>
      <c r="D76" s="40">
        <v>6.0189165950128984</v>
      </c>
      <c r="E76" s="40">
        <v>6.1908856405846944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29.473602751504728</v>
      </c>
      <c r="G2" s="31">
        <f t="shared" si="0"/>
        <v>20.7079105760963</v>
      </c>
      <c r="H2" s="31">
        <f t="shared" si="0"/>
        <v>31.694840928632839</v>
      </c>
      <c r="I2" s="31">
        <f t="shared" si="0"/>
        <v>61.359501289767827</v>
      </c>
      <c r="J2" s="31">
        <f t="shared" si="0"/>
        <v>161.34041272570931</v>
      </c>
      <c r="K2" s="31">
        <f t="shared" si="0"/>
        <v>201.82476354256241</v>
      </c>
      <c r="L2" s="31">
        <f t="shared" si="0"/>
        <v>243.0734307824591</v>
      </c>
      <c r="M2" s="31">
        <f t="shared" si="0"/>
        <v>282.4352536543422</v>
      </c>
      <c r="N2" s="31">
        <f t="shared" si="0"/>
        <v>340.78529664660363</v>
      </c>
      <c r="O2" s="31">
        <f t="shared" si="0"/>
        <v>432.64548581255372</v>
      </c>
      <c r="P2" s="31">
        <f t="shared" si="0"/>
        <v>451.32321582115219</v>
      </c>
      <c r="Q2" s="31">
        <f t="shared" si="0"/>
        <v>472.43714531384347</v>
      </c>
      <c r="R2" s="31">
        <f t="shared" si="0"/>
        <v>491.47317282889071</v>
      </c>
      <c r="S2" s="31">
        <f t="shared" si="0"/>
        <v>503.05726569217529</v>
      </c>
      <c r="T2" s="31">
        <f t="shared" si="0"/>
        <v>511.44075666380053</v>
      </c>
      <c r="U2" s="31">
        <f t="shared" si="0"/>
        <v>462.62063628546861</v>
      </c>
      <c r="V2" s="31">
        <f t="shared" si="0"/>
        <v>457.19879621668088</v>
      </c>
      <c r="W2" s="31">
        <f t="shared" si="0"/>
        <v>461.35477214101462</v>
      </c>
      <c r="X2" s="31">
        <f t="shared" ref="X2" si="1">SUM(X3,X17,X22,X25,X26,X51,X52,X71,X74,X75,X76)</f>
        <v>393.95245055889939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29.473602751504728</v>
      </c>
      <c r="G52" s="37">
        <f t="shared" si="20"/>
        <v>20.7079105760963</v>
      </c>
      <c r="H52" s="37">
        <f t="shared" si="20"/>
        <v>31.694840928632839</v>
      </c>
      <c r="I52" s="37">
        <f t="shared" si="20"/>
        <v>61.359501289767827</v>
      </c>
      <c r="J52" s="37">
        <f t="shared" si="20"/>
        <v>161.34041272570931</v>
      </c>
      <c r="K52" s="37">
        <f t="shared" si="20"/>
        <v>201.82476354256241</v>
      </c>
      <c r="L52" s="37">
        <f t="shared" si="20"/>
        <v>243.0734307824591</v>
      </c>
      <c r="M52" s="37">
        <f t="shared" si="20"/>
        <v>282.4352536543422</v>
      </c>
      <c r="N52" s="37">
        <f t="shared" si="20"/>
        <v>340.78529664660363</v>
      </c>
      <c r="O52" s="37">
        <f t="shared" si="20"/>
        <v>432.64548581255372</v>
      </c>
      <c r="P52" s="37">
        <f t="shared" si="20"/>
        <v>451.32321582115219</v>
      </c>
      <c r="Q52" s="37">
        <f t="shared" si="20"/>
        <v>472.43714531384347</v>
      </c>
      <c r="R52" s="37">
        <f t="shared" si="20"/>
        <v>491.47317282889071</v>
      </c>
      <c r="S52" s="37">
        <f t="shared" si="20"/>
        <v>503.05726569217529</v>
      </c>
      <c r="T52" s="37">
        <f t="shared" si="20"/>
        <v>511.44075666380053</v>
      </c>
      <c r="U52" s="37">
        <f t="shared" si="20"/>
        <v>462.62063628546861</v>
      </c>
      <c r="V52" s="37">
        <f t="shared" si="20"/>
        <v>457.19879621668088</v>
      </c>
      <c r="W52" s="37">
        <f t="shared" si="20"/>
        <v>461.35477214101462</v>
      </c>
      <c r="X52" s="37">
        <f t="shared" ref="X52" si="21">SUM(X53:X70)</f>
        <v>393.95245055889939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29.473602751504728</v>
      </c>
      <c r="G61" s="10">
        <v>20.7079105760963</v>
      </c>
      <c r="H61" s="10">
        <v>31.694840928632839</v>
      </c>
      <c r="I61" s="10">
        <v>61.359501289767827</v>
      </c>
      <c r="J61" s="10">
        <v>161.34041272570931</v>
      </c>
      <c r="K61" s="10">
        <v>201.82476354256241</v>
      </c>
      <c r="L61" s="10">
        <v>243.0734307824591</v>
      </c>
      <c r="M61" s="10">
        <v>282.4352536543422</v>
      </c>
      <c r="N61" s="10">
        <v>340.78529664660363</v>
      </c>
      <c r="O61" s="10">
        <v>432.64548581255372</v>
      </c>
      <c r="P61" s="10">
        <v>451.32321582115219</v>
      </c>
      <c r="Q61" s="10">
        <v>472.43714531384347</v>
      </c>
      <c r="R61" s="10">
        <v>491.47317282889071</v>
      </c>
      <c r="S61" s="10">
        <v>503.05726569217529</v>
      </c>
      <c r="T61" s="10">
        <v>511.44075666380053</v>
      </c>
      <c r="U61" s="10">
        <v>462.62063628546861</v>
      </c>
      <c r="V61" s="10">
        <v>457.19879621668088</v>
      </c>
      <c r="W61" s="10">
        <v>461.35477214101462</v>
      </c>
      <c r="X61" s="10">
        <v>393.95245055889939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4304.0794496990547</v>
      </c>
      <c r="D2" s="31">
        <f t="shared" si="0"/>
        <v>4116.6929492691306</v>
      </c>
      <c r="E2" s="31">
        <f t="shared" si="0"/>
        <v>3568.0161650902837</v>
      </c>
      <c r="F2" s="31">
        <f t="shared" si="0"/>
        <v>3994.2152192605336</v>
      </c>
      <c r="G2" s="31">
        <f t="shared" si="0"/>
        <v>4270.7508168529657</v>
      </c>
      <c r="H2" s="31">
        <f t="shared" si="0"/>
        <v>4234.9957007738603</v>
      </c>
      <c r="I2" s="31">
        <f t="shared" si="0"/>
        <v>4181.0213241616502</v>
      </c>
      <c r="J2" s="31">
        <f t="shared" si="0"/>
        <v>4322.2318142734312</v>
      </c>
      <c r="K2" s="31">
        <f t="shared" si="0"/>
        <v>4245.2422184006882</v>
      </c>
      <c r="L2" s="31">
        <f t="shared" si="0"/>
        <v>3569.5949269131552</v>
      </c>
      <c r="M2" s="31">
        <f t="shared" si="0"/>
        <v>3708.2592433361988</v>
      </c>
      <c r="N2" s="31">
        <f t="shared" si="0"/>
        <v>3594.0909716251072</v>
      </c>
      <c r="O2" s="31">
        <f t="shared" si="0"/>
        <v>3619.3321582115223</v>
      </c>
      <c r="P2" s="31">
        <f t="shared" si="0"/>
        <v>3668.2287188306104</v>
      </c>
      <c r="Q2" s="31">
        <f t="shared" si="0"/>
        <v>3759.1096302665524</v>
      </c>
      <c r="R2" s="31">
        <f t="shared" si="0"/>
        <v>3886.4765262252795</v>
      </c>
      <c r="S2" s="31">
        <f t="shared" si="0"/>
        <v>3968.3625107480652</v>
      </c>
      <c r="T2" s="31">
        <f t="shared" si="0"/>
        <v>4043.503439380911</v>
      </c>
      <c r="U2" s="31">
        <f t="shared" si="0"/>
        <v>3893.7278589853822</v>
      </c>
      <c r="V2" s="31">
        <f t="shared" si="0"/>
        <v>3756.5061908856405</v>
      </c>
      <c r="W2" s="31">
        <f t="shared" si="0"/>
        <v>3472.8055889939815</v>
      </c>
      <c r="X2" s="31">
        <f t="shared" ref="X2" si="1">SUM(X3,X17,X22,X25,X26,X51,X52,X71,X74,X75,X76)</f>
        <v>3814.243336199484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354.47119518486676</v>
      </c>
      <c r="D17" s="37">
        <f t="shared" si="10"/>
        <v>122.19836629406706</v>
      </c>
      <c r="E17" s="37">
        <f t="shared" si="10"/>
        <v>133.61754084264828</v>
      </c>
      <c r="F17" s="37">
        <f t="shared" si="10"/>
        <v>750.2388650042991</v>
      </c>
      <c r="G17" s="37">
        <f t="shared" si="10"/>
        <v>802.40275150472917</v>
      </c>
      <c r="H17" s="37">
        <f t="shared" si="10"/>
        <v>649.70859845227858</v>
      </c>
      <c r="I17" s="37">
        <f t="shared" si="10"/>
        <v>684.86672398968176</v>
      </c>
      <c r="J17" s="37">
        <f t="shared" si="10"/>
        <v>832.3779879621668</v>
      </c>
      <c r="K17" s="37">
        <f t="shared" si="10"/>
        <v>642.59097162510739</v>
      </c>
      <c r="L17" s="37">
        <f t="shared" si="10"/>
        <v>426.36380051590697</v>
      </c>
      <c r="M17" s="37">
        <f t="shared" si="10"/>
        <v>586.93989681857261</v>
      </c>
      <c r="N17" s="37">
        <f t="shared" si="10"/>
        <v>505.8994840928633</v>
      </c>
      <c r="O17" s="37">
        <f t="shared" si="10"/>
        <v>430.73465176268269</v>
      </c>
      <c r="P17" s="37">
        <f t="shared" si="10"/>
        <v>461.83241616509019</v>
      </c>
      <c r="Q17" s="37">
        <f t="shared" si="10"/>
        <v>547.86474634565775</v>
      </c>
      <c r="R17" s="37">
        <f t="shared" si="10"/>
        <v>536.47179707652617</v>
      </c>
      <c r="S17" s="37">
        <f t="shared" si="10"/>
        <v>544.01926053310399</v>
      </c>
      <c r="T17" s="37">
        <f t="shared" si="10"/>
        <v>563.67635425623382</v>
      </c>
      <c r="U17" s="37">
        <f t="shared" si="10"/>
        <v>274.76827171109198</v>
      </c>
      <c r="V17" s="37">
        <f t="shared" si="10"/>
        <v>346.75649183147027</v>
      </c>
      <c r="W17" s="37">
        <f t="shared" si="10"/>
        <v>156.80292347377474</v>
      </c>
      <c r="X17" s="37">
        <f t="shared" ref="X17" si="11">SUM(X18:X21)</f>
        <v>376.69681857265687</v>
      </c>
    </row>
    <row r="18" spans="1:24" ht="11.25" customHeight="1" x14ac:dyDescent="0.2">
      <c r="A18" s="42" t="s">
        <v>27</v>
      </c>
      <c r="B18" s="9" t="s">
        <v>28</v>
      </c>
      <c r="C18" s="10">
        <v>0.2149613069647463</v>
      </c>
      <c r="D18" s="10">
        <v>0.1719690455717971</v>
      </c>
      <c r="E18" s="10">
        <v>0.15047291487532241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323.70782459157351</v>
      </c>
      <c r="D20" s="10">
        <v>95.968271711092001</v>
      </c>
      <c r="E20" s="10">
        <v>104.4472914875322</v>
      </c>
      <c r="F20" s="10">
        <v>588.82682717110913</v>
      </c>
      <c r="G20" s="10">
        <v>626.89879621668092</v>
      </c>
      <c r="H20" s="10">
        <v>464.34032674118657</v>
      </c>
      <c r="I20" s="10">
        <v>489.37136715391227</v>
      </c>
      <c r="J20" s="10">
        <v>641.1579535683577</v>
      </c>
      <c r="K20" s="10">
        <v>498.39974204643158</v>
      </c>
      <c r="L20" s="10">
        <v>322.75245055889928</v>
      </c>
      <c r="M20" s="10">
        <v>446.71349957007737</v>
      </c>
      <c r="N20" s="10">
        <v>380.48151332760102</v>
      </c>
      <c r="O20" s="10">
        <v>345.32338779019773</v>
      </c>
      <c r="P20" s="10">
        <v>382.82218400687867</v>
      </c>
      <c r="Q20" s="10">
        <v>426.17274290627682</v>
      </c>
      <c r="R20" s="10">
        <v>371.16655202063629</v>
      </c>
      <c r="S20" s="10">
        <v>368.30034393809109</v>
      </c>
      <c r="T20" s="10">
        <v>383.75374032674108</v>
      </c>
      <c r="U20" s="10">
        <v>110.37067927773001</v>
      </c>
      <c r="V20" s="10">
        <v>212.4773000859845</v>
      </c>
      <c r="W20" s="10">
        <v>36.552278589853827</v>
      </c>
      <c r="X20" s="10">
        <v>255.91281169389509</v>
      </c>
    </row>
    <row r="21" spans="1:24" ht="11.25" customHeight="1" x14ac:dyDescent="0.2">
      <c r="A21" s="42" t="s">
        <v>33</v>
      </c>
      <c r="B21" s="9" t="s">
        <v>34</v>
      </c>
      <c r="C21" s="10">
        <v>30.548409286328461</v>
      </c>
      <c r="D21" s="10">
        <v>26.05812553740326</v>
      </c>
      <c r="E21" s="10">
        <v>29.019776440240751</v>
      </c>
      <c r="F21" s="10">
        <v>161.41203783319</v>
      </c>
      <c r="G21" s="10">
        <v>175.50395528804819</v>
      </c>
      <c r="H21" s="10">
        <v>185.36827171109201</v>
      </c>
      <c r="I21" s="10">
        <v>195.49535683576951</v>
      </c>
      <c r="J21" s="10">
        <v>191.2200343938091</v>
      </c>
      <c r="K21" s="10">
        <v>144.1912295786758</v>
      </c>
      <c r="L21" s="10">
        <v>103.6113499570077</v>
      </c>
      <c r="M21" s="10">
        <v>140.22639724849529</v>
      </c>
      <c r="N21" s="10">
        <v>125.4179707652623</v>
      </c>
      <c r="O21" s="10">
        <v>85.411263972484946</v>
      </c>
      <c r="P21" s="10">
        <v>79.010232158211522</v>
      </c>
      <c r="Q21" s="10">
        <v>121.6920034393809</v>
      </c>
      <c r="R21" s="10">
        <v>165.30524505588991</v>
      </c>
      <c r="S21" s="10">
        <v>175.7189165950129</v>
      </c>
      <c r="T21" s="10">
        <v>179.92261392949271</v>
      </c>
      <c r="U21" s="10">
        <v>164.39759243336201</v>
      </c>
      <c r="V21" s="10">
        <v>134.2791917454858</v>
      </c>
      <c r="W21" s="10">
        <v>120.2506448839209</v>
      </c>
      <c r="X21" s="10">
        <v>120.7840068787618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429.92261392949268</v>
      </c>
      <c r="D51" s="37">
        <v>545.55030094582969</v>
      </c>
      <c r="E51" s="37">
        <v>484.69475494411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148.44273430782459</v>
      </c>
      <c r="G52" s="37">
        <f t="shared" si="20"/>
        <v>139.89200343938089</v>
      </c>
      <c r="H52" s="37">
        <f t="shared" si="20"/>
        <v>130.69647463456579</v>
      </c>
      <c r="I52" s="37">
        <f t="shared" si="20"/>
        <v>125.226913155632</v>
      </c>
      <c r="J52" s="37">
        <f t="shared" si="20"/>
        <v>122.0024935511608</v>
      </c>
      <c r="K52" s="37">
        <f t="shared" si="20"/>
        <v>123.1967325881341</v>
      </c>
      <c r="L52" s="37">
        <f t="shared" si="20"/>
        <v>121.381513327601</v>
      </c>
      <c r="M52" s="37">
        <f t="shared" si="20"/>
        <v>118.39587274290631</v>
      </c>
      <c r="N52" s="37">
        <f t="shared" si="20"/>
        <v>111.9232158211522</v>
      </c>
      <c r="O52" s="37">
        <f t="shared" si="20"/>
        <v>105.1877042132416</v>
      </c>
      <c r="P52" s="37">
        <f t="shared" si="20"/>
        <v>100.1003439380911</v>
      </c>
      <c r="Q52" s="37">
        <f t="shared" si="20"/>
        <v>91.382459157351676</v>
      </c>
      <c r="R52" s="37">
        <f t="shared" si="20"/>
        <v>88.874548581255382</v>
      </c>
      <c r="S52" s="37">
        <f t="shared" si="20"/>
        <v>84.742562338779024</v>
      </c>
      <c r="T52" s="37">
        <f t="shared" si="20"/>
        <v>83.476612209802227</v>
      </c>
      <c r="U52" s="37">
        <f t="shared" si="20"/>
        <v>79.225193465176261</v>
      </c>
      <c r="V52" s="37">
        <f t="shared" si="20"/>
        <v>73.588392089423891</v>
      </c>
      <c r="W52" s="37">
        <f t="shared" si="20"/>
        <v>78.102579535683574</v>
      </c>
      <c r="X52" s="37">
        <f t="shared" ref="X52" si="21">SUM(X53:X70)</f>
        <v>79.487876182287181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148.44273430782459</v>
      </c>
      <c r="G61" s="10">
        <v>139.89200343938089</v>
      </c>
      <c r="H61" s="10">
        <v>130.69647463456579</v>
      </c>
      <c r="I61" s="10">
        <v>125.226913155632</v>
      </c>
      <c r="J61" s="10">
        <v>122.0024935511608</v>
      </c>
      <c r="K61" s="10">
        <v>123.1967325881341</v>
      </c>
      <c r="L61" s="10">
        <v>121.381513327601</v>
      </c>
      <c r="M61" s="10">
        <v>118.39587274290631</v>
      </c>
      <c r="N61" s="10">
        <v>111.9232158211522</v>
      </c>
      <c r="O61" s="10">
        <v>105.1877042132416</v>
      </c>
      <c r="P61" s="10">
        <v>100.1003439380911</v>
      </c>
      <c r="Q61" s="10">
        <v>91.382459157351676</v>
      </c>
      <c r="R61" s="10">
        <v>88.874548581255382</v>
      </c>
      <c r="S61" s="10">
        <v>84.742562338779024</v>
      </c>
      <c r="T61" s="10">
        <v>83.476612209802227</v>
      </c>
      <c r="U61" s="10">
        <v>79.225193465176261</v>
      </c>
      <c r="V61" s="10">
        <v>73.588392089423891</v>
      </c>
      <c r="W61" s="10">
        <v>78.102579535683574</v>
      </c>
      <c r="X61" s="10">
        <v>79.487876182287181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588.30128976784181</v>
      </c>
      <c r="D75" s="37">
        <v>597.78349097162504</v>
      </c>
      <c r="E75" s="37">
        <v>588.82682717110913</v>
      </c>
      <c r="F75" s="37">
        <v>776.70300945829752</v>
      </c>
      <c r="G75" s="37">
        <v>899.99518486672389</v>
      </c>
      <c r="H75" s="37">
        <v>932.83654342218392</v>
      </c>
      <c r="I75" s="37">
        <v>930.68693035253636</v>
      </c>
      <c r="J75" s="37">
        <v>847.47300085984523</v>
      </c>
      <c r="K75" s="37">
        <v>889.77265692175411</v>
      </c>
      <c r="L75" s="37">
        <v>871.97858985382629</v>
      </c>
      <c r="M75" s="37">
        <v>941.53052450558891</v>
      </c>
      <c r="N75" s="37">
        <v>843.93809114359408</v>
      </c>
      <c r="O75" s="37">
        <v>971.45795356835765</v>
      </c>
      <c r="P75" s="37">
        <v>1001.910748065348</v>
      </c>
      <c r="Q75" s="37">
        <v>1042.5623387790199</v>
      </c>
      <c r="R75" s="37">
        <v>1059.4964746345661</v>
      </c>
      <c r="S75" s="37">
        <v>1124.7253654342221</v>
      </c>
      <c r="T75" s="37">
        <v>1072.7047291487529</v>
      </c>
      <c r="U75" s="37">
        <v>1247.3010318142731</v>
      </c>
      <c r="V75" s="37">
        <v>973.82252794496992</v>
      </c>
      <c r="W75" s="37">
        <v>921.56302665520207</v>
      </c>
      <c r="X75" s="37">
        <v>1072.4180567497849</v>
      </c>
    </row>
    <row r="76" spans="1:24" ht="11.25" customHeight="1" x14ac:dyDescent="0.2">
      <c r="A76" s="38" t="s">
        <v>139</v>
      </c>
      <c r="B76" s="39" t="s">
        <v>140</v>
      </c>
      <c r="C76" s="40">
        <v>2931.3843508168529</v>
      </c>
      <c r="D76" s="40">
        <v>2851.160791057609</v>
      </c>
      <c r="E76" s="40">
        <v>2360.8770421324161</v>
      </c>
      <c r="F76" s="40">
        <v>2318.8306104901121</v>
      </c>
      <c r="G76" s="40">
        <v>2428.4608770421319</v>
      </c>
      <c r="H76" s="40">
        <v>2521.7540842648318</v>
      </c>
      <c r="I76" s="40">
        <v>2440.2407566637999</v>
      </c>
      <c r="J76" s="40">
        <v>2520.3783319002582</v>
      </c>
      <c r="K76" s="40">
        <v>2589.6818572656921</v>
      </c>
      <c r="L76" s="40">
        <v>2149.871023215821</v>
      </c>
      <c r="M76" s="40">
        <v>2061.3929492691309</v>
      </c>
      <c r="N76" s="40">
        <v>2132.3301805674978</v>
      </c>
      <c r="O76" s="40">
        <v>2111.95184866724</v>
      </c>
      <c r="P76" s="40">
        <v>2104.3852106620811</v>
      </c>
      <c r="Q76" s="40">
        <v>2077.3000859845229</v>
      </c>
      <c r="R76" s="40">
        <v>2201.6337059329321</v>
      </c>
      <c r="S76" s="40">
        <v>2214.8753224419602</v>
      </c>
      <c r="T76" s="40">
        <v>2323.645743766122</v>
      </c>
      <c r="U76" s="40">
        <v>2292.4333619948411</v>
      </c>
      <c r="V76" s="40">
        <v>2362.3387790197762</v>
      </c>
      <c r="W76" s="40">
        <v>2316.3370593293212</v>
      </c>
      <c r="X76" s="40">
        <v>2285.640584694755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234791.25090283755</v>
      </c>
      <c r="D2" s="31">
        <f t="shared" si="0"/>
        <v>241878.39208942384</v>
      </c>
      <c r="E2" s="31">
        <f t="shared" si="0"/>
        <v>235908.40240756667</v>
      </c>
      <c r="F2" s="31">
        <f t="shared" si="0"/>
        <v>234557.18916595008</v>
      </c>
      <c r="G2" s="31">
        <f t="shared" si="0"/>
        <v>236848.29922613921</v>
      </c>
      <c r="H2" s="31">
        <f t="shared" si="0"/>
        <v>235941.05812553744</v>
      </c>
      <c r="I2" s="31">
        <f t="shared" si="0"/>
        <v>243618.26930352536</v>
      </c>
      <c r="J2" s="31">
        <f t="shared" si="0"/>
        <v>227141.24204643161</v>
      </c>
      <c r="K2" s="31">
        <f t="shared" si="0"/>
        <v>233613.95494410998</v>
      </c>
      <c r="L2" s="31">
        <f t="shared" si="0"/>
        <v>220558.99690455711</v>
      </c>
      <c r="M2" s="31">
        <f t="shared" si="0"/>
        <v>233131.66672398965</v>
      </c>
      <c r="N2" s="31">
        <f t="shared" si="0"/>
        <v>222082.9483233018</v>
      </c>
      <c r="O2" s="31">
        <f t="shared" si="0"/>
        <v>222452.54978503875</v>
      </c>
      <c r="P2" s="31">
        <f t="shared" si="0"/>
        <v>230353.67429062759</v>
      </c>
      <c r="Q2" s="31">
        <f t="shared" si="0"/>
        <v>218966.9602751504</v>
      </c>
      <c r="R2" s="31">
        <f t="shared" si="0"/>
        <v>220828.70326741191</v>
      </c>
      <c r="S2" s="31">
        <f t="shared" si="0"/>
        <v>223485.08314703347</v>
      </c>
      <c r="T2" s="31">
        <f t="shared" si="0"/>
        <v>228672.6987102321</v>
      </c>
      <c r="U2" s="31">
        <f t="shared" si="0"/>
        <v>224061.00257953568</v>
      </c>
      <c r="V2" s="31">
        <f t="shared" si="0"/>
        <v>225460.93516766981</v>
      </c>
      <c r="W2" s="31">
        <f t="shared" si="0"/>
        <v>214491.42742906275</v>
      </c>
      <c r="X2" s="31">
        <f t="shared" ref="X2" si="1">SUM(X3,X17,X22,X25,X26,X51,X52,X71,X74,X75,X76)</f>
        <v>219164.86423043848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5847.4369733447929</v>
      </c>
      <c r="D3" s="34">
        <f t="shared" si="2"/>
        <v>7061.9202923473604</v>
      </c>
      <c r="E3" s="34">
        <f t="shared" si="2"/>
        <v>4508.5012037833112</v>
      </c>
      <c r="F3" s="34">
        <f t="shared" si="2"/>
        <v>2855.774548581257</v>
      </c>
      <c r="G3" s="34">
        <f t="shared" si="2"/>
        <v>5068.5265692175271</v>
      </c>
      <c r="H3" s="34">
        <f t="shared" si="2"/>
        <v>5144.59896818573</v>
      </c>
      <c r="I3" s="34">
        <f t="shared" si="2"/>
        <v>8305.792089423916</v>
      </c>
      <c r="J3" s="34">
        <f t="shared" si="2"/>
        <v>5120.844711951846</v>
      </c>
      <c r="K3" s="34">
        <f t="shared" si="2"/>
        <v>5361.2331900257996</v>
      </c>
      <c r="L3" s="34">
        <f t="shared" si="2"/>
        <v>4663.897936371447</v>
      </c>
      <c r="M3" s="34">
        <f t="shared" si="2"/>
        <v>6804.6544282029181</v>
      </c>
      <c r="N3" s="34">
        <f t="shared" si="2"/>
        <v>6561.190025795363</v>
      </c>
      <c r="O3" s="34">
        <f t="shared" si="2"/>
        <v>3752.8883920894295</v>
      </c>
      <c r="P3" s="34">
        <f t="shared" si="2"/>
        <v>4219.5239896818593</v>
      </c>
      <c r="Q3" s="34">
        <f t="shared" si="2"/>
        <v>5149.4415305244966</v>
      </c>
      <c r="R3" s="34">
        <f t="shared" si="2"/>
        <v>5594.0733447979401</v>
      </c>
      <c r="S3" s="34">
        <f t="shared" si="2"/>
        <v>5806.9617368873623</v>
      </c>
      <c r="T3" s="34">
        <f t="shared" si="2"/>
        <v>5360.0319002579508</v>
      </c>
      <c r="U3" s="34">
        <f t="shared" si="2"/>
        <v>6026.0315563198592</v>
      </c>
      <c r="V3" s="34">
        <f t="shared" si="2"/>
        <v>5616.7735167669825</v>
      </c>
      <c r="W3" s="34">
        <f t="shared" si="2"/>
        <v>3483.041358555462</v>
      </c>
      <c r="X3" s="34">
        <f t="shared" ref="X3" si="3">SUM(X4,X8,X11)</f>
        <v>4958.8122098022322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1725.1035253654409</v>
      </c>
      <c r="D4" s="29">
        <f t="shared" si="4"/>
        <v>2836.7007738606953</v>
      </c>
      <c r="E4" s="29">
        <f t="shared" si="4"/>
        <v>964.14823731727211</v>
      </c>
      <c r="F4" s="29">
        <f t="shared" si="4"/>
        <v>-1540.7851246775535</v>
      </c>
      <c r="G4" s="29">
        <f t="shared" si="4"/>
        <v>1073.0081685296605</v>
      </c>
      <c r="H4" s="29">
        <f t="shared" si="4"/>
        <v>1377.1490971625001</v>
      </c>
      <c r="I4" s="29">
        <f t="shared" si="4"/>
        <v>3883.3027515047334</v>
      </c>
      <c r="J4" s="29">
        <f t="shared" si="4"/>
        <v>1503.4371453138453</v>
      </c>
      <c r="K4" s="29">
        <f t="shared" si="4"/>
        <v>1821.7613069647434</v>
      </c>
      <c r="L4" s="29">
        <f t="shared" si="4"/>
        <v>1607.5554600171929</v>
      </c>
      <c r="M4" s="29">
        <f t="shared" si="4"/>
        <v>1982.3151332760099</v>
      </c>
      <c r="N4" s="29">
        <f t="shared" si="4"/>
        <v>1876.3956147893423</v>
      </c>
      <c r="O4" s="29">
        <f t="shared" si="4"/>
        <v>259.77085124677751</v>
      </c>
      <c r="P4" s="29">
        <f t="shared" si="4"/>
        <v>149.14901117797604</v>
      </c>
      <c r="Q4" s="29">
        <f t="shared" si="4"/>
        <v>1366.8695614789294</v>
      </c>
      <c r="R4" s="29">
        <f t="shared" si="4"/>
        <v>2481.4361134995706</v>
      </c>
      <c r="S4" s="29">
        <f t="shared" si="4"/>
        <v>2614.5838349097121</v>
      </c>
      <c r="T4" s="29">
        <f t="shared" si="4"/>
        <v>1848.3474634565653</v>
      </c>
      <c r="U4" s="29">
        <f t="shared" si="4"/>
        <v>2949.3599312123752</v>
      </c>
      <c r="V4" s="29">
        <f t="shared" si="4"/>
        <v>3056.2472055030103</v>
      </c>
      <c r="W4" s="29">
        <f t="shared" si="4"/>
        <v>1323.8488392089475</v>
      </c>
      <c r="X4" s="29">
        <f t="shared" ref="X4" si="5">SUM(X5:X7)</f>
        <v>2590.251332760105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0</v>
      </c>
      <c r="D5" s="10">
        <f>NRGSUP!D5-TI_E!D5+TO!D5-NRG_E!D5-DL!D5</f>
        <v>0</v>
      </c>
      <c r="E5" s="10">
        <f>NRGSUP!E5-TI_E!E5+TO!E5-NRG_E!E5-DL!E5</f>
        <v>0</v>
      </c>
      <c r="F5" s="10">
        <f>NRGSUP!F5-TI_E!F5+TO!F5-NRG_E!F5-DL!F5</f>
        <v>812.74737747205563</v>
      </c>
      <c r="G5" s="10">
        <f>NRGSUP!G5-TI_E!G5+TO!G5-NRG_E!G5-DL!G5</f>
        <v>242.31074806534843</v>
      </c>
      <c r="H5" s="10">
        <f>NRGSUP!H5-TI_E!H5+TO!H5-NRG_E!H5-DL!H5</f>
        <v>320.57067927773028</v>
      </c>
      <c r="I5" s="10">
        <f>NRGSUP!I5-TI_E!I5+TO!I5-NRG_E!I5-DL!I5</f>
        <v>372.56251074806551</v>
      </c>
      <c r="J5" s="10">
        <f>NRGSUP!J5-TI_E!J5+TO!J5-NRG_E!J5-DL!J5</f>
        <v>256.29699054170283</v>
      </c>
      <c r="K5" s="10">
        <f>NRGSUP!K5-TI_E!K5+TO!K5-NRG_E!K5-DL!K5</f>
        <v>539.81943250214886</v>
      </c>
      <c r="L5" s="10">
        <f>NRGSUP!L5-TI_E!L5+TO!L5-NRG_E!L5-DL!L5</f>
        <v>259.83877901977576</v>
      </c>
      <c r="M5" s="10">
        <f>NRGSUP!M5-TI_E!M5+TO!M5-NRG_E!M5-DL!M5</f>
        <v>433.67334479793612</v>
      </c>
      <c r="N5" s="10">
        <f>NRGSUP!N5-TI_E!N5+TO!N5-NRG_E!N5-DL!N5</f>
        <v>664.27128116938979</v>
      </c>
      <c r="O5" s="10">
        <f>NRGSUP!O5-TI_E!O5+TO!O5-NRG_E!O5-DL!O5</f>
        <v>791.89406706792715</v>
      </c>
      <c r="P5" s="10">
        <f>NRGSUP!P5-TI_E!P5+TO!P5-NRG_E!P5-DL!P5</f>
        <v>891.25348237317235</v>
      </c>
      <c r="Q5" s="10">
        <f>NRGSUP!Q5-TI_E!Q5+TO!Q5-NRG_E!Q5-DL!Q5</f>
        <v>725.68787618228725</v>
      </c>
      <c r="R5" s="10">
        <f>NRGSUP!R5-TI_E!R5+TO!R5-NRG_E!R5-DL!R5</f>
        <v>874.6560619088566</v>
      </c>
      <c r="S5" s="10">
        <f>NRGSUP!S5-TI_E!S5+TO!S5-NRG_E!S5-DL!S5</f>
        <v>853.37489251934653</v>
      </c>
      <c r="T5" s="10">
        <f>NRGSUP!T5-TI_E!T5+TO!T5-NRG_E!T5-DL!T5</f>
        <v>724.26913155631951</v>
      </c>
      <c r="U5" s="10">
        <f>NRGSUP!U5-TI_E!U5+TO!U5-NRG_E!U5-DL!U5</f>
        <v>544.79793637145292</v>
      </c>
      <c r="V5" s="10">
        <f>NRGSUP!V5-TI_E!V5+TO!V5-NRG_E!V5-DL!V5</f>
        <v>483.67695614789329</v>
      </c>
      <c r="W5" s="10">
        <f>NRGSUP!W5-TI_E!W5+TO!W5-NRG_E!W5-DL!W5</f>
        <v>368.5358555460017</v>
      </c>
      <c r="X5" s="10">
        <f>NRGSUP!X5-TI_E!X5+TO!X5-NRG_E!X5-DL!X5</f>
        <v>476.37532244196029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-8.5984520410420373E-5</v>
      </c>
      <c r="D6" s="10">
        <f>NRGSUP!D6-TI_E!D6+TO!D6-NRG_E!D6-DL!D6</f>
        <v>8.598452404839918E-5</v>
      </c>
      <c r="E6" s="10">
        <f>NRGSUP!E6-TI_E!E6+TO!E6-NRG_E!E6-DL!E6</f>
        <v>0</v>
      </c>
      <c r="F6" s="10">
        <f>NRGSUP!F6-TI_E!F6+TO!F6-NRG_E!F6-DL!F6</f>
        <v>1.7196904445881955E-4</v>
      </c>
      <c r="G6" s="10">
        <f>NRGSUP!G6-TI_E!G6+TO!G6-NRG_E!G6-DL!G6</f>
        <v>112.56380051590531</v>
      </c>
      <c r="H6" s="10">
        <f>NRGSUP!H6-TI_E!H6+TO!H6-NRG_E!H6-DL!H6</f>
        <v>147.23989681857165</v>
      </c>
      <c r="I6" s="10">
        <f>NRGSUP!I6-TI_E!I6+TO!I6-NRG_E!I6-DL!I6</f>
        <v>265.73430782459218</v>
      </c>
      <c r="J6" s="10">
        <f>NRGSUP!J6-TI_E!J6+TO!J6-NRG_E!J6-DL!J6</f>
        <v>-0.69260533104170463</v>
      </c>
      <c r="K6" s="10">
        <f>NRGSUP!K6-TI_E!K6+TO!K6-NRG_E!K6-DL!K6</f>
        <v>-8.598452404839918E-5</v>
      </c>
      <c r="L6" s="10">
        <f>NRGSUP!L6-TI_E!L6+TO!L6-NRG_E!L6-DL!L6</f>
        <v>-3.637978807091713E-12</v>
      </c>
      <c r="M6" s="10">
        <f>NRGSUP!M6-TI_E!M6+TO!M6-NRG_E!M6-DL!M6</f>
        <v>8.5984522229409777E-5</v>
      </c>
      <c r="N6" s="10">
        <f>NRGSUP!N6-TI_E!N6+TO!N6-NRG_E!N6-DL!N6</f>
        <v>1.3853826311278681</v>
      </c>
      <c r="O6" s="10">
        <f>NRGSUP!O6-TI_E!O6+TO!O6-NRG_E!O6-DL!O6</f>
        <v>0</v>
      </c>
      <c r="P6" s="10">
        <f>NRGSUP!P6-TI_E!P6+TO!P6-NRG_E!P6-DL!P6</f>
        <v>-1.8189894035458565E-12</v>
      </c>
      <c r="Q6" s="10">
        <f>NRGSUP!Q6-TI_E!Q6+TO!Q6-NRG_E!Q6-DL!Q6</f>
        <v>8.5984522229409777E-5</v>
      </c>
      <c r="R6" s="10">
        <f>NRGSUP!R6-TI_E!R6+TO!R6-NRG_E!R6-DL!R6</f>
        <v>-1.7196904536831426E-4</v>
      </c>
      <c r="S6" s="10">
        <f>NRGSUP!S6-TI_E!S6+TO!S6-NRG_E!S6-DL!S6</f>
        <v>-1.7196904263983015E-4</v>
      </c>
      <c r="T6" s="10">
        <f>NRGSUP!T6-TI_E!T6+TO!T6-NRG_E!T6-DL!T6</f>
        <v>-8.5984525867388584E-5</v>
      </c>
      <c r="U6" s="10">
        <f>NRGSUP!U6-TI_E!U6+TO!U6-NRG_E!U6-DL!U6</f>
        <v>1.7196904445881955E-4</v>
      </c>
      <c r="V6" s="10">
        <f>NRGSUP!V6-TI_E!V6+TO!V6-NRG_E!V6-DL!V6</f>
        <v>-8.5984521319915075E-5</v>
      </c>
      <c r="W6" s="10">
        <f>NRGSUP!W6-TI_E!W6+TO!W6-NRG_E!W6-DL!W6</f>
        <v>-0.15030094582925813</v>
      </c>
      <c r="X6" s="10">
        <f>NRGSUP!X6-TI_E!X6+TO!X6-NRG_E!X6-DL!X6</f>
        <v>8.5984522229409777E-5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1725.1036113499613</v>
      </c>
      <c r="D7" s="10">
        <f>NRGSUP!D7-TI_E!D7+TO!D7-NRG_E!D7-DL!D7</f>
        <v>2836.7006878761713</v>
      </c>
      <c r="E7" s="10">
        <f>NRGSUP!E7-TI_E!E7+TO!E7-NRG_E!E7-DL!E7</f>
        <v>964.14823731727211</v>
      </c>
      <c r="F7" s="10">
        <f>NRGSUP!F7-TI_E!F7+TO!F7-NRG_E!F7-DL!F7</f>
        <v>-2353.5326741186536</v>
      </c>
      <c r="G7" s="10">
        <f>NRGSUP!G7-TI_E!G7+TO!G7-NRG_E!G7-DL!G7</f>
        <v>718.1336199484067</v>
      </c>
      <c r="H7" s="10">
        <f>NRGSUP!H7-TI_E!H7+TO!H7-NRG_E!H7-DL!H7</f>
        <v>909.33852106619815</v>
      </c>
      <c r="I7" s="10">
        <f>NRGSUP!I7-TI_E!I7+TO!I7-NRG_E!I7-DL!I7</f>
        <v>3245.0059329320757</v>
      </c>
      <c r="J7" s="10">
        <f>NRGSUP!J7-TI_E!J7+TO!J7-NRG_E!J7-DL!J7</f>
        <v>1247.8327601031842</v>
      </c>
      <c r="K7" s="10">
        <f>NRGSUP!K7-TI_E!K7+TO!K7-NRG_E!K7-DL!K7</f>
        <v>1281.9419604471186</v>
      </c>
      <c r="L7" s="10">
        <f>NRGSUP!L7-TI_E!L7+TO!L7-NRG_E!L7-DL!L7</f>
        <v>1347.7166809974208</v>
      </c>
      <c r="M7" s="10">
        <f>NRGSUP!M7-TI_E!M7+TO!M7-NRG_E!M7-DL!M7</f>
        <v>1548.6417024935515</v>
      </c>
      <c r="N7" s="10">
        <f>NRGSUP!N7-TI_E!N7+TO!N7-NRG_E!N7-DL!N7</f>
        <v>1210.7389509888246</v>
      </c>
      <c r="O7" s="10">
        <f>NRGSUP!O7-TI_E!O7+TO!O7-NRG_E!O7-DL!O7</f>
        <v>-532.12321582114964</v>
      </c>
      <c r="P7" s="10">
        <f>NRGSUP!P7-TI_E!P7+TO!P7-NRG_E!P7-DL!P7</f>
        <v>-742.10447119519449</v>
      </c>
      <c r="Q7" s="10">
        <f>NRGSUP!Q7-TI_E!Q7+TO!Q7-NRG_E!Q7-DL!Q7</f>
        <v>641.18159931211994</v>
      </c>
      <c r="R7" s="10">
        <f>NRGSUP!R7-TI_E!R7+TO!R7-NRG_E!R7-DL!R7</f>
        <v>1606.7802235597592</v>
      </c>
      <c r="S7" s="10">
        <f>NRGSUP!S7-TI_E!S7+TO!S7-NRG_E!S7-DL!S7</f>
        <v>1761.209114359408</v>
      </c>
      <c r="T7" s="10">
        <f>NRGSUP!T7-TI_E!T7+TO!T7-NRG_E!T7-DL!T7</f>
        <v>1124.0784178847716</v>
      </c>
      <c r="U7" s="10">
        <f>NRGSUP!U7-TI_E!U7+TO!U7-NRG_E!U7-DL!U7</f>
        <v>2404.5618228718777</v>
      </c>
      <c r="V7" s="10">
        <f>NRGSUP!V7-TI_E!V7+TO!V7-NRG_E!V7-DL!V7</f>
        <v>2572.5703353396384</v>
      </c>
      <c r="W7" s="10">
        <f>NRGSUP!W7-TI_E!W7+TO!W7-NRG_E!W7-DL!W7</f>
        <v>955.46328460877521</v>
      </c>
      <c r="X7" s="10">
        <f>NRGSUP!X7-TI_E!X7+TO!X7-NRG_E!X7-DL!X7</f>
        <v>2113.8759243336226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71.219174548573022</v>
      </c>
      <c r="D8" s="29">
        <f t="shared" si="6"/>
        <v>38.948839208934544</v>
      </c>
      <c r="E8" s="29">
        <f t="shared" si="6"/>
        <v>-89.886672398965317</v>
      </c>
      <c r="F8" s="29">
        <f t="shared" si="6"/>
        <v>873.03723129836226</v>
      </c>
      <c r="G8" s="29">
        <f t="shared" si="6"/>
        <v>653.74720550300117</v>
      </c>
      <c r="H8" s="29">
        <f t="shared" si="6"/>
        <v>636.09535683578281</v>
      </c>
      <c r="I8" s="29">
        <f t="shared" si="6"/>
        <v>626.97377472055882</v>
      </c>
      <c r="J8" s="29">
        <f t="shared" si="6"/>
        <v>581.17042132415622</v>
      </c>
      <c r="K8" s="29">
        <f t="shared" si="6"/>
        <v>566.66466036114264</v>
      </c>
      <c r="L8" s="29">
        <f t="shared" si="6"/>
        <v>358.89776440240576</v>
      </c>
      <c r="M8" s="29">
        <f t="shared" si="6"/>
        <v>1159.3692175408387</v>
      </c>
      <c r="N8" s="29">
        <f t="shared" si="6"/>
        <v>935.73465176268462</v>
      </c>
      <c r="O8" s="29">
        <f t="shared" si="6"/>
        <v>246.42201203783739</v>
      </c>
      <c r="P8" s="29">
        <f t="shared" si="6"/>
        <v>121.93938091144958</v>
      </c>
      <c r="Q8" s="29">
        <f t="shared" si="6"/>
        <v>-195.87489251935037</v>
      </c>
      <c r="R8" s="29">
        <f t="shared" si="6"/>
        <v>-308.16061908856113</v>
      </c>
      <c r="S8" s="29">
        <f t="shared" si="6"/>
        <v>-128.11754084264214</v>
      </c>
      <c r="T8" s="29">
        <f t="shared" si="6"/>
        <v>441.55520206363667</v>
      </c>
      <c r="U8" s="29">
        <f t="shared" si="6"/>
        <v>190.39879621668572</v>
      </c>
      <c r="V8" s="29">
        <f t="shared" si="6"/>
        <v>-116.64668959587141</v>
      </c>
      <c r="W8" s="29">
        <f t="shared" si="6"/>
        <v>-26.009458297510292</v>
      </c>
      <c r="X8" s="29">
        <f t="shared" ref="X8" si="7">SUM(X9:X10)</f>
        <v>38.935253654337501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0</v>
      </c>
      <c r="D9" s="10">
        <f>NRGSUP!D9-TI_E!D9+TO!D9-NRG_E!D9-DL!D9</f>
        <v>0</v>
      </c>
      <c r="E9" s="10">
        <f>NRGSUP!E9-TI_E!E9+TO!E9-NRG_E!E9-DL!E9</f>
        <v>0</v>
      </c>
      <c r="F9" s="10">
        <f>NRGSUP!F9-TI_E!F9+TO!F9-NRG_E!F9-DL!F9</f>
        <v>0</v>
      </c>
      <c r="G9" s="10">
        <f>NRGSUP!G9-TI_E!G9+TO!G9-NRG_E!G9-DL!G9</f>
        <v>0</v>
      </c>
      <c r="H9" s="10">
        <f>NRGSUP!H9-TI_E!H9+TO!H9-NRG_E!H9-DL!H9</f>
        <v>0</v>
      </c>
      <c r="I9" s="10">
        <f>NRGSUP!I9-TI_E!I9+TO!I9-NRG_E!I9-DL!I9</f>
        <v>0</v>
      </c>
      <c r="J9" s="10">
        <f>NRGSUP!J9-TI_E!J9+TO!J9-NRG_E!J9-DL!J9</f>
        <v>0</v>
      </c>
      <c r="K9" s="10">
        <f>NRGSUP!K9-TI_E!K9+TO!K9-NRG_E!K9-DL!K9</f>
        <v>0</v>
      </c>
      <c r="L9" s="10">
        <f>NRGSUP!L9-TI_E!L9+TO!L9-NRG_E!L9-DL!L9</f>
        <v>0</v>
      </c>
      <c r="M9" s="10">
        <f>NRGSUP!M9-TI_E!M9+TO!M9-NRG_E!M9-DL!M9</f>
        <v>0</v>
      </c>
      <c r="N9" s="10">
        <f>NRGSUP!N9-TI_E!N9+TO!N9-NRG_E!N9-DL!N9</f>
        <v>0</v>
      </c>
      <c r="O9" s="10">
        <f>NRGSUP!O9-TI_E!O9+TO!O9-NRG_E!O9-DL!O9</f>
        <v>0</v>
      </c>
      <c r="P9" s="10">
        <f>NRGSUP!P9-TI_E!P9+TO!P9-NRG_E!P9-DL!P9</f>
        <v>0</v>
      </c>
      <c r="Q9" s="10">
        <f>NRGSUP!Q9-TI_E!Q9+TO!Q9-NRG_E!Q9-DL!Q9</f>
        <v>0</v>
      </c>
      <c r="R9" s="10">
        <f>NRGSUP!R9-TI_E!R9+TO!R9-NRG_E!R9-DL!R9</f>
        <v>0</v>
      </c>
      <c r="S9" s="10">
        <f>NRGSUP!S9-TI_E!S9+TO!S9-NRG_E!S9-DL!S9</f>
        <v>0</v>
      </c>
      <c r="T9" s="10">
        <f>NRGSUP!T9-TI_E!T9+TO!T9-NRG_E!T9-DL!T9</f>
        <v>0</v>
      </c>
      <c r="U9" s="10">
        <f>NRGSUP!U9-TI_E!U9+TO!U9-NRG_E!U9-DL!U9</f>
        <v>0</v>
      </c>
      <c r="V9" s="10">
        <f>NRGSUP!V9-TI_E!V9+TO!V9-NRG_E!V9-DL!V9</f>
        <v>0</v>
      </c>
      <c r="W9" s="10">
        <f>NRGSUP!W9-TI_E!W9+TO!W9-NRG_E!W9-DL!W9</f>
        <v>0</v>
      </c>
      <c r="X9" s="10">
        <f>NRGSUP!X9-TI_E!X9+TO!X9-NRG_E!X9-DL!X9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71.219174548573022</v>
      </c>
      <c r="D10" s="10">
        <f>NRGSUP!D10-TI_E!D10+TO!D10-NRG_E!D10-DL!D10</f>
        <v>38.948839208934544</v>
      </c>
      <c r="E10" s="10">
        <f>NRGSUP!E10-TI_E!E10+TO!E10-NRG_E!E10-DL!E10</f>
        <v>-89.886672398965317</v>
      </c>
      <c r="F10" s="10">
        <f>NRGSUP!F10-TI_E!F10+TO!F10-NRG_E!F10-DL!F10</f>
        <v>873.03723129836226</v>
      </c>
      <c r="G10" s="10">
        <f>NRGSUP!G10-TI_E!G10+TO!G10-NRG_E!G10-DL!G10</f>
        <v>653.74720550300117</v>
      </c>
      <c r="H10" s="10">
        <f>NRGSUP!H10-TI_E!H10+TO!H10-NRG_E!H10-DL!H10</f>
        <v>636.09535683578281</v>
      </c>
      <c r="I10" s="10">
        <f>NRGSUP!I10-TI_E!I10+TO!I10-NRG_E!I10-DL!I10</f>
        <v>626.97377472055882</v>
      </c>
      <c r="J10" s="10">
        <f>NRGSUP!J10-TI_E!J10+TO!J10-NRG_E!J10-DL!J10</f>
        <v>581.17042132415622</v>
      </c>
      <c r="K10" s="10">
        <f>NRGSUP!K10-TI_E!K10+TO!K10-NRG_E!K10-DL!K10</f>
        <v>566.66466036114264</v>
      </c>
      <c r="L10" s="10">
        <f>NRGSUP!L10-TI_E!L10+TO!L10-NRG_E!L10-DL!L10</f>
        <v>358.89776440240576</v>
      </c>
      <c r="M10" s="10">
        <f>NRGSUP!M10-TI_E!M10+TO!M10-NRG_E!M10-DL!M10</f>
        <v>1159.3692175408387</v>
      </c>
      <c r="N10" s="10">
        <f>NRGSUP!N10-TI_E!N10+TO!N10-NRG_E!N10-DL!N10</f>
        <v>935.73465176268462</v>
      </c>
      <c r="O10" s="10">
        <f>NRGSUP!O10-TI_E!O10+TO!O10-NRG_E!O10-DL!O10</f>
        <v>246.42201203783739</v>
      </c>
      <c r="P10" s="10">
        <f>NRGSUP!P10-TI_E!P10+TO!P10-NRG_E!P10-DL!P10</f>
        <v>121.93938091144958</v>
      </c>
      <c r="Q10" s="10">
        <f>NRGSUP!Q10-TI_E!Q10+TO!Q10-NRG_E!Q10-DL!Q10</f>
        <v>-195.87489251935037</v>
      </c>
      <c r="R10" s="10">
        <f>NRGSUP!R10-TI_E!R10+TO!R10-NRG_E!R10-DL!R10</f>
        <v>-308.16061908856113</v>
      </c>
      <c r="S10" s="10">
        <f>NRGSUP!S10-TI_E!S10+TO!S10-NRG_E!S10-DL!S10</f>
        <v>-128.11754084264214</v>
      </c>
      <c r="T10" s="10">
        <f>NRGSUP!T10-TI_E!T10+TO!T10-NRG_E!T10-DL!T10</f>
        <v>441.55520206363667</v>
      </c>
      <c r="U10" s="10">
        <f>NRGSUP!U10-TI_E!U10+TO!U10-NRG_E!U10-DL!U10</f>
        <v>190.39879621668572</v>
      </c>
      <c r="V10" s="10">
        <f>NRGSUP!V10-TI_E!V10+TO!V10-NRG_E!V10-DL!V10</f>
        <v>-116.64668959587141</v>
      </c>
      <c r="W10" s="10">
        <f>NRGSUP!W10-TI_E!W10+TO!W10-NRG_E!W10-DL!W10</f>
        <v>-26.009458297510292</v>
      </c>
      <c r="X10" s="10">
        <f>NRGSUP!X10-TI_E!X10+TO!X10-NRG_E!X10-DL!X10</f>
        <v>38.935253654337501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4051.1142734307796</v>
      </c>
      <c r="D11" s="29">
        <f t="shared" si="8"/>
        <v>4186.2706792777299</v>
      </c>
      <c r="E11" s="29">
        <f t="shared" si="8"/>
        <v>3634.2396388650041</v>
      </c>
      <c r="F11" s="29">
        <f t="shared" si="8"/>
        <v>3523.5224419604483</v>
      </c>
      <c r="G11" s="29">
        <f t="shared" si="8"/>
        <v>3341.7711951848651</v>
      </c>
      <c r="H11" s="29">
        <f t="shared" si="8"/>
        <v>3131.354514187447</v>
      </c>
      <c r="I11" s="29">
        <f t="shared" si="8"/>
        <v>3795.515563198624</v>
      </c>
      <c r="J11" s="29">
        <f t="shared" si="8"/>
        <v>3036.2371453138439</v>
      </c>
      <c r="K11" s="29">
        <f t="shared" si="8"/>
        <v>2972.8072226999129</v>
      </c>
      <c r="L11" s="29">
        <f t="shared" si="8"/>
        <v>2697.4447119518481</v>
      </c>
      <c r="M11" s="29">
        <f t="shared" si="8"/>
        <v>3662.9700773860695</v>
      </c>
      <c r="N11" s="29">
        <f t="shared" si="8"/>
        <v>3749.059759243336</v>
      </c>
      <c r="O11" s="29">
        <f t="shared" si="8"/>
        <v>3246.6955288048148</v>
      </c>
      <c r="P11" s="29">
        <f t="shared" si="8"/>
        <v>3948.4355975924336</v>
      </c>
      <c r="Q11" s="29">
        <f t="shared" si="8"/>
        <v>3978.4468615649175</v>
      </c>
      <c r="R11" s="29">
        <f t="shared" si="8"/>
        <v>3420.7978503869308</v>
      </c>
      <c r="S11" s="29">
        <f t="shared" si="8"/>
        <v>3320.4954428202927</v>
      </c>
      <c r="T11" s="29">
        <f t="shared" si="8"/>
        <v>3070.1292347377484</v>
      </c>
      <c r="U11" s="29">
        <f t="shared" si="8"/>
        <v>2886.2728288907983</v>
      </c>
      <c r="V11" s="29">
        <f t="shared" si="8"/>
        <v>2677.1730008598438</v>
      </c>
      <c r="W11" s="29">
        <f t="shared" si="8"/>
        <v>2185.2019776440247</v>
      </c>
      <c r="X11" s="29">
        <f t="shared" ref="X11" si="9">SUM(X12:X16)</f>
        <v>2329.6256233877898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86.247119518486699</v>
      </c>
      <c r="D12" s="10">
        <f>NRGSUP!D12-TI_E!D12+TO!D12-NRG_E!D12-DL!D12</f>
        <v>67.497850386930395</v>
      </c>
      <c r="E12" s="10">
        <f>NRGSUP!E12-TI_E!E12+TO!E12-NRG_E!E12-DL!E12</f>
        <v>78.747463456577819</v>
      </c>
      <c r="F12" s="10">
        <f>NRGSUP!F12-TI_E!F12+TO!F12-NRG_E!F12-DL!F12</f>
        <v>69.74772141014617</v>
      </c>
      <c r="G12" s="10">
        <f>NRGSUP!G12-TI_E!G12+TO!G12-NRG_E!G12-DL!G12</f>
        <v>48.748495270851251</v>
      </c>
      <c r="H12" s="10">
        <f>NRGSUP!H12-TI_E!H12+TO!H12-NRG_E!H12-DL!H12</f>
        <v>35.248839208942378</v>
      </c>
      <c r="I12" s="10">
        <f>NRGSUP!I12-TI_E!I12+TO!I12-NRG_E!I12-DL!I12</f>
        <v>35.998796216680987</v>
      </c>
      <c r="J12" s="10">
        <f>NRGSUP!J12-TI_E!J12+TO!J12-NRG_E!J12-DL!J12</f>
        <v>44.24858125537402</v>
      </c>
      <c r="K12" s="10">
        <f>NRGSUP!K12-TI_E!K12+TO!K12-NRG_E!K12-DL!K12</f>
        <v>15.749527085124674</v>
      </c>
      <c r="L12" s="10">
        <f>NRGSUP!L12-TI_E!L12+TO!L12-NRG_E!L12-DL!L12</f>
        <v>38.248753224419602</v>
      </c>
      <c r="M12" s="10">
        <f>NRGSUP!M12-TI_E!M12+TO!M12-NRG_E!M12-DL!M12</f>
        <v>257.99183147033528</v>
      </c>
      <c r="N12" s="10">
        <f>NRGSUP!N12-TI_E!N12+TO!N12-NRG_E!N12-DL!N12</f>
        <v>205.49346517626819</v>
      </c>
      <c r="O12" s="10">
        <f>NRGSUP!O12-TI_E!O12+TO!O12-NRG_E!O12-DL!O12</f>
        <v>98.996904557179704</v>
      </c>
      <c r="P12" s="10">
        <f>NRGSUP!P12-TI_E!P12+TO!P12-NRG_E!P12-DL!P12</f>
        <v>100.49681857265689</v>
      </c>
      <c r="Q12" s="10">
        <f>NRGSUP!Q12-TI_E!Q12+TO!Q12-NRG_E!Q12-DL!Q12</f>
        <v>76.497592433362001</v>
      </c>
      <c r="R12" s="10">
        <f>NRGSUP!R12-TI_E!R12+TO!R12-NRG_E!R12-DL!R12</f>
        <v>115.4963026655202</v>
      </c>
      <c r="S12" s="10">
        <f>NRGSUP!S12-TI_E!S12+TO!S12-NRG_E!S12-DL!S12</f>
        <v>101.99673258813409</v>
      </c>
      <c r="T12" s="10">
        <f>NRGSUP!T12-TI_E!T12+TO!T12-NRG_E!T12-DL!T12</f>
        <v>84.747291487532237</v>
      </c>
      <c r="U12" s="10">
        <f>NRGSUP!U12-TI_E!U12+TO!U12-NRG_E!U12-DL!U12</f>
        <v>80.247463456577819</v>
      </c>
      <c r="V12" s="10">
        <f>NRGSUP!V12-TI_E!V12+TO!V12-NRG_E!V12-DL!V12</f>
        <v>54.156491831470326</v>
      </c>
      <c r="W12" s="10">
        <f>NRGSUP!W12-TI_E!W12+TO!W12-NRG_E!W12-DL!W12</f>
        <v>48.378761822871887</v>
      </c>
      <c r="X12" s="10">
        <f>NRGSUP!X12-TI_E!X12+TO!X12-NRG_E!X12-DL!X12</f>
        <v>49.307996560619088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1916.7061049011152</v>
      </c>
      <c r="D13" s="10">
        <f>NRGSUP!D13-TI_E!D13+TO!D13-NRG_E!D13-DL!D13</f>
        <v>2167.1575236457429</v>
      </c>
      <c r="E13" s="10">
        <f>NRGSUP!E13-TI_E!E13+TO!E13-NRG_E!E13-DL!E13</f>
        <v>1790.7960447119513</v>
      </c>
      <c r="F13" s="10">
        <f>NRGSUP!F13-TI_E!F13+TO!F13-NRG_E!F13-DL!F13</f>
        <v>1686.0990541702504</v>
      </c>
      <c r="G13" s="10">
        <f>NRGSUP!G13-TI_E!G13+TO!G13-NRG_E!G13-DL!G13</f>
        <v>1314.5276870163361</v>
      </c>
      <c r="H13" s="10">
        <f>NRGSUP!H13-TI_E!H13+TO!H13-NRG_E!H13-DL!H13</f>
        <v>1230.3596732588139</v>
      </c>
      <c r="I13" s="10">
        <f>NRGSUP!I13-TI_E!I13+TO!I13-NRG_E!I13-DL!I13</f>
        <v>1725.7882201203777</v>
      </c>
      <c r="J13" s="10">
        <f>NRGSUP!J13-TI_E!J13+TO!J13-NRG_E!J13-DL!J13</f>
        <v>1235.8340498710229</v>
      </c>
      <c r="K13" s="10">
        <f>NRGSUP!K13-TI_E!K13+TO!K13-NRG_E!K13-DL!K13</f>
        <v>1040.1261392949259</v>
      </c>
      <c r="L13" s="10">
        <f>NRGSUP!L13-TI_E!L13+TO!L13-NRG_E!L13-DL!L13</f>
        <v>697.29518486672418</v>
      </c>
      <c r="M13" s="10">
        <f>NRGSUP!M13-TI_E!M13+TO!M13-NRG_E!M13-DL!M13</f>
        <v>1223.5168529664647</v>
      </c>
      <c r="N13" s="10">
        <f>NRGSUP!N13-TI_E!N13+TO!N13-NRG_E!N13-DL!N13</f>
        <v>1089.3952708512461</v>
      </c>
      <c r="O13" s="10">
        <f>NRGSUP!O13-TI_E!O13+TO!O13-NRG_E!O13-DL!O13</f>
        <v>887.52863284608748</v>
      </c>
      <c r="P13" s="10">
        <f>NRGSUP!P13-TI_E!P13+TO!P13-NRG_E!P13-DL!P13</f>
        <v>1515.7101461736897</v>
      </c>
      <c r="Q13" s="10">
        <f>NRGSUP!Q13-TI_E!Q13+TO!Q13-NRG_E!Q13-DL!Q13</f>
        <v>1568.4006018916589</v>
      </c>
      <c r="R13" s="10">
        <f>NRGSUP!R13-TI_E!R13+TO!R13-NRG_E!R13-DL!R13</f>
        <v>1198.8822012037845</v>
      </c>
      <c r="S13" s="10">
        <f>NRGSUP!S13-TI_E!S13+TO!S13-NRG_E!S13-DL!S13</f>
        <v>1073.6565778159929</v>
      </c>
      <c r="T13" s="10">
        <f>NRGSUP!T13-TI_E!T13+TO!T13-NRG_E!T13-DL!T13</f>
        <v>783.51607910576149</v>
      </c>
      <c r="U13" s="10">
        <f>NRGSUP!U13-TI_E!U13+TO!U13-NRG_E!U13-DL!U13</f>
        <v>699.34797936371433</v>
      </c>
      <c r="V13" s="10">
        <f>NRGSUP!V13-TI_E!V13+TO!V13-NRG_E!V13-DL!V13</f>
        <v>690.41169389509741</v>
      </c>
      <c r="W13" s="10">
        <f>NRGSUP!W13-TI_E!W13+TO!W13-NRG_E!W13-DL!W13</f>
        <v>365.4880481513328</v>
      </c>
      <c r="X13" s="10">
        <f>NRGSUP!X13-TI_E!X13+TO!X13-NRG_E!X13-DL!X13</f>
        <v>442.78718830610433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0</v>
      </c>
      <c r="D15" s="10">
        <f>NRGSUP!D15-TI_E!D15+TO!D15-NRG_E!D15-DL!D15</f>
        <v>0</v>
      </c>
      <c r="E15" s="10">
        <f>NRGSUP!E15-TI_E!E15+TO!E15-NRG_E!E15-DL!E15</f>
        <v>0</v>
      </c>
      <c r="F15" s="10">
        <f>NRGSUP!F15-TI_E!F15+TO!F15-NRG_E!F15-DL!F15</f>
        <v>0</v>
      </c>
      <c r="G15" s="10">
        <f>NRGSUP!G15-TI_E!G15+TO!G15-NRG_E!G15-DL!G15</f>
        <v>0</v>
      </c>
      <c r="H15" s="10">
        <f>NRGSUP!H15-TI_E!H15+TO!H15-NRG_E!H15-DL!H15</f>
        <v>0</v>
      </c>
      <c r="I15" s="10">
        <f>NRGSUP!I15-TI_E!I15+TO!I15-NRG_E!I15-DL!I15</f>
        <v>0</v>
      </c>
      <c r="J15" s="10">
        <f>NRGSUP!J15-TI_E!J15+TO!J15-NRG_E!J15-DL!J15</f>
        <v>0</v>
      </c>
      <c r="K15" s="10">
        <f>NRGSUP!K15-TI_E!K15+TO!K15-NRG_E!K15-DL!K15</f>
        <v>0</v>
      </c>
      <c r="L15" s="10">
        <f>NRGSUP!L15-TI_E!L15+TO!L15-NRG_E!L15-DL!L15</f>
        <v>0</v>
      </c>
      <c r="M15" s="10">
        <f>NRGSUP!M15-TI_E!M15+TO!M15-NRG_E!M15-DL!M15</f>
        <v>0</v>
      </c>
      <c r="N15" s="10">
        <f>NRGSUP!N15-TI_E!N15+TO!N15-NRG_E!N15-DL!N15</f>
        <v>0</v>
      </c>
      <c r="O15" s="10">
        <f>NRGSUP!O15-TI_E!O15+TO!O15-NRG_E!O15-DL!O15</f>
        <v>0</v>
      </c>
      <c r="P15" s="10">
        <f>NRGSUP!P15-TI_E!P15+TO!P15-NRG_E!P15-DL!P15</f>
        <v>0</v>
      </c>
      <c r="Q15" s="10">
        <f>NRGSUP!Q15-TI_E!Q15+TO!Q15-NRG_E!Q15-DL!Q15</f>
        <v>0</v>
      </c>
      <c r="R15" s="10">
        <f>NRGSUP!R15-TI_E!R15+TO!R15-NRG_E!R15-DL!R15</f>
        <v>0</v>
      </c>
      <c r="S15" s="10">
        <f>NRGSUP!S15-TI_E!S15+TO!S15-NRG_E!S15-DL!S15</f>
        <v>0</v>
      </c>
      <c r="T15" s="10">
        <f>NRGSUP!T15-TI_E!T15+TO!T15-NRG_E!T15-DL!T15</f>
        <v>0</v>
      </c>
      <c r="U15" s="10">
        <f>NRGSUP!U15-TI_E!U15+TO!U15-NRG_E!U15-DL!U15</f>
        <v>0</v>
      </c>
      <c r="V15" s="10">
        <f>NRGSUP!V15-TI_E!V15+TO!V15-NRG_E!V15-DL!V15</f>
        <v>0</v>
      </c>
      <c r="W15" s="10">
        <f>NRGSUP!W15-TI_E!W15+TO!W15-NRG_E!W15-DL!W15</f>
        <v>0</v>
      </c>
      <c r="X15" s="10">
        <f>NRGSUP!X15-TI_E!X15+TO!X15-NRG_E!X15-DL!X15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2048.161049011178</v>
      </c>
      <c r="D16" s="10">
        <f>NRGSUP!D16-TI_E!D16+TO!D16-NRG_E!D16-DL!D16</f>
        <v>1951.6153052450559</v>
      </c>
      <c r="E16" s="10">
        <f>NRGSUP!E16-TI_E!E16+TO!E16-NRG_E!E16-DL!E16</f>
        <v>1764.6961306964747</v>
      </c>
      <c r="F16" s="10">
        <f>NRGSUP!F16-TI_E!F16+TO!F16-NRG_E!F16-DL!F16</f>
        <v>1767.6756663800516</v>
      </c>
      <c r="G16" s="10">
        <f>NRGSUP!G16-TI_E!G16+TO!G16-NRG_E!G16-DL!G16</f>
        <v>1978.495012897678</v>
      </c>
      <c r="H16" s="10">
        <f>NRGSUP!H16-TI_E!H16+TO!H16-NRG_E!H16-DL!H16</f>
        <v>1865.7460017196906</v>
      </c>
      <c r="I16" s="10">
        <f>NRGSUP!I16-TI_E!I16+TO!I16-NRG_E!I16-DL!I16</f>
        <v>2033.7285468615653</v>
      </c>
      <c r="J16" s="10">
        <f>NRGSUP!J16-TI_E!J16+TO!J16-NRG_E!J16-DL!J16</f>
        <v>1756.1545141874467</v>
      </c>
      <c r="K16" s="10">
        <f>NRGSUP!K16-TI_E!K16+TO!K16-NRG_E!K16-DL!K16</f>
        <v>1916.9315563198625</v>
      </c>
      <c r="L16" s="10">
        <f>NRGSUP!L16-TI_E!L16+TO!L16-NRG_E!L16-DL!L16</f>
        <v>1961.9007738607045</v>
      </c>
      <c r="M16" s="10">
        <f>NRGSUP!M16-TI_E!M16+TO!M16-NRG_E!M16-DL!M16</f>
        <v>2181.4613929492693</v>
      </c>
      <c r="N16" s="10">
        <f>NRGSUP!N16-TI_E!N16+TO!N16-NRG_E!N16-DL!N16</f>
        <v>2454.1710232158216</v>
      </c>
      <c r="O16" s="10">
        <f>NRGSUP!O16-TI_E!O16+TO!O16-NRG_E!O16-DL!O16</f>
        <v>2260.1699914015476</v>
      </c>
      <c r="P16" s="10">
        <f>NRGSUP!P16-TI_E!P16+TO!P16-NRG_E!P16-DL!P16</f>
        <v>2332.2286328460873</v>
      </c>
      <c r="Q16" s="10">
        <f>NRGSUP!Q16-TI_E!Q16+TO!Q16-NRG_E!Q16-DL!Q16</f>
        <v>2333.5486672398965</v>
      </c>
      <c r="R16" s="10">
        <f>NRGSUP!R16-TI_E!R16+TO!R16-NRG_E!R16-DL!R16</f>
        <v>2106.4193465176259</v>
      </c>
      <c r="S16" s="10">
        <f>NRGSUP!S16-TI_E!S16+TO!S16-NRG_E!S16-DL!S16</f>
        <v>2144.8421324161654</v>
      </c>
      <c r="T16" s="10">
        <f>NRGSUP!T16-TI_E!T16+TO!T16-NRG_E!T16-DL!T16</f>
        <v>2201.8658641444545</v>
      </c>
      <c r="U16" s="10">
        <f>NRGSUP!U16-TI_E!U16+TO!U16-NRG_E!U16-DL!U16</f>
        <v>2106.6773860705061</v>
      </c>
      <c r="V16" s="10">
        <f>NRGSUP!V16-TI_E!V16+TO!V16-NRG_E!V16-DL!V16</f>
        <v>1932.6048151332759</v>
      </c>
      <c r="W16" s="10">
        <f>NRGSUP!W16-TI_E!W16+TO!W16-NRG_E!W16-DL!W16</f>
        <v>1771.3351676698198</v>
      </c>
      <c r="X16" s="10">
        <f>NRGSUP!X16-TI_E!X16+TO!X16-NRG_E!X16-DL!X16</f>
        <v>1837.5304385210663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3073.8750644883921</v>
      </c>
      <c r="D17" s="37">
        <f t="shared" si="10"/>
        <v>2830.1828890799666</v>
      </c>
      <c r="E17" s="37">
        <f t="shared" si="10"/>
        <v>2744.9175408426477</v>
      </c>
      <c r="F17" s="37">
        <f t="shared" si="10"/>
        <v>2453.4727429062768</v>
      </c>
      <c r="G17" s="37">
        <f t="shared" si="10"/>
        <v>2574.0182287188309</v>
      </c>
      <c r="H17" s="37">
        <f t="shared" si="10"/>
        <v>2566.3705932932071</v>
      </c>
      <c r="I17" s="37">
        <f t="shared" si="10"/>
        <v>2715.3481513327602</v>
      </c>
      <c r="J17" s="37">
        <f t="shared" si="10"/>
        <v>2203.2530524505587</v>
      </c>
      <c r="K17" s="37">
        <f t="shared" si="10"/>
        <v>2421.9595012897689</v>
      </c>
      <c r="L17" s="37">
        <f t="shared" si="10"/>
        <v>1971.9047291487529</v>
      </c>
      <c r="M17" s="37">
        <f t="shared" si="10"/>
        <v>2552.7229578675833</v>
      </c>
      <c r="N17" s="37">
        <f t="shared" si="10"/>
        <v>2610.2465176268261</v>
      </c>
      <c r="O17" s="37">
        <f t="shared" si="10"/>
        <v>2545.2375752364578</v>
      </c>
      <c r="P17" s="37">
        <f t="shared" si="10"/>
        <v>2492.7438521066197</v>
      </c>
      <c r="Q17" s="37">
        <f t="shared" si="10"/>
        <v>2480.5292347377458</v>
      </c>
      <c r="R17" s="37">
        <f t="shared" si="10"/>
        <v>2591.4445399828028</v>
      </c>
      <c r="S17" s="37">
        <f t="shared" si="10"/>
        <v>2373.5049871023207</v>
      </c>
      <c r="T17" s="37">
        <f t="shared" si="10"/>
        <v>2194.7596732588131</v>
      </c>
      <c r="U17" s="37">
        <f t="shared" si="10"/>
        <v>2494.0766981943252</v>
      </c>
      <c r="V17" s="37">
        <f t="shared" si="10"/>
        <v>2316.6237317282885</v>
      </c>
      <c r="W17" s="37">
        <f t="shared" si="10"/>
        <v>2141.2667239896823</v>
      </c>
      <c r="X17" s="37">
        <f t="shared" ref="X17" si="11">SUM(X18:X21)</f>
        <v>2124.9614789337916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24.09716251074806</v>
      </c>
      <c r="D18" s="10">
        <f>NRGSUP!D18-TI_E!D18+TO!D18-NRG_E!D18-DL!D18</f>
        <v>19.067067927773003</v>
      </c>
      <c r="E18" s="10">
        <f>NRGSUP!E18-TI_E!E18+TO!E18-NRG_E!E18-DL!E18</f>
        <v>17.046431642304388</v>
      </c>
      <c r="F18" s="10">
        <f>NRGSUP!F18-TI_E!F18+TO!F18-NRG_E!F18-DL!F18</f>
        <v>0</v>
      </c>
      <c r="G18" s="10">
        <f>NRGSUP!G18-TI_E!G18+TO!G18-NRG_E!G18-DL!G18</f>
        <v>0</v>
      </c>
      <c r="H18" s="10">
        <f>NRGSUP!H18-TI_E!H18+TO!H18-NRG_E!H18-DL!H18</f>
        <v>0</v>
      </c>
      <c r="I18" s="10">
        <f>NRGSUP!I18-TI_E!I18+TO!I18-NRG_E!I18-DL!I18</f>
        <v>0</v>
      </c>
      <c r="J18" s="10">
        <f>NRGSUP!J18-TI_E!J18+TO!J18-NRG_E!J18-DL!J18</f>
        <v>0</v>
      </c>
      <c r="K18" s="10">
        <f>NRGSUP!K18-TI_E!K18+TO!K18-NRG_E!K18-DL!K18</f>
        <v>0</v>
      </c>
      <c r="L18" s="10">
        <f>NRGSUP!L18-TI_E!L18+TO!L18-NRG_E!L18-DL!L18</f>
        <v>0</v>
      </c>
      <c r="M18" s="10">
        <f>NRGSUP!M18-TI_E!M18+TO!M18-NRG_E!M18-DL!M18</f>
        <v>0</v>
      </c>
      <c r="N18" s="10">
        <f>NRGSUP!N18-TI_E!N18+TO!N18-NRG_E!N18-DL!N18</f>
        <v>0</v>
      </c>
      <c r="O18" s="10">
        <f>NRGSUP!O18-TI_E!O18+TO!O18-NRG_E!O18-DL!O18</f>
        <v>0</v>
      </c>
      <c r="P18" s="10">
        <f>NRGSUP!P18-TI_E!P18+TO!P18-NRG_E!P18-DL!P18</f>
        <v>0</v>
      </c>
      <c r="Q18" s="10">
        <f>NRGSUP!Q18-TI_E!Q18+TO!Q18-NRG_E!Q18-DL!Q18</f>
        <v>0</v>
      </c>
      <c r="R18" s="10">
        <f>NRGSUP!R18-TI_E!R18+TO!R18-NRG_E!R18-DL!R18</f>
        <v>0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1062.1023215821147</v>
      </c>
      <c r="D19" s="10">
        <f>NRGSUP!D19-TI_E!D19+TO!D19-NRG_E!D19-DL!D19</f>
        <v>974.24763542562391</v>
      </c>
      <c r="E19" s="10">
        <f>NRGSUP!E19-TI_E!E19+TO!E19-NRG_E!E19-DL!E19</f>
        <v>919.71195184866713</v>
      </c>
      <c r="F19" s="10">
        <f>NRGSUP!F19-TI_E!F19+TO!F19-NRG_E!F19-DL!F19</f>
        <v>732.15821152192621</v>
      </c>
      <c r="G19" s="10">
        <f>NRGSUP!G19-TI_E!G19+TO!G19-NRG_E!G19-DL!G19</f>
        <v>721.84006878761852</v>
      </c>
      <c r="H19" s="10">
        <f>NRGSUP!H19-TI_E!H19+TO!H19-NRG_E!H19-DL!H19</f>
        <v>728.97678417884742</v>
      </c>
      <c r="I19" s="10">
        <f>NRGSUP!I19-TI_E!I19+TO!I19-NRG_E!I19-DL!I19</f>
        <v>845.39982803095415</v>
      </c>
      <c r="J19" s="10">
        <f>NRGSUP!J19-TI_E!J19+TO!J19-NRG_E!J19-DL!J19</f>
        <v>648.36629406706743</v>
      </c>
      <c r="K19" s="10">
        <f>NRGSUP!K19-TI_E!K19+TO!K19-NRG_E!K19-DL!K19</f>
        <v>706.66380051590761</v>
      </c>
      <c r="L19" s="10">
        <f>NRGSUP!L19-TI_E!L19+TO!L19-NRG_E!L19-DL!L19</f>
        <v>634.8452278589856</v>
      </c>
      <c r="M19" s="10">
        <f>NRGSUP!M19-TI_E!M19+TO!M19-NRG_E!M19-DL!M19</f>
        <v>798.06534823731681</v>
      </c>
      <c r="N19" s="10">
        <f>NRGSUP!N19-TI_E!N19+TO!N19-NRG_E!N19-DL!N19</f>
        <v>892.56233877901923</v>
      </c>
      <c r="O19" s="10">
        <f>NRGSUP!O19-TI_E!O19+TO!O19-NRG_E!O19-DL!O19</f>
        <v>875.96732588134182</v>
      </c>
      <c r="P19" s="10">
        <f>NRGSUP!P19-TI_E!P19+TO!P19-NRG_E!P19-DL!P19</f>
        <v>863.02665520206335</v>
      </c>
      <c r="Q19" s="10">
        <f>NRGSUP!Q19-TI_E!Q19+TO!Q19-NRG_E!Q19-DL!Q19</f>
        <v>897.93637145313824</v>
      </c>
      <c r="R19" s="10">
        <f>NRGSUP!R19-TI_E!R19+TO!R19-NRG_E!R19-DL!R19</f>
        <v>891.96044711951856</v>
      </c>
      <c r="S19" s="10">
        <f>NRGSUP!S19-TI_E!S19+TO!S19-NRG_E!S19-DL!S19</f>
        <v>938.97248495270878</v>
      </c>
      <c r="T19" s="10">
        <f>NRGSUP!T19-TI_E!T19+TO!T19-NRG_E!T19-DL!T19</f>
        <v>664.83233018056751</v>
      </c>
      <c r="U19" s="10">
        <f>NRGSUP!U19-TI_E!U19+TO!U19-NRG_E!U19-DL!U19</f>
        <v>602.96646603611327</v>
      </c>
      <c r="V19" s="10">
        <f>NRGSUP!V19-TI_E!V19+TO!V19-NRG_E!V19-DL!V19</f>
        <v>665.43422184006863</v>
      </c>
      <c r="W19" s="10">
        <f>NRGSUP!W19-TI_E!W19+TO!W19-NRG_E!W19-DL!W19</f>
        <v>665.81220980223566</v>
      </c>
      <c r="X19" s="10">
        <f>NRGSUP!X19-TI_E!X19+TO!X19-NRG_E!X19-DL!X19</f>
        <v>654.69914015477229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1830.9926913155637</v>
      </c>
      <c r="D20" s="10">
        <f>NRGSUP!D20-TI_E!D20+TO!D20-NRG_E!D20-DL!D20</f>
        <v>1679.2538263112642</v>
      </c>
      <c r="E20" s="10">
        <f>NRGSUP!E20-TI_E!E20+TO!E20-NRG_E!E20-DL!E20</f>
        <v>1654.7006018916591</v>
      </c>
      <c r="F20" s="10">
        <f>NRGSUP!F20-TI_E!F20+TO!F20-NRG_E!F20-DL!F20</f>
        <v>1555.4122098022353</v>
      </c>
      <c r="G20" s="10">
        <f>NRGSUP!G20-TI_E!G20+TO!G20-NRG_E!G20-DL!G20</f>
        <v>1679.5643164230439</v>
      </c>
      <c r="H20" s="10">
        <f>NRGSUP!H20-TI_E!H20+TO!H20-NRG_E!H20-DL!H20</f>
        <v>1689.9779879621672</v>
      </c>
      <c r="I20" s="10">
        <f>NRGSUP!I20-TI_E!I20+TO!I20-NRG_E!I20-DL!I20</f>
        <v>1709.7305245055891</v>
      </c>
      <c r="J20" s="10">
        <f>NRGSUP!J20-TI_E!J20+TO!J20-NRG_E!J20-DL!J20</f>
        <v>1385.3778159931217</v>
      </c>
      <c r="K20" s="10">
        <f>NRGSUP!K20-TI_E!K20+TO!K20-NRG_E!K20-DL!K20</f>
        <v>1524.9832330180573</v>
      </c>
      <c r="L20" s="10">
        <f>NRGSUP!L20-TI_E!L20+TO!L20-NRG_E!L20-DL!L20</f>
        <v>1201.8487532244192</v>
      </c>
      <c r="M20" s="10">
        <f>NRGSUP!M20-TI_E!M20+TO!M20-NRG_E!M20-DL!M20</f>
        <v>1560.1414445399828</v>
      </c>
      <c r="N20" s="10">
        <f>NRGSUP!N20-TI_E!N20+TO!N20-NRG_E!N20-DL!N20</f>
        <v>1527.1806534823725</v>
      </c>
      <c r="O20" s="10">
        <f>NRGSUP!O20-TI_E!O20+TO!O20-NRG_E!O20-DL!O20</f>
        <v>1446.5702493551162</v>
      </c>
      <c r="P20" s="10">
        <f>NRGSUP!P20-TI_E!P20+TO!P20-NRG_E!P20-DL!P20</f>
        <v>1394.4779019776431</v>
      </c>
      <c r="Q20" s="10">
        <f>NRGSUP!Q20-TI_E!Q20+TO!Q20-NRG_E!Q20-DL!Q20</f>
        <v>1385.9748925193455</v>
      </c>
      <c r="R20" s="10">
        <f>NRGSUP!R20-TI_E!R20+TO!R20-NRG_E!R20-DL!R20</f>
        <v>1499.5700773860701</v>
      </c>
      <c r="S20" s="10">
        <f>NRGSUP!S20-TI_E!S20+TO!S20-NRG_E!S20-DL!S20</f>
        <v>1246.7278589853815</v>
      </c>
      <c r="T20" s="10">
        <f>NRGSUP!T20-TI_E!T20+TO!T20-NRG_E!T20-DL!T20</f>
        <v>1337.3936371453135</v>
      </c>
      <c r="U20" s="10">
        <f>NRGSUP!U20-TI_E!U20+TO!U20-NRG_E!U20-DL!U20</f>
        <v>1698.8631126397252</v>
      </c>
      <c r="V20" s="10">
        <f>NRGSUP!V20-TI_E!V20+TO!V20-NRG_E!V20-DL!V20</f>
        <v>1461.95184866724</v>
      </c>
      <c r="W20" s="10">
        <f>NRGSUP!W20-TI_E!W20+TO!W20-NRG_E!W20-DL!W20</f>
        <v>1293.7127257093725</v>
      </c>
      <c r="X20" s="10">
        <f>NRGSUP!X20-TI_E!X20+TO!X20-NRG_E!X20-DL!X20</f>
        <v>1280.8025795356832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156.68288907996566</v>
      </c>
      <c r="D21" s="10">
        <f>NRGSUP!D21-TI_E!D21+TO!D21-NRG_E!D21-DL!D21</f>
        <v>157.61435941530533</v>
      </c>
      <c r="E21" s="10">
        <f>NRGSUP!E21-TI_E!E21+TO!E21-NRG_E!E21-DL!E21</f>
        <v>153.45855546001724</v>
      </c>
      <c r="F21" s="10">
        <f>NRGSUP!F21-TI_E!F21+TO!F21-NRG_E!F21-DL!F21</f>
        <v>165.90232158211532</v>
      </c>
      <c r="G21" s="10">
        <f>NRGSUP!G21-TI_E!G21+TO!G21-NRG_E!G21-DL!G21</f>
        <v>172.61384350816849</v>
      </c>
      <c r="H21" s="10">
        <f>NRGSUP!H21-TI_E!H21+TO!H21-NRG_E!H21-DL!H21</f>
        <v>147.41582115219256</v>
      </c>
      <c r="I21" s="10">
        <f>NRGSUP!I21-TI_E!I21+TO!I21-NRG_E!I21-DL!I21</f>
        <v>160.21779879621667</v>
      </c>
      <c r="J21" s="10">
        <f>NRGSUP!J21-TI_E!J21+TO!J21-NRG_E!J21-DL!J21</f>
        <v>169.50894239036973</v>
      </c>
      <c r="K21" s="10">
        <f>NRGSUP!K21-TI_E!K21+TO!K21-NRG_E!K21-DL!K21</f>
        <v>190.31246775580394</v>
      </c>
      <c r="L21" s="10">
        <f>NRGSUP!L21-TI_E!L21+TO!L21-NRG_E!L21-DL!L21</f>
        <v>135.2107480653483</v>
      </c>
      <c r="M21" s="10">
        <f>NRGSUP!M21-TI_E!M21+TO!M21-NRG_E!M21-DL!M21</f>
        <v>194.51616509028366</v>
      </c>
      <c r="N21" s="10">
        <f>NRGSUP!N21-TI_E!N21+TO!N21-NRG_E!N21-DL!N21</f>
        <v>190.50352536543409</v>
      </c>
      <c r="O21" s="10">
        <f>NRGSUP!O21-TI_E!O21+TO!O21-NRG_E!O21-DL!O21</f>
        <v>222.7</v>
      </c>
      <c r="P21" s="10">
        <f>NRGSUP!P21-TI_E!P21+TO!P21-NRG_E!P21-DL!P21</f>
        <v>235.23929492691315</v>
      </c>
      <c r="Q21" s="10">
        <f>NRGSUP!Q21-TI_E!Q21+TO!Q21-NRG_E!Q21-DL!Q21</f>
        <v>196.61797076526224</v>
      </c>
      <c r="R21" s="10">
        <f>NRGSUP!R21-TI_E!R21+TO!R21-NRG_E!R21-DL!R21</f>
        <v>199.91401547721412</v>
      </c>
      <c r="S21" s="10">
        <f>NRGSUP!S21-TI_E!S21+TO!S21-NRG_E!S21-DL!S21</f>
        <v>187.8046431642303</v>
      </c>
      <c r="T21" s="10">
        <f>NRGSUP!T21-TI_E!T21+TO!T21-NRG_E!T21-DL!T21</f>
        <v>192.53370593293201</v>
      </c>
      <c r="U21" s="10">
        <f>NRGSUP!U21-TI_E!U21+TO!U21-NRG_E!U21-DL!U21</f>
        <v>192.24711951848676</v>
      </c>
      <c r="V21" s="10">
        <f>NRGSUP!V21-TI_E!V21+TO!V21-NRG_E!V21-DL!V21</f>
        <v>189.23766122098019</v>
      </c>
      <c r="W21" s="10">
        <f>NRGSUP!W21-TI_E!W21+TO!W21-NRG_E!W21-DL!W21</f>
        <v>181.74178847807397</v>
      </c>
      <c r="X21" s="10">
        <f>NRGSUP!X21-TI_E!X21+TO!X21-NRG_E!X21-DL!X21</f>
        <v>189.45975924333609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1.600257953568363</v>
      </c>
      <c r="D22" s="37">
        <f t="shared" si="12"/>
        <v>2.0002579535683616</v>
      </c>
      <c r="E22" s="37">
        <f t="shared" si="12"/>
        <v>2.0002579535683616</v>
      </c>
      <c r="F22" s="37">
        <f t="shared" si="12"/>
        <v>2.0002579535683616</v>
      </c>
      <c r="G22" s="37">
        <f t="shared" si="12"/>
        <v>2.2004299226139317</v>
      </c>
      <c r="H22" s="37">
        <f t="shared" si="12"/>
        <v>1.8002579535683587</v>
      </c>
      <c r="I22" s="37">
        <f t="shared" si="12"/>
        <v>1.6002579535683594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1.600257953568363</v>
      </c>
      <c r="D23" s="10">
        <f>NRGSUP!D23-TI_E!D23+TO!D23-NRG_E!D23-DL!D23</f>
        <v>2.0002579535683616</v>
      </c>
      <c r="E23" s="10">
        <f>NRGSUP!E23-TI_E!E23+TO!E23-NRG_E!E23-DL!E23</f>
        <v>2.0002579535683616</v>
      </c>
      <c r="F23" s="10">
        <f>NRGSUP!F23-TI_E!F23+TO!F23-NRG_E!F23-DL!F23</f>
        <v>2.0002579535683616</v>
      </c>
      <c r="G23" s="10">
        <f>NRGSUP!G23-TI_E!G23+TO!G23-NRG_E!G23-DL!G23</f>
        <v>2.2004299226139317</v>
      </c>
      <c r="H23" s="10">
        <f>NRGSUP!H23-TI_E!H23+TO!H23-NRG_E!H23-DL!H23</f>
        <v>1.8002579535683587</v>
      </c>
      <c r="I23" s="10">
        <f>NRGSUP!I23-TI_E!I23+TO!I23-NRG_E!I23-DL!I23</f>
        <v>1.6002579535683594</v>
      </c>
      <c r="J23" s="10">
        <f>NRGSUP!J23-TI_E!J23+TO!J23-NRG_E!J23-DL!J23</f>
        <v>0</v>
      </c>
      <c r="K23" s="10">
        <f>NRGSUP!K23-TI_E!K23+TO!K23-NRG_E!K23-DL!K23</f>
        <v>0</v>
      </c>
      <c r="L23" s="10">
        <f>NRGSUP!L23-TI_E!L23+TO!L23-NRG_E!L23-DL!L23</f>
        <v>0</v>
      </c>
      <c r="M23" s="10">
        <f>NRGSUP!M23-TI_E!M23+TO!M23-NRG_E!M23-DL!M23</f>
        <v>0</v>
      </c>
      <c r="N23" s="10">
        <f>NRGSUP!N23-TI_E!N23+TO!N23-NRG_E!N23-DL!N23</f>
        <v>0</v>
      </c>
      <c r="O23" s="10">
        <f>NRGSUP!O23-TI_E!O23+TO!O23-NRG_E!O23-DL!O23</f>
        <v>0</v>
      </c>
      <c r="P23" s="10">
        <f>NRGSUP!P23-TI_E!P23+TO!P23-NRG_E!P23-DL!P23</f>
        <v>0</v>
      </c>
      <c r="Q23" s="10">
        <f>NRGSUP!Q23-TI_E!Q23+TO!Q23-NRG_E!Q23-DL!Q23</f>
        <v>0</v>
      </c>
      <c r="R23" s="10">
        <f>NRGSUP!R23-TI_E!R23+TO!R23-NRG_E!R23-DL!R23</f>
        <v>0</v>
      </c>
      <c r="S23" s="10">
        <f>NRGSUP!S23-TI_E!S23+TO!S23-NRG_E!S23-DL!S23</f>
        <v>0</v>
      </c>
      <c r="T23" s="10">
        <f>NRGSUP!T23-TI_E!T23+TO!T23-NRG_E!T23-DL!T23</f>
        <v>0</v>
      </c>
      <c r="U23" s="10">
        <f>NRGSUP!U23-TI_E!U23+TO!U23-NRG_E!U23-DL!U23</f>
        <v>0</v>
      </c>
      <c r="V23" s="10">
        <f>NRGSUP!V23-TI_E!V23+TO!V23-NRG_E!V23-DL!V23</f>
        <v>0</v>
      </c>
      <c r="W23" s="10">
        <f>NRGSUP!W23-TI_E!W23+TO!W23-NRG_E!W23-DL!W23</f>
        <v>0</v>
      </c>
      <c r="X23" s="10">
        <f>NRGSUP!X23-TI_E!X23+TO!X23-NRG_E!X23-DL!X23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0</v>
      </c>
      <c r="D24" s="10">
        <f>NRGSUP!D24-TI_E!D24+TO!D24-NRG_E!D24-DL!D24</f>
        <v>0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0</v>
      </c>
      <c r="L24" s="10">
        <f>NRGSUP!L24-TI_E!L24+TO!L24-NRG_E!L24-DL!L24</f>
        <v>0</v>
      </c>
      <c r="M24" s="10">
        <f>NRGSUP!M24-TI_E!M24+TO!M24-NRG_E!M24-DL!M24</f>
        <v>0</v>
      </c>
      <c r="N24" s="10">
        <f>NRGSUP!N24-TI_E!N24+TO!N24-NRG_E!N24-DL!N24</f>
        <v>0</v>
      </c>
      <c r="O24" s="10">
        <f>NRGSUP!O24-TI_E!O24+TO!O24-NRG_E!O24-DL!O24</f>
        <v>0</v>
      </c>
      <c r="P24" s="10">
        <f>NRGSUP!P24-TI_E!P24+TO!P24-NRG_E!P24-DL!P24</f>
        <v>0</v>
      </c>
      <c r="Q24" s="10">
        <f>NRGSUP!Q24-TI_E!Q24+TO!Q24-NRG_E!Q24-DL!Q24</f>
        <v>0</v>
      </c>
      <c r="R24" s="10">
        <f>NRGSUP!R24-TI_E!R24+TO!R24-NRG_E!R24-DL!R24</f>
        <v>0</v>
      </c>
      <c r="S24" s="10">
        <f>NRGSUP!S24-TI_E!S24+TO!S24-NRG_E!S24-DL!S24</f>
        <v>0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114647.37024935517</v>
      </c>
      <c r="D26" s="37">
        <f t="shared" si="14"/>
        <v>117723.7865864144</v>
      </c>
      <c r="E26" s="37">
        <f t="shared" si="14"/>
        <v>112895.70094582978</v>
      </c>
      <c r="F26" s="37">
        <f t="shared" si="14"/>
        <v>108292.81762682713</v>
      </c>
      <c r="G26" s="37">
        <f t="shared" si="14"/>
        <v>105879.25073086837</v>
      </c>
      <c r="H26" s="37">
        <f t="shared" si="14"/>
        <v>103707.81444539984</v>
      </c>
      <c r="I26" s="37">
        <f t="shared" si="14"/>
        <v>104008.97506448838</v>
      </c>
      <c r="J26" s="37">
        <f t="shared" si="14"/>
        <v>92427.537661220995</v>
      </c>
      <c r="K26" s="37">
        <f t="shared" si="14"/>
        <v>98862.90137575235</v>
      </c>
      <c r="L26" s="37">
        <f t="shared" si="14"/>
        <v>93205.773430782399</v>
      </c>
      <c r="M26" s="37">
        <f t="shared" si="14"/>
        <v>94935.40601891659</v>
      </c>
      <c r="N26" s="37">
        <f t="shared" si="14"/>
        <v>91808.37678417885</v>
      </c>
      <c r="O26" s="37">
        <f t="shared" si="14"/>
        <v>91673.712983662932</v>
      </c>
      <c r="P26" s="37">
        <f t="shared" si="14"/>
        <v>94132.003181427324</v>
      </c>
      <c r="Q26" s="37">
        <f t="shared" si="14"/>
        <v>93561.752622527914</v>
      </c>
      <c r="R26" s="37">
        <f t="shared" si="14"/>
        <v>92500.714531384394</v>
      </c>
      <c r="S26" s="37">
        <f t="shared" si="14"/>
        <v>92836.676440240757</v>
      </c>
      <c r="T26" s="37">
        <f t="shared" si="14"/>
        <v>94126.680137575226</v>
      </c>
      <c r="U26" s="37">
        <f t="shared" si="14"/>
        <v>89770.100601891667</v>
      </c>
      <c r="V26" s="37">
        <f t="shared" si="14"/>
        <v>91554.025623387788</v>
      </c>
      <c r="W26" s="37">
        <f t="shared" si="14"/>
        <v>86536.414789337912</v>
      </c>
      <c r="X26" s="37">
        <f t="shared" ref="X26" si="15">SUM(X27,X33)</f>
        <v>83129.604729148719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14.144368013798157</v>
      </c>
      <c r="D27" s="29">
        <f t="shared" si="16"/>
        <v>-14.144453998307654</v>
      </c>
      <c r="E27" s="29">
        <f t="shared" si="16"/>
        <v>-13.434995700730724</v>
      </c>
      <c r="F27" s="29">
        <f t="shared" si="16"/>
        <v>-68.446689595892167</v>
      </c>
      <c r="G27" s="29">
        <f t="shared" si="16"/>
        <v>-412.53293207229581</v>
      </c>
      <c r="H27" s="29">
        <f t="shared" si="16"/>
        <v>36.92949269132987</v>
      </c>
      <c r="I27" s="29">
        <f t="shared" si="16"/>
        <v>-397.86964746346348</v>
      </c>
      <c r="J27" s="29">
        <f t="shared" si="16"/>
        <v>141.39819432502009</v>
      </c>
      <c r="K27" s="29">
        <f t="shared" si="16"/>
        <v>-415.26337059332582</v>
      </c>
      <c r="L27" s="29">
        <f t="shared" si="16"/>
        <v>-393.35932932076685</v>
      </c>
      <c r="M27" s="29">
        <f t="shared" si="16"/>
        <v>-240.60593293208512</v>
      </c>
      <c r="N27" s="29">
        <f t="shared" si="16"/>
        <v>-638.66466036114434</v>
      </c>
      <c r="O27" s="29">
        <f t="shared" si="16"/>
        <v>-436.20326741188364</v>
      </c>
      <c r="P27" s="29">
        <f t="shared" si="16"/>
        <v>365.38813413583557</v>
      </c>
      <c r="Q27" s="29">
        <f t="shared" si="16"/>
        <v>323.99810834048549</v>
      </c>
      <c r="R27" s="29">
        <f t="shared" si="16"/>
        <v>51.775838349130936</v>
      </c>
      <c r="S27" s="29">
        <f t="shared" si="16"/>
        <v>-11.167411865859322</v>
      </c>
      <c r="T27" s="29">
        <f t="shared" si="16"/>
        <v>10.151934651759802</v>
      </c>
      <c r="U27" s="29">
        <f t="shared" si="16"/>
        <v>-8.5984509496483952E-5</v>
      </c>
      <c r="V27" s="29">
        <f t="shared" si="16"/>
        <v>131.97790197765062</v>
      </c>
      <c r="W27" s="29">
        <f t="shared" si="16"/>
        <v>6.0909716251007922</v>
      </c>
      <c r="X27" s="29">
        <f t="shared" ref="X27" si="17">SUM(X28:X32)</f>
        <v>-387.81186586415788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14.144453998320387</v>
      </c>
      <c r="D28" s="10">
        <f>NRGSUP!D28-TI_E!D28+TO!D28-NRG_E!D28-DL!D28</f>
        <v>-14.144453998305835</v>
      </c>
      <c r="E28" s="10">
        <f>NRGSUP!E28-TI_E!E28+TO!E28-NRG_E!E28-DL!E28</f>
        <v>5.0515907137159957</v>
      </c>
      <c r="F28" s="10">
        <f>NRGSUP!F28-TI_E!F28+TO!F28-NRG_E!F28-DL!F28</f>
        <v>-68.446689595890348</v>
      </c>
      <c r="G28" s="10">
        <f>NRGSUP!G28-TI_E!G28+TO!G28-NRG_E!G28-DL!G28</f>
        <v>-412.53293207229581</v>
      </c>
      <c r="H28" s="10">
        <f>NRGSUP!H28-TI_E!H28+TO!H28-NRG_E!H28-DL!H28</f>
        <v>36.929492691328051</v>
      </c>
      <c r="I28" s="10">
        <f>NRGSUP!I28-TI_E!I28+TO!I28-NRG_E!I28-DL!I28</f>
        <v>-397.86964746346348</v>
      </c>
      <c r="J28" s="10">
        <f>NRGSUP!J28-TI_E!J28+TO!J28-NRG_E!J28-DL!J28</f>
        <v>141.39828030954232</v>
      </c>
      <c r="K28" s="10">
        <f>NRGSUP!K28-TI_E!K28+TO!K28-NRG_E!K28-DL!K28</f>
        <v>-415.26337059332582</v>
      </c>
      <c r="L28" s="10">
        <f>NRGSUP!L28-TI_E!L28+TO!L28-NRG_E!L28-DL!L28</f>
        <v>-393.35932932076685</v>
      </c>
      <c r="M28" s="10">
        <f>NRGSUP!M28-TI_E!M28+TO!M28-NRG_E!M28-DL!M28</f>
        <v>-240.60593293208512</v>
      </c>
      <c r="N28" s="10">
        <f>NRGSUP!N28-TI_E!N28+TO!N28-NRG_E!N28-DL!N28</f>
        <v>-638.66466036114434</v>
      </c>
      <c r="O28" s="10">
        <f>NRGSUP!O28-TI_E!O28+TO!O28-NRG_E!O28-DL!O28</f>
        <v>-436.20326741188182</v>
      </c>
      <c r="P28" s="10">
        <f>NRGSUP!P28-TI_E!P28+TO!P28-NRG_E!P28-DL!P28</f>
        <v>365.38813413583557</v>
      </c>
      <c r="Q28" s="10">
        <f>NRGSUP!Q28-TI_E!Q28+TO!Q28-NRG_E!Q28-DL!Q28</f>
        <v>323.99810834048549</v>
      </c>
      <c r="R28" s="10">
        <f>NRGSUP!R28-TI_E!R28+TO!R28-NRG_E!R28-DL!R28</f>
        <v>51.775838349130936</v>
      </c>
      <c r="S28" s="10">
        <f>NRGSUP!S28-TI_E!S28+TO!S28-NRG_E!S28-DL!S28</f>
        <v>-11.167325881338911</v>
      </c>
      <c r="T28" s="10">
        <f>NRGSUP!T28-TI_E!T28+TO!T28-NRG_E!T28-DL!T28</f>
        <v>8.1217540842626477</v>
      </c>
      <c r="U28" s="10">
        <f>NRGSUP!U28-TI_E!U28+TO!U28-NRG_E!U28-DL!U28</f>
        <v>-1.0152192605164601</v>
      </c>
      <c r="V28" s="10">
        <f>NRGSUP!V28-TI_E!V28+TO!V28-NRG_E!V28-DL!V28</f>
        <v>131.97790197764698</v>
      </c>
      <c r="W28" s="10">
        <f>NRGSUP!W28-TI_E!W28+TO!W28-NRG_E!W28-DL!W28</f>
        <v>3.0456577815930359</v>
      </c>
      <c r="X28" s="10">
        <f>NRGSUP!X28-TI_E!X28+TO!X28-NRG_E!X28-DL!X28</f>
        <v>-387.81186586416152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0</v>
      </c>
      <c r="D29" s="10">
        <f>NRGSUP!D29-TI_E!D29+TO!D29-NRG_E!D29-DL!D29</f>
        <v>0</v>
      </c>
      <c r="E29" s="10">
        <f>NRGSUP!E29-TI_E!E29+TO!E29-NRG_E!E29-DL!E29</f>
        <v>0</v>
      </c>
      <c r="F29" s="10">
        <f>NRGSUP!F29-TI_E!F29+TO!F29-NRG_E!F29-DL!F29</f>
        <v>0</v>
      </c>
      <c r="G29" s="10">
        <f>NRGSUP!G29-TI_E!G29+TO!G29-NRG_E!G29-DL!G29</f>
        <v>0</v>
      </c>
      <c r="H29" s="10">
        <f>NRGSUP!H29-TI_E!H29+TO!H29-NRG_E!H29-DL!H29</f>
        <v>0</v>
      </c>
      <c r="I29" s="10">
        <f>NRGSUP!I29-TI_E!I29+TO!I29-NRG_E!I29-DL!I29</f>
        <v>0</v>
      </c>
      <c r="J29" s="10">
        <f>NRGSUP!J29-TI_E!J29+TO!J29-NRG_E!J29-DL!J29</f>
        <v>0</v>
      </c>
      <c r="K29" s="10">
        <f>NRGSUP!K29-TI_E!K29+TO!K29-NRG_E!K29-DL!K29</f>
        <v>0</v>
      </c>
      <c r="L29" s="10">
        <f>NRGSUP!L29-TI_E!L29+TO!L29-NRG_E!L29-DL!L29</f>
        <v>0</v>
      </c>
      <c r="M29" s="10">
        <f>NRGSUP!M29-TI_E!M29+TO!M29-NRG_E!M29-DL!M29</f>
        <v>0</v>
      </c>
      <c r="N29" s="10">
        <f>NRGSUP!N29-TI_E!N29+TO!N29-NRG_E!N29-DL!N29</f>
        <v>0</v>
      </c>
      <c r="O29" s="10">
        <f>NRGSUP!O29-TI_E!O29+TO!O29-NRG_E!O29-DL!O29</f>
        <v>0</v>
      </c>
      <c r="P29" s="10">
        <f>NRGSUP!P29-TI_E!P29+TO!P29-NRG_E!P29-DL!P29</f>
        <v>0</v>
      </c>
      <c r="Q29" s="10">
        <f>NRGSUP!Q29-TI_E!Q29+TO!Q29-NRG_E!Q29-DL!Q29</f>
        <v>0</v>
      </c>
      <c r="R29" s="10">
        <f>NRGSUP!R29-TI_E!R29+TO!R29-NRG_E!R29-DL!R29</f>
        <v>0</v>
      </c>
      <c r="S29" s="10">
        <f>NRGSUP!S29-TI_E!S29+TO!S29-NRG_E!S29-DL!S29</f>
        <v>0</v>
      </c>
      <c r="T29" s="10">
        <f>NRGSUP!T29-TI_E!T29+TO!T29-NRG_E!T29-DL!T29</f>
        <v>0</v>
      </c>
      <c r="U29" s="10">
        <f>NRGSUP!U29-TI_E!U29+TO!U29-NRG_E!U29-DL!U29</f>
        <v>0</v>
      </c>
      <c r="V29" s="10">
        <f>NRGSUP!V29-TI_E!V29+TO!V29-NRG_E!V29-DL!V29</f>
        <v>0</v>
      </c>
      <c r="W29" s="10">
        <f>NRGSUP!W29-TI_E!W29+TO!W29-NRG_E!W29-DL!W29</f>
        <v>0</v>
      </c>
      <c r="X29" s="10">
        <f>NRGSUP!X29-TI_E!X29+TO!X29-NRG_E!X29-DL!X29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-8.5984522229409777E-5</v>
      </c>
      <c r="D30" s="10">
        <f>NRGSUP!D30-TI_E!D30+TO!D30-NRG_E!D30-DL!D30</f>
        <v>-1.8189894035458565E-12</v>
      </c>
      <c r="E30" s="10">
        <f>NRGSUP!E30-TI_E!E30+TO!E30-NRG_E!E30-DL!E30</f>
        <v>-18.48658641444672</v>
      </c>
      <c r="F30" s="10">
        <f>NRGSUP!F30-TI_E!F30+TO!F30-NRG_E!F30-DL!F30</f>
        <v>-1.8189894035458565E-12</v>
      </c>
      <c r="G30" s="10">
        <f>NRGSUP!G30-TI_E!G30+TO!G30-NRG_E!G30-DL!G30</f>
        <v>0</v>
      </c>
      <c r="H30" s="10">
        <f>NRGSUP!H30-TI_E!H30+TO!H30-NRG_E!H30-DL!H30</f>
        <v>1.8189894035458565E-12</v>
      </c>
      <c r="I30" s="10">
        <f>NRGSUP!I30-TI_E!I30+TO!I30-NRG_E!I30-DL!I30</f>
        <v>0</v>
      </c>
      <c r="J30" s="10">
        <f>NRGSUP!J30-TI_E!J30+TO!J30-NRG_E!J30-DL!J30</f>
        <v>-8.5984522229409777E-5</v>
      </c>
      <c r="K30" s="10">
        <f>NRGSUP!K30-TI_E!K30+TO!K30-NRG_E!K30-DL!K30</f>
        <v>0</v>
      </c>
      <c r="L30" s="10">
        <f>NRGSUP!L30-TI_E!L30+TO!L30-NRG_E!L30-DL!L30</f>
        <v>0</v>
      </c>
      <c r="M30" s="10">
        <f>NRGSUP!M30-TI_E!M30+TO!M30-NRG_E!M30-DL!M30</f>
        <v>0</v>
      </c>
      <c r="N30" s="10">
        <f>NRGSUP!N30-TI_E!N30+TO!N30-NRG_E!N30-DL!N30</f>
        <v>0</v>
      </c>
      <c r="O30" s="10">
        <f>NRGSUP!O30-TI_E!O30+TO!O30-NRG_E!O30-DL!O30</f>
        <v>-1.8189894035458565E-12</v>
      </c>
      <c r="P30" s="10">
        <f>NRGSUP!P30-TI_E!P30+TO!P30-NRG_E!P30-DL!P30</f>
        <v>0</v>
      </c>
      <c r="Q30" s="10">
        <f>NRGSUP!Q30-TI_E!Q30+TO!Q30-NRG_E!Q30-DL!Q30</f>
        <v>0</v>
      </c>
      <c r="R30" s="10">
        <f>NRGSUP!R30-TI_E!R30+TO!R30-NRG_E!R30-DL!R30</f>
        <v>0</v>
      </c>
      <c r="S30" s="10">
        <f>NRGSUP!S30-TI_E!S30+TO!S30-NRG_E!S30-DL!S30</f>
        <v>-8.5984520410420373E-5</v>
      </c>
      <c r="T30" s="10">
        <f>NRGSUP!T30-TI_E!T30+TO!T30-NRG_E!T30-DL!T30</f>
        <v>2.0301805674971547</v>
      </c>
      <c r="U30" s="10">
        <f>NRGSUP!U30-TI_E!U30+TO!U30-NRG_E!U30-DL!U30</f>
        <v>1.0151332760069636</v>
      </c>
      <c r="V30" s="10">
        <f>NRGSUP!V30-TI_E!V30+TO!V30-NRG_E!V30-DL!V30</f>
        <v>3.637978807091713E-12</v>
      </c>
      <c r="W30" s="10">
        <f>NRGSUP!W30-TI_E!W30+TO!W30-NRG_E!W30-DL!W30</f>
        <v>3.0453138435077562</v>
      </c>
      <c r="X30" s="10">
        <f>NRGSUP!X30-TI_E!X30+TO!X30-NRG_E!X30-DL!X30</f>
        <v>3.637978807091713E-12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0</v>
      </c>
      <c r="D31" s="10">
        <f>NRGSUP!D31-TI_E!D31+TO!D31-NRG_E!D31-DL!D31</f>
        <v>0</v>
      </c>
      <c r="E31" s="10">
        <f>NRGSUP!E31-TI_E!E31+TO!E31-NRG_E!E31-DL!E31</f>
        <v>0</v>
      </c>
      <c r="F31" s="10">
        <f>NRGSUP!F31-TI_E!F31+TO!F31-NRG_E!F31-DL!F31</f>
        <v>0</v>
      </c>
      <c r="G31" s="10">
        <f>NRGSUP!G31-TI_E!G31+TO!G31-NRG_E!G31-DL!G31</f>
        <v>0</v>
      </c>
      <c r="H31" s="10">
        <f>NRGSUP!H31-TI_E!H31+TO!H31-NRG_E!H31-DL!H31</f>
        <v>0</v>
      </c>
      <c r="I31" s="10">
        <f>NRGSUP!I31-TI_E!I31+TO!I31-NRG_E!I31-DL!I31</f>
        <v>0</v>
      </c>
      <c r="J31" s="10">
        <f>NRGSUP!J31-TI_E!J31+TO!J31-NRG_E!J31-DL!J31</f>
        <v>0</v>
      </c>
      <c r="K31" s="10">
        <f>NRGSUP!K31-TI_E!K31+TO!K31-NRG_E!K31-DL!K31</f>
        <v>0</v>
      </c>
      <c r="L31" s="10">
        <f>NRGSUP!L31-TI_E!L31+TO!L31-NRG_E!L31-DL!L31</f>
        <v>0</v>
      </c>
      <c r="M31" s="10">
        <f>NRGSUP!M31-TI_E!M31+TO!M31-NRG_E!M31-DL!M31</f>
        <v>0</v>
      </c>
      <c r="N31" s="10">
        <f>NRGSUP!N31-TI_E!N31+TO!N31-NRG_E!N31-DL!N31</f>
        <v>0</v>
      </c>
      <c r="O31" s="10">
        <f>NRGSUP!O31-TI_E!O31+TO!O31-NRG_E!O31-DL!O31</f>
        <v>0</v>
      </c>
      <c r="P31" s="10">
        <f>NRGSUP!P31-TI_E!P31+TO!P31-NRG_E!P31-DL!P31</f>
        <v>0</v>
      </c>
      <c r="Q31" s="10">
        <f>NRGSUP!Q31-TI_E!Q31+TO!Q31-NRG_E!Q31-DL!Q31</f>
        <v>0</v>
      </c>
      <c r="R31" s="10">
        <f>NRGSUP!R31-TI_E!R31+TO!R31-NRG_E!R31-DL!R31</f>
        <v>0</v>
      </c>
      <c r="S31" s="10">
        <f>NRGSUP!S31-TI_E!S31+TO!S31-NRG_E!S31-DL!S31</f>
        <v>0</v>
      </c>
      <c r="T31" s="10">
        <f>NRGSUP!T31-TI_E!T31+TO!T31-NRG_E!T31-DL!T31</f>
        <v>0</v>
      </c>
      <c r="U31" s="10">
        <f>NRGSUP!U31-TI_E!U31+TO!U31-NRG_E!U31-DL!U31</f>
        <v>0</v>
      </c>
      <c r="V31" s="10">
        <f>NRGSUP!V31-TI_E!V31+TO!V31-NRG_E!V31-DL!V31</f>
        <v>0</v>
      </c>
      <c r="W31" s="10">
        <f>NRGSUP!W31-TI_E!W31+TO!W31-NRG_E!W31-DL!W31</f>
        <v>0</v>
      </c>
      <c r="X31" s="10">
        <f>NRGSUP!X31-TI_E!X31+TO!X31-NRG_E!X31-DL!X31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0</v>
      </c>
      <c r="D32" s="10">
        <f>NRGSUP!D32-TI_E!D32+TO!D32-NRG_E!D32-DL!D32</f>
        <v>0</v>
      </c>
      <c r="E32" s="10">
        <f>NRGSUP!E32-TI_E!E32+TO!E32-NRG_E!E32-DL!E32</f>
        <v>0</v>
      </c>
      <c r="F32" s="10">
        <f>NRGSUP!F32-TI_E!F32+TO!F32-NRG_E!F32-DL!F32</f>
        <v>0</v>
      </c>
      <c r="G32" s="10">
        <f>NRGSUP!G32-TI_E!G32+TO!G32-NRG_E!G32-DL!G32</f>
        <v>0</v>
      </c>
      <c r="H32" s="10">
        <f>NRGSUP!H32-TI_E!H32+TO!H32-NRG_E!H32-DL!H32</f>
        <v>0</v>
      </c>
      <c r="I32" s="10">
        <f>NRGSUP!I32-TI_E!I32+TO!I32-NRG_E!I32-DL!I32</f>
        <v>0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0</v>
      </c>
      <c r="N32" s="10">
        <f>NRGSUP!N32-TI_E!N32+TO!N32-NRG_E!N32-DL!N32</f>
        <v>0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114633.22588134136</v>
      </c>
      <c r="D33" s="29">
        <f t="shared" si="18"/>
        <v>117737.9310404127</v>
      </c>
      <c r="E33" s="29">
        <f t="shared" si="18"/>
        <v>112909.13594153052</v>
      </c>
      <c r="F33" s="29">
        <f t="shared" si="18"/>
        <v>108361.26431642302</v>
      </c>
      <c r="G33" s="29">
        <f t="shared" si="18"/>
        <v>106291.78366294067</v>
      </c>
      <c r="H33" s="29">
        <f t="shared" si="18"/>
        <v>103670.88495270851</v>
      </c>
      <c r="I33" s="29">
        <f t="shared" si="18"/>
        <v>104406.84471195184</v>
      </c>
      <c r="J33" s="29">
        <f t="shared" si="18"/>
        <v>92286.139466895969</v>
      </c>
      <c r="K33" s="29">
        <f t="shared" si="18"/>
        <v>99278.164746345676</v>
      </c>
      <c r="L33" s="29">
        <f t="shared" si="18"/>
        <v>93599.132760103166</v>
      </c>
      <c r="M33" s="29">
        <f t="shared" si="18"/>
        <v>95176.011951848675</v>
      </c>
      <c r="N33" s="29">
        <f t="shared" si="18"/>
        <v>92447.041444539995</v>
      </c>
      <c r="O33" s="29">
        <f t="shared" si="18"/>
        <v>92109.916251074814</v>
      </c>
      <c r="P33" s="29">
        <f t="shared" si="18"/>
        <v>93766.615047291489</v>
      </c>
      <c r="Q33" s="29">
        <f t="shared" si="18"/>
        <v>93237.754514187429</v>
      </c>
      <c r="R33" s="29">
        <f t="shared" si="18"/>
        <v>92448.938693035263</v>
      </c>
      <c r="S33" s="29">
        <f t="shared" si="18"/>
        <v>92847.843852106613</v>
      </c>
      <c r="T33" s="29">
        <f t="shared" si="18"/>
        <v>94116.528202923466</v>
      </c>
      <c r="U33" s="29">
        <f t="shared" si="18"/>
        <v>89770.100687876184</v>
      </c>
      <c r="V33" s="29">
        <f t="shared" si="18"/>
        <v>91422.047721410141</v>
      </c>
      <c r="W33" s="29">
        <f t="shared" si="18"/>
        <v>86530.323817712808</v>
      </c>
      <c r="X33" s="29">
        <f t="shared" ref="X33" si="19">SUM(X34:X50)</f>
        <v>83517.416595012881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457.5451418744633</v>
      </c>
      <c r="D34" s="10">
        <f>NRGSUP!D34-TI_E!D34+TO!D34-NRG_E!D34-DL!D34</f>
        <v>452.81599312123717</v>
      </c>
      <c r="E34" s="10">
        <f>NRGSUP!E34-TI_E!E34+TO!E34-NRG_E!E34-DL!E34</f>
        <v>527.30008598452332</v>
      </c>
      <c r="F34" s="10">
        <f>NRGSUP!F34-TI_E!F34+TO!F34-NRG_E!F34-DL!F34</f>
        <v>569.00928632846171</v>
      </c>
      <c r="G34" s="10">
        <f>NRGSUP!G34-TI_E!G34+TO!G34-NRG_E!G34-DL!G34</f>
        <v>415.81435941530708</v>
      </c>
      <c r="H34" s="10">
        <f>NRGSUP!H34-TI_E!H34+TO!H34-NRG_E!H34-DL!H34</f>
        <v>455.83920894239054</v>
      </c>
      <c r="I34" s="10">
        <f>NRGSUP!I34-TI_E!I34+TO!I34-NRG_E!I34-DL!I34</f>
        <v>472.55012897678444</v>
      </c>
      <c r="J34" s="10">
        <f>NRGSUP!J34-TI_E!J34+TO!J34-NRG_E!J34-DL!J34</f>
        <v>431.51960447119563</v>
      </c>
      <c r="K34" s="10">
        <f>NRGSUP!K34-TI_E!K34+TO!K34-NRG_E!K34-DL!K34</f>
        <v>462.55855546001749</v>
      </c>
      <c r="L34" s="10">
        <f>NRGSUP!L34-TI_E!L34+TO!L34-NRG_E!L34-DL!L34</f>
        <v>340.65468615649115</v>
      </c>
      <c r="M34" s="10">
        <f>NRGSUP!M34-TI_E!M34+TO!M34-NRG_E!M34-DL!M34</f>
        <v>370.05640584694675</v>
      </c>
      <c r="N34" s="10">
        <f>NRGSUP!N34-TI_E!N34+TO!N34-NRG_E!N34-DL!N34</f>
        <v>354.84866723989762</v>
      </c>
      <c r="O34" s="10">
        <f>NRGSUP!O34-TI_E!O34+TO!O34-NRG_E!O34-DL!O34</f>
        <v>352.82089423903699</v>
      </c>
      <c r="P34" s="10">
        <f>NRGSUP!P34-TI_E!P34+TO!P34-NRG_E!P34-DL!P34</f>
        <v>306.18349097162491</v>
      </c>
      <c r="Q34" s="10">
        <f>NRGSUP!Q34-TI_E!Q34+TO!Q34-NRG_E!Q34-DL!Q34</f>
        <v>313.80722269991429</v>
      </c>
      <c r="R34" s="10">
        <f>NRGSUP!R34-TI_E!R34+TO!R34-NRG_E!R34-DL!R34</f>
        <v>305.31083404987157</v>
      </c>
      <c r="S34" s="10">
        <f>NRGSUP!S34-TI_E!S34+TO!S34-NRG_E!S34-DL!S34</f>
        <v>258.92089423903599</v>
      </c>
      <c r="T34" s="10">
        <f>NRGSUP!T34-TI_E!T34+TO!T34-NRG_E!T34-DL!T34</f>
        <v>282.13671539122879</v>
      </c>
      <c r="U34" s="10">
        <f>NRGSUP!U34-TI_E!U34+TO!U34-NRG_E!U34-DL!U34</f>
        <v>322.70773860705094</v>
      </c>
      <c r="V34" s="10">
        <f>NRGSUP!V34-TI_E!V34+TO!V34-NRG_E!V34-DL!V34</f>
        <v>335.74643164230565</v>
      </c>
      <c r="W34" s="10">
        <f>NRGSUP!W34-TI_E!W34+TO!W34-NRG_E!W34-DL!W34</f>
        <v>329.22699914015402</v>
      </c>
      <c r="X34" s="10">
        <f>NRGSUP!X34-TI_E!X34+TO!X34-NRG_E!X34-DL!X34</f>
        <v>314.01521926053238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0</v>
      </c>
      <c r="E35" s="10">
        <f>NRGSUP!E35-TI_E!E35+TO!E35-NRG_E!E35-DL!E35</f>
        <v>0</v>
      </c>
      <c r="F35" s="10">
        <f>NRGSUP!F35-TI_E!F35+TO!F35-NRG_E!F35-DL!F35</f>
        <v>0</v>
      </c>
      <c r="G35" s="10">
        <f>NRGSUP!G35-TI_E!G35+TO!G35-NRG_E!G35-DL!G35</f>
        <v>0</v>
      </c>
      <c r="H35" s="10">
        <f>NRGSUP!H35-TI_E!H35+TO!H35-NRG_E!H35-DL!H35</f>
        <v>0</v>
      </c>
      <c r="I35" s="10">
        <f>NRGSUP!I35-TI_E!I35+TO!I35-NRG_E!I35-DL!I35</f>
        <v>0</v>
      </c>
      <c r="J35" s="10">
        <f>NRGSUP!J35-TI_E!J35+TO!J35-NRG_E!J35-DL!J35</f>
        <v>0</v>
      </c>
      <c r="K35" s="10">
        <f>NRGSUP!K35-TI_E!K35+TO!K35-NRG_E!K35-DL!K35</f>
        <v>0</v>
      </c>
      <c r="L35" s="10">
        <f>NRGSUP!L35-TI_E!L35+TO!L35-NRG_E!L35-DL!L35</f>
        <v>0</v>
      </c>
      <c r="M35" s="10">
        <f>NRGSUP!M35-TI_E!M35+TO!M35-NRG_E!M35-DL!M35</f>
        <v>0</v>
      </c>
      <c r="N35" s="10">
        <f>NRGSUP!N35-TI_E!N35+TO!N35-NRG_E!N35-DL!N35</f>
        <v>0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2755.4385210662085</v>
      </c>
      <c r="D36" s="10">
        <f>NRGSUP!D36-TI_E!D36+TO!D36-NRG_E!D36-DL!D36</f>
        <v>2984.7759243336195</v>
      </c>
      <c r="E36" s="10">
        <f>NRGSUP!E36-TI_E!E36+TO!E36-NRG_E!E36-DL!E36</f>
        <v>2780.2927773000856</v>
      </c>
      <c r="F36" s="10">
        <f>NRGSUP!F36-TI_E!F36+TO!F36-NRG_E!F36-DL!F36</f>
        <v>2805.1747205503007</v>
      </c>
      <c r="G36" s="10">
        <f>NRGSUP!G36-TI_E!G36+TO!G36-NRG_E!G36-DL!G36</f>
        <v>2708.175408426484</v>
      </c>
      <c r="H36" s="10">
        <f>NRGSUP!H36-TI_E!H36+TO!H36-NRG_E!H36-DL!H36</f>
        <v>2721.5762682717118</v>
      </c>
      <c r="I36" s="10">
        <f>NRGSUP!I36-TI_E!I36+TO!I36-NRG_E!I36-DL!I36</f>
        <v>2790.9906276870156</v>
      </c>
      <c r="J36" s="10">
        <f>NRGSUP!J36-TI_E!J36+TO!J36-NRG_E!J36-DL!J36</f>
        <v>2671.9524505588988</v>
      </c>
      <c r="K36" s="10">
        <f>NRGSUP!K36-TI_E!K36+TO!K36-NRG_E!K36-DL!K36</f>
        <v>2790.6603611349951</v>
      </c>
      <c r="L36" s="10">
        <f>NRGSUP!L36-TI_E!L36+TO!L36-NRG_E!L36-DL!L36</f>
        <v>2883.8088564058476</v>
      </c>
      <c r="M36" s="10">
        <f>NRGSUP!M36-TI_E!M36+TO!M36-NRG_E!M36-DL!M36</f>
        <v>3056.4196044711948</v>
      </c>
      <c r="N36" s="10">
        <f>NRGSUP!N36-TI_E!N36+TO!N36-NRG_E!N36-DL!N36</f>
        <v>2946.4764402407563</v>
      </c>
      <c r="O36" s="10">
        <f>NRGSUP!O36-TI_E!O36+TO!O36-NRG_E!O36-DL!O36</f>
        <v>3144.3742046431639</v>
      </c>
      <c r="P36" s="10">
        <f>NRGSUP!P36-TI_E!P36+TO!P36-NRG_E!P36-DL!P36</f>
        <v>3101.4963886500432</v>
      </c>
      <c r="Q36" s="10">
        <f>NRGSUP!Q36-TI_E!Q36+TO!Q36-NRG_E!Q36-DL!Q36</f>
        <v>2758.6521066208084</v>
      </c>
      <c r="R36" s="10">
        <f>NRGSUP!R36-TI_E!R36+TO!R36-NRG_E!R36-DL!R36</f>
        <v>2843.2307824591562</v>
      </c>
      <c r="S36" s="10">
        <f>NRGSUP!S36-TI_E!S36+TO!S36-NRG_E!S36-DL!S36</f>
        <v>2804.5219260533099</v>
      </c>
      <c r="T36" s="10">
        <f>NRGSUP!T36-TI_E!T36+TO!T36-NRG_E!T36-DL!T36</f>
        <v>3701.6397248495259</v>
      </c>
      <c r="U36" s="10">
        <f>NRGSUP!U36-TI_E!U36+TO!U36-NRG_E!U36-DL!U36</f>
        <v>3263.368873602752</v>
      </c>
      <c r="V36" s="10">
        <f>NRGSUP!V36-TI_E!V36+TO!V36-NRG_E!V36-DL!V36</f>
        <v>3331.2699914015479</v>
      </c>
      <c r="W36" s="10">
        <f>NRGSUP!W36-TI_E!W36+TO!W36-NRG_E!W36-DL!W36</f>
        <v>3082.2992261392942</v>
      </c>
      <c r="X36" s="10">
        <f>NRGSUP!X36-TI_E!X36+TO!X36-NRG_E!X36-DL!X36</f>
        <v>3292.1754084264826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30918.369561478929</v>
      </c>
      <c r="D37" s="10">
        <f>NRGSUP!D37-TI_E!D37+TO!D37-NRG_E!D37-DL!D37</f>
        <v>29839.120550300944</v>
      </c>
      <c r="E37" s="10">
        <f>NRGSUP!E37-TI_E!E37+TO!E37-NRG_E!E37-DL!E37</f>
        <v>29205.326225279452</v>
      </c>
      <c r="F37" s="10">
        <f>NRGSUP!F37-TI_E!F37+TO!F37-NRG_E!F37-DL!F37</f>
        <v>26923.693207222688</v>
      </c>
      <c r="G37" s="10">
        <f>NRGSUP!G37-TI_E!G37+TO!G37-NRG_E!G37-DL!G37</f>
        <v>25633.044883920898</v>
      </c>
      <c r="H37" s="10">
        <f>NRGSUP!H37-TI_E!H37+TO!H37-NRG_E!H37-DL!H37</f>
        <v>23795.353138435079</v>
      </c>
      <c r="I37" s="10">
        <f>NRGSUP!I37-TI_E!I37+TO!I37-NRG_E!I37-DL!I37</f>
        <v>22849.98684436801</v>
      </c>
      <c r="J37" s="10">
        <f>NRGSUP!J37-TI_E!J37+TO!J37-NRG_E!J37-DL!J37</f>
        <v>21717.419604471193</v>
      </c>
      <c r="K37" s="10">
        <f>NRGSUP!K37-TI_E!K37+TO!K37-NRG_E!K37-DL!K37</f>
        <v>21053.895356835768</v>
      </c>
      <c r="L37" s="10">
        <f>NRGSUP!L37-TI_E!L37+TO!L37-NRG_E!L37-DL!L37</f>
        <v>20220.850042992257</v>
      </c>
      <c r="M37" s="10">
        <f>NRGSUP!M37-TI_E!M37+TO!M37-NRG_E!M37-DL!M37</f>
        <v>19136.123129836637</v>
      </c>
      <c r="N37" s="10">
        <f>NRGSUP!N37-TI_E!N37+TO!N37-NRG_E!N37-DL!N37</f>
        <v>19129.882975064484</v>
      </c>
      <c r="O37" s="10">
        <f>NRGSUP!O37-TI_E!O37+TO!O37-NRG_E!O37-DL!O37</f>
        <v>17887.074978503879</v>
      </c>
      <c r="P37" s="10">
        <f>NRGSUP!P37-TI_E!P37+TO!P37-NRG_E!P37-DL!P37</f>
        <v>17907.874978503871</v>
      </c>
      <c r="Q37" s="10">
        <f>NRGSUP!Q37-TI_E!Q37+TO!Q37-NRG_E!Q37-DL!Q37</f>
        <v>17731.074032674122</v>
      </c>
      <c r="R37" s="10">
        <f>NRGSUP!R37-TI_E!R37+TO!R37-NRG_E!R37-DL!R37</f>
        <v>17557.501375752367</v>
      </c>
      <c r="S37" s="10">
        <f>NRGSUP!S37-TI_E!S37+TO!S37-NRG_E!S37-DL!S37</f>
        <v>17524.17592433362</v>
      </c>
      <c r="T37" s="10">
        <f>NRGSUP!T37-TI_E!T37+TO!T37-NRG_E!T37-DL!T37</f>
        <v>17536.294153052444</v>
      </c>
      <c r="U37" s="10">
        <f>NRGSUP!U37-TI_E!U37+TO!U37-NRG_E!U37-DL!U37</f>
        <v>19608.535855545997</v>
      </c>
      <c r="V37" s="10">
        <f>NRGSUP!V37-TI_E!V37+TO!V37-NRG_E!V37-DL!V37</f>
        <v>19920.58383490971</v>
      </c>
      <c r="W37" s="10">
        <f>NRGSUP!W37-TI_E!W37+TO!W37-NRG_E!W37-DL!W37</f>
        <v>18164.429836629406</v>
      </c>
      <c r="X37" s="10">
        <f>NRGSUP!X37-TI_E!X37+TO!X37-NRG_E!X37-DL!X37</f>
        <v>17656.468099742044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21.161736887360274</v>
      </c>
      <c r="D38" s="10">
        <f>NRGSUP!D38-TI_E!D38+TO!D38-NRG_E!D38-DL!D38</f>
        <v>22.219862424763541</v>
      </c>
      <c r="E38" s="10">
        <f>NRGSUP!E38-TI_E!E38+TO!E38-NRG_E!E38-DL!E38</f>
        <v>20.103697334479786</v>
      </c>
      <c r="F38" s="10">
        <f>NRGSUP!F38-TI_E!F38+TO!F38-NRG_E!F38-DL!F38</f>
        <v>19.747807394668957</v>
      </c>
      <c r="G38" s="10">
        <f>NRGSUP!G38-TI_E!G38+TO!G38-NRG_E!G38-DL!G38</f>
        <v>17.669131556319861</v>
      </c>
      <c r="H38" s="10">
        <f>NRGSUP!H38-TI_E!H38+TO!H38-NRG_E!H38-DL!H38</f>
        <v>16.629750644883917</v>
      </c>
      <c r="I38" s="10">
        <f>NRGSUP!I38-TI_E!I38+TO!I38-NRG_E!I38-DL!I38</f>
        <v>15.590369733447979</v>
      </c>
      <c r="J38" s="10">
        <f>NRGSUP!J38-TI_E!J38+TO!J38-NRG_E!J38-DL!J38</f>
        <v>13.511693895098878</v>
      </c>
      <c r="K38" s="10">
        <f>NRGSUP!K38-TI_E!K38+TO!K38-NRG_E!K38-DL!K38</f>
        <v>15.590369733447979</v>
      </c>
      <c r="L38" s="10">
        <f>NRGSUP!L38-TI_E!L38+TO!L38-NRG_E!L38-DL!L38</f>
        <v>15.590455717970761</v>
      </c>
      <c r="M38" s="10">
        <f>NRGSUP!M38-TI_E!M38+TO!M38-NRG_E!M38-DL!M38</f>
        <v>13.511693895098878</v>
      </c>
      <c r="N38" s="10">
        <f>NRGSUP!N38-TI_E!N38+TO!N38-NRG_E!N38-DL!N38</f>
        <v>15.590369733447975</v>
      </c>
      <c r="O38" s="10">
        <f>NRGSUP!O38-TI_E!O38+TO!O38-NRG_E!O38-DL!O38</f>
        <v>14.551074806534819</v>
      </c>
      <c r="P38" s="10">
        <f>NRGSUP!P38-TI_E!P38+TO!P38-NRG_E!P38-DL!P38</f>
        <v>12.47231298366294</v>
      </c>
      <c r="Q38" s="10">
        <f>NRGSUP!Q38-TI_E!Q38+TO!Q38-NRG_E!Q38-DL!Q38</f>
        <v>12.472312983662938</v>
      </c>
      <c r="R38" s="10">
        <f>NRGSUP!R38-TI_E!R38+TO!R38-NRG_E!R38-DL!R38</f>
        <v>9.3542562338778978</v>
      </c>
      <c r="S38" s="10">
        <f>NRGSUP!S38-TI_E!S38+TO!S38-NRG_E!S38-DL!S38</f>
        <v>10.393637145313839</v>
      </c>
      <c r="T38" s="10">
        <f>NRGSUP!T38-TI_E!T38+TO!T38-NRG_E!T38-DL!T38</f>
        <v>9.3542562338778978</v>
      </c>
      <c r="U38" s="10">
        <f>NRGSUP!U38-TI_E!U38+TO!U38-NRG_E!U38-DL!U38</f>
        <v>9.3542562338778978</v>
      </c>
      <c r="V38" s="10">
        <f>NRGSUP!V38-TI_E!V38+TO!V38-NRG_E!V38-DL!V38</f>
        <v>8.3148753224419565</v>
      </c>
      <c r="W38" s="10">
        <f>NRGSUP!W38-TI_E!W38+TO!W38-NRG_E!W38-DL!W38</f>
        <v>5.1968185726569214</v>
      </c>
      <c r="X38" s="10">
        <f>NRGSUP!X38-TI_E!X38+TO!X38-NRG_E!X38-DL!X38</f>
        <v>4.15743766122098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824.74204643164376</v>
      </c>
      <c r="D40" s="10">
        <f>NRGSUP!D40-TI_E!D40+TO!D40-NRG_E!D40-DL!D40</f>
        <v>957.45915735167546</v>
      </c>
      <c r="E40" s="10">
        <f>NRGSUP!E40-TI_E!E40+TO!E40-NRG_E!E40-DL!E40</f>
        <v>914.2734307824594</v>
      </c>
      <c r="F40" s="10">
        <f>NRGSUP!F40-TI_E!F40+TO!F40-NRG_E!F40-DL!F40</f>
        <v>1009.9932932072202</v>
      </c>
      <c r="G40" s="10">
        <f>NRGSUP!G40-TI_E!G40+TO!G40-NRG_E!G40-DL!G40</f>
        <v>1039.6387790197768</v>
      </c>
      <c r="H40" s="10">
        <f>NRGSUP!H40-TI_E!H40+TO!H40-NRG_E!H40-DL!H40</f>
        <v>875.05494411006111</v>
      </c>
      <c r="I40" s="10">
        <f>NRGSUP!I40-TI_E!I40+TO!I40-NRG_E!I40-DL!I40</f>
        <v>697.18159931212358</v>
      </c>
      <c r="J40" s="10">
        <f>NRGSUP!J40-TI_E!J40+TO!J40-NRG_E!J40-DL!J40</f>
        <v>685.93680137575257</v>
      </c>
      <c r="K40" s="10">
        <f>NRGSUP!K40-TI_E!K40+TO!K40-NRG_E!K40-DL!K40</f>
        <v>779.9847807394649</v>
      </c>
      <c r="L40" s="10">
        <f>NRGSUP!L40-TI_E!L40+TO!L40-NRG_E!L40-DL!L40</f>
        <v>670.60283748925167</v>
      </c>
      <c r="M40" s="10">
        <f>NRGSUP!M40-TI_E!M40+TO!M40-NRG_E!M40-DL!M40</f>
        <v>1007.9487532244198</v>
      </c>
      <c r="N40" s="10">
        <f>NRGSUP!N40-TI_E!N40+TO!N40-NRG_E!N40-DL!N40</f>
        <v>865.85460017197056</v>
      </c>
      <c r="O40" s="10">
        <f>NRGSUP!O40-TI_E!O40+TO!O40-NRG_E!O40-DL!O40</f>
        <v>816.78607050730898</v>
      </c>
      <c r="P40" s="10">
        <f>NRGSUP!P40-TI_E!P40+TO!P40-NRG_E!P40-DL!P40</f>
        <v>568.37678417885036</v>
      </c>
      <c r="Q40" s="10">
        <f>NRGSUP!Q40-TI_E!Q40+TO!Q40-NRG_E!Q40-DL!Q40</f>
        <v>974.21418744625907</v>
      </c>
      <c r="R40" s="10">
        <f>NRGSUP!R40-TI_E!R40+TO!R40-NRG_E!R40-DL!R40</f>
        <v>1027.3717970765274</v>
      </c>
      <c r="S40" s="10">
        <f>NRGSUP!S40-TI_E!S40+TO!S40-NRG_E!S40-DL!S40</f>
        <v>972.16973344797771</v>
      </c>
      <c r="T40" s="10">
        <f>NRGSUP!T40-TI_E!T40+TO!T40-NRG_E!T40-DL!T40</f>
        <v>707.40421324161707</v>
      </c>
      <c r="U40" s="10">
        <f>NRGSUP!U40-TI_E!U40+TO!U40-NRG_E!U40-DL!U40</f>
        <v>689.00352536543596</v>
      </c>
      <c r="V40" s="10">
        <f>NRGSUP!V40-TI_E!V40+TO!V40-NRG_E!V40-DL!V40</f>
        <v>789.18495270851326</v>
      </c>
      <c r="W40" s="10">
        <f>NRGSUP!W40-TI_E!W40+TO!W40-NRG_E!W40-DL!W40</f>
        <v>318.94522785898607</v>
      </c>
      <c r="X40" s="10">
        <f>NRGSUP!X40-TI_E!X40+TO!X40-NRG_E!X40-DL!X40</f>
        <v>243.29793637145349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15.692175408426476</v>
      </c>
      <c r="D41" s="10">
        <f>NRGSUP!D41-TI_E!D41+TO!D41-NRG_E!D41-DL!D41</f>
        <v>23.015133276010324</v>
      </c>
      <c r="E41" s="10">
        <f>NRGSUP!E41-TI_E!E41+TO!E41-NRG_E!E41-DL!E41</f>
        <v>20.922871883061056</v>
      </c>
      <c r="F41" s="10">
        <f>NRGSUP!F41-TI_E!F41+TO!F41-NRG_E!F41-DL!F41</f>
        <v>16.356147893379191</v>
      </c>
      <c r="G41" s="10">
        <f>NRGSUP!G41-TI_E!G41+TO!G41-NRG_E!G41-DL!G41</f>
        <v>13.289251934651755</v>
      </c>
      <c r="H41" s="10">
        <f>NRGSUP!H41-TI_E!H41+TO!H41-NRG_E!H41-DL!H41</f>
        <v>11.244883920894232</v>
      </c>
      <c r="I41" s="10">
        <f>NRGSUP!I41-TI_E!I41+TO!I41-NRG_E!I41-DL!I41</f>
        <v>13.289337919174546</v>
      </c>
      <c r="J41" s="10">
        <f>NRGSUP!J41-TI_E!J41+TO!J41-NRG_E!J41-DL!J41</f>
        <v>18.400601891659502</v>
      </c>
      <c r="K41" s="10">
        <f>NRGSUP!K41-TI_E!K41+TO!K41-NRG_E!K41-DL!K41</f>
        <v>17.378417884780738</v>
      </c>
      <c r="L41" s="10">
        <f>NRGSUP!L41-TI_E!L41+TO!L41-NRG_E!L41-DL!L41</f>
        <v>11.244797936371448</v>
      </c>
      <c r="M41" s="10">
        <f>NRGSUP!M41-TI_E!M41+TO!M41-NRG_E!M41-DL!M41</f>
        <v>22.489681857265694</v>
      </c>
      <c r="N41" s="10">
        <f>NRGSUP!N41-TI_E!N41+TO!N41-NRG_E!N41-DL!N41</f>
        <v>19.422871883061053</v>
      </c>
      <c r="O41" s="10">
        <f>NRGSUP!O41-TI_E!O41+TO!O41-NRG_E!O41-DL!O41</f>
        <v>9.200343938091148</v>
      </c>
      <c r="P41" s="10">
        <f>NRGSUP!P41-TI_E!P41+TO!P41-NRG_E!P41-DL!P41</f>
        <v>8.1780739466895938</v>
      </c>
      <c r="Q41" s="10">
        <f>NRGSUP!Q41-TI_E!Q41+TO!Q41-NRG_E!Q41-DL!Q41</f>
        <v>8.1780739466895955</v>
      </c>
      <c r="R41" s="10">
        <f>NRGSUP!R41-TI_E!R41+TO!R41-NRG_E!R41-DL!R41</f>
        <v>7.155803955288051</v>
      </c>
      <c r="S41" s="10">
        <f>NRGSUP!S41-TI_E!S41+TO!S41-NRG_E!S41-DL!S41</f>
        <v>20.445227858985383</v>
      </c>
      <c r="T41" s="10">
        <f>NRGSUP!T41-TI_E!T41+TO!T41-NRG_E!T41-DL!T41</f>
        <v>19.423043852106616</v>
      </c>
      <c r="U41" s="10">
        <f>NRGSUP!U41-TI_E!U41+TO!U41-NRG_E!U41-DL!U41</f>
        <v>21.467583834909707</v>
      </c>
      <c r="V41" s="10">
        <f>NRGSUP!V41-TI_E!V41+TO!V41-NRG_E!V41-DL!V41</f>
        <v>18.400773860705076</v>
      </c>
      <c r="W41" s="10">
        <f>NRGSUP!W41-TI_E!W41+TO!W41-NRG_E!W41-DL!W41</f>
        <v>18.400687876182285</v>
      </c>
      <c r="X41" s="10">
        <f>NRGSUP!X41-TI_E!X41+TO!X41-NRG_E!X41-DL!X41</f>
        <v>25.556491831470332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13608.913757523645</v>
      </c>
      <c r="D42" s="10">
        <f>NRGSUP!D42-TI_E!D42+TO!D42-NRG_E!D42-DL!D42</f>
        <v>13473.930094582975</v>
      </c>
      <c r="E42" s="10">
        <f>NRGSUP!E42-TI_E!E42+TO!E42-NRG_E!E42-DL!E42</f>
        <v>13222.031212381769</v>
      </c>
      <c r="F42" s="10">
        <f>NRGSUP!F42-TI_E!F42+TO!F42-NRG_E!F42-DL!F42</f>
        <v>13447.597248495269</v>
      </c>
      <c r="G42" s="10">
        <f>NRGSUP!G42-TI_E!G42+TO!G42-NRG_E!G42-DL!G42</f>
        <v>14272.570765262251</v>
      </c>
      <c r="H42" s="10">
        <f>NRGSUP!H42-TI_E!H42+TO!H42-NRG_E!H42-DL!H42</f>
        <v>14395.52871883061</v>
      </c>
      <c r="I42" s="10">
        <f>NRGSUP!I42-TI_E!I42+TO!I42-NRG_E!I42-DL!I42</f>
        <v>13479.124849527085</v>
      </c>
      <c r="J42" s="10">
        <f>NRGSUP!J42-TI_E!J42+TO!J42-NRG_E!J42-DL!J42</f>
        <v>12973.631384350816</v>
      </c>
      <c r="K42" s="10">
        <f>NRGSUP!K42-TI_E!K42+TO!K42-NRG_E!K42-DL!K42</f>
        <v>12367.249441100603</v>
      </c>
      <c r="L42" s="10">
        <f>NRGSUP!L42-TI_E!L42+TO!L42-NRG_E!L42-DL!L42</f>
        <v>11957.389853826311</v>
      </c>
      <c r="M42" s="10">
        <f>NRGSUP!M42-TI_E!M42+TO!M42-NRG_E!M42-DL!M42</f>
        <v>12952.613069647465</v>
      </c>
      <c r="N42" s="10">
        <f>NRGSUP!N42-TI_E!N42+TO!N42-NRG_E!N42-DL!N42</f>
        <v>12040.412725709371</v>
      </c>
      <c r="O42" s="10">
        <f>NRGSUP!O42-TI_E!O42+TO!O42-NRG_E!O42-DL!O42</f>
        <v>12327.314445399827</v>
      </c>
      <c r="P42" s="10">
        <f>NRGSUP!P42-TI_E!P42+TO!P42-NRG_E!P42-DL!P42</f>
        <v>12677.271281169385</v>
      </c>
      <c r="Q42" s="10">
        <f>NRGSUP!Q42-TI_E!Q42+TO!Q42-NRG_E!Q42-DL!Q42</f>
        <v>13328.843164230439</v>
      </c>
      <c r="R42" s="10">
        <f>NRGSUP!R42-TI_E!R42+TO!R42-NRG_E!R42-DL!R42</f>
        <v>12681.47506448839</v>
      </c>
      <c r="S42" s="10">
        <f>NRGSUP!S42-TI_E!S42+TO!S42-NRG_E!S42-DL!S42</f>
        <v>12542.753482373169</v>
      </c>
      <c r="T42" s="10">
        <f>NRGSUP!T42-TI_E!T42+TO!T42-NRG_E!T42-DL!T42</f>
        <v>12191.745485812555</v>
      </c>
      <c r="U42" s="10">
        <f>NRGSUP!U42-TI_E!U42+TO!U42-NRG_E!U42-DL!U42</f>
        <v>9005.3501289767846</v>
      </c>
      <c r="V42" s="10">
        <f>NRGSUP!V42-TI_E!V42+TO!V42-NRG_E!V42-DL!V42</f>
        <v>8424.1902837489251</v>
      </c>
      <c r="W42" s="10">
        <f>NRGSUP!W42-TI_E!W42+TO!W42-NRG_E!W42-DL!W42</f>
        <v>9120.9515907136702</v>
      </c>
      <c r="X42" s="10">
        <f>NRGSUP!X42-TI_E!X42+TO!X42-NRG_E!X42-DL!X42</f>
        <v>10754.084178847806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56216.943680137563</v>
      </c>
      <c r="D43" s="10">
        <f>NRGSUP!D43-TI_E!D43+TO!D43-NRG_E!D43-DL!D43</f>
        <v>60915.639552880471</v>
      </c>
      <c r="E43" s="10">
        <f>NRGSUP!E43-TI_E!E43+TO!E43-NRG_E!E43-DL!E43</f>
        <v>56894.788306104907</v>
      </c>
      <c r="F43" s="10">
        <f>NRGSUP!F43-TI_E!F43+TO!F43-NRG_E!F43-DL!F43</f>
        <v>55555.623903697335</v>
      </c>
      <c r="G43" s="10">
        <f>NRGSUP!G43-TI_E!G43+TO!G43-NRG_E!G43-DL!G43</f>
        <v>53922.14694754943</v>
      </c>
      <c r="H43" s="10">
        <f>NRGSUP!H43-TI_E!H43+TO!H43-NRG_E!H43-DL!H43</f>
        <v>53195.826999140154</v>
      </c>
      <c r="I43" s="10">
        <f>NRGSUP!I43-TI_E!I43+TO!I43-NRG_E!I43-DL!I43</f>
        <v>55561.559243336196</v>
      </c>
      <c r="J43" s="10">
        <f>NRGSUP!J43-TI_E!J43+TO!J43-NRG_E!J43-DL!J43</f>
        <v>45271.970077386075</v>
      </c>
      <c r="K43" s="10">
        <f>NRGSUP!K43-TI_E!K43+TO!K43-NRG_E!K43-DL!K43</f>
        <v>53317.180997420466</v>
      </c>
      <c r="L43" s="10">
        <f>NRGSUP!L43-TI_E!L43+TO!L43-NRG_E!L43-DL!L43</f>
        <v>49703.88865004298</v>
      </c>
      <c r="M43" s="10">
        <f>NRGSUP!M43-TI_E!M43+TO!M43-NRG_E!M43-DL!M43</f>
        <v>51074.84333619949</v>
      </c>
      <c r="N43" s="10">
        <f>NRGSUP!N43-TI_E!N43+TO!N43-NRG_E!N43-DL!N43</f>
        <v>49087.974204643164</v>
      </c>
      <c r="O43" s="10">
        <f>NRGSUP!O43-TI_E!O43+TO!O43-NRG_E!O43-DL!O43</f>
        <v>50656.279707652619</v>
      </c>
      <c r="P43" s="10">
        <f>NRGSUP!P43-TI_E!P43+TO!P43-NRG_E!P43-DL!P43</f>
        <v>52954.459931212368</v>
      </c>
      <c r="Q43" s="10">
        <f>NRGSUP!Q43-TI_E!Q43+TO!Q43-NRG_E!Q43-DL!Q43</f>
        <v>51791.464316423037</v>
      </c>
      <c r="R43" s="10">
        <f>NRGSUP!R43-TI_E!R43+TO!R43-NRG_E!R43-DL!R43</f>
        <v>51669.67119518487</v>
      </c>
      <c r="S43" s="10">
        <f>NRGSUP!S43-TI_E!S43+TO!S43-NRG_E!S43-DL!S43</f>
        <v>51958.02588134136</v>
      </c>
      <c r="T43" s="10">
        <f>NRGSUP!T43-TI_E!T43+TO!T43-NRG_E!T43-DL!T43</f>
        <v>52499.81298366293</v>
      </c>
      <c r="U43" s="10">
        <f>NRGSUP!U43-TI_E!U43+TO!U43-NRG_E!U43-DL!U43</f>
        <v>50116.044969905415</v>
      </c>
      <c r="V43" s="10">
        <f>NRGSUP!V43-TI_E!V43+TO!V43-NRG_E!V43-DL!V43</f>
        <v>52031.608684436796</v>
      </c>
      <c r="W43" s="10">
        <f>NRGSUP!W43-TI_E!W43+TO!W43-NRG_E!W43-DL!W43</f>
        <v>49737.267755803958</v>
      </c>
      <c r="X43" s="10">
        <f>NRGSUP!X43-TI_E!X43+TO!X43-NRG_E!X43-DL!X43</f>
        <v>45283.189079965596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4432.9225279449693</v>
      </c>
      <c r="D44" s="10">
        <f>NRGSUP!D44-TI_E!D44+TO!D44-NRG_E!D44-DL!D44</f>
        <v>4249.5843508168591</v>
      </c>
      <c r="E44" s="10">
        <f>NRGSUP!E44-TI_E!E44+TO!E44-NRG_E!E44-DL!E44</f>
        <v>4655.8232158211576</v>
      </c>
      <c r="F44" s="10">
        <f>NRGSUP!F44-TI_E!F44+TO!F44-NRG_E!F44-DL!F44</f>
        <v>4061.9932072226998</v>
      </c>
      <c r="G44" s="10">
        <f>NRGSUP!G44-TI_E!G44+TO!G44-NRG_E!G44-DL!G44</f>
        <v>4359.8326741186611</v>
      </c>
      <c r="H44" s="10">
        <f>NRGSUP!H44-TI_E!H44+TO!H44-NRG_E!H44-DL!H44</f>
        <v>4144.0144453998273</v>
      </c>
      <c r="I44" s="10">
        <f>NRGSUP!I44-TI_E!I44+TO!I44-NRG_E!I44-DL!I44</f>
        <v>4178.7184006878779</v>
      </c>
      <c r="J44" s="10">
        <f>NRGSUP!J44-TI_E!J44+TO!J44-NRG_E!J44-DL!J44</f>
        <v>3875.0734307824587</v>
      </c>
      <c r="K44" s="10">
        <f>NRGSUP!K44-TI_E!K44+TO!K44-NRG_E!K44-DL!K44</f>
        <v>3879.6138435081702</v>
      </c>
      <c r="L44" s="10">
        <f>NRGSUP!L44-TI_E!L44+TO!L44-NRG_E!L44-DL!L44</f>
        <v>3872.128202923474</v>
      </c>
      <c r="M44" s="10">
        <f>NRGSUP!M44-TI_E!M44+TO!M44-NRG_E!M44-DL!M44</f>
        <v>3430.7555460017193</v>
      </c>
      <c r="N44" s="10">
        <f>NRGSUP!N44-TI_E!N44+TO!N44-NRG_E!N44-DL!N44</f>
        <v>3470.267067927774</v>
      </c>
      <c r="O44" s="10">
        <f>NRGSUP!O44-TI_E!O44+TO!O44-NRG_E!O44-DL!O44</f>
        <v>3522.3066208082541</v>
      </c>
      <c r="P44" s="10">
        <f>NRGSUP!P44-TI_E!P44+TO!P44-NRG_E!P44-DL!P44</f>
        <v>2681.0005159071361</v>
      </c>
      <c r="Q44" s="10">
        <f>NRGSUP!Q44-TI_E!Q44+TO!Q44-NRG_E!Q44-DL!Q44</f>
        <v>2864.5693895098871</v>
      </c>
      <c r="R44" s="10">
        <f>NRGSUP!R44-TI_E!R44+TO!R44-NRG_E!R44-DL!R44</f>
        <v>3253.5071367153896</v>
      </c>
      <c r="S44" s="10">
        <f>NRGSUP!S44-TI_E!S44+TO!S44-NRG_E!S44-DL!S44</f>
        <v>1964.7314703353381</v>
      </c>
      <c r="T44" s="10">
        <f>NRGSUP!T44-TI_E!T44+TO!T44-NRG_E!T44-DL!T44</f>
        <v>2700.9034393809115</v>
      </c>
      <c r="U44" s="10">
        <f>NRGSUP!U44-TI_E!U44+TO!U44-NRG_E!U44-DL!U44</f>
        <v>2455.1913155631996</v>
      </c>
      <c r="V44" s="10">
        <f>NRGSUP!V44-TI_E!V44+TO!V44-NRG_E!V44-DL!V44</f>
        <v>2210.443164230438</v>
      </c>
      <c r="W44" s="10">
        <f>NRGSUP!W44-TI_E!W44+TO!W44-NRG_E!W44-DL!W44</f>
        <v>1693.0028374892522</v>
      </c>
      <c r="X44" s="10">
        <f>NRGSUP!X44-TI_E!X44+TO!X44-NRG_E!X44-DL!X44</f>
        <v>1748.8905417024923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209.31504729148759</v>
      </c>
      <c r="D45" s="10">
        <f>NRGSUP!D45-TI_E!D45+TO!D45-NRG_E!D45-DL!D45</f>
        <v>202.59372312983658</v>
      </c>
      <c r="E45" s="10">
        <f>NRGSUP!E45-TI_E!E45+TO!E45-NRG_E!E45-DL!E45</f>
        <v>173.78907996560622</v>
      </c>
      <c r="F45" s="10">
        <f>NRGSUP!F45-TI_E!F45+TO!F45-NRG_E!F45-DL!F45</f>
        <v>100.08598452278595</v>
      </c>
      <c r="G45" s="10">
        <f>NRGSUP!G45-TI_E!G45+TO!G45-NRG_E!G45-DL!G45</f>
        <v>78.417884780739541</v>
      </c>
      <c r="H45" s="10">
        <f>NRGSUP!H45-TI_E!H45+TO!H45-NRG_E!H45-DL!H45</f>
        <v>112.4677558039553</v>
      </c>
      <c r="I45" s="10">
        <f>NRGSUP!I45-TI_E!I45+TO!I45-NRG_E!I45-DL!I45</f>
        <v>111.43594153052452</v>
      </c>
      <c r="J45" s="10">
        <f>NRGSUP!J45-TI_E!J45+TO!J45-NRG_E!J45-DL!J45</f>
        <v>90.79965606190882</v>
      </c>
      <c r="K45" s="10">
        <f>NRGSUP!K45-TI_E!K45+TO!K45-NRG_E!K45-DL!K45</f>
        <v>127.94496990541697</v>
      </c>
      <c r="L45" s="10">
        <f>NRGSUP!L45-TI_E!L45+TO!L45-NRG_E!L45-DL!L45</f>
        <v>100.08598452278589</v>
      </c>
      <c r="M45" s="10">
        <f>NRGSUP!M45-TI_E!M45+TO!M45-NRG_E!M45-DL!M45</f>
        <v>87.704213241616529</v>
      </c>
      <c r="N45" s="10">
        <f>NRGSUP!N45-TI_E!N45+TO!N45-NRG_E!N45-DL!N45</f>
        <v>91.831470335339603</v>
      </c>
      <c r="O45" s="10">
        <f>NRGSUP!O45-TI_E!O45+TO!O45-NRG_E!O45-DL!O45</f>
        <v>78.417884780739413</v>
      </c>
      <c r="P45" s="10">
        <f>NRGSUP!P45-TI_E!P45+TO!P45-NRG_E!P45-DL!P45</f>
        <v>86.672398968185718</v>
      </c>
      <c r="Q45" s="10">
        <f>NRGSUP!Q45-TI_E!Q45+TO!Q45-NRG_E!Q45-DL!Q45</f>
        <v>74.290627687016297</v>
      </c>
      <c r="R45" s="10">
        <f>NRGSUP!R45-TI_E!R45+TO!R45-NRG_E!R45-DL!R45</f>
        <v>-57.781599312123824</v>
      </c>
      <c r="S45" s="10">
        <f>NRGSUP!S45-TI_E!S45+TO!S45-NRG_E!S45-DL!S45</f>
        <v>161.99484092863267</v>
      </c>
      <c r="T45" s="10">
        <f>NRGSUP!T45-TI_E!T45+TO!T45-NRG_E!T45-DL!T45</f>
        <v>197.07652622527934</v>
      </c>
      <c r="U45" s="10">
        <f>NRGSUP!U45-TI_E!U45+TO!U45-NRG_E!U45-DL!U45</f>
        <v>264.14445399828031</v>
      </c>
      <c r="V45" s="10">
        <f>NRGSUP!V45-TI_E!V45+TO!V45-NRG_E!V45-DL!V45</f>
        <v>309.54428202923469</v>
      </c>
      <c r="W45" s="10">
        <f>NRGSUP!W45-TI_E!W45+TO!W45-NRG_E!W45-DL!W45</f>
        <v>309.54428202923475</v>
      </c>
      <c r="X45" s="10">
        <f>NRGSUP!X45-TI_E!X45+TO!X45-NRG_E!X45-DL!X45</f>
        <v>286.84436801375762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1065.7781599312123</v>
      </c>
      <c r="D46" s="10">
        <f>NRGSUP!D46-TI_E!D46+TO!D46-NRG_E!D46-DL!D46</f>
        <v>963.04110060189123</v>
      </c>
      <c r="E46" s="10">
        <f>NRGSUP!E46-TI_E!E46+TO!E46-NRG_E!E46-DL!E46</f>
        <v>978.40352536543401</v>
      </c>
      <c r="F46" s="10">
        <f>NRGSUP!F46-TI_E!F46+TO!F46-NRG_E!F46-DL!F46</f>
        <v>958.85356835769585</v>
      </c>
      <c r="G46" s="10">
        <f>NRGSUP!G46-TI_E!G46+TO!G46-NRG_E!G46-DL!G46</f>
        <v>1019.7807394668964</v>
      </c>
      <c r="H46" s="10">
        <f>NRGSUP!H46-TI_E!H46+TO!H46-NRG_E!H46-DL!H46</f>
        <v>1030.7674978503874</v>
      </c>
      <c r="I46" s="10">
        <f>NRGSUP!I46-TI_E!I46+TO!I46-NRG_E!I46-DL!I46</f>
        <v>1078.7102321582115</v>
      </c>
      <c r="J46" s="10">
        <f>NRGSUP!J46-TI_E!J46+TO!J46-NRG_E!J46-DL!J46</f>
        <v>1280.468959587274</v>
      </c>
      <c r="K46" s="10">
        <f>NRGSUP!K46-TI_E!K46+TO!K46-NRG_E!K46-DL!K46</f>
        <v>1138.6386070507303</v>
      </c>
      <c r="L46" s="10">
        <f>NRGSUP!L46-TI_E!L46+TO!L46-NRG_E!L46-DL!L46</f>
        <v>912.9085124677556</v>
      </c>
      <c r="M46" s="10">
        <f>NRGSUP!M46-TI_E!M46+TO!M46-NRG_E!M46-DL!M46</f>
        <v>1047.7472914875334</v>
      </c>
      <c r="N46" s="10">
        <f>NRGSUP!N46-TI_E!N46+TO!N46-NRG_E!N46-DL!N46</f>
        <v>1035.7614789337913</v>
      </c>
      <c r="O46" s="10">
        <f>NRGSUP!O46-TI_E!O46+TO!O46-NRG_E!O46-DL!O46</f>
        <v>941.87386070507387</v>
      </c>
      <c r="P46" s="10">
        <f>NRGSUP!P46-TI_E!P46+TO!P46-NRG_E!P46-DL!P46</f>
        <v>1055.7378331900254</v>
      </c>
      <c r="Q46" s="10">
        <f>NRGSUP!Q46-TI_E!Q46+TO!Q46-NRG_E!Q46-DL!Q46</f>
        <v>926.89165950129063</v>
      </c>
      <c r="R46" s="10">
        <f>NRGSUP!R46-TI_E!R46+TO!R46-NRG_E!R46-DL!R46</f>
        <v>1014.7865864144455</v>
      </c>
      <c r="S46" s="10">
        <f>NRGSUP!S46-TI_E!S46+TO!S46-NRG_E!S46-DL!S46</f>
        <v>1074.7150472914877</v>
      </c>
      <c r="T46" s="10">
        <f>NRGSUP!T46-TI_E!T46+TO!T46-NRG_E!T46-DL!T46</f>
        <v>977.83078245915658</v>
      </c>
      <c r="U46" s="10">
        <f>NRGSUP!U46-TI_E!U46+TO!U46-NRG_E!U46-DL!U46</f>
        <v>921.89767841788444</v>
      </c>
      <c r="V46" s="10">
        <f>NRGSUP!V46-TI_E!V46+TO!V46-NRG_E!V46-DL!V46</f>
        <v>834.00292347377513</v>
      </c>
      <c r="W46" s="10">
        <f>NRGSUP!W46-TI_E!W46+TO!W46-NRG_E!W46-DL!W46</f>
        <v>675.19277730008571</v>
      </c>
      <c r="X46" s="10">
        <f>NRGSUP!X46-TI_E!X46+TO!X46-NRG_E!X46-DL!X46</f>
        <v>760.09114359415275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3207.8962166809974</v>
      </c>
      <c r="D47" s="10">
        <f>NRGSUP!D47-TI_E!D47+TO!D47-NRG_E!D47-DL!D47</f>
        <v>3020.6649183147028</v>
      </c>
      <c r="E47" s="10">
        <f>NRGSUP!E47-TI_E!E47+TO!E47-NRG_E!E47-DL!E47</f>
        <v>2832.4734307824597</v>
      </c>
      <c r="F47" s="10">
        <f>NRGSUP!F47-TI_E!F47+TO!F47-NRG_E!F47-DL!F47</f>
        <v>2643.4079965606179</v>
      </c>
      <c r="G47" s="10">
        <f>NRGSUP!G47-TI_E!G47+TO!G47-NRG_E!G47-DL!G47</f>
        <v>2485.0085124677562</v>
      </c>
      <c r="H47" s="10">
        <f>NRGSUP!H47-TI_E!H47+TO!H47-NRG_E!H47-DL!H47</f>
        <v>2718.8806534823734</v>
      </c>
      <c r="I47" s="10">
        <f>NRGSUP!I47-TI_E!I47+TO!I47-NRG_E!I47-DL!I47</f>
        <v>2785.9676698194316</v>
      </c>
      <c r="J47" s="10">
        <f>NRGSUP!J47-TI_E!J47+TO!J47-NRG_E!J47-DL!J47</f>
        <v>2606.137575236457</v>
      </c>
      <c r="K47" s="10">
        <f>NRGSUP!K47-TI_E!K47+TO!K47-NRG_E!K47-DL!K47</f>
        <v>2546.5047291487531</v>
      </c>
      <c r="L47" s="10">
        <f>NRGSUP!L47-TI_E!L47+TO!L47-NRG_E!L47-DL!L47</f>
        <v>2653.6574376612216</v>
      </c>
      <c r="M47" s="10">
        <f>NRGSUP!M47-TI_E!M47+TO!M47-NRG_E!M47-DL!M47</f>
        <v>2332.1996560619077</v>
      </c>
      <c r="N47" s="10">
        <f>NRGSUP!N47-TI_E!N47+TO!N47-NRG_E!N47-DL!N47</f>
        <v>2634.0904557179701</v>
      </c>
      <c r="O47" s="10">
        <f>NRGSUP!O47-TI_E!O47+TO!O47-NRG_E!O47-DL!O47</f>
        <v>2075.9651762682715</v>
      </c>
      <c r="P47" s="10">
        <f>NRGSUP!P47-TI_E!P47+TO!P47-NRG_E!P47-DL!P47</f>
        <v>1982.7889079965603</v>
      </c>
      <c r="Q47" s="10">
        <f>NRGSUP!Q47-TI_E!Q47+TO!Q47-NRG_E!Q47-DL!Q47</f>
        <v>2010.7418744625963</v>
      </c>
      <c r="R47" s="10">
        <f>NRGSUP!R47-TI_E!R47+TO!R47-NRG_E!R47-DL!R47</f>
        <v>1904.5209802235597</v>
      </c>
      <c r="S47" s="10">
        <f>NRGSUP!S47-TI_E!S47+TO!S47-NRG_E!S47-DL!S47</f>
        <v>1975.3348237317291</v>
      </c>
      <c r="T47" s="10">
        <f>NRGSUP!T47-TI_E!T47+TO!T47-NRG_E!T47-DL!T47</f>
        <v>1973.4713671539112</v>
      </c>
      <c r="U47" s="10">
        <f>NRGSUP!U47-TI_E!U47+TO!U47-NRG_E!U47-DL!U47</f>
        <v>1887.7492691315565</v>
      </c>
      <c r="V47" s="10">
        <f>NRGSUP!V47-TI_E!V47+TO!V47-NRG_E!V47-DL!V47</f>
        <v>1834.6388650042998</v>
      </c>
      <c r="W47" s="10">
        <f>NRGSUP!W47-TI_E!W47+TO!W47-NRG_E!W47-DL!W47</f>
        <v>1842.0928632846085</v>
      </c>
      <c r="X47" s="10">
        <f>NRGSUP!X47-TI_E!X47+TO!X47-NRG_E!X47-DL!X47</f>
        <v>1915.7021496130683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604.69819432502175</v>
      </c>
      <c r="D48" s="10">
        <f>NRGSUP!D48-TI_E!D48+TO!D48-NRG_E!D48-DL!D48</f>
        <v>343.10206362854694</v>
      </c>
      <c r="E48" s="10">
        <f>NRGSUP!E48-TI_E!E48+TO!E48-NRG_E!E48-DL!E48</f>
        <v>401.32089423903676</v>
      </c>
      <c r="F48" s="10">
        <f>NRGSUP!F48-TI_E!F48+TO!F48-NRG_E!F48-DL!F48</f>
        <v>261.81650902837418</v>
      </c>
      <c r="G48" s="10">
        <f>NRGSUP!G48-TI_E!G48+TO!G48-NRG_E!G48-DL!G48</f>
        <v>231.80911435941482</v>
      </c>
      <c r="H48" s="10">
        <f>NRGSUP!H48-TI_E!H48+TO!H48-NRG_E!H48-DL!H48</f>
        <v>135.03430782459134</v>
      </c>
      <c r="I48" s="10">
        <f>NRGSUP!I48-TI_E!I48+TO!I48-NRG_E!I48-DL!I48</f>
        <v>253.56474634565745</v>
      </c>
      <c r="J48" s="10">
        <f>NRGSUP!J48-TI_E!J48+TO!J48-NRG_E!J48-DL!J48</f>
        <v>377.34617368873649</v>
      </c>
      <c r="K48" s="10">
        <f>NRGSUP!K48-TI_E!K48+TO!K48-NRG_E!K48-DL!K48</f>
        <v>459.86706792777352</v>
      </c>
      <c r="L48" s="10">
        <f>NRGSUP!L48-TI_E!L48+TO!L48-NRG_E!L48-DL!L48</f>
        <v>197.30017196904549</v>
      </c>
      <c r="M48" s="10">
        <f>NRGSUP!M48-TI_E!M48+TO!M48-NRG_E!M48-DL!M48</f>
        <v>249.06337059329354</v>
      </c>
      <c r="N48" s="10">
        <f>NRGSUP!N48-TI_E!N48+TO!N48-NRG_E!N48-DL!N48</f>
        <v>371.34462596732635</v>
      </c>
      <c r="O48" s="10">
        <f>NRGSUP!O48-TI_E!O48+TO!O48-NRG_E!O48-DL!O48</f>
        <v>330.83422184006844</v>
      </c>
      <c r="P48" s="10">
        <f>NRGSUP!P48-TI_E!P48+TO!P48-NRG_E!P48-DL!P48</f>
        <v>388.59896818572656</v>
      </c>
      <c r="Q48" s="10">
        <f>NRGSUP!Q48-TI_E!Q48+TO!Q48-NRG_E!Q48-DL!Q48</f>
        <v>307.2090283748924</v>
      </c>
      <c r="R48" s="10">
        <f>NRGSUP!R48-TI_E!R48+TO!R48-NRG_E!R48-DL!R48</f>
        <v>333.23774720550307</v>
      </c>
      <c r="S48" s="10">
        <f>NRGSUP!S48-TI_E!S48+TO!S48-NRG_E!S48-DL!S48</f>
        <v>442.53370593293215</v>
      </c>
      <c r="T48" s="10">
        <f>NRGSUP!T48-TI_E!T48+TO!T48-NRG_E!T48-DL!T48</f>
        <v>426.48331900258</v>
      </c>
      <c r="U48" s="10">
        <f>NRGSUP!U48-TI_E!U48+TO!U48-NRG_E!U48-DL!U48</f>
        <v>408.90421324161622</v>
      </c>
      <c r="V48" s="10">
        <f>NRGSUP!V48-TI_E!V48+TO!V48-NRG_E!V48-DL!V48</f>
        <v>466.22725709372287</v>
      </c>
      <c r="W48" s="10">
        <f>NRGSUP!W48-TI_E!W48+TO!W48-NRG_E!W48-DL!W48</f>
        <v>429.54041272570913</v>
      </c>
      <c r="X48" s="10">
        <f>NRGSUP!X48-TI_E!X48+TO!X48-NRG_E!X48-DL!X48</f>
        <v>401.26113499570113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272.68555460017194</v>
      </c>
      <c r="D49" s="10">
        <f>NRGSUP!D49-TI_E!D49+TO!D49-NRG_E!D49-DL!D49</f>
        <v>246.76130696474644</v>
      </c>
      <c r="E49" s="10">
        <f>NRGSUP!E49-TI_E!E49+TO!E49-NRG_E!E49-DL!E49</f>
        <v>253.48228718830603</v>
      </c>
      <c r="F49" s="10">
        <f>NRGSUP!F49-TI_E!F49+TO!F49-NRG_E!F49-DL!F49</f>
        <v>268.01324161650894</v>
      </c>
      <c r="G49" s="10">
        <f>NRGSUP!G49-TI_E!G49+TO!G49-NRG_E!G49-DL!G49</f>
        <v>296.98753224419607</v>
      </c>
      <c r="H49" s="10">
        <f>NRGSUP!H49-TI_E!H49+TO!H49-NRG_E!H49-DL!H49</f>
        <v>359.07549441100599</v>
      </c>
      <c r="I49" s="10">
        <f>NRGSUP!I49-TI_E!I49+TO!I49-NRG_E!I49-DL!I49</f>
        <v>370.45838349097164</v>
      </c>
      <c r="J49" s="10">
        <f>NRGSUP!J49-TI_E!J49+TO!J49-NRG_E!J49-DL!J49</f>
        <v>295.95270851246767</v>
      </c>
      <c r="K49" s="10">
        <f>NRGSUP!K49-TI_E!K49+TO!K49-NRG_E!K49-DL!K49</f>
        <v>285.60481513327596</v>
      </c>
      <c r="L49" s="10">
        <f>NRGSUP!L49-TI_E!L49+TO!L49-NRG_E!L49-DL!L49</f>
        <v>125.21074806534827</v>
      </c>
      <c r="M49" s="10">
        <f>NRGSUP!M49-TI_E!M49+TO!M49-NRG_E!M49-DL!M49</f>
        <v>253.52605331040419</v>
      </c>
      <c r="N49" s="10">
        <f>NRGSUP!N49-TI_E!N49+TO!N49-NRG_E!N49-DL!N49</f>
        <v>362.17996560619088</v>
      </c>
      <c r="O49" s="10">
        <f>NRGSUP!O49-TI_E!O49+TO!O49-NRG_E!O49-DL!O49</f>
        <v>263.87394668959598</v>
      </c>
      <c r="P49" s="10">
        <f>NRGSUP!P49-TI_E!P49+TO!P49-NRG_E!P49-DL!P49</f>
        <v>223.51676698194314</v>
      </c>
      <c r="Q49" s="10">
        <f>NRGSUP!Q49-TI_E!Q49+TO!Q49-NRG_E!Q49-DL!Q49</f>
        <v>304.23104041272563</v>
      </c>
      <c r="R49" s="10">
        <f>NRGSUP!R49-TI_E!R49+TO!R49-NRG_E!R49-DL!R49</f>
        <v>290.7788478073947</v>
      </c>
      <c r="S49" s="10">
        <f>NRGSUP!S49-TI_E!S49+TO!S49-NRG_E!S49-DL!S49</f>
        <v>270.08280309544278</v>
      </c>
      <c r="T49" s="10">
        <f>NRGSUP!T49-TI_E!T49+TO!T49-NRG_E!T49-DL!T49</f>
        <v>272.15227858985384</v>
      </c>
      <c r="U49" s="10">
        <f>NRGSUP!U49-TI_E!U49+TO!U49-NRG_E!U49-DL!U49</f>
        <v>161.42880481513333</v>
      </c>
      <c r="V49" s="10">
        <f>NRGSUP!V49-TI_E!V49+TO!V49-NRG_E!V49-DL!V49</f>
        <v>131.41960447119521</v>
      </c>
      <c r="W49" s="10">
        <f>NRGSUP!W49-TI_E!W49+TO!W49-NRG_E!W49-DL!W49</f>
        <v>154.18521066208086</v>
      </c>
      <c r="X49" s="10">
        <f>NRGSUP!X49-TI_E!X49+TO!X49-NRG_E!X49-DL!X49</f>
        <v>123.14118658641436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21.12355975924396</v>
      </c>
      <c r="D50" s="10">
        <f>NRGSUP!D50-TI_E!D50+TO!D50-NRG_E!D50-DL!D50</f>
        <v>43.207308684437123</v>
      </c>
      <c r="E50" s="10">
        <f>NRGSUP!E50-TI_E!E50+TO!E50-NRG_E!E50-DL!E50</f>
        <v>28.804901117798181</v>
      </c>
      <c r="F50" s="10">
        <f>NRGSUP!F50-TI_E!F50+TO!F50-NRG_E!F50-DL!F50</f>
        <v>-280.10180567497872</v>
      </c>
      <c r="G50" s="10">
        <f>NRGSUP!G50-TI_E!G50+TO!G50-NRG_E!G50-DL!G50</f>
        <v>-202.40232158211435</v>
      </c>
      <c r="H50" s="10">
        <f>NRGSUP!H50-TI_E!H50+TO!H50-NRG_E!H50-DL!H50</f>
        <v>-296.40911435941541</v>
      </c>
      <c r="I50" s="10">
        <f>NRGSUP!I50-TI_E!I50+TO!I50-NRG_E!I50-DL!I50</f>
        <v>-252.28366294067141</v>
      </c>
      <c r="J50" s="10">
        <f>NRGSUP!J50-TI_E!J50+TO!J50-NRG_E!J50-DL!J50</f>
        <v>-23.981255374033275</v>
      </c>
      <c r="K50" s="10">
        <f>NRGSUP!K50-TI_E!K50+TO!K50-NRG_E!K50-DL!K50</f>
        <v>35.492433361994323</v>
      </c>
      <c r="L50" s="10">
        <f>NRGSUP!L50-TI_E!L50+TO!L50-NRG_E!L50-DL!L50</f>
        <v>-66.188478073946925</v>
      </c>
      <c r="M50" s="10">
        <f>NRGSUP!M50-TI_E!M50+TO!M50-NRG_E!M50-DL!M50</f>
        <v>141.01014617368801</v>
      </c>
      <c r="N50" s="10">
        <f>NRGSUP!N50-TI_E!N50+TO!N50-NRG_E!N50-DL!N50</f>
        <v>21.103525365433626</v>
      </c>
      <c r="O50" s="10">
        <f>NRGSUP!O50-TI_E!O50+TO!O50-NRG_E!O50-DL!O50</f>
        <v>-311.75717970765311</v>
      </c>
      <c r="P50" s="10">
        <f>NRGSUP!P50-TI_E!P50+TO!P50-NRG_E!P50-DL!P50</f>
        <v>-188.01358555459964</v>
      </c>
      <c r="Q50" s="10">
        <f>NRGSUP!Q50-TI_E!Q50+TO!Q50-NRG_E!Q50-DL!Q50</f>
        <v>-168.88452278589875</v>
      </c>
      <c r="R50" s="10">
        <f>NRGSUP!R50-TI_E!R50+TO!R50-NRG_E!R50-DL!R50</f>
        <v>-391.18211521926037</v>
      </c>
      <c r="S50" s="10">
        <f>NRGSUP!S50-TI_E!S50+TO!S50-NRG_E!S50-DL!S50</f>
        <v>867.04445399827955</v>
      </c>
      <c r="T50" s="10">
        <f>NRGSUP!T50-TI_E!T50+TO!T50-NRG_E!T50-DL!T50</f>
        <v>620.7999140154775</v>
      </c>
      <c r="U50" s="10">
        <f>NRGSUP!U50-TI_E!U50+TO!U50-NRG_E!U50-DL!U50</f>
        <v>634.95202063628506</v>
      </c>
      <c r="V50" s="10">
        <f>NRGSUP!V50-TI_E!V50+TO!V50-NRG_E!V50-DL!V50</f>
        <v>776.47179707652685</v>
      </c>
      <c r="W50" s="10">
        <f>NRGSUP!W50-TI_E!W50+TO!W50-NRG_E!W50-DL!W50</f>
        <v>650.04729148753222</v>
      </c>
      <c r="X50" s="10">
        <f>NRGSUP!X50-TI_E!X50+TO!X50-NRG_E!X50-DL!X50</f>
        <v>708.5422184006876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57992.454858125544</v>
      </c>
      <c r="D51" s="37">
        <f>NRGSUP!D51-TI_E!D51+TO!D51-NRG_E!D51-DL!D51</f>
        <v>59529.342218400685</v>
      </c>
      <c r="E51" s="37">
        <f>NRGSUP!E51-TI_E!E51+TO!E51-NRG_E!E51-DL!E51</f>
        <v>59629.041272570939</v>
      </c>
      <c r="F51" s="37">
        <f>NRGSUP!F51-TI_E!F51+TO!F51-NRG_E!F51-DL!F51</f>
        <v>58327.873344797939</v>
      </c>
      <c r="G51" s="37">
        <f>NRGSUP!G51-TI_E!G51+TO!G51-NRG_E!G51-DL!G51</f>
        <v>58680.56552020635</v>
      </c>
      <c r="H51" s="37">
        <f>NRGSUP!H51-TI_E!H51+TO!H51-NRG_E!H51-DL!H51</f>
        <v>58568.343250214959</v>
      </c>
      <c r="I51" s="37">
        <f>NRGSUP!I51-TI_E!I51+TO!I51-NRG_E!I51-DL!I51</f>
        <v>59558.81745485813</v>
      </c>
      <c r="J51" s="37">
        <f>NRGSUP!J51-TI_E!J51+TO!J51-NRG_E!J51-DL!J51</f>
        <v>57077.772656921763</v>
      </c>
      <c r="K51" s="37">
        <f>NRGSUP!K51-TI_E!K51+TO!K51-NRG_E!K51-DL!K51</f>
        <v>56105.237403267398</v>
      </c>
      <c r="L51" s="37">
        <f>NRGSUP!L51-TI_E!L51+TO!L51-NRG_E!L51-DL!L51</f>
        <v>53043.344282029226</v>
      </c>
      <c r="M51" s="37">
        <f>NRGSUP!M51-TI_E!M51+TO!M51-NRG_E!M51-DL!M51</f>
        <v>54655.548323301773</v>
      </c>
      <c r="N51" s="37">
        <f>NRGSUP!N51-TI_E!N51+TO!N51-NRG_E!N51-DL!N51</f>
        <v>49721.560103181429</v>
      </c>
      <c r="O51" s="37">
        <f>NRGSUP!O51-TI_E!O51+TO!O51-NRG_E!O51-DL!O51</f>
        <v>51523.606534823732</v>
      </c>
      <c r="P51" s="37">
        <f>NRGSUP!P51-TI_E!P51+TO!P51-NRG_E!P51-DL!P51</f>
        <v>56258.938263112643</v>
      </c>
      <c r="Q51" s="37">
        <f>NRGSUP!Q51-TI_E!Q51+TO!Q51-NRG_E!Q51-DL!Q51</f>
        <v>48077.92742906278</v>
      </c>
      <c r="R51" s="37">
        <f>NRGSUP!R51-TI_E!R51+TO!R51-NRG_E!R51-DL!R51</f>
        <v>49661.358985382627</v>
      </c>
      <c r="S51" s="37">
        <f>NRGSUP!S51-TI_E!S51+TO!S51-NRG_E!S51-DL!S51</f>
        <v>51665.069303525364</v>
      </c>
      <c r="T51" s="37">
        <f>NRGSUP!T51-TI_E!T51+TO!T51-NRG_E!T51-DL!T51</f>
        <v>55656.148753224399</v>
      </c>
      <c r="U51" s="37">
        <f>NRGSUP!U51-TI_E!U51+TO!U51-NRG_E!U51-DL!U51</f>
        <v>54696.166208082555</v>
      </c>
      <c r="V51" s="37">
        <f>NRGSUP!V51-TI_E!V51+TO!V51-NRG_E!V51-DL!V51</f>
        <v>55721.083490971621</v>
      </c>
      <c r="W51" s="37">
        <f>NRGSUP!W51-TI_E!W51+TO!W51-NRG_E!W51-DL!W51</f>
        <v>53487.392605331035</v>
      </c>
      <c r="X51" s="37">
        <f>NRGSUP!X51-TI_E!X51+TO!X51-NRG_E!X51-DL!X51</f>
        <v>56876.131212381777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4828.4035253654347</v>
      </c>
      <c r="D52" s="37">
        <f t="shared" si="20"/>
        <v>5205.0252794496992</v>
      </c>
      <c r="E52" s="37">
        <f t="shared" si="20"/>
        <v>5567.4118658641464</v>
      </c>
      <c r="F52" s="37">
        <f t="shared" si="20"/>
        <v>7908.2830610490118</v>
      </c>
      <c r="G52" s="37">
        <f t="shared" si="20"/>
        <v>8838.0675838349071</v>
      </c>
      <c r="H52" s="37">
        <f t="shared" si="20"/>
        <v>10105.082717110918</v>
      </c>
      <c r="I52" s="37">
        <f t="shared" si="20"/>
        <v>12677.048323301808</v>
      </c>
      <c r="J52" s="37">
        <f t="shared" si="20"/>
        <v>14087.481427343071</v>
      </c>
      <c r="K52" s="37">
        <f t="shared" si="20"/>
        <v>14170.280911435939</v>
      </c>
      <c r="L52" s="37">
        <f t="shared" si="20"/>
        <v>13693.489767841782</v>
      </c>
      <c r="M52" s="37">
        <f t="shared" si="20"/>
        <v>16217.881599312119</v>
      </c>
      <c r="N52" s="37">
        <f t="shared" si="20"/>
        <v>15308.0532244196</v>
      </c>
      <c r="O52" s="37">
        <f t="shared" si="20"/>
        <v>16705.580481513334</v>
      </c>
      <c r="P52" s="37">
        <f t="shared" si="20"/>
        <v>16948.110060189159</v>
      </c>
      <c r="Q52" s="37">
        <f t="shared" si="20"/>
        <v>15526.945485812555</v>
      </c>
      <c r="R52" s="37">
        <f t="shared" si="20"/>
        <v>15582.998882201202</v>
      </c>
      <c r="S52" s="37">
        <f t="shared" si="20"/>
        <v>15387.890283748926</v>
      </c>
      <c r="T52" s="37">
        <f t="shared" si="20"/>
        <v>15780.243938091144</v>
      </c>
      <c r="U52" s="37">
        <f t="shared" si="20"/>
        <v>16462.169303525363</v>
      </c>
      <c r="V52" s="37">
        <f t="shared" si="20"/>
        <v>16648.554686156494</v>
      </c>
      <c r="W52" s="37">
        <f t="shared" si="20"/>
        <v>17142.318486672404</v>
      </c>
      <c r="X52" s="37">
        <f t="shared" ref="X52" si="21">SUM(X53:X70)</f>
        <v>17979.505674978507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0</v>
      </c>
      <c r="D53" s="10">
        <f>NRGSUP!D53-TI_E!D53+TO!D53-NRG_E!D53-DL!D53</f>
        <v>0</v>
      </c>
      <c r="E53" s="10">
        <f>NRGSUP!E53-TI_E!E53+TO!E53-NRG_E!E53-DL!E53</f>
        <v>6.8212102632969618E-13</v>
      </c>
      <c r="F53" s="10">
        <f>NRGSUP!F53-TI_E!F53+TO!F53-NRG_E!F53-DL!F53</f>
        <v>2.2737367544323206E-13</v>
      </c>
      <c r="G53" s="10">
        <f>NRGSUP!G53-TI_E!G53+TO!G53-NRG_E!G53-DL!G53</f>
        <v>0</v>
      </c>
      <c r="H53" s="10">
        <f>NRGSUP!H53-TI_E!H53+TO!H53-NRG_E!H53-DL!H53</f>
        <v>-4.5474735088646412E-13</v>
      </c>
      <c r="I53" s="10">
        <f>NRGSUP!I53-TI_E!I53+TO!I53-NRG_E!I53-DL!I53</f>
        <v>4.5474735088646412E-13</v>
      </c>
      <c r="J53" s="10">
        <f>NRGSUP!J53-TI_E!J53+TO!J53-NRG_E!J53-DL!J53</f>
        <v>-2.2737367544323206E-13</v>
      </c>
      <c r="K53" s="10">
        <f>NRGSUP!K53-TI_E!K53+TO!K53-NRG_E!K53-DL!K53</f>
        <v>4.5474735088646412E-13</v>
      </c>
      <c r="L53" s="10">
        <f>NRGSUP!L53-TI_E!L53+TO!L53-NRG_E!L53-DL!L53</f>
        <v>2.2737367544323206E-13</v>
      </c>
      <c r="M53" s="10">
        <f>NRGSUP!M53-TI_E!M53+TO!M53-NRG_E!M53-DL!M53</f>
        <v>2.2737367544323206E-13</v>
      </c>
      <c r="N53" s="10">
        <f>NRGSUP!N53-TI_E!N53+TO!N53-NRG_E!N53-DL!N53</f>
        <v>0</v>
      </c>
      <c r="O53" s="10">
        <f>NRGSUP!O53-TI_E!O53+TO!O53-NRG_E!O53-DL!O53</f>
        <v>6.8212102632969618E-13</v>
      </c>
      <c r="P53" s="10">
        <f>NRGSUP!P53-TI_E!P53+TO!P53-NRG_E!P53-DL!P53</f>
        <v>-4.5474735088646412E-13</v>
      </c>
      <c r="Q53" s="10">
        <f>NRGSUP!Q53-TI_E!Q53+TO!Q53-NRG_E!Q53-DL!Q53</f>
        <v>4.5474735088646412E-13</v>
      </c>
      <c r="R53" s="10">
        <f>NRGSUP!R53-TI_E!R53+TO!R53-NRG_E!R53-DL!R53</f>
        <v>9.0949470177292824E-13</v>
      </c>
      <c r="S53" s="10">
        <f>NRGSUP!S53-TI_E!S53+TO!S53-NRG_E!S53-DL!S53</f>
        <v>-2.2737367544323206E-13</v>
      </c>
      <c r="T53" s="10">
        <f>NRGSUP!T53-TI_E!T53+TO!T53-NRG_E!T53-DL!T53</f>
        <v>-6.8212102632969618E-13</v>
      </c>
      <c r="U53" s="10">
        <f>NRGSUP!U53-TI_E!U53+TO!U53-NRG_E!U53-DL!U53</f>
        <v>0</v>
      </c>
      <c r="V53" s="10">
        <f>NRGSUP!V53-TI_E!V53+TO!V53-NRG_E!V53-DL!V53</f>
        <v>0</v>
      </c>
      <c r="W53" s="10">
        <f>NRGSUP!W53-TI_E!W53+TO!W53-NRG_E!W53-DL!W53</f>
        <v>-4.5474735088646412E-13</v>
      </c>
      <c r="X53" s="10">
        <f>NRGSUP!X53-TI_E!X53+TO!X53-NRG_E!X53-DL!X53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0</v>
      </c>
      <c r="D55" s="10">
        <f>NRGSUP!D55-TI_E!D55+TO!D55-NRG_E!D55-DL!D55</f>
        <v>0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0</v>
      </c>
      <c r="H55" s="10">
        <f>NRGSUP!H55-TI_E!H55+TO!H55-NRG_E!H55-DL!H55</f>
        <v>0</v>
      </c>
      <c r="I55" s="10">
        <f>NRGSUP!I55-TI_E!I55+TO!I55-NRG_E!I55-DL!I55</f>
        <v>0</v>
      </c>
      <c r="J55" s="10">
        <f>NRGSUP!J55-TI_E!J55+TO!J55-NRG_E!J55-DL!J55</f>
        <v>0</v>
      </c>
      <c r="K55" s="10">
        <f>NRGSUP!K55-TI_E!K55+TO!K55-NRG_E!K55-DL!K55</f>
        <v>0</v>
      </c>
      <c r="L55" s="10">
        <f>NRGSUP!L55-TI_E!L55+TO!L55-NRG_E!L55-DL!L55</f>
        <v>0</v>
      </c>
      <c r="M55" s="10">
        <f>NRGSUP!M55-TI_E!M55+TO!M55-NRG_E!M55-DL!M55</f>
        <v>0</v>
      </c>
      <c r="N55" s="10">
        <f>NRGSUP!N55-TI_E!N55+TO!N55-NRG_E!N55-DL!N55</f>
        <v>0</v>
      </c>
      <c r="O55" s="10">
        <f>NRGSUP!O55-TI_E!O55+TO!O55-NRG_E!O55-DL!O55</f>
        <v>0</v>
      </c>
      <c r="P55" s="10">
        <f>NRGSUP!P55-TI_E!P55+TO!P55-NRG_E!P55-DL!P55</f>
        <v>0</v>
      </c>
      <c r="Q55" s="10">
        <f>NRGSUP!Q55-TI_E!Q55+TO!Q55-NRG_E!Q55-DL!Q55</f>
        <v>0</v>
      </c>
      <c r="R55" s="10">
        <f>NRGSUP!R55-TI_E!R55+TO!R55-NRG_E!R55-DL!R55</f>
        <v>0</v>
      </c>
      <c r="S55" s="10">
        <f>NRGSUP!S55-TI_E!S55+TO!S55-NRG_E!S55-DL!S55</f>
        <v>0</v>
      </c>
      <c r="T55" s="10">
        <f>NRGSUP!T55-TI_E!T55+TO!T55-NRG_E!T55-DL!T55</f>
        <v>0</v>
      </c>
      <c r="U55" s="10">
        <f>NRGSUP!U55-TI_E!U55+TO!U55-NRG_E!U55-DL!U55</f>
        <v>0</v>
      </c>
      <c r="V55" s="10">
        <f>NRGSUP!V55-TI_E!V55+TO!V55-NRG_E!V55-DL!V55</f>
        <v>0</v>
      </c>
      <c r="W55" s="10">
        <f>NRGSUP!W55-TI_E!W55+TO!W55-NRG_E!W55-DL!W55</f>
        <v>0</v>
      </c>
      <c r="X55" s="10">
        <f>NRGSUP!X55-TI_E!X55+TO!X55-NRG_E!X55-DL!X55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0</v>
      </c>
      <c r="D56" s="10">
        <f>NRGSUP!D56-TI_E!D56+TO!D56-NRG_E!D56-DL!D56</f>
        <v>0</v>
      </c>
      <c r="E56" s="10">
        <f>NRGSUP!E56-TI_E!E56+TO!E56-NRG_E!E56-DL!E56</f>
        <v>0</v>
      </c>
      <c r="F56" s="10">
        <f>NRGSUP!F56-TI_E!F56+TO!F56-NRG_E!F56-DL!F56</f>
        <v>0</v>
      </c>
      <c r="G56" s="10">
        <f>NRGSUP!G56-TI_E!G56+TO!G56-NRG_E!G56-DL!G56</f>
        <v>0</v>
      </c>
      <c r="H56" s="10">
        <f>NRGSUP!H56-TI_E!H56+TO!H56-NRG_E!H56-DL!H56</f>
        <v>0</v>
      </c>
      <c r="I56" s="10">
        <f>NRGSUP!I56-TI_E!I56+TO!I56-NRG_E!I56-DL!I56</f>
        <v>0</v>
      </c>
      <c r="J56" s="10">
        <f>NRGSUP!J56-TI_E!J56+TO!J56-NRG_E!J56-DL!J56</f>
        <v>0</v>
      </c>
      <c r="K56" s="10">
        <f>NRGSUP!K56-TI_E!K56+TO!K56-NRG_E!K56-DL!K56</f>
        <v>0</v>
      </c>
      <c r="L56" s="10">
        <f>NRGSUP!L56-TI_E!L56+TO!L56-NRG_E!L56-DL!L56</f>
        <v>0</v>
      </c>
      <c r="M56" s="10">
        <f>NRGSUP!M56-TI_E!M56+TO!M56-NRG_E!M56-DL!M56</f>
        <v>0</v>
      </c>
      <c r="N56" s="10">
        <f>NRGSUP!N56-TI_E!N56+TO!N56-NRG_E!N56-DL!N56</f>
        <v>0</v>
      </c>
      <c r="O56" s="10">
        <f>NRGSUP!O56-TI_E!O56+TO!O56-NRG_E!O56-DL!O56</f>
        <v>0</v>
      </c>
      <c r="P56" s="10">
        <f>NRGSUP!P56-TI_E!P56+TO!P56-NRG_E!P56-DL!P56</f>
        <v>0</v>
      </c>
      <c r="Q56" s="10">
        <f>NRGSUP!Q56-TI_E!Q56+TO!Q56-NRG_E!Q56-DL!Q56</f>
        <v>0</v>
      </c>
      <c r="R56" s="10">
        <f>NRGSUP!R56-TI_E!R56+TO!R56-NRG_E!R56-DL!R56</f>
        <v>0</v>
      </c>
      <c r="S56" s="10">
        <f>NRGSUP!S56-TI_E!S56+TO!S56-NRG_E!S56-DL!S56</f>
        <v>0</v>
      </c>
      <c r="T56" s="10">
        <f>NRGSUP!T56-TI_E!T56+TO!T56-NRG_E!T56-DL!T56</f>
        <v>0</v>
      </c>
      <c r="U56" s="10">
        <f>NRGSUP!U56-TI_E!U56+TO!U56-NRG_E!U56-DL!U56</f>
        <v>0</v>
      </c>
      <c r="V56" s="10">
        <f>NRGSUP!V56-TI_E!V56+TO!V56-NRG_E!V56-DL!V56</f>
        <v>0</v>
      </c>
      <c r="W56" s="10">
        <f>NRGSUP!W56-TI_E!W56+TO!W56-NRG_E!W56-DL!W56</f>
        <v>0</v>
      </c>
      <c r="X56" s="10">
        <f>NRGSUP!X56-TI_E!X56+TO!X56-NRG_E!X56-DL!X56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110.9200343938091</v>
      </c>
      <c r="D57" s="10">
        <f>NRGSUP!D57-TI_E!D57+TO!D57-NRG_E!D57-DL!D57</f>
        <v>139.29492691315559</v>
      </c>
      <c r="E57" s="10">
        <f>NRGSUP!E57-TI_E!E57+TO!E57-NRG_E!E57-DL!E57</f>
        <v>164.23043852106619</v>
      </c>
      <c r="F57" s="10">
        <f>NRGSUP!F57-TI_E!F57+TO!F57-NRG_E!F57-DL!F57</f>
        <v>217.32588134135861</v>
      </c>
      <c r="G57" s="10">
        <f>NRGSUP!G57-TI_E!G57+TO!G57-NRG_E!G57-DL!G57</f>
        <v>220.43086844368011</v>
      </c>
      <c r="H57" s="10">
        <f>NRGSUP!H57-TI_E!H57+TO!H57-NRG_E!H57-DL!H57</f>
        <v>260.34204643164219</v>
      </c>
      <c r="I57" s="10">
        <f>NRGSUP!I57-TI_E!I57+TO!I57-NRG_E!I57-DL!I57</f>
        <v>305.00619088564059</v>
      </c>
      <c r="J57" s="10">
        <f>NRGSUP!J57-TI_E!J57+TO!J57-NRG_E!J57-DL!J57</f>
        <v>338.30128976784181</v>
      </c>
      <c r="K57" s="10">
        <f>NRGSUP!K57-TI_E!K57+TO!K57-NRG_E!K57-DL!K57</f>
        <v>384.68521066208081</v>
      </c>
      <c r="L57" s="10">
        <f>NRGSUP!L57-TI_E!L57+TO!L57-NRG_E!L57-DL!L57</f>
        <v>451.39484092863279</v>
      </c>
      <c r="M57" s="10">
        <f>NRGSUP!M57-TI_E!M57+TO!M57-NRG_E!M57-DL!M57</f>
        <v>480.84453998280298</v>
      </c>
      <c r="N57" s="10">
        <f>NRGSUP!N57-TI_E!N57+TO!N57-NRG_E!N57-DL!N57</f>
        <v>549.36947549441095</v>
      </c>
      <c r="O57" s="10">
        <f>NRGSUP!O57-TI_E!O57+TO!O57-NRG_E!O57-DL!O57</f>
        <v>570.6266552020636</v>
      </c>
      <c r="P57" s="10">
        <f>NRGSUP!P57-TI_E!P57+TO!P57-NRG_E!P57-DL!P57</f>
        <v>575.80963026655195</v>
      </c>
      <c r="Q57" s="10">
        <f>NRGSUP!Q57-TI_E!Q57+TO!Q57-NRG_E!Q57-DL!Q57</f>
        <v>619.35124677558031</v>
      </c>
      <c r="R57" s="10">
        <f>NRGSUP!R57-TI_E!R57+TO!R57-NRG_E!R57-DL!R57</f>
        <v>662.41521926053315</v>
      </c>
      <c r="S57" s="10">
        <f>NRGSUP!S57-TI_E!S57+TO!S57-NRG_E!S57-DL!S57</f>
        <v>661.34041272570926</v>
      </c>
      <c r="T57" s="10">
        <f>NRGSUP!T57-TI_E!T57+TO!T57-NRG_E!T57-DL!T57</f>
        <v>675.12184006878749</v>
      </c>
      <c r="U57" s="10">
        <f>NRGSUP!U57-TI_E!U57+TO!U57-NRG_E!U57-DL!U57</f>
        <v>762.92158211521917</v>
      </c>
      <c r="V57" s="10">
        <f>NRGSUP!V57-TI_E!V57+TO!V57-NRG_E!V57-DL!V57</f>
        <v>729.07712811693887</v>
      </c>
      <c r="W57" s="10">
        <f>NRGSUP!W57-TI_E!W57+TO!W57-NRG_E!W57-DL!W57</f>
        <v>764.6889939810834</v>
      </c>
      <c r="X57" s="10">
        <f>NRGSUP!X57-TI_E!X57+TO!X57-NRG_E!X57-DL!X57</f>
        <v>733.6390369733449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0</v>
      </c>
      <c r="D58" s="10">
        <f>NRGSUP!D58-TI_E!D58+TO!D58-NRG_E!D58-DL!D58</f>
        <v>0</v>
      </c>
      <c r="E58" s="10">
        <f>NRGSUP!E58-TI_E!E58+TO!E58-NRG_E!E58-DL!E58</f>
        <v>0</v>
      </c>
      <c r="F58" s="10">
        <f>NRGSUP!F58-TI_E!F58+TO!F58-NRG_E!F58-DL!F58</f>
        <v>38.024247635425617</v>
      </c>
      <c r="G58" s="10">
        <f>NRGSUP!G58-TI_E!G58+TO!G58-NRG_E!G58-DL!G58</f>
        <v>38.669131556319869</v>
      </c>
      <c r="H58" s="10">
        <f>NRGSUP!H58-TI_E!H58+TO!H58-NRG_E!H58-DL!H58</f>
        <v>42.753310404127248</v>
      </c>
      <c r="I58" s="10">
        <f>NRGSUP!I58-TI_E!I58+TO!I58-NRG_E!I58-DL!I58</f>
        <v>41.75030094582975</v>
      </c>
      <c r="J58" s="10">
        <f>NRGSUP!J58-TI_E!J58+TO!J58-NRG_E!J58-DL!J58</f>
        <v>41.893551160791063</v>
      </c>
      <c r="K58" s="10">
        <f>NRGSUP!K58-TI_E!K58+TO!K58-NRG_E!K58-DL!K58</f>
        <v>41.72639724849526</v>
      </c>
      <c r="L58" s="10">
        <f>NRGSUP!L58-TI_E!L58+TO!L58-NRG_E!L58-DL!L58</f>
        <v>48.103525365434223</v>
      </c>
      <c r="M58" s="10">
        <f>NRGSUP!M58-TI_E!M58+TO!M58-NRG_E!M58-DL!M58</f>
        <v>53.8597592433362</v>
      </c>
      <c r="N58" s="10">
        <f>NRGSUP!N58-TI_E!N58+TO!N58-NRG_E!N58-DL!N58</f>
        <v>60.834049871023211</v>
      </c>
      <c r="O58" s="10">
        <f>NRGSUP!O58-TI_E!O58+TO!O58-NRG_E!O58-DL!O58</f>
        <v>67.139552880481517</v>
      </c>
      <c r="P58" s="10">
        <f>NRGSUP!P58-TI_E!P58+TO!P58-NRG_E!P58-DL!P58</f>
        <v>69.360877042132458</v>
      </c>
      <c r="Q58" s="10">
        <f>NRGSUP!Q58-TI_E!Q58+TO!Q58-NRG_E!Q58-DL!Q58</f>
        <v>83.213843508168566</v>
      </c>
      <c r="R58" s="10">
        <f>NRGSUP!R58-TI_E!R58+TO!R58-NRG_E!R58-DL!R58</f>
        <v>68.38151332760097</v>
      </c>
      <c r="S58" s="10">
        <f>NRGSUP!S58-TI_E!S58+TO!S58-NRG_E!S58-DL!S58</f>
        <v>79.511779879621713</v>
      </c>
      <c r="T58" s="10">
        <f>NRGSUP!T58-TI_E!T58+TO!T58-NRG_E!T58-DL!T58</f>
        <v>85.100773860705061</v>
      </c>
      <c r="U58" s="10">
        <f>NRGSUP!U58-TI_E!U58+TO!U58-NRG_E!U58-DL!U58</f>
        <v>84.981341358555511</v>
      </c>
      <c r="V58" s="10">
        <f>NRGSUP!V58-TI_E!V58+TO!V58-NRG_E!V58-DL!V58</f>
        <v>80.968787618228731</v>
      </c>
      <c r="W58" s="10">
        <f>NRGSUP!W58-TI_E!W58+TO!W58-NRG_E!W58-DL!W58</f>
        <v>81.82854686156486</v>
      </c>
      <c r="X58" s="10">
        <f>NRGSUP!X58-TI_E!X58+TO!X58-NRG_E!X58-DL!X58</f>
        <v>94.654686156491834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4362.0187446259679</v>
      </c>
      <c r="D59" s="10">
        <f>NRGSUP!D59-TI_E!D59+TO!D59-NRG_E!D59-DL!D59</f>
        <v>4435.3682717110923</v>
      </c>
      <c r="E59" s="10">
        <f>NRGSUP!E59-TI_E!E59+TO!E59-NRG_E!E59-DL!E59</f>
        <v>4468.8067067927777</v>
      </c>
      <c r="F59" s="10">
        <f>NRGSUP!F59-TI_E!F59+TO!F59-NRG_E!F59-DL!F59</f>
        <v>6209.8262252794493</v>
      </c>
      <c r="G59" s="10">
        <f>NRGSUP!G59-TI_E!G59+TO!G59-NRG_E!G59-DL!G59</f>
        <v>6843.3410146173674</v>
      </c>
      <c r="H59" s="10">
        <f>NRGSUP!H59-TI_E!H59+TO!H59-NRG_E!H59-DL!H59</f>
        <v>7014.5218400687872</v>
      </c>
      <c r="I59" s="10">
        <f>NRGSUP!I59-TI_E!I59+TO!I59-NRG_E!I59-DL!I59</f>
        <v>7877.9496990541729</v>
      </c>
      <c r="J59" s="10">
        <f>NRGSUP!J59-TI_E!J59+TO!J59-NRG_E!J59-DL!J59</f>
        <v>8272.6425623387731</v>
      </c>
      <c r="K59" s="10">
        <f>NRGSUP!K59-TI_E!K59+TO!K59-NRG_E!K59-DL!K59</f>
        <v>9492.8825451418761</v>
      </c>
      <c r="L59" s="10">
        <f>NRGSUP!L59-TI_E!L59+TO!L59-NRG_E!L59-DL!L59</f>
        <v>8968.5199484092791</v>
      </c>
      <c r="M59" s="10">
        <f>NRGSUP!M59-TI_E!M59+TO!M59-NRG_E!M59-DL!M59</f>
        <v>10878.761908856402</v>
      </c>
      <c r="N59" s="10">
        <f>NRGSUP!N59-TI_E!N59+TO!N59-NRG_E!N59-DL!N59</f>
        <v>9774.0278589853806</v>
      </c>
      <c r="O59" s="10">
        <f>NRGSUP!O59-TI_E!O59+TO!O59-NRG_E!O59-DL!O59</f>
        <v>10927.199742046434</v>
      </c>
      <c r="P59" s="10">
        <f>NRGSUP!P59-TI_E!P59+TO!P59-NRG_E!P59-DL!P59</f>
        <v>11094.558985382624</v>
      </c>
      <c r="Q59" s="10">
        <f>NRGSUP!Q59-TI_E!Q59+TO!Q59-NRG_E!Q59-DL!Q59</f>
        <v>9319.4564058469477</v>
      </c>
      <c r="R59" s="10">
        <f>NRGSUP!R59-TI_E!R59+TO!R59-NRG_E!R59-DL!R59</f>
        <v>9375.7285468615628</v>
      </c>
      <c r="S59" s="10">
        <f>NRGSUP!S59-TI_E!S59+TO!S59-NRG_E!S59-DL!S59</f>
        <v>9041.4874462596727</v>
      </c>
      <c r="T59" s="10">
        <f>NRGSUP!T59-TI_E!T59+TO!T59-NRG_E!T59-DL!T59</f>
        <v>9181.8811693895113</v>
      </c>
      <c r="U59" s="10">
        <f>NRGSUP!U59-TI_E!U59+TO!U59-NRG_E!U59-DL!U59</f>
        <v>9538.6452278589841</v>
      </c>
      <c r="V59" s="10">
        <f>NRGSUP!V59-TI_E!V59+TO!V59-NRG_E!V59-DL!V59</f>
        <v>9646.5558899398111</v>
      </c>
      <c r="W59" s="10">
        <f>NRGSUP!W59-TI_E!W59+TO!W59-NRG_E!W59-DL!W59</f>
        <v>9273.7413585554659</v>
      </c>
      <c r="X59" s="10">
        <f>NRGSUP!X59-TI_E!X59+TO!X59-NRG_E!X59-DL!X59</f>
        <v>10656.109630266556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0</v>
      </c>
      <c r="D60" s="10">
        <f>NRGSUP!D60-TI_E!D60+TO!D60-NRG_E!D60-DL!D60</f>
        <v>0</v>
      </c>
      <c r="E60" s="10">
        <f>NRGSUP!E60-TI_E!E60+TO!E60-NRG_E!E60-DL!E60</f>
        <v>0</v>
      </c>
      <c r="F60" s="10">
        <f>NRGSUP!F60-TI_E!F60+TO!F60-NRG_E!F60-DL!F60</f>
        <v>126.87489251934653</v>
      </c>
      <c r="G60" s="10">
        <f>NRGSUP!G60-TI_E!G60+TO!G60-NRG_E!G60-DL!G60</f>
        <v>128.40352536543423</v>
      </c>
      <c r="H60" s="10">
        <f>NRGSUP!H60-TI_E!H60+TO!H60-NRG_E!H60-DL!H60</f>
        <v>137.57515047291491</v>
      </c>
      <c r="I60" s="10">
        <f>NRGSUP!I60-TI_E!I60+TO!I60-NRG_E!I60-DL!I60</f>
        <v>136.81083404987106</v>
      </c>
      <c r="J60" s="10">
        <f>NRGSUP!J60-TI_E!J60+TO!J60-NRG_E!J60-DL!J60</f>
        <v>145.2183147033534</v>
      </c>
      <c r="K60" s="10">
        <f>NRGSUP!K60-TI_E!K60+TO!K60-NRG_E!K60-DL!K60</f>
        <v>137.57515047291491</v>
      </c>
      <c r="L60" s="10">
        <f>NRGSUP!L60-TI_E!L60+TO!L60-NRG_E!L60-DL!L60</f>
        <v>168.14754944110058</v>
      </c>
      <c r="M60" s="10">
        <f>NRGSUP!M60-TI_E!M60+TO!M60-NRG_E!M60-DL!M60</f>
        <v>181.14067067927766</v>
      </c>
      <c r="N60" s="10">
        <f>NRGSUP!N60-TI_E!N60+TO!N60-NRG_E!N60-DL!N60</f>
        <v>184.19793637145318</v>
      </c>
      <c r="O60" s="10">
        <f>NRGSUP!O60-TI_E!O60+TO!O60-NRG_E!O60-DL!O60</f>
        <v>196.42691315563195</v>
      </c>
      <c r="P60" s="10">
        <f>NRGSUP!P60-TI_E!P60+TO!P60-NRG_E!P60-DL!P60</f>
        <v>188.78374892519349</v>
      </c>
      <c r="Q60" s="10">
        <f>NRGSUP!Q60-TI_E!Q60+TO!Q60-NRG_E!Q60-DL!Q60</f>
        <v>184.96225279449698</v>
      </c>
      <c r="R60" s="10">
        <f>NRGSUP!R60-TI_E!R60+TO!R60-NRG_E!R60-DL!R60</f>
        <v>188.01943250214958</v>
      </c>
      <c r="S60" s="10">
        <f>NRGSUP!S60-TI_E!S60+TO!S60-NRG_E!S60-DL!S60</f>
        <v>166.61883061049014</v>
      </c>
      <c r="T60" s="10">
        <f>NRGSUP!T60-TI_E!T60+TO!T60-NRG_E!T60-DL!T60</f>
        <v>178.08340498710231</v>
      </c>
      <c r="U60" s="10">
        <f>NRGSUP!U60-TI_E!U60+TO!U60-NRG_E!U60-DL!U60</f>
        <v>184.19793637145312</v>
      </c>
      <c r="V60" s="10">
        <f>NRGSUP!V60-TI_E!V60+TO!V60-NRG_E!V60-DL!V60</f>
        <v>171.9689595872743</v>
      </c>
      <c r="W60" s="10">
        <f>NRGSUP!W60-TI_E!W60+TO!W60-NRG_E!W60-DL!W60</f>
        <v>126.87497850386926</v>
      </c>
      <c r="X60" s="10">
        <f>NRGSUP!X60-TI_E!X60+TO!X60-NRG_E!X60-DL!X60</f>
        <v>115.41031814273428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118.96913155631989</v>
      </c>
      <c r="D61" s="10">
        <f>NRGSUP!D61-TI_E!D61+TO!D61-NRG_E!D61-DL!D61</f>
        <v>301.42347377472049</v>
      </c>
      <c r="E61" s="10">
        <f>NRGSUP!E61-TI_E!E61+TO!E61-NRG_E!E61-DL!E61</f>
        <v>424.1425623387795</v>
      </c>
      <c r="F61" s="10">
        <f>NRGSUP!F61-TI_E!F61+TO!F61-NRG_E!F61-DL!F61</f>
        <v>186.75356835769503</v>
      </c>
      <c r="G61" s="10">
        <f>NRGSUP!G61-TI_E!G61+TO!G61-NRG_E!G61-DL!G61</f>
        <v>209.27687016337043</v>
      </c>
      <c r="H61" s="10">
        <f>NRGSUP!H61-TI_E!H61+TO!H61-NRG_E!H61-DL!H61</f>
        <v>250.83602751504725</v>
      </c>
      <c r="I61" s="10">
        <f>NRGSUP!I61-TI_E!I61+TO!I61-NRG_E!I61-DL!I61</f>
        <v>276.12966466036045</v>
      </c>
      <c r="J61" s="10">
        <f>NRGSUP!J61-TI_E!J61+TO!J61-NRG_E!J61-DL!J61</f>
        <v>472.24608770421401</v>
      </c>
      <c r="K61" s="10">
        <f>NRGSUP!K61-TI_E!K61+TO!K61-NRG_E!K61-DL!K61</f>
        <v>471.19518486672405</v>
      </c>
      <c r="L61" s="10">
        <f>NRGSUP!L61-TI_E!L61+TO!L61-NRG_E!L61-DL!L61</f>
        <v>603.18134135855621</v>
      </c>
      <c r="M61" s="10">
        <f>NRGSUP!M61-TI_E!M61+TO!M61-NRG_E!M61-DL!M61</f>
        <v>839.94944110060055</v>
      </c>
      <c r="N61" s="10">
        <f>NRGSUP!N61-TI_E!N61+TO!N61-NRG_E!N61-DL!N61</f>
        <v>976.40189165950198</v>
      </c>
      <c r="O61" s="10">
        <f>NRGSUP!O61-TI_E!O61+TO!O61-NRG_E!O61-DL!O61</f>
        <v>972.4611349957006</v>
      </c>
      <c r="P61" s="10">
        <f>NRGSUP!P61-TI_E!P61+TO!P61-NRG_E!P61-DL!P61</f>
        <v>1073.8987962166798</v>
      </c>
      <c r="Q61" s="10">
        <f>NRGSUP!Q61-TI_E!Q61+TO!Q61-NRG_E!Q61-DL!Q61</f>
        <v>1202.9713671539116</v>
      </c>
      <c r="R61" s="10">
        <f>NRGSUP!R61-TI_E!R61+TO!R61-NRG_E!R61-DL!R61</f>
        <v>1289.2663800515916</v>
      </c>
      <c r="S61" s="10">
        <f>NRGSUP!S61-TI_E!S61+TO!S61-NRG_E!S61-DL!S61</f>
        <v>1370.6649183147042</v>
      </c>
      <c r="T61" s="10">
        <f>NRGSUP!T61-TI_E!T61+TO!T61-NRG_E!T61-DL!T61</f>
        <v>1426.4116938950992</v>
      </c>
      <c r="U61" s="10">
        <f>NRGSUP!U61-TI_E!U61+TO!U61-NRG_E!U61-DL!U61</f>
        <v>1360.9677558039543</v>
      </c>
      <c r="V61" s="10">
        <f>NRGSUP!V61-TI_E!V61+TO!V61-NRG_E!V61-DL!V61</f>
        <v>1390.0832330180576</v>
      </c>
      <c r="W61" s="10">
        <f>NRGSUP!W61-TI_E!W61+TO!W61-NRG_E!W61-DL!W61</f>
        <v>1420.4883061049015</v>
      </c>
      <c r="X61" s="10">
        <f>NRGSUP!X61-TI_E!X61+TO!X61-NRG_E!X61-DL!X61</f>
        <v>1251.8151332760115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0</v>
      </c>
      <c r="D62" s="10">
        <f>NRGSUP!D62-TI_E!D62+TO!D62-NRG_E!D62-DL!D62</f>
        <v>-1.1368683772161603E-13</v>
      </c>
      <c r="E62" s="10">
        <f>NRGSUP!E62-TI_E!E62+TO!E62-NRG_E!E62-DL!E62</f>
        <v>1.1368683772161603E-13</v>
      </c>
      <c r="F62" s="10">
        <f>NRGSUP!F62-TI_E!F62+TO!F62-NRG_E!F62-DL!F62</f>
        <v>212.09518486672414</v>
      </c>
      <c r="G62" s="10">
        <f>NRGSUP!G62-TI_E!G62+TO!G62-NRG_E!G62-DL!G62</f>
        <v>237.93826311263979</v>
      </c>
      <c r="H62" s="10">
        <f>NRGSUP!H62-TI_E!H62+TO!H62-NRG_E!H62-DL!H62</f>
        <v>275.96259673258805</v>
      </c>
      <c r="I62" s="10">
        <f>NRGSUP!I62-TI_E!I62+TO!I62-NRG_E!I62-DL!I62</f>
        <v>310.40412725709365</v>
      </c>
      <c r="J62" s="10">
        <f>NRGSUP!J62-TI_E!J62+TO!J62-NRG_E!J62-DL!J62</f>
        <v>493.81375752364579</v>
      </c>
      <c r="K62" s="10">
        <f>NRGSUP!K62-TI_E!K62+TO!K62-NRG_E!K62-DL!K62</f>
        <v>73.445141874462024</v>
      </c>
      <c r="L62" s="10">
        <f>NRGSUP!L62-TI_E!L62+TO!L62-NRG_E!L62-DL!L62</f>
        <v>83.046775580396115</v>
      </c>
      <c r="M62" s="10">
        <f>NRGSUP!M62-TI_E!M62+TO!M62-NRG_E!M62-DL!M62</f>
        <v>107.09845227859023</v>
      </c>
      <c r="N62" s="10">
        <f>NRGSUP!N62-TI_E!N62+TO!N62-NRG_E!N62-DL!N62</f>
        <v>179.39724849527101</v>
      </c>
      <c r="O62" s="10">
        <f>NRGSUP!O62-TI_E!O62+TO!O62-NRG_E!O62-DL!O62</f>
        <v>207.31822871883082</v>
      </c>
      <c r="P62" s="10">
        <f>NRGSUP!P62-TI_E!P62+TO!P62-NRG_E!P62-DL!P62</f>
        <v>360.15571797076433</v>
      </c>
      <c r="Q62" s="10">
        <f>NRGSUP!Q62-TI_E!Q62+TO!Q62-NRG_E!Q62-DL!Q62</f>
        <v>360.13190025795427</v>
      </c>
      <c r="R62" s="10">
        <f>NRGSUP!R62-TI_E!R62+TO!R62-NRG_E!R62-DL!R62</f>
        <v>379.95597592433381</v>
      </c>
      <c r="S62" s="10">
        <f>NRGSUP!S62-TI_E!S62+TO!S62-NRG_E!S62-DL!S62</f>
        <v>363.97730008598501</v>
      </c>
      <c r="T62" s="10">
        <f>NRGSUP!T62-TI_E!T62+TO!T62-NRG_E!T62-DL!T62</f>
        <v>413.34668959587225</v>
      </c>
      <c r="U62" s="10">
        <f>NRGSUP!U62-TI_E!U62+TO!U62-NRG_E!U62-DL!U62</f>
        <v>505.32622527944943</v>
      </c>
      <c r="V62" s="10">
        <f>NRGSUP!V62-TI_E!V62+TO!V62-NRG_E!V62-DL!V62</f>
        <v>542.87282889079927</v>
      </c>
      <c r="W62" s="10">
        <f>NRGSUP!W62-TI_E!W62+TO!W62-NRG_E!W62-DL!W62</f>
        <v>559.99802235597542</v>
      </c>
      <c r="X62" s="10">
        <f>NRGSUP!X62-TI_E!X62+TO!X62-NRG_E!X62-DL!X62</f>
        <v>537.90490111779945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0</v>
      </c>
      <c r="G63" s="10">
        <f>NRGSUP!G63-TI_E!G63+TO!G63-NRG_E!G63-DL!G63</f>
        <v>13.500859845227858</v>
      </c>
      <c r="H63" s="10">
        <f>NRGSUP!H63-TI_E!H63+TO!H63-NRG_E!H63-DL!H63</f>
        <v>-5.6843418860808015E-14</v>
      </c>
      <c r="I63" s="10">
        <f>NRGSUP!I63-TI_E!I63+TO!I63-NRG_E!I63-DL!I63</f>
        <v>0</v>
      </c>
      <c r="J63" s="10">
        <f>NRGSUP!J63-TI_E!J63+TO!J63-NRG_E!J63-DL!J63</f>
        <v>3.2144453998280369</v>
      </c>
      <c r="K63" s="10">
        <f>NRGSUP!K63-TI_E!K63+TO!K63-NRG_E!K63-DL!K63</f>
        <v>4.500257953568223</v>
      </c>
      <c r="L63" s="10">
        <f>NRGSUP!L63-TI_E!L63+TO!L63-NRG_E!L63-DL!L63</f>
        <v>4.5003439380910777</v>
      </c>
      <c r="M63" s="10">
        <f>NRGSUP!M63-TI_E!M63+TO!M63-NRG_E!M63-DL!M63</f>
        <v>9.6435941530526179</v>
      </c>
      <c r="N63" s="10">
        <f>NRGSUP!N63-TI_E!N63+TO!N63-NRG_E!N63-DL!N63</f>
        <v>10.142734307824639</v>
      </c>
      <c r="O63" s="10">
        <f>NRGSUP!O63-TI_E!O63+TO!O63-NRG_E!O63-DL!O63</f>
        <v>10.776698194325149</v>
      </c>
      <c r="P63" s="10">
        <f>NRGSUP!P63-TI_E!P63+TO!P63-NRG_E!P63-DL!P63</f>
        <v>6.9731728288908243</v>
      </c>
      <c r="Q63" s="10">
        <f>NRGSUP!Q63-TI_E!Q63+TO!Q63-NRG_E!Q63-DL!Q63</f>
        <v>5.0713671539123197</v>
      </c>
      <c r="R63" s="10">
        <f>NRGSUP!R63-TI_E!R63+TO!R63-NRG_E!R63-DL!R63</f>
        <v>3.8035253654340977</v>
      </c>
      <c r="S63" s="10">
        <f>NRGSUP!S63-TI_E!S63+TO!S63-NRG_E!S63-DL!S63</f>
        <v>-8.5984522797843965E-5</v>
      </c>
      <c r="T63" s="10">
        <f>NRGSUP!T63-TI_E!T63+TO!T63-NRG_E!T63-DL!T63</f>
        <v>-1.1368683772161603E-13</v>
      </c>
      <c r="U63" s="10">
        <f>NRGSUP!U63-TI_E!U63+TO!U63-NRG_E!U63-DL!U63</f>
        <v>0</v>
      </c>
      <c r="V63" s="10">
        <f>NRGSUP!V63-TI_E!V63+TO!V63-NRG_E!V63-DL!V63</f>
        <v>1.1368683772161603E-13</v>
      </c>
      <c r="W63" s="10">
        <f>NRGSUP!W63-TI_E!W63+TO!W63-NRG_E!W63-DL!W63</f>
        <v>8.5984522911530803E-5</v>
      </c>
      <c r="X63" s="10">
        <f>NRGSUP!X63-TI_E!X63+TO!X63-NRG_E!X63-DL!X63</f>
        <v>8.5984522684157128E-5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</v>
      </c>
      <c r="F64" s="10">
        <f>NRGSUP!F64-TI_E!F64+TO!F64-NRG_E!F64-DL!F64</f>
        <v>0</v>
      </c>
      <c r="G64" s="10">
        <f>NRGSUP!G64-TI_E!G64+TO!G64-NRG_E!G64-DL!G64</f>
        <v>28.287704213241611</v>
      </c>
      <c r="H64" s="10">
        <f>NRGSUP!H64-TI_E!H64+TO!H64-NRG_E!H64-DL!H64</f>
        <v>153.01057609630271</v>
      </c>
      <c r="I64" s="10">
        <f>NRGSUP!I64-TI_E!I64+TO!I64-NRG_E!I64-DL!I64</f>
        <v>329.16552020636277</v>
      </c>
      <c r="J64" s="10">
        <f>NRGSUP!J64-TI_E!J64+TO!J64-NRG_E!J64-DL!J64</f>
        <v>291.87730008598447</v>
      </c>
      <c r="K64" s="10">
        <f>NRGSUP!K64-TI_E!K64+TO!K64-NRG_E!K64-DL!K64</f>
        <v>397.31315563198632</v>
      </c>
      <c r="L64" s="10">
        <f>NRGSUP!L64-TI_E!L64+TO!L64-NRG_E!L64-DL!L64</f>
        <v>568.96775580395524</v>
      </c>
      <c r="M64" s="10">
        <f>NRGSUP!M64-TI_E!M64+TO!M64-NRG_E!M64-DL!M64</f>
        <v>739.33671539122952</v>
      </c>
      <c r="N64" s="10">
        <f>NRGSUP!N64-TI_E!N64+TO!N64-NRG_E!N64-DL!N64</f>
        <v>771.48177128116924</v>
      </c>
      <c r="O64" s="10">
        <f>NRGSUP!O64-TI_E!O64+TO!O64-NRG_E!O64-DL!O64</f>
        <v>780.99054170249349</v>
      </c>
      <c r="P64" s="10">
        <f>NRGSUP!P64-TI_E!P64+TO!P64-NRG_E!P64-DL!P64</f>
        <v>758.16938950988811</v>
      </c>
      <c r="Q64" s="10">
        <f>NRGSUP!Q64-TI_E!Q64+TO!Q64-NRG_E!Q64-DL!Q64</f>
        <v>774.01736887360278</v>
      </c>
      <c r="R64" s="10">
        <f>NRGSUP!R64-TI_E!R64+TO!R64-NRG_E!R64-DL!R64</f>
        <v>740.41960447119516</v>
      </c>
      <c r="S64" s="10">
        <f>NRGSUP!S64-TI_E!S64+TO!S64-NRG_E!S64-DL!S64</f>
        <v>744.85709372312976</v>
      </c>
      <c r="T64" s="10">
        <f>NRGSUP!T64-TI_E!T64+TO!T64-NRG_E!T64-DL!T64</f>
        <v>734.08039552880473</v>
      </c>
      <c r="U64" s="10">
        <f>NRGSUP!U64-TI_E!U64+TO!U64-NRG_E!U64-DL!U64</f>
        <v>753.09810834049858</v>
      </c>
      <c r="V64" s="10">
        <f>NRGSUP!V64-TI_E!V64+TO!V64-NRG_E!V64-DL!V64</f>
        <v>724.5716251074806</v>
      </c>
      <c r="W64" s="10">
        <f>NRGSUP!W64-TI_E!W64+TO!W64-NRG_E!W64-DL!W64</f>
        <v>696.0451418744625</v>
      </c>
      <c r="X64" s="10">
        <f>NRGSUP!X64-TI_E!X64+TO!X64-NRG_E!X64-DL!X64</f>
        <v>730.27687016337063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222.1266552020636</v>
      </c>
      <c r="D65" s="10">
        <f>NRGSUP!D65-TI_E!D65+TO!D65-NRG_E!D65-DL!D65</f>
        <v>310.97738607050729</v>
      </c>
      <c r="E65" s="10">
        <f>NRGSUP!E65-TI_E!E65+TO!E65-NRG_E!E65-DL!E65</f>
        <v>488.67867583834902</v>
      </c>
      <c r="F65" s="10">
        <f>NRGSUP!F65-TI_E!F65+TO!F65-NRG_E!F65-DL!F65</f>
        <v>709.73533963886507</v>
      </c>
      <c r="G65" s="10">
        <f>NRGSUP!G65-TI_E!G65+TO!G65-NRG_E!G65-DL!G65</f>
        <v>649.40782459157344</v>
      </c>
      <c r="H65" s="10">
        <f>NRGSUP!H65-TI_E!H65+TO!H65-NRG_E!H65-DL!H65</f>
        <v>974.11177987962117</v>
      </c>
      <c r="I65" s="10">
        <f>NRGSUP!I65-TI_E!I65+TO!I65-NRG_E!I65-DL!I65</f>
        <v>1665.216509028374</v>
      </c>
      <c r="J65" s="10">
        <f>NRGSUP!J65-TI_E!J65+TO!J65-NRG_E!J65-DL!J65</f>
        <v>1681.1855546001723</v>
      </c>
      <c r="K65" s="10">
        <f>NRGSUP!K65-TI_E!K65+TO!K65-NRG_E!K65-DL!K65</f>
        <v>959.91711092003311</v>
      </c>
      <c r="L65" s="10">
        <f>NRGSUP!L65-TI_E!L65+TO!L65-NRG_E!L65-DL!L65</f>
        <v>213.80773860705085</v>
      </c>
      <c r="M65" s="10">
        <f>NRGSUP!M65-TI_E!M65+TO!M65-NRG_E!M65-DL!M65</f>
        <v>259.94067067927745</v>
      </c>
      <c r="N65" s="10">
        <f>NRGSUP!N65-TI_E!N65+TO!N65-NRG_E!N65-DL!N65</f>
        <v>86.549355116078914</v>
      </c>
      <c r="O65" s="10">
        <f>NRGSUP!O65-TI_E!O65+TO!O65-NRG_E!O65-DL!O65</f>
        <v>127.6076526225288</v>
      </c>
      <c r="P65" s="10">
        <f>NRGSUP!P65-TI_E!P65+TO!P65-NRG_E!P65-DL!P65</f>
        <v>27.492863284608575</v>
      </c>
      <c r="Q65" s="10">
        <f>NRGSUP!Q65-TI_E!Q65+TO!Q65-NRG_E!Q65-DL!Q65</f>
        <v>4.5386070507306613</v>
      </c>
      <c r="R65" s="10">
        <f>NRGSUP!R65-TI_E!R65+TO!R65-NRG_E!R65-DL!R65</f>
        <v>3.5855546001728271</v>
      </c>
      <c r="S65" s="10">
        <f>NRGSUP!S65-TI_E!S65+TO!S65-NRG_E!S65-DL!S65</f>
        <v>1.7921754084268287</v>
      </c>
      <c r="T65" s="10">
        <f>NRGSUP!T65-TI_E!T65+TO!T65-NRG_E!T65-DL!T65</f>
        <v>6.1999140154766792</v>
      </c>
      <c r="U65" s="10">
        <f>NRGSUP!U65-TI_E!U65+TO!U65-NRG_E!U65-DL!U65</f>
        <v>3.5407566638009484</v>
      </c>
      <c r="V65" s="10">
        <f>NRGSUP!V65-TI_E!V65+TO!V65-NRG_E!V65-DL!V65</f>
        <v>1.772570937231194</v>
      </c>
      <c r="W65" s="10">
        <f>NRGSUP!W65-TI_E!W65+TO!W65-NRG_E!W65-DL!W65</f>
        <v>5.5490111779881772</v>
      </c>
      <c r="X65" s="10">
        <f>NRGSUP!X65-TI_E!X65+TO!X65-NRG_E!X65-DL!X65</f>
        <v>9.9718830610490841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0</v>
      </c>
      <c r="E66" s="10">
        <f>NRGSUP!E66-TI_E!E66+TO!E66-NRG_E!E66-DL!E66</f>
        <v>0</v>
      </c>
      <c r="F66" s="10">
        <f>NRGSUP!F66-TI_E!F66+TO!F66-NRG_E!F66-DL!F66</f>
        <v>0</v>
      </c>
      <c r="G66" s="10">
        <f>NRGSUP!G66-TI_E!G66+TO!G66-NRG_E!G66-DL!G66</f>
        <v>252.8432502149613</v>
      </c>
      <c r="H66" s="10">
        <f>NRGSUP!H66-TI_E!H66+TO!H66-NRG_E!H66-DL!H66</f>
        <v>622.79277730008596</v>
      </c>
      <c r="I66" s="10">
        <f>NRGSUP!I66-TI_E!I66+TO!I66-NRG_E!I66-DL!I66</f>
        <v>833.93912295786754</v>
      </c>
      <c r="J66" s="10">
        <f>NRGSUP!J66-TI_E!J66+TO!J66-NRG_E!J66-DL!J66</f>
        <v>1262.4417884780739</v>
      </c>
      <c r="K66" s="10">
        <f>NRGSUP!K66-TI_E!K66+TO!K66-NRG_E!K66-DL!K66</f>
        <v>1431.0039552880485</v>
      </c>
      <c r="L66" s="10">
        <f>NRGSUP!L66-TI_E!L66+TO!L66-NRG_E!L66-DL!L66</f>
        <v>1942.9006018916591</v>
      </c>
      <c r="M66" s="10">
        <f>NRGSUP!M66-TI_E!M66+TO!M66-NRG_E!M66-DL!M66</f>
        <v>1983.7103181427342</v>
      </c>
      <c r="N66" s="10">
        <f>NRGSUP!N66-TI_E!N66+TO!N66-NRG_E!N66-DL!N66</f>
        <v>2056.8717110920029</v>
      </c>
      <c r="O66" s="10">
        <f>NRGSUP!O66-TI_E!O66+TO!O66-NRG_E!O66-DL!O66</f>
        <v>2145.1549441100606</v>
      </c>
      <c r="P66" s="10">
        <f>NRGSUP!P66-TI_E!P66+TO!P66-NRG_E!P66-DL!P66</f>
        <v>2001.0211521926053</v>
      </c>
      <c r="Q66" s="10">
        <f>NRGSUP!Q66-TI_E!Q66+TO!Q66-NRG_E!Q66-DL!Q66</f>
        <v>2096.8099742046434</v>
      </c>
      <c r="R66" s="10">
        <f>NRGSUP!R66-TI_E!R66+TO!R66-NRG_E!R66-DL!R66</f>
        <v>1922.7536543422175</v>
      </c>
      <c r="S66" s="10">
        <f>NRGSUP!S66-TI_E!S66+TO!S66-NRG_E!S66-DL!S66</f>
        <v>1926.5166809974203</v>
      </c>
      <c r="T66" s="10">
        <f>NRGSUP!T66-TI_E!T66+TO!T66-NRG_E!T66-DL!T66</f>
        <v>1962.5266552020632</v>
      </c>
      <c r="U66" s="10">
        <f>NRGSUP!U66-TI_E!U66+TO!U66-NRG_E!U66-DL!U66</f>
        <v>2058.0591573516772</v>
      </c>
      <c r="V66" s="10">
        <f>NRGSUP!V66-TI_E!V66+TO!V66-NRG_E!V66-DL!V66</f>
        <v>2042.0567497850384</v>
      </c>
      <c r="W66" s="10">
        <f>NRGSUP!W66-TI_E!W66+TO!W66-NRG_E!W66-DL!W66</f>
        <v>2773.9357695614794</v>
      </c>
      <c r="X66" s="10">
        <f>NRGSUP!X66-TI_E!X66+TO!X66-NRG_E!X66-DL!X66</f>
        <v>2321.6479793637141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14.36895958727429</v>
      </c>
      <c r="D69" s="10">
        <f>NRGSUP!D69-TI_E!D69+TO!D69-NRG_E!D69-DL!D69</f>
        <v>17.961220980223558</v>
      </c>
      <c r="E69" s="10">
        <f>NRGSUP!E69-TI_E!E69+TO!E69-NRG_E!E69-DL!E69</f>
        <v>21.553482373172827</v>
      </c>
      <c r="F69" s="10">
        <f>NRGSUP!F69-TI_E!F69+TO!F69-NRG_E!F69-DL!F69</f>
        <v>30.400171969045573</v>
      </c>
      <c r="G69" s="10">
        <f>NRGSUP!G69-TI_E!G69+TO!G69-NRG_E!G69-DL!G69</f>
        <v>33.60945829750645</v>
      </c>
      <c r="H69" s="10">
        <f>NRGSUP!H69-TI_E!H69+TO!H69-NRG_E!H69-DL!H69</f>
        <v>176.86913155631987</v>
      </c>
      <c r="I69" s="10">
        <f>NRGSUP!I69-TI_E!I69+TO!I69-NRG_E!I69-DL!I69</f>
        <v>664.50550300945815</v>
      </c>
      <c r="J69" s="10">
        <f>NRGSUP!J69-TI_E!J69+TO!J69-NRG_E!J69-DL!J69</f>
        <v>789.07497850386926</v>
      </c>
      <c r="K69" s="10">
        <f>NRGSUP!K69-TI_E!K69+TO!K69-NRG_E!K69-DL!K69</f>
        <v>412.05950128976792</v>
      </c>
      <c r="L69" s="10">
        <f>NRGSUP!L69-TI_E!L69+TO!L69-NRG_E!L69-DL!L69</f>
        <v>202.73267411865874</v>
      </c>
      <c r="M69" s="10">
        <f>NRGSUP!M69-TI_E!M69+TO!M69-NRG_E!M69-DL!M69</f>
        <v>173.01461736887364</v>
      </c>
      <c r="N69" s="10">
        <f>NRGSUP!N69-TI_E!N69+TO!N69-NRG_E!N69-DL!N69</f>
        <v>72.531900257953623</v>
      </c>
      <c r="O69" s="10">
        <f>NRGSUP!O69-TI_E!O69+TO!O69-NRG_E!O69-DL!O69</f>
        <v>32.113069647463462</v>
      </c>
      <c r="P69" s="10">
        <f>NRGSUP!P69-TI_E!P69+TO!P69-NRG_E!P69-DL!P69</f>
        <v>41.073688736027499</v>
      </c>
      <c r="Q69" s="10">
        <f>NRGSUP!Q69-TI_E!Q69+TO!Q69-NRG_E!Q69-DL!Q69</f>
        <v>47.29148753224419</v>
      </c>
      <c r="R69" s="10">
        <f>NRGSUP!R69-TI_E!R69+TO!R69-NRG_E!R69-DL!R69</f>
        <v>44.94823731728286</v>
      </c>
      <c r="S69" s="10">
        <f>NRGSUP!S69-TI_E!S69+TO!S69-NRG_E!S69-DL!S69</f>
        <v>50.183662940670679</v>
      </c>
      <c r="T69" s="10">
        <f>NRGSUP!T69-TI_E!T69+TO!T69-NRG_E!T69-DL!T69</f>
        <v>50.614531384350784</v>
      </c>
      <c r="U69" s="10">
        <f>NRGSUP!U69-TI_E!U69+TO!U69-NRG_E!U69-DL!U69</f>
        <v>49.329664660361132</v>
      </c>
      <c r="V69" s="10">
        <f>NRGSUP!V69-TI_E!V69+TO!V69-NRG_E!V69-DL!V69</f>
        <v>58.523731728288908</v>
      </c>
      <c r="W69" s="10">
        <f>NRGSUP!W69-TI_E!W69+TO!W69-NRG_E!W69-DL!W69</f>
        <v>59.379449699054177</v>
      </c>
      <c r="X69" s="10">
        <f>NRGSUP!X69-TI_E!X69+TO!X69-NRG_E!X69-DL!X69</f>
        <v>38.15451418744626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0</v>
      </c>
      <c r="D70" s="10">
        <f>NRGSUP!D70-TI_E!D70+TO!D70-NRG_E!D70-DL!D70</f>
        <v>0</v>
      </c>
      <c r="E70" s="10">
        <f>NRGSUP!E70-TI_E!E70+TO!E70-NRG_E!E70-DL!E70</f>
        <v>0</v>
      </c>
      <c r="F70" s="10">
        <f>NRGSUP!F70-TI_E!F70+TO!F70-NRG_E!F70-DL!F70</f>
        <v>177.2475494411006</v>
      </c>
      <c r="G70" s="10">
        <f>NRGSUP!G70-TI_E!G70+TO!G70-NRG_E!G70-DL!G70</f>
        <v>182.35881341358561</v>
      </c>
      <c r="H70" s="10">
        <f>NRGSUP!H70-TI_E!H70+TO!H70-NRG_E!H70-DL!H70</f>
        <v>196.3074806534824</v>
      </c>
      <c r="I70" s="10">
        <f>NRGSUP!I70-TI_E!I70+TO!I70-NRG_E!I70-DL!I70</f>
        <v>236.17085124677561</v>
      </c>
      <c r="J70" s="10">
        <f>NRGSUP!J70-TI_E!J70+TO!J70-NRG_E!J70-DL!J70</f>
        <v>295.5717970765262</v>
      </c>
      <c r="K70" s="10">
        <f>NRGSUP!K70-TI_E!K70+TO!K70-NRG_E!K70-DL!K70</f>
        <v>363.97730008598438</v>
      </c>
      <c r="L70" s="10">
        <f>NRGSUP!L70-TI_E!L70+TO!L70-NRG_E!L70-DL!L70</f>
        <v>438.18667239896808</v>
      </c>
      <c r="M70" s="10">
        <f>NRGSUP!M70-TI_E!M70+TO!M70-NRG_E!M70-DL!M70</f>
        <v>510.58091143594152</v>
      </c>
      <c r="N70" s="10">
        <f>NRGSUP!N70-TI_E!N70+TO!N70-NRG_E!N70-DL!N70</f>
        <v>586.24729148753215</v>
      </c>
      <c r="O70" s="10">
        <f>NRGSUP!O70-TI_E!O70+TO!O70-NRG_E!O70-DL!O70</f>
        <v>667.7653482373172</v>
      </c>
      <c r="P70" s="10">
        <f>NRGSUP!P70-TI_E!P70+TO!P70-NRG_E!P70-DL!P70</f>
        <v>750.81203783318995</v>
      </c>
      <c r="Q70" s="10">
        <f>NRGSUP!Q70-TI_E!Q70+TO!Q70-NRG_E!Q70-DL!Q70</f>
        <v>829.12966466036107</v>
      </c>
      <c r="R70" s="10">
        <f>NRGSUP!R70-TI_E!R70+TO!R70-NRG_E!R70-DL!R70</f>
        <v>903.72123817712804</v>
      </c>
      <c r="S70" s="10">
        <f>NRGSUP!S70-TI_E!S70+TO!S70-NRG_E!S70-DL!S70</f>
        <v>980.9400687876182</v>
      </c>
      <c r="T70" s="10">
        <f>NRGSUP!T70-TI_E!T70+TO!T70-NRG_E!T70-DL!T70</f>
        <v>1066.876870163371</v>
      </c>
      <c r="U70" s="10">
        <f>NRGSUP!U70-TI_E!U70+TO!U70-NRG_E!U70-DL!U70</f>
        <v>1161.1015477214096</v>
      </c>
      <c r="V70" s="10">
        <f>NRGSUP!V70-TI_E!V70+TO!V70-NRG_E!V70-DL!V70</f>
        <v>1260.1031814273431</v>
      </c>
      <c r="W70" s="10">
        <f>NRGSUP!W70-TI_E!W70+TO!W70-NRG_E!W70-DL!W70</f>
        <v>1379.7888220120378</v>
      </c>
      <c r="X70" s="10">
        <f>NRGSUP!X70-TI_E!X70+TO!X70-NRG_E!X70-DL!X70</f>
        <v>1489.9206362854684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8.5984522797843965E-5</v>
      </c>
      <c r="D71" s="37">
        <f t="shared" si="22"/>
        <v>0</v>
      </c>
      <c r="E71" s="37">
        <f t="shared" si="22"/>
        <v>0</v>
      </c>
      <c r="F71" s="37">
        <f t="shared" si="22"/>
        <v>212.09518486672414</v>
      </c>
      <c r="G71" s="37">
        <f t="shared" si="22"/>
        <v>237.93826311263979</v>
      </c>
      <c r="H71" s="37">
        <f t="shared" si="22"/>
        <v>275.96259673258805</v>
      </c>
      <c r="I71" s="37">
        <f t="shared" si="22"/>
        <v>310.40412725709365</v>
      </c>
      <c r="J71" s="37">
        <f t="shared" si="22"/>
        <v>493.81375752364579</v>
      </c>
      <c r="K71" s="37">
        <f t="shared" si="22"/>
        <v>901.42837489251883</v>
      </c>
      <c r="L71" s="37">
        <f t="shared" si="22"/>
        <v>992.35700773860731</v>
      </c>
      <c r="M71" s="37">
        <f t="shared" si="22"/>
        <v>953.28177128116965</v>
      </c>
      <c r="N71" s="37">
        <f t="shared" si="22"/>
        <v>906.32476354256266</v>
      </c>
      <c r="O71" s="37">
        <f t="shared" si="22"/>
        <v>900.75950128976831</v>
      </c>
      <c r="P71" s="37">
        <f t="shared" si="22"/>
        <v>1005.9233877901972</v>
      </c>
      <c r="Q71" s="37">
        <f t="shared" si="22"/>
        <v>1017.7701633705942</v>
      </c>
      <c r="R71" s="37">
        <f t="shared" si="22"/>
        <v>1026.2251934651765</v>
      </c>
      <c r="S71" s="37">
        <f t="shared" si="22"/>
        <v>1132.4161650902843</v>
      </c>
      <c r="T71" s="37">
        <f t="shared" si="22"/>
        <v>1126.6839208942386</v>
      </c>
      <c r="U71" s="37">
        <f t="shared" si="22"/>
        <v>1244.6736887360275</v>
      </c>
      <c r="V71" s="37">
        <f t="shared" si="22"/>
        <v>1273.7174548581256</v>
      </c>
      <c r="W71" s="37">
        <f t="shared" si="22"/>
        <v>1296.3360275150467</v>
      </c>
      <c r="X71" s="37">
        <f t="shared" ref="X71" si="23">SUM(X72:X73)</f>
        <v>1291.5114359415309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0</v>
      </c>
      <c r="D72" s="10">
        <f>NRGSUP!D72-TI_E!D72+TO!D72-NRG_E!D72-DL!D72</f>
        <v>0</v>
      </c>
      <c r="E72" s="10">
        <f>NRGSUP!E72-TI_E!E72+TO!E72-NRG_E!E72-DL!E72</f>
        <v>0</v>
      </c>
      <c r="F72" s="10">
        <f>NRGSUP!F72-TI_E!F72+TO!F72-NRG_E!F72-DL!F72</f>
        <v>0</v>
      </c>
      <c r="G72" s="10">
        <f>NRGSUP!G72-TI_E!G72+TO!G72-NRG_E!G72-DL!G72</f>
        <v>0</v>
      </c>
      <c r="H72" s="10">
        <f>NRGSUP!H72-TI_E!H72+TO!H72-NRG_E!H72-DL!H72</f>
        <v>0</v>
      </c>
      <c r="I72" s="10">
        <f>NRGSUP!I72-TI_E!I72+TO!I72-NRG_E!I72-DL!I72</f>
        <v>0</v>
      </c>
      <c r="J72" s="10">
        <f>NRGSUP!J72-TI_E!J72+TO!J72-NRG_E!J72-DL!J72</f>
        <v>0</v>
      </c>
      <c r="K72" s="10">
        <f>NRGSUP!K72-TI_E!K72+TO!K72-NRG_E!K72-DL!K72</f>
        <v>827.98323301805681</v>
      </c>
      <c r="L72" s="10">
        <f>NRGSUP!L72-TI_E!L72+TO!L72-NRG_E!L72-DL!L72</f>
        <v>909.31023215821119</v>
      </c>
      <c r="M72" s="10">
        <f>NRGSUP!M72-TI_E!M72+TO!M72-NRG_E!M72-DL!M72</f>
        <v>846.18331900257942</v>
      </c>
      <c r="N72" s="10">
        <f>NRGSUP!N72-TI_E!N72+TO!N72-NRG_E!N72-DL!N72</f>
        <v>726.92751504729165</v>
      </c>
      <c r="O72" s="10">
        <f>NRGSUP!O72-TI_E!O72+TO!O72-NRG_E!O72-DL!O72</f>
        <v>693.44127257093749</v>
      </c>
      <c r="P72" s="10">
        <f>NRGSUP!P72-TI_E!P72+TO!P72-NRG_E!P72-DL!P72</f>
        <v>645.76766981943285</v>
      </c>
      <c r="Q72" s="10">
        <f>NRGSUP!Q72-TI_E!Q72+TO!Q72-NRG_E!Q72-DL!Q72</f>
        <v>657.63826311263995</v>
      </c>
      <c r="R72" s="10">
        <f>NRGSUP!R72-TI_E!R72+TO!R72-NRG_E!R72-DL!R72</f>
        <v>646.26921754084265</v>
      </c>
      <c r="S72" s="10">
        <f>NRGSUP!S72-TI_E!S72+TO!S72-NRG_E!S72-DL!S72</f>
        <v>768.43886500429915</v>
      </c>
      <c r="T72" s="10">
        <f>NRGSUP!T72-TI_E!T72+TO!T72-NRG_E!T72-DL!T72</f>
        <v>713.33723129836631</v>
      </c>
      <c r="U72" s="10">
        <f>NRGSUP!U72-TI_E!U72+TO!U72-NRG_E!U72-DL!U72</f>
        <v>739.34746345657823</v>
      </c>
      <c r="V72" s="10">
        <f>NRGSUP!V72-TI_E!V72+TO!V72-NRG_E!V72-DL!V72</f>
        <v>730.84462596732624</v>
      </c>
      <c r="W72" s="10">
        <f>NRGSUP!W72-TI_E!W72+TO!W72-NRG_E!W72-DL!W72</f>
        <v>736.33800515907137</v>
      </c>
      <c r="X72" s="10">
        <f>NRGSUP!X72-TI_E!X72+TO!X72-NRG_E!X72-DL!X72</f>
        <v>753.60653482373141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8.5984522797843965E-5</v>
      </c>
      <c r="D73" s="10">
        <f>NRGSUP!D73-TI_E!D73+TO!D73-NRG_E!D73-DL!D73</f>
        <v>0</v>
      </c>
      <c r="E73" s="10">
        <f>NRGSUP!E73-TI_E!E73+TO!E73-NRG_E!E73-DL!E73</f>
        <v>0</v>
      </c>
      <c r="F73" s="10">
        <f>NRGSUP!F73-TI_E!F73+TO!F73-NRG_E!F73-DL!F73</f>
        <v>212.09518486672414</v>
      </c>
      <c r="G73" s="10">
        <f>NRGSUP!G73-TI_E!G73+TO!G73-NRG_E!G73-DL!G73</f>
        <v>237.93826311263979</v>
      </c>
      <c r="H73" s="10">
        <f>NRGSUP!H73-TI_E!H73+TO!H73-NRG_E!H73-DL!H73</f>
        <v>275.96259673258805</v>
      </c>
      <c r="I73" s="10">
        <f>NRGSUP!I73-TI_E!I73+TO!I73-NRG_E!I73-DL!I73</f>
        <v>310.40412725709365</v>
      </c>
      <c r="J73" s="10">
        <f>NRGSUP!J73-TI_E!J73+TO!J73-NRG_E!J73-DL!J73</f>
        <v>493.81375752364579</v>
      </c>
      <c r="K73" s="10">
        <f>NRGSUP!K73-TI_E!K73+TO!K73-NRG_E!K73-DL!K73</f>
        <v>73.445141874462024</v>
      </c>
      <c r="L73" s="10">
        <f>NRGSUP!L73-TI_E!L73+TO!L73-NRG_E!L73-DL!L73</f>
        <v>83.046775580396115</v>
      </c>
      <c r="M73" s="10">
        <f>NRGSUP!M73-TI_E!M73+TO!M73-NRG_E!M73-DL!M73</f>
        <v>107.09845227859023</v>
      </c>
      <c r="N73" s="10">
        <f>NRGSUP!N73-TI_E!N73+TO!N73-NRG_E!N73-DL!N73</f>
        <v>179.39724849527101</v>
      </c>
      <c r="O73" s="10">
        <f>NRGSUP!O73-TI_E!O73+TO!O73-NRG_E!O73-DL!O73</f>
        <v>207.31822871883082</v>
      </c>
      <c r="P73" s="10">
        <f>NRGSUP!P73-TI_E!P73+TO!P73-NRG_E!P73-DL!P73</f>
        <v>360.15571797076433</v>
      </c>
      <c r="Q73" s="10">
        <f>NRGSUP!Q73-TI_E!Q73+TO!Q73-NRG_E!Q73-DL!Q73</f>
        <v>360.13190025795427</v>
      </c>
      <c r="R73" s="10">
        <f>NRGSUP!R73-TI_E!R73+TO!R73-NRG_E!R73-DL!R73</f>
        <v>379.95597592433381</v>
      </c>
      <c r="S73" s="10">
        <f>NRGSUP!S73-TI_E!S73+TO!S73-NRG_E!S73-DL!S73</f>
        <v>363.97730008598501</v>
      </c>
      <c r="T73" s="10">
        <f>NRGSUP!T73-TI_E!T73+TO!T73-NRG_E!T73-DL!T73</f>
        <v>413.34668959587225</v>
      </c>
      <c r="U73" s="10">
        <f>NRGSUP!U73-TI_E!U73+TO!U73-NRG_E!U73-DL!U73</f>
        <v>505.32622527944943</v>
      </c>
      <c r="V73" s="10">
        <f>NRGSUP!V73-TI_E!V73+TO!V73-NRG_E!V73-DL!V73</f>
        <v>542.87282889079927</v>
      </c>
      <c r="W73" s="10">
        <f>NRGSUP!W73-TI_E!W73+TO!W73-NRG_E!W73-DL!W73</f>
        <v>559.99802235597542</v>
      </c>
      <c r="X73" s="10">
        <f>NRGSUP!X73-TI_E!X73+TO!X73-NRG_E!X73-DL!X73</f>
        <v>537.90490111779945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-7.2759576141834259E-12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6830.6343938091131</v>
      </c>
      <c r="D75" s="37">
        <f>NRGSUP!D75-TI_E!D75+TO!D75-NRG_E!D75-DL!D75</f>
        <v>6940.837919174548</v>
      </c>
      <c r="E75" s="37">
        <f>NRGSUP!E75-TI_E!E75+TO!E75-NRG_E!E75-DL!E75</f>
        <v>6837.0116079105746</v>
      </c>
      <c r="F75" s="37">
        <f>NRGSUP!F75-TI_E!F75+TO!F75-NRG_E!F75-DL!F75</f>
        <v>10231.441616509028</v>
      </c>
      <c r="G75" s="37">
        <f>NRGSUP!G75-TI_E!G75+TO!G75-NRG_E!G75-DL!G75</f>
        <v>10716.657093723128</v>
      </c>
      <c r="H75" s="37">
        <f>NRGSUP!H75-TI_E!H75+TO!H75-NRG_E!H75-DL!H75</f>
        <v>10652.598624247634</v>
      </c>
      <c r="I75" s="37">
        <f>NRGSUP!I75-TI_E!I75+TO!I75-NRG_E!I75-DL!I75</f>
        <v>10629.191831470333</v>
      </c>
      <c r="J75" s="37">
        <f>NRGSUP!J75-TI_E!J75+TO!J75-NRG_E!J75-DL!J75</f>
        <v>10199.412381771279</v>
      </c>
      <c r="K75" s="37">
        <f>NRGSUP!K75-TI_E!K75+TO!K75-NRG_E!K75-DL!K75</f>
        <v>10412.152364574375</v>
      </c>
      <c r="L75" s="37">
        <f>NRGSUP!L75-TI_E!L75+TO!L75-NRG_E!L75-DL!L75</f>
        <v>10213.337231298363</v>
      </c>
      <c r="M75" s="37">
        <f>NRGSUP!M75-TI_E!M75+TO!M75-NRG_E!M75-DL!M75</f>
        <v>11267.889595872741</v>
      </c>
      <c r="N75" s="37">
        <f>NRGSUP!N75-TI_E!N75+TO!N75-NRG_E!N75-DL!N75</f>
        <v>10035.898538263111</v>
      </c>
      <c r="O75" s="37">
        <f>NRGSUP!O75-TI_E!O75+TO!O75-NRG_E!O75-DL!O75</f>
        <v>10249.904471195185</v>
      </c>
      <c r="P75" s="37">
        <f>NRGSUP!P75-TI_E!P75+TO!P75-NRG_E!P75-DL!P75</f>
        <v>10385.855460017197</v>
      </c>
      <c r="Q75" s="37">
        <f>NRGSUP!Q75-TI_E!Q75+TO!Q75-NRG_E!Q75-DL!Q75</f>
        <v>9149.3263972484947</v>
      </c>
      <c r="R75" s="37">
        <f>NRGSUP!R75-TI_E!R75+TO!R75-NRG_E!R75-DL!R75</f>
        <v>9594.4157351676677</v>
      </c>
      <c r="S75" s="37">
        <f>NRGSUP!S75-TI_E!S75+TO!S75-NRG_E!S75-DL!S75</f>
        <v>9780.9305245055875</v>
      </c>
      <c r="T75" s="37">
        <f>NRGSUP!T75-TI_E!T75+TO!T75-NRG_E!T75-DL!T75</f>
        <v>9806.2243336199463</v>
      </c>
      <c r="U75" s="37">
        <f>NRGSUP!U75-TI_E!U75+TO!U75-NRG_E!U75-DL!U75</f>
        <v>9567.7845227858979</v>
      </c>
      <c r="V75" s="37">
        <f>NRGSUP!V75-TI_E!V75+TO!V75-NRG_E!V75-DL!V75</f>
        <v>9637.5513327601038</v>
      </c>
      <c r="W75" s="37">
        <f>NRGSUP!W75-TI_E!W75+TO!W75-NRG_E!W75-DL!W75</f>
        <v>8940.5989681857282</v>
      </c>
      <c r="X75" s="37">
        <f>NRGSUP!X75-TI_E!X75+TO!X75-NRG_E!X75-DL!X75</f>
        <v>9834.6470335339673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41569.475494411003</v>
      </c>
      <c r="D76" s="40">
        <f>NRGSUP!D76-TI_E!D76+TO!D76-NRG_E!D76-DL!D76</f>
        <v>42585.296646603616</v>
      </c>
      <c r="E76" s="40">
        <f>NRGSUP!E76-TI_E!E76+TO!E76-NRG_E!E76-DL!E76</f>
        <v>43723.817712811702</v>
      </c>
      <c r="F76" s="40">
        <f>NRGSUP!F76-TI_E!F76+TO!F76-NRG_E!F76-DL!F76</f>
        <v>44273.430782459145</v>
      </c>
      <c r="G76" s="40">
        <f>NRGSUP!G76-TI_E!G76+TO!G76-NRG_E!G76-DL!G76</f>
        <v>44851.074806534823</v>
      </c>
      <c r="H76" s="40">
        <f>NRGSUP!H76-TI_E!H76+TO!H76-NRG_E!H76-DL!H76</f>
        <v>44918.486672398984</v>
      </c>
      <c r="I76" s="40">
        <f>NRGSUP!I76-TI_E!I76+TO!I76-NRG_E!I76-DL!I76</f>
        <v>45411.092003439378</v>
      </c>
      <c r="J76" s="40">
        <f>NRGSUP!J76-TI_E!J76+TO!J76-NRG_E!J76-DL!J76</f>
        <v>45531.126397248481</v>
      </c>
      <c r="K76" s="40">
        <f>NRGSUP!K76-TI_E!K76+TO!K76-NRG_E!K76-DL!K76</f>
        <v>45378.761822871871</v>
      </c>
      <c r="L76" s="40">
        <f>NRGSUP!L76-TI_E!L76+TO!L76-NRG_E!L76-DL!L76</f>
        <v>42774.892519346526</v>
      </c>
      <c r="M76" s="40">
        <f>NRGSUP!M76-TI_E!M76+TO!M76-NRG_E!M76-DL!M76</f>
        <v>45744.282029234739</v>
      </c>
      <c r="N76" s="40">
        <f>NRGSUP!N76-TI_E!N76+TO!N76-NRG_E!N76-DL!N76</f>
        <v>45131.298366294075</v>
      </c>
      <c r="O76" s="40">
        <f>NRGSUP!O76-TI_E!O76+TO!O76-NRG_E!O76-DL!O76</f>
        <v>45100.859845227875</v>
      </c>
      <c r="P76" s="40">
        <f>NRGSUP!P76-TI_E!P76+TO!P76-NRG_E!P76-DL!P76</f>
        <v>44910.576096302633</v>
      </c>
      <c r="Q76" s="40">
        <f>NRGSUP!Q76-TI_E!Q76+TO!Q76-NRG_E!Q76-DL!Q76</f>
        <v>44003.267411865854</v>
      </c>
      <c r="R76" s="40">
        <f>NRGSUP!R76-TI_E!R76+TO!R76-NRG_E!R76-DL!R76</f>
        <v>44277.472055030092</v>
      </c>
      <c r="S76" s="40">
        <f>NRGSUP!S76-TI_E!S76+TO!S76-NRG_E!S76-DL!S76</f>
        <v>44501.633705932894</v>
      </c>
      <c r="T76" s="40">
        <f>NRGSUP!T76-TI_E!T76+TO!T76-NRG_E!T76-DL!T76</f>
        <v>44621.926053310402</v>
      </c>
      <c r="U76" s="40">
        <f>NRGSUP!U76-TI_E!U76+TO!U76-NRG_E!U76-DL!U76</f>
        <v>43800</v>
      </c>
      <c r="V76" s="40">
        <f>NRGSUP!V76-TI_E!V76+TO!V76-NRG_E!V76-DL!V76</f>
        <v>42692.605331040395</v>
      </c>
      <c r="W76" s="40">
        <f>NRGSUP!W76-TI_E!W76+TO!W76-NRG_E!W76-DL!W76</f>
        <v>41464.058469475487</v>
      </c>
      <c r="X76" s="40">
        <f>NRGSUP!X76-TI_E!X76+TO!X76-NRG_E!X76-DL!X76</f>
        <v>42969.690455717973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25302.971195184859</v>
      </c>
      <c r="D2" s="31">
        <f t="shared" si="0"/>
        <v>25175.31797076526</v>
      </c>
      <c r="E2" s="31">
        <f t="shared" si="0"/>
        <v>25056.740240756655</v>
      </c>
      <c r="F2" s="31">
        <f t="shared" si="0"/>
        <v>23209.400429922611</v>
      </c>
      <c r="G2" s="31">
        <f t="shared" si="0"/>
        <v>23900.538693035258</v>
      </c>
      <c r="H2" s="31">
        <f t="shared" si="0"/>
        <v>24661.808942390369</v>
      </c>
      <c r="I2" s="31">
        <f t="shared" si="0"/>
        <v>24065.23619948409</v>
      </c>
      <c r="J2" s="31">
        <f t="shared" si="0"/>
        <v>23375.236973344799</v>
      </c>
      <c r="K2" s="31">
        <f t="shared" si="0"/>
        <v>22621.41255374032</v>
      </c>
      <c r="L2" s="31">
        <f t="shared" si="0"/>
        <v>21164.225537403265</v>
      </c>
      <c r="M2" s="31">
        <f t="shared" si="0"/>
        <v>22584.730438521059</v>
      </c>
      <c r="N2" s="31">
        <f t="shared" si="0"/>
        <v>22380.207222699915</v>
      </c>
      <c r="O2" s="31">
        <f t="shared" si="0"/>
        <v>21816.775150472917</v>
      </c>
      <c r="P2" s="31">
        <f t="shared" si="0"/>
        <v>21733.301633705923</v>
      </c>
      <c r="Q2" s="31">
        <f t="shared" si="0"/>
        <v>22123.889681857265</v>
      </c>
      <c r="R2" s="31">
        <f t="shared" si="0"/>
        <v>21259.771453138434</v>
      </c>
      <c r="S2" s="31">
        <f t="shared" si="0"/>
        <v>21421.722957867576</v>
      </c>
      <c r="T2" s="31">
        <f t="shared" si="0"/>
        <v>22803.348237317288</v>
      </c>
      <c r="U2" s="31">
        <f t="shared" si="0"/>
        <v>21746.381341358549</v>
      </c>
      <c r="V2" s="31">
        <f t="shared" si="0"/>
        <v>21645.770765262252</v>
      </c>
      <c r="W2" s="31">
        <f t="shared" si="0"/>
        <v>21353.766552020628</v>
      </c>
      <c r="X2" s="31">
        <f t="shared" ref="X2" si="1">SUM(X3,X17,X22,X25,X26,X51,X52,X71,X74,X75,X76)</f>
        <v>23364.075064488388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266.46827171109203</v>
      </c>
      <c r="D3" s="34">
        <f t="shared" si="2"/>
        <v>276.99002579535681</v>
      </c>
      <c r="E3" s="34">
        <f t="shared" si="2"/>
        <v>276.60748065348236</v>
      </c>
      <c r="F3" s="34">
        <f t="shared" si="2"/>
        <v>206.92613929492697</v>
      </c>
      <c r="G3" s="34">
        <f t="shared" si="2"/>
        <v>154.19570077386069</v>
      </c>
      <c r="H3" s="34">
        <f t="shared" si="2"/>
        <v>242.826483233018</v>
      </c>
      <c r="I3" s="34">
        <f t="shared" si="2"/>
        <v>304.96861564918316</v>
      </c>
      <c r="J3" s="34">
        <f t="shared" si="2"/>
        <v>312.60679277730003</v>
      </c>
      <c r="K3" s="34">
        <f t="shared" si="2"/>
        <v>326.43086844368003</v>
      </c>
      <c r="L3" s="34">
        <f t="shared" si="2"/>
        <v>340.73559759243335</v>
      </c>
      <c r="M3" s="34">
        <f t="shared" si="2"/>
        <v>354.36380051590709</v>
      </c>
      <c r="N3" s="34">
        <f t="shared" si="2"/>
        <v>366.11797076526227</v>
      </c>
      <c r="O3" s="34">
        <f t="shared" si="2"/>
        <v>343.89131556319853</v>
      </c>
      <c r="P3" s="34">
        <f t="shared" si="2"/>
        <v>371.97970765262255</v>
      </c>
      <c r="Q3" s="34">
        <f t="shared" si="2"/>
        <v>349.59372312983663</v>
      </c>
      <c r="R3" s="34">
        <f t="shared" si="2"/>
        <v>360.81057609630267</v>
      </c>
      <c r="S3" s="34">
        <f t="shared" si="2"/>
        <v>370.87618228718833</v>
      </c>
      <c r="T3" s="34">
        <f t="shared" si="2"/>
        <v>391.27016337059314</v>
      </c>
      <c r="U3" s="34">
        <f t="shared" si="2"/>
        <v>381.825279449699</v>
      </c>
      <c r="V3" s="34">
        <f t="shared" si="2"/>
        <v>388.24041272570935</v>
      </c>
      <c r="W3" s="34">
        <f t="shared" si="2"/>
        <v>373.27583834909723</v>
      </c>
      <c r="X3" s="34">
        <f t="shared" ref="X3" si="3">SUM(X4,X8,X11)</f>
        <v>370.52570937231297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41.867067927773</v>
      </c>
      <c r="I4" s="29">
        <f t="shared" si="4"/>
        <v>34.770937231298369</v>
      </c>
      <c r="J4" s="29">
        <f t="shared" si="4"/>
        <v>39.028632846087703</v>
      </c>
      <c r="K4" s="29">
        <f t="shared" si="4"/>
        <v>42.576698194325019</v>
      </c>
      <c r="L4" s="29">
        <f t="shared" si="4"/>
        <v>12.773000859845229</v>
      </c>
      <c r="M4" s="29">
        <f t="shared" si="4"/>
        <v>42.608598452278585</v>
      </c>
      <c r="N4" s="29">
        <f t="shared" si="4"/>
        <v>37.329664660361139</v>
      </c>
      <c r="O4" s="29">
        <f t="shared" si="4"/>
        <v>32.435425623387786</v>
      </c>
      <c r="P4" s="29">
        <f t="shared" si="4"/>
        <v>29.737317282889084</v>
      </c>
      <c r="Q4" s="29">
        <f t="shared" si="4"/>
        <v>21.281169389509891</v>
      </c>
      <c r="R4" s="29">
        <f t="shared" si="4"/>
        <v>17.734307824591571</v>
      </c>
      <c r="S4" s="29">
        <f t="shared" si="4"/>
        <v>19.86242476354256</v>
      </c>
      <c r="T4" s="29">
        <f t="shared" si="4"/>
        <v>18.443680137575239</v>
      </c>
      <c r="U4" s="29">
        <f t="shared" si="4"/>
        <v>18.443680137575239</v>
      </c>
      <c r="V4" s="29">
        <f t="shared" si="4"/>
        <v>17.274634565778161</v>
      </c>
      <c r="W4" s="29">
        <f t="shared" si="4"/>
        <v>13.749097162510751</v>
      </c>
      <c r="X4" s="29">
        <f t="shared" ref="X4" si="5">SUM(X5:X7)</f>
        <v>10.62708512467756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41.867067927773</v>
      </c>
      <c r="I5" s="10">
        <f>TI_NRG_FC_IND_NE!I5+FC_TRA_NE!I5+FC_OTH_NE!I5</f>
        <v>34.770937231298369</v>
      </c>
      <c r="J5" s="10">
        <f>TI_NRG_FC_IND_NE!J5+FC_TRA_NE!J5+FC_OTH_NE!J5</f>
        <v>39.028632846087703</v>
      </c>
      <c r="K5" s="10">
        <f>TI_NRG_FC_IND_NE!K5+FC_TRA_NE!K5+FC_OTH_NE!K5</f>
        <v>42.576698194325019</v>
      </c>
      <c r="L5" s="10">
        <f>TI_NRG_FC_IND_NE!L5+FC_TRA_NE!L5+FC_OTH_NE!L5</f>
        <v>12.773000859845229</v>
      </c>
      <c r="M5" s="10">
        <f>TI_NRG_FC_IND_NE!M5+FC_TRA_NE!M5+FC_OTH_NE!M5</f>
        <v>25.546001719690459</v>
      </c>
      <c r="N5" s="10">
        <f>TI_NRG_FC_IND_NE!N5+FC_TRA_NE!N5+FC_OTH_NE!N5</f>
        <v>30.513241616509031</v>
      </c>
      <c r="O5" s="10">
        <f>TI_NRG_FC_IND_NE!O5+FC_TRA_NE!O5+FC_OTH_NE!O5</f>
        <v>26.229062768701631</v>
      </c>
      <c r="P5" s="10">
        <f>TI_NRG_FC_IND_NE!P5+FC_TRA_NE!P5+FC_OTH_NE!P5</f>
        <v>25.52020636285469</v>
      </c>
      <c r="Q5" s="10">
        <f>TI_NRG_FC_IND_NE!Q5+FC_TRA_NE!Q5+FC_OTH_NE!Q5</f>
        <v>21.281169389509891</v>
      </c>
      <c r="R5" s="10">
        <f>TI_NRG_FC_IND_NE!R5+FC_TRA_NE!R5+FC_OTH_NE!R5</f>
        <v>17.734307824591571</v>
      </c>
      <c r="S5" s="10">
        <f>TI_NRG_FC_IND_NE!S5+FC_TRA_NE!S5+FC_OTH_NE!S5</f>
        <v>19.86242476354256</v>
      </c>
      <c r="T5" s="10">
        <f>TI_NRG_FC_IND_NE!T5+FC_TRA_NE!T5+FC_OTH_NE!T5</f>
        <v>18.443680137575239</v>
      </c>
      <c r="U5" s="10">
        <f>TI_NRG_FC_IND_NE!U5+FC_TRA_NE!U5+FC_OTH_NE!U5</f>
        <v>18.443680137575239</v>
      </c>
      <c r="V5" s="10">
        <f>TI_NRG_FC_IND_NE!V5+FC_TRA_NE!V5+FC_OTH_NE!V5</f>
        <v>17.274634565778161</v>
      </c>
      <c r="W5" s="10">
        <f>TI_NRG_FC_IND_NE!W5+FC_TRA_NE!W5+FC_OTH_NE!W5</f>
        <v>13.749097162510751</v>
      </c>
      <c r="X5" s="10">
        <f>TI_NRG_FC_IND_NE!X5+FC_TRA_NE!X5+FC_OTH_NE!X5</f>
        <v>10.62708512467756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0</v>
      </c>
      <c r="D6" s="10">
        <f>TI_NRG_FC_IND_NE!D6+FC_TRA_NE!D6+FC_OTH_NE!D6</f>
        <v>0</v>
      </c>
      <c r="E6" s="10">
        <f>TI_NRG_FC_IND_NE!E6+FC_TRA_NE!E6+FC_OTH_NE!E6</f>
        <v>0</v>
      </c>
      <c r="F6" s="10">
        <f>TI_NRG_FC_IND_NE!F6+FC_TRA_NE!F6+FC_OTH_NE!F6</f>
        <v>0</v>
      </c>
      <c r="G6" s="10">
        <f>TI_NRG_FC_IND_NE!G6+FC_TRA_NE!G6+FC_OTH_NE!G6</f>
        <v>0</v>
      </c>
      <c r="H6" s="10">
        <f>TI_NRG_FC_IND_NE!H6+FC_TRA_NE!H6+FC_OTH_NE!H6</f>
        <v>0</v>
      </c>
      <c r="I6" s="10">
        <f>TI_NRG_FC_IND_NE!I6+FC_TRA_NE!I6+FC_OTH_NE!I6</f>
        <v>0</v>
      </c>
      <c r="J6" s="10">
        <f>TI_NRG_FC_IND_NE!J6+FC_TRA_NE!J6+FC_OTH_NE!J6</f>
        <v>0</v>
      </c>
      <c r="K6" s="10">
        <f>TI_NRG_FC_IND_NE!K6+FC_TRA_NE!K6+FC_OTH_NE!K6</f>
        <v>0</v>
      </c>
      <c r="L6" s="10">
        <f>TI_NRG_FC_IND_NE!L6+FC_TRA_NE!L6+FC_OTH_NE!L6</f>
        <v>0</v>
      </c>
      <c r="M6" s="10">
        <f>TI_NRG_FC_IND_NE!M6+FC_TRA_NE!M6+FC_OTH_NE!M6</f>
        <v>0</v>
      </c>
      <c r="N6" s="10">
        <f>TI_NRG_FC_IND_NE!N6+FC_TRA_NE!N6+FC_OTH_NE!N6</f>
        <v>0</v>
      </c>
      <c r="O6" s="10">
        <f>TI_NRG_FC_IND_NE!O6+FC_TRA_NE!O6+FC_OTH_NE!O6</f>
        <v>0</v>
      </c>
      <c r="P6" s="10">
        <f>TI_NRG_FC_IND_NE!P6+FC_TRA_NE!P6+FC_OTH_NE!P6</f>
        <v>0</v>
      </c>
      <c r="Q6" s="10">
        <f>TI_NRG_FC_IND_NE!Q6+FC_TRA_NE!Q6+FC_OTH_NE!Q6</f>
        <v>0</v>
      </c>
      <c r="R6" s="10">
        <f>TI_NRG_FC_IND_NE!R6+FC_TRA_NE!R6+FC_OTH_NE!R6</f>
        <v>0</v>
      </c>
      <c r="S6" s="10">
        <f>TI_NRG_FC_IND_NE!S6+FC_TRA_NE!S6+FC_OTH_NE!S6</f>
        <v>0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</v>
      </c>
      <c r="X6" s="10">
        <f>TI_NRG_FC_IND_NE!X6+FC_TRA_NE!X6+FC_OTH_NE!X6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17.06259673258813</v>
      </c>
      <c r="N7" s="10">
        <f>TI_NRG_FC_IND_NE!N7+FC_TRA_NE!N7+FC_OTH_NE!N7</f>
        <v>6.8164230438521063</v>
      </c>
      <c r="O7" s="10">
        <f>TI_NRG_FC_IND_NE!O7+FC_TRA_NE!O7+FC_OTH_NE!O7</f>
        <v>6.2063628546861569</v>
      </c>
      <c r="P7" s="10">
        <f>TI_NRG_FC_IND_NE!P7+FC_TRA_NE!P7+FC_OTH_NE!P7</f>
        <v>4.2171109200343926</v>
      </c>
      <c r="Q7" s="10">
        <f>TI_NRG_FC_IND_NE!Q7+FC_TRA_NE!Q7+FC_OTH_NE!Q7</f>
        <v>0</v>
      </c>
      <c r="R7" s="10">
        <f>TI_NRG_FC_IND_NE!R7+FC_TRA_NE!R7+FC_OTH_NE!R7</f>
        <v>0</v>
      </c>
      <c r="S7" s="10">
        <f>TI_NRG_FC_IND_NE!S7+FC_TRA_NE!S7+FC_OTH_NE!S7</f>
        <v>0</v>
      </c>
      <c r="T7" s="10">
        <f>TI_NRG_FC_IND_NE!T7+FC_TRA_NE!T7+FC_OTH_NE!T7</f>
        <v>0</v>
      </c>
      <c r="U7" s="10">
        <f>TI_NRG_FC_IND_NE!U7+FC_TRA_NE!U7+FC_OTH_NE!U7</f>
        <v>0</v>
      </c>
      <c r="V7" s="10">
        <f>TI_NRG_FC_IND_NE!V7+FC_TRA_NE!V7+FC_OTH_NE!V7</f>
        <v>0</v>
      </c>
      <c r="W7" s="10">
        <f>TI_NRG_FC_IND_NE!W7+FC_TRA_NE!W7+FC_OTH_NE!W7</f>
        <v>0</v>
      </c>
      <c r="X7" s="10">
        <f>TI_NRG_FC_IND_NE!X7+FC_TRA_NE!X7+FC_OTH_NE!X7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5.8927773000859842</v>
      </c>
      <c r="D8" s="29">
        <f t="shared" si="6"/>
        <v>5.8847807394668949</v>
      </c>
      <c r="E8" s="29">
        <f t="shared" si="6"/>
        <v>7.36603611349957</v>
      </c>
      <c r="F8" s="29">
        <f t="shared" si="6"/>
        <v>7.2036113499570078</v>
      </c>
      <c r="G8" s="29">
        <f t="shared" si="6"/>
        <v>8.5535683576956139</v>
      </c>
      <c r="H8" s="29">
        <f t="shared" si="6"/>
        <v>10.29234737747205</v>
      </c>
      <c r="I8" s="29">
        <f t="shared" si="6"/>
        <v>10.500429922613931</v>
      </c>
      <c r="J8" s="29">
        <f t="shared" si="6"/>
        <v>9.7532244196044715</v>
      </c>
      <c r="K8" s="29">
        <f t="shared" si="6"/>
        <v>8.481943250214961</v>
      </c>
      <c r="L8" s="29">
        <f t="shared" si="6"/>
        <v>7.9312983662940661</v>
      </c>
      <c r="M8" s="29">
        <f t="shared" si="6"/>
        <v>6.6907136715391227</v>
      </c>
      <c r="N8" s="29">
        <f t="shared" si="6"/>
        <v>8.0236457437661208</v>
      </c>
      <c r="O8" s="29">
        <f t="shared" si="6"/>
        <v>7.2036113499570078</v>
      </c>
      <c r="P8" s="29">
        <f t="shared" si="6"/>
        <v>6.5739466895958723</v>
      </c>
      <c r="Q8" s="29">
        <f t="shared" si="6"/>
        <v>5.3560619088564057</v>
      </c>
      <c r="R8" s="29">
        <f t="shared" si="6"/>
        <v>6.1060189165950129</v>
      </c>
      <c r="S8" s="29">
        <f t="shared" si="6"/>
        <v>6.8693035253654342</v>
      </c>
      <c r="T8" s="29">
        <f t="shared" si="6"/>
        <v>6.6503009458297502</v>
      </c>
      <c r="U8" s="29">
        <f t="shared" si="6"/>
        <v>7.1618228718830608</v>
      </c>
      <c r="V8" s="29">
        <f t="shared" si="6"/>
        <v>7.1824591573516763</v>
      </c>
      <c r="W8" s="29">
        <f t="shared" si="6"/>
        <v>6.9081685296646604</v>
      </c>
      <c r="X8" s="29">
        <f t="shared" ref="X8" si="7">SUM(X9:X10)</f>
        <v>6.8770421324161646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5.8927773000859842</v>
      </c>
      <c r="D10" s="10">
        <f>TI_NRG_FC_IND_NE!D10+FC_TRA_NE!D10+FC_OTH_NE!D10</f>
        <v>5.8847807394668949</v>
      </c>
      <c r="E10" s="10">
        <f>TI_NRG_FC_IND_NE!E10+FC_TRA_NE!E10+FC_OTH_NE!E10</f>
        <v>7.36603611349957</v>
      </c>
      <c r="F10" s="10">
        <f>TI_NRG_FC_IND_NE!F10+FC_TRA_NE!F10+FC_OTH_NE!F10</f>
        <v>7.2036113499570078</v>
      </c>
      <c r="G10" s="10">
        <f>TI_NRG_FC_IND_NE!G10+FC_TRA_NE!G10+FC_OTH_NE!G10</f>
        <v>8.5535683576956139</v>
      </c>
      <c r="H10" s="10">
        <f>TI_NRG_FC_IND_NE!H10+FC_TRA_NE!H10+FC_OTH_NE!H10</f>
        <v>10.29234737747205</v>
      </c>
      <c r="I10" s="10">
        <f>TI_NRG_FC_IND_NE!I10+FC_TRA_NE!I10+FC_OTH_NE!I10</f>
        <v>10.500429922613931</v>
      </c>
      <c r="J10" s="10">
        <f>TI_NRG_FC_IND_NE!J10+FC_TRA_NE!J10+FC_OTH_NE!J10</f>
        <v>9.7532244196044715</v>
      </c>
      <c r="K10" s="10">
        <f>TI_NRG_FC_IND_NE!K10+FC_TRA_NE!K10+FC_OTH_NE!K10</f>
        <v>8.481943250214961</v>
      </c>
      <c r="L10" s="10">
        <f>TI_NRG_FC_IND_NE!L10+FC_TRA_NE!L10+FC_OTH_NE!L10</f>
        <v>7.9312983662940661</v>
      </c>
      <c r="M10" s="10">
        <f>TI_NRG_FC_IND_NE!M10+FC_TRA_NE!M10+FC_OTH_NE!M10</f>
        <v>6.6907136715391227</v>
      </c>
      <c r="N10" s="10">
        <f>TI_NRG_FC_IND_NE!N10+FC_TRA_NE!N10+FC_OTH_NE!N10</f>
        <v>8.0236457437661208</v>
      </c>
      <c r="O10" s="10">
        <f>TI_NRG_FC_IND_NE!O10+FC_TRA_NE!O10+FC_OTH_NE!O10</f>
        <v>7.2036113499570078</v>
      </c>
      <c r="P10" s="10">
        <f>TI_NRG_FC_IND_NE!P10+FC_TRA_NE!P10+FC_OTH_NE!P10</f>
        <v>6.5739466895958723</v>
      </c>
      <c r="Q10" s="10">
        <f>TI_NRG_FC_IND_NE!Q10+FC_TRA_NE!Q10+FC_OTH_NE!Q10</f>
        <v>5.3560619088564057</v>
      </c>
      <c r="R10" s="10">
        <f>TI_NRG_FC_IND_NE!R10+FC_TRA_NE!R10+FC_OTH_NE!R10</f>
        <v>6.1060189165950129</v>
      </c>
      <c r="S10" s="10">
        <f>TI_NRG_FC_IND_NE!S10+FC_TRA_NE!S10+FC_OTH_NE!S10</f>
        <v>6.8693035253654342</v>
      </c>
      <c r="T10" s="10">
        <f>TI_NRG_FC_IND_NE!T10+FC_TRA_NE!T10+FC_OTH_NE!T10</f>
        <v>6.6503009458297502</v>
      </c>
      <c r="U10" s="10">
        <f>TI_NRG_FC_IND_NE!U10+FC_TRA_NE!U10+FC_OTH_NE!U10</f>
        <v>7.1618228718830608</v>
      </c>
      <c r="V10" s="10">
        <f>TI_NRG_FC_IND_NE!V10+FC_TRA_NE!V10+FC_OTH_NE!V10</f>
        <v>7.1824591573516763</v>
      </c>
      <c r="W10" s="10">
        <f>TI_NRG_FC_IND_NE!W10+FC_TRA_NE!W10+FC_OTH_NE!W10</f>
        <v>6.9081685296646604</v>
      </c>
      <c r="X10" s="10">
        <f>TI_NRG_FC_IND_NE!X10+FC_TRA_NE!X10+FC_OTH_NE!X10</f>
        <v>6.8770421324161646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260.57549441100605</v>
      </c>
      <c r="D11" s="29">
        <f t="shared" si="8"/>
        <v>271.1052450558899</v>
      </c>
      <c r="E11" s="29">
        <f t="shared" si="8"/>
        <v>269.24144453998281</v>
      </c>
      <c r="F11" s="29">
        <f t="shared" si="8"/>
        <v>199.72252794496995</v>
      </c>
      <c r="G11" s="29">
        <f t="shared" si="8"/>
        <v>145.64213241616508</v>
      </c>
      <c r="H11" s="29">
        <f t="shared" si="8"/>
        <v>190.66706792777296</v>
      </c>
      <c r="I11" s="29">
        <f t="shared" si="8"/>
        <v>259.69724849527086</v>
      </c>
      <c r="J11" s="29">
        <f t="shared" si="8"/>
        <v>263.82493551160786</v>
      </c>
      <c r="K11" s="29">
        <f t="shared" si="8"/>
        <v>275.37222699914003</v>
      </c>
      <c r="L11" s="29">
        <f t="shared" si="8"/>
        <v>320.03129836629404</v>
      </c>
      <c r="M11" s="29">
        <f t="shared" si="8"/>
        <v>305.0644883920894</v>
      </c>
      <c r="N11" s="29">
        <f t="shared" si="8"/>
        <v>320.76466036113504</v>
      </c>
      <c r="O11" s="29">
        <f t="shared" si="8"/>
        <v>304.25227858985374</v>
      </c>
      <c r="P11" s="29">
        <f t="shared" si="8"/>
        <v>335.66844368013761</v>
      </c>
      <c r="Q11" s="29">
        <f t="shared" si="8"/>
        <v>322.95649183147032</v>
      </c>
      <c r="R11" s="29">
        <f t="shared" si="8"/>
        <v>336.9702493551161</v>
      </c>
      <c r="S11" s="29">
        <f t="shared" si="8"/>
        <v>344.14445399828031</v>
      </c>
      <c r="T11" s="29">
        <f t="shared" si="8"/>
        <v>366.17618228718817</v>
      </c>
      <c r="U11" s="29">
        <f t="shared" si="8"/>
        <v>356.21977644024071</v>
      </c>
      <c r="V11" s="29">
        <f t="shared" si="8"/>
        <v>363.7833190025795</v>
      </c>
      <c r="W11" s="29">
        <f t="shared" si="8"/>
        <v>352.6185726569218</v>
      </c>
      <c r="X11" s="29">
        <f t="shared" ref="X11" si="9">SUM(X12:X16)</f>
        <v>353.02158211521925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175.86345657781601</v>
      </c>
      <c r="D13" s="10">
        <f>TI_NRG_FC_IND_NE!D13+FC_TRA_NE!D13+FC_OTH_NE!D13</f>
        <v>169.70481513327601</v>
      </c>
      <c r="E13" s="10">
        <f>TI_NRG_FC_IND_NE!E13+FC_TRA_NE!E13+FC_OTH_NE!E13</f>
        <v>164.91470335339639</v>
      </c>
      <c r="F13" s="10">
        <f>TI_NRG_FC_IND_NE!F13+FC_TRA_NE!F13+FC_OTH_NE!F13</f>
        <v>103.32828890799659</v>
      </c>
      <c r="G13" s="10">
        <f>TI_NRG_FC_IND_NE!G13+FC_TRA_NE!G13+FC_OTH_NE!G13</f>
        <v>47.216251074806529</v>
      </c>
      <c r="H13" s="10">
        <f>TI_NRG_FC_IND_NE!H13+FC_TRA_NE!H13+FC_OTH_NE!H13</f>
        <v>68.429320722269978</v>
      </c>
      <c r="I13" s="10">
        <f>TI_NRG_FC_IND_NE!I13+FC_TRA_NE!I13+FC_OTH_NE!I13</f>
        <v>86.220980223559749</v>
      </c>
      <c r="J13" s="10">
        <f>TI_NRG_FC_IND_NE!J13+FC_TRA_NE!J13+FC_OTH_NE!J13</f>
        <v>43.794754944110061</v>
      </c>
      <c r="K13" s="10">
        <f>TI_NRG_FC_IND_NE!K13+FC_TRA_NE!K13+FC_OTH_NE!K13</f>
        <v>32.161822871883047</v>
      </c>
      <c r="L13" s="10">
        <f>TI_NRG_FC_IND_NE!L13+FC_TRA_NE!L13+FC_OTH_NE!L13</f>
        <v>49.953396388650027</v>
      </c>
      <c r="M13" s="10">
        <f>TI_NRG_FC_IND_NE!M13+FC_TRA_NE!M13+FC_OTH_NE!M13</f>
        <v>45.163370593293202</v>
      </c>
      <c r="N13" s="10">
        <f>TI_NRG_FC_IND_NE!N13+FC_TRA_NE!N13+FC_OTH_NE!N13</f>
        <v>32.84608770421324</v>
      </c>
      <c r="O13" s="10">
        <f>TI_NRG_FC_IND_NE!O13+FC_TRA_NE!O13+FC_OTH_NE!O13</f>
        <v>46.531986242476357</v>
      </c>
      <c r="P13" s="10">
        <f>TI_NRG_FC_IND_NE!P13+FC_TRA_NE!P13+FC_OTH_NE!P13</f>
        <v>58.849269131556319</v>
      </c>
      <c r="Q13" s="10">
        <f>TI_NRG_FC_IND_NE!Q13+FC_TRA_NE!Q13+FC_OTH_NE!Q13</f>
        <v>56.796388650042992</v>
      </c>
      <c r="R13" s="10">
        <f>TI_NRG_FC_IND_NE!R13+FC_TRA_NE!R13+FC_OTH_NE!R13</f>
        <v>62.955030094582973</v>
      </c>
      <c r="S13" s="10">
        <f>TI_NRG_FC_IND_NE!S13+FC_TRA_NE!S13+FC_OTH_NE!S13</f>
        <v>61.586414445399832</v>
      </c>
      <c r="T13" s="10">
        <f>TI_NRG_FC_IND_NE!T13+FC_TRA_NE!T13+FC_OTH_NE!T13</f>
        <v>62.270679277729997</v>
      </c>
      <c r="U13" s="10">
        <f>TI_NRG_FC_IND_NE!U13+FC_TRA_NE!U13+FC_OTH_NE!U13</f>
        <v>58.849269131556319</v>
      </c>
      <c r="V13" s="10">
        <f>TI_NRG_FC_IND_NE!V13+FC_TRA_NE!V13+FC_OTH_NE!V13</f>
        <v>65.007910576096307</v>
      </c>
      <c r="W13" s="10">
        <f>TI_NRG_FC_IND_NE!W13+FC_TRA_NE!W13+FC_OTH_NE!W13</f>
        <v>63.963628546861557</v>
      </c>
      <c r="X13" s="10">
        <f>TI_NRG_FC_IND_NE!X13+FC_TRA_NE!X13+FC_OTH_NE!X13</f>
        <v>64.812897678417883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0</v>
      </c>
      <c r="D15" s="10">
        <f>TI_NRG_FC_IND_NE!D15+FC_TRA_NE!D15+FC_OTH_NE!D15</f>
        <v>0</v>
      </c>
      <c r="E15" s="10">
        <f>TI_NRG_FC_IND_NE!E15+FC_TRA_NE!E15+FC_OTH_NE!E15</f>
        <v>0</v>
      </c>
      <c r="F15" s="10">
        <f>TI_NRG_FC_IND_NE!F15+FC_TRA_NE!F15+FC_OTH_NE!F15</f>
        <v>0</v>
      </c>
      <c r="G15" s="10">
        <f>TI_NRG_FC_IND_NE!G15+FC_TRA_NE!G15+FC_OTH_NE!G15</f>
        <v>0</v>
      </c>
      <c r="H15" s="10">
        <f>TI_NRG_FC_IND_NE!H15+FC_TRA_NE!H15+FC_OTH_NE!H15</f>
        <v>0</v>
      </c>
      <c r="I15" s="10">
        <f>TI_NRG_FC_IND_NE!I15+FC_TRA_NE!I15+FC_OTH_NE!I15</f>
        <v>0</v>
      </c>
      <c r="J15" s="10">
        <f>TI_NRG_FC_IND_NE!J15+FC_TRA_NE!J15+FC_OTH_NE!J15</f>
        <v>0</v>
      </c>
      <c r="K15" s="10">
        <f>TI_NRG_FC_IND_NE!K15+FC_TRA_NE!K15+FC_OTH_NE!K15</f>
        <v>0</v>
      </c>
      <c r="L15" s="10">
        <f>TI_NRG_FC_IND_NE!L15+FC_TRA_NE!L15+FC_OTH_NE!L15</f>
        <v>0</v>
      </c>
      <c r="M15" s="10">
        <f>TI_NRG_FC_IND_NE!M15+FC_TRA_NE!M15+FC_OTH_NE!M15</f>
        <v>0</v>
      </c>
      <c r="N15" s="10">
        <f>TI_NRG_FC_IND_NE!N15+FC_TRA_NE!N15+FC_OTH_NE!N15</f>
        <v>0</v>
      </c>
      <c r="O15" s="10">
        <f>TI_NRG_FC_IND_NE!O15+FC_TRA_NE!O15+FC_OTH_NE!O15</f>
        <v>0</v>
      </c>
      <c r="P15" s="10">
        <f>TI_NRG_FC_IND_NE!P15+FC_TRA_NE!P15+FC_OTH_NE!P15</f>
        <v>0</v>
      </c>
      <c r="Q15" s="10">
        <f>TI_NRG_FC_IND_NE!Q15+FC_TRA_NE!Q15+FC_OTH_NE!Q15</f>
        <v>0</v>
      </c>
      <c r="R15" s="10">
        <f>TI_NRG_FC_IND_NE!R15+FC_TRA_NE!R15+FC_OTH_NE!R15</f>
        <v>0</v>
      </c>
      <c r="S15" s="10">
        <f>TI_NRG_FC_IND_NE!S15+FC_TRA_NE!S15+FC_OTH_NE!S15</f>
        <v>0</v>
      </c>
      <c r="T15" s="10">
        <f>TI_NRG_FC_IND_NE!T15+FC_TRA_NE!T15+FC_OTH_NE!T15</f>
        <v>0</v>
      </c>
      <c r="U15" s="10">
        <f>TI_NRG_FC_IND_NE!U15+FC_TRA_NE!U15+FC_OTH_NE!U15</f>
        <v>0</v>
      </c>
      <c r="V15" s="10">
        <f>TI_NRG_FC_IND_NE!V15+FC_TRA_NE!V15+FC_OTH_NE!V15</f>
        <v>0</v>
      </c>
      <c r="W15" s="10">
        <f>TI_NRG_FC_IND_NE!W15+FC_TRA_NE!W15+FC_OTH_NE!W15</f>
        <v>0</v>
      </c>
      <c r="X15" s="10">
        <f>TI_NRG_FC_IND_NE!X15+FC_TRA_NE!X15+FC_OTH_NE!X15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84.712037833190024</v>
      </c>
      <c r="D16" s="10">
        <f>TI_NRG_FC_IND_NE!D16+FC_TRA_NE!D16+FC_OTH_NE!D16</f>
        <v>101.4004299226139</v>
      </c>
      <c r="E16" s="10">
        <f>TI_NRG_FC_IND_NE!E16+FC_TRA_NE!E16+FC_OTH_NE!E16</f>
        <v>104.3267411865864</v>
      </c>
      <c r="F16" s="10">
        <f>TI_NRG_FC_IND_NE!F16+FC_TRA_NE!F16+FC_OTH_NE!F16</f>
        <v>96.394239036973346</v>
      </c>
      <c r="G16" s="10">
        <f>TI_NRG_FC_IND_NE!G16+FC_TRA_NE!G16+FC_OTH_NE!G16</f>
        <v>98.425881341358547</v>
      </c>
      <c r="H16" s="10">
        <f>TI_NRG_FC_IND_NE!H16+FC_TRA_NE!H16+FC_OTH_NE!H16</f>
        <v>122.237747205503</v>
      </c>
      <c r="I16" s="10">
        <f>TI_NRG_FC_IND_NE!I16+FC_TRA_NE!I16+FC_OTH_NE!I16</f>
        <v>173.47626827171109</v>
      </c>
      <c r="J16" s="10">
        <f>TI_NRG_FC_IND_NE!J16+FC_TRA_NE!J16+FC_OTH_NE!J16</f>
        <v>220.03018056749781</v>
      </c>
      <c r="K16" s="10">
        <f>TI_NRG_FC_IND_NE!K16+FC_TRA_NE!K16+FC_OTH_NE!K16</f>
        <v>243.21040412725699</v>
      </c>
      <c r="L16" s="10">
        <f>TI_NRG_FC_IND_NE!L16+FC_TRA_NE!L16+FC_OTH_NE!L16</f>
        <v>270.07790197764399</v>
      </c>
      <c r="M16" s="10">
        <f>TI_NRG_FC_IND_NE!M16+FC_TRA_NE!M16+FC_OTH_NE!M16</f>
        <v>259.90111779879618</v>
      </c>
      <c r="N16" s="10">
        <f>TI_NRG_FC_IND_NE!N16+FC_TRA_NE!N16+FC_OTH_NE!N16</f>
        <v>287.91857265692181</v>
      </c>
      <c r="O16" s="10">
        <f>TI_NRG_FC_IND_NE!O16+FC_TRA_NE!O16+FC_OTH_NE!O16</f>
        <v>257.72029234737738</v>
      </c>
      <c r="P16" s="10">
        <f>TI_NRG_FC_IND_NE!P16+FC_TRA_NE!P16+FC_OTH_NE!P16</f>
        <v>276.81917454858132</v>
      </c>
      <c r="Q16" s="10">
        <f>TI_NRG_FC_IND_NE!Q16+FC_TRA_NE!Q16+FC_OTH_NE!Q16</f>
        <v>266.1601031814273</v>
      </c>
      <c r="R16" s="10">
        <f>TI_NRG_FC_IND_NE!R16+FC_TRA_NE!R16+FC_OTH_NE!R16</f>
        <v>274.01521926053312</v>
      </c>
      <c r="S16" s="10">
        <f>TI_NRG_FC_IND_NE!S16+FC_TRA_NE!S16+FC_OTH_NE!S16</f>
        <v>282.55803955288047</v>
      </c>
      <c r="T16" s="10">
        <f>TI_NRG_FC_IND_NE!T16+FC_TRA_NE!T16+FC_OTH_NE!T16</f>
        <v>303.90550300945819</v>
      </c>
      <c r="U16" s="10">
        <f>TI_NRG_FC_IND_NE!U16+FC_TRA_NE!U16+FC_OTH_NE!U16</f>
        <v>297.37050730868441</v>
      </c>
      <c r="V16" s="10">
        <f>TI_NRG_FC_IND_NE!V16+FC_TRA_NE!V16+FC_OTH_NE!V16</f>
        <v>298.77540842648318</v>
      </c>
      <c r="W16" s="10">
        <f>TI_NRG_FC_IND_NE!W16+FC_TRA_NE!W16+FC_OTH_NE!W16</f>
        <v>288.65494411006023</v>
      </c>
      <c r="X16" s="10">
        <f>TI_NRG_FC_IND_NE!X16+FC_TRA_NE!X16+FC_OTH_NE!X16</f>
        <v>288.20868443680138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22886.889853826306</v>
      </c>
      <c r="D26" s="37">
        <f t="shared" si="14"/>
        <v>22748.714875322443</v>
      </c>
      <c r="E26" s="37">
        <f t="shared" si="14"/>
        <v>22630.519690455712</v>
      </c>
      <c r="F26" s="37">
        <f t="shared" si="14"/>
        <v>20852.836027515044</v>
      </c>
      <c r="G26" s="37">
        <f t="shared" si="14"/>
        <v>21381.796302665523</v>
      </c>
      <c r="H26" s="37">
        <f t="shared" si="14"/>
        <v>21946.920206362855</v>
      </c>
      <c r="I26" s="37">
        <f t="shared" si="14"/>
        <v>21395.720894239032</v>
      </c>
      <c r="J26" s="37">
        <f t="shared" si="14"/>
        <v>20762.544196044713</v>
      </c>
      <c r="K26" s="37">
        <f t="shared" si="14"/>
        <v>20118.281083404981</v>
      </c>
      <c r="L26" s="37">
        <f t="shared" si="14"/>
        <v>18885.978073946688</v>
      </c>
      <c r="M26" s="37">
        <f t="shared" si="14"/>
        <v>19838.270851246769</v>
      </c>
      <c r="N26" s="37">
        <f t="shared" si="14"/>
        <v>19698.059845227861</v>
      </c>
      <c r="O26" s="37">
        <f t="shared" si="14"/>
        <v>19416.290541702492</v>
      </c>
      <c r="P26" s="37">
        <f t="shared" si="14"/>
        <v>18951.018744625959</v>
      </c>
      <c r="Q26" s="37">
        <f t="shared" si="14"/>
        <v>19246.465778159931</v>
      </c>
      <c r="R26" s="37">
        <f t="shared" si="14"/>
        <v>18526.81986242476</v>
      </c>
      <c r="S26" s="37">
        <f t="shared" si="14"/>
        <v>18427.882373172823</v>
      </c>
      <c r="T26" s="37">
        <f t="shared" si="14"/>
        <v>19829.930180567502</v>
      </c>
      <c r="U26" s="37">
        <f t="shared" si="14"/>
        <v>18357.146259673253</v>
      </c>
      <c r="V26" s="37">
        <f t="shared" si="14"/>
        <v>17826.285726569215</v>
      </c>
      <c r="W26" s="37">
        <f t="shared" si="14"/>
        <v>18132.849355116072</v>
      </c>
      <c r="X26" s="37">
        <f t="shared" ref="X26" si="15">SUM(X27,X33)</f>
        <v>20108.790111779876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0</v>
      </c>
      <c r="D29" s="10">
        <f>TI_NRG_FC_IND_NE!D29+FC_TRA_NE!D29+FC_OTH_NE!D29</f>
        <v>0</v>
      </c>
      <c r="E29" s="10">
        <f>TI_NRG_FC_IND_NE!E29+FC_TRA_NE!E29+FC_OTH_NE!E29</f>
        <v>0</v>
      </c>
      <c r="F29" s="10">
        <f>TI_NRG_FC_IND_NE!F29+FC_TRA_NE!F29+FC_OTH_NE!F29</f>
        <v>0</v>
      </c>
      <c r="G29" s="10">
        <f>TI_NRG_FC_IND_NE!G29+FC_TRA_NE!G29+FC_OTH_NE!G29</f>
        <v>0</v>
      </c>
      <c r="H29" s="10">
        <f>TI_NRG_FC_IND_NE!H29+FC_TRA_NE!H29+FC_OTH_NE!H29</f>
        <v>0</v>
      </c>
      <c r="I29" s="10">
        <f>TI_NRG_FC_IND_NE!I29+FC_TRA_NE!I29+FC_OTH_NE!I29</f>
        <v>0</v>
      </c>
      <c r="J29" s="10">
        <f>TI_NRG_FC_IND_NE!J29+FC_TRA_NE!J29+FC_OTH_NE!J29</f>
        <v>0</v>
      </c>
      <c r="K29" s="10">
        <f>TI_NRG_FC_IND_NE!K29+FC_TRA_NE!K29+FC_OTH_NE!K29</f>
        <v>0</v>
      </c>
      <c r="L29" s="10">
        <f>TI_NRG_FC_IND_NE!L29+FC_TRA_NE!L29+FC_OTH_NE!L29</f>
        <v>0</v>
      </c>
      <c r="M29" s="10">
        <f>TI_NRG_FC_IND_NE!M29+FC_TRA_NE!M29+FC_OTH_NE!M29</f>
        <v>0</v>
      </c>
      <c r="N29" s="10">
        <f>TI_NRG_FC_IND_NE!N29+FC_TRA_NE!N29+FC_OTH_NE!N29</f>
        <v>0</v>
      </c>
      <c r="O29" s="10">
        <f>TI_NRG_FC_IND_NE!O29+FC_TRA_NE!O29+FC_OTH_NE!O29</f>
        <v>0</v>
      </c>
      <c r="P29" s="10">
        <f>TI_NRG_FC_IND_NE!P29+FC_TRA_NE!P29+FC_OTH_NE!P29</f>
        <v>0</v>
      </c>
      <c r="Q29" s="10">
        <f>TI_NRG_FC_IND_NE!Q29+FC_TRA_NE!Q29+FC_OTH_NE!Q29</f>
        <v>0</v>
      </c>
      <c r="R29" s="10">
        <f>TI_NRG_FC_IND_NE!R29+FC_TRA_NE!R29+FC_OTH_NE!R29</f>
        <v>0</v>
      </c>
      <c r="S29" s="10">
        <f>TI_NRG_FC_IND_NE!S29+FC_TRA_NE!S29+FC_OTH_NE!S29</f>
        <v>0</v>
      </c>
      <c r="T29" s="10">
        <f>TI_NRG_FC_IND_NE!T29+FC_TRA_NE!T29+FC_OTH_NE!T29</f>
        <v>0</v>
      </c>
      <c r="U29" s="10">
        <f>TI_NRG_FC_IND_NE!U29+FC_TRA_NE!U29+FC_OTH_NE!U29</f>
        <v>0</v>
      </c>
      <c r="V29" s="10">
        <f>TI_NRG_FC_IND_NE!V29+FC_TRA_NE!V29+FC_OTH_NE!V29</f>
        <v>0</v>
      </c>
      <c r="W29" s="10">
        <f>TI_NRG_FC_IND_NE!W29+FC_TRA_NE!W29+FC_OTH_NE!W29</f>
        <v>0</v>
      </c>
      <c r="X29" s="10">
        <f>TI_NRG_FC_IND_NE!X29+FC_TRA_NE!X29+FC_OTH_NE!X29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22886.889853826306</v>
      </c>
      <c r="D33" s="29">
        <f t="shared" si="18"/>
        <v>22748.714875322443</v>
      </c>
      <c r="E33" s="29">
        <f t="shared" si="18"/>
        <v>22630.519690455712</v>
      </c>
      <c r="F33" s="29">
        <f t="shared" si="18"/>
        <v>20852.836027515044</v>
      </c>
      <c r="G33" s="29">
        <f t="shared" si="18"/>
        <v>21381.796302665523</v>
      </c>
      <c r="H33" s="29">
        <f t="shared" si="18"/>
        <v>21946.920206362855</v>
      </c>
      <c r="I33" s="29">
        <f t="shared" si="18"/>
        <v>21395.720894239032</v>
      </c>
      <c r="J33" s="29">
        <f t="shared" si="18"/>
        <v>20762.544196044713</v>
      </c>
      <c r="K33" s="29">
        <f t="shared" si="18"/>
        <v>20118.281083404981</v>
      </c>
      <c r="L33" s="29">
        <f t="shared" si="18"/>
        <v>18885.978073946688</v>
      </c>
      <c r="M33" s="29">
        <f t="shared" si="18"/>
        <v>19838.270851246769</v>
      </c>
      <c r="N33" s="29">
        <f t="shared" si="18"/>
        <v>19698.059845227861</v>
      </c>
      <c r="O33" s="29">
        <f t="shared" si="18"/>
        <v>19416.290541702492</v>
      </c>
      <c r="P33" s="29">
        <f t="shared" si="18"/>
        <v>18951.018744625959</v>
      </c>
      <c r="Q33" s="29">
        <f t="shared" si="18"/>
        <v>19246.465778159931</v>
      </c>
      <c r="R33" s="29">
        <f t="shared" si="18"/>
        <v>18526.81986242476</v>
      </c>
      <c r="S33" s="29">
        <f t="shared" si="18"/>
        <v>18427.882373172823</v>
      </c>
      <c r="T33" s="29">
        <f t="shared" si="18"/>
        <v>19829.930180567502</v>
      </c>
      <c r="U33" s="29">
        <f t="shared" si="18"/>
        <v>18357.146259673253</v>
      </c>
      <c r="V33" s="29">
        <f t="shared" si="18"/>
        <v>17826.285726569215</v>
      </c>
      <c r="W33" s="29">
        <f t="shared" si="18"/>
        <v>18132.849355116072</v>
      </c>
      <c r="X33" s="29">
        <f t="shared" ref="X33" si="19">SUM(X34:X50)</f>
        <v>20108.790111779876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393.70163370593292</v>
      </c>
      <c r="D34" s="10">
        <f>TI_NRG_FC_IND_NE!D34+FC_TRA_NE!D34+FC_OTH_NE!D34</f>
        <v>417.34737747205497</v>
      </c>
      <c r="E34" s="10">
        <f>TI_NRG_FC_IND_NE!E34+FC_TRA_NE!E34+FC_OTH_NE!E34</f>
        <v>503.65434221840059</v>
      </c>
      <c r="F34" s="10">
        <f>TI_NRG_FC_IND_NE!F34+FC_TRA_NE!F34+FC_OTH_NE!F34</f>
        <v>52.523903697334482</v>
      </c>
      <c r="G34" s="10">
        <f>TI_NRG_FC_IND_NE!G34+FC_TRA_NE!G34+FC_OTH_NE!G34</f>
        <v>42.675666380051588</v>
      </c>
      <c r="H34" s="10">
        <f>TI_NRG_FC_IND_NE!H34+FC_TRA_NE!H34+FC_OTH_NE!H34</f>
        <v>42.043422184006872</v>
      </c>
      <c r="I34" s="10">
        <f>TI_NRG_FC_IND_NE!I34+FC_TRA_NE!I34+FC_OTH_NE!I34</f>
        <v>41.955374032674108</v>
      </c>
      <c r="J34" s="10">
        <f>TI_NRG_FC_IND_NE!J34+FC_TRA_NE!J34+FC_OTH_NE!J34</f>
        <v>41.618658641444533</v>
      </c>
      <c r="K34" s="10">
        <f>TI_NRG_FC_IND_NE!K34+FC_TRA_NE!K34+FC_OTH_NE!K34</f>
        <v>42.446517626827173</v>
      </c>
      <c r="L34" s="10">
        <f>TI_NRG_FC_IND_NE!L34+FC_TRA_NE!L34+FC_OTH_NE!L34</f>
        <v>31.429406706792779</v>
      </c>
      <c r="M34" s="10">
        <f>TI_NRG_FC_IND_NE!M34+FC_TRA_NE!M34+FC_OTH_NE!M34</f>
        <v>35.484866723989683</v>
      </c>
      <c r="N34" s="10">
        <f>TI_NRG_FC_IND_NE!N34+FC_TRA_NE!N34+FC_OTH_NE!N34</f>
        <v>33.457179707652621</v>
      </c>
      <c r="O34" s="10">
        <f>TI_NRG_FC_IND_NE!O34+FC_TRA_NE!O34+FC_OTH_NE!O34</f>
        <v>32.443336199484087</v>
      </c>
      <c r="P34" s="10">
        <f>TI_NRG_FC_IND_NE!P34+FC_TRA_NE!P34+FC_OTH_NE!P34</f>
        <v>32.443336199484087</v>
      </c>
      <c r="Q34" s="10">
        <f>TI_NRG_FC_IND_NE!Q34+FC_TRA_NE!Q34+FC_OTH_NE!Q34</f>
        <v>28.808512467755801</v>
      </c>
      <c r="R34" s="10">
        <f>TI_NRG_FC_IND_NE!R34+FC_TRA_NE!R34+FC_OTH_NE!R34</f>
        <v>32.350816852966467</v>
      </c>
      <c r="S34" s="10">
        <f>TI_NRG_FC_IND_NE!S34+FC_TRA_NE!S34+FC_OTH_NE!S34</f>
        <v>41.38005159071367</v>
      </c>
      <c r="T34" s="10">
        <f>TI_NRG_FC_IND_NE!T34+FC_TRA_NE!T34+FC_OTH_NE!T34</f>
        <v>28.661478933791919</v>
      </c>
      <c r="U34" s="10">
        <f>TI_NRG_FC_IND_NE!U34+FC_TRA_NE!U34+FC_OTH_NE!U34</f>
        <v>30.423645743766119</v>
      </c>
      <c r="V34" s="10">
        <f>TI_NRG_FC_IND_NE!V34+FC_TRA_NE!V34+FC_OTH_NE!V34</f>
        <v>30.423645743766119</v>
      </c>
      <c r="W34" s="10">
        <f>TI_NRG_FC_IND_NE!W34+FC_TRA_NE!W34+FC_OTH_NE!W34</f>
        <v>26.077386070507309</v>
      </c>
      <c r="X34" s="10">
        <f>TI_NRG_FC_IND_NE!X34+FC_TRA_NE!X34+FC_OTH_NE!X34</f>
        <v>23.90429922613929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0</v>
      </c>
      <c r="E35" s="10">
        <f>TI_NRG_FC_IND_NE!E35+FC_TRA_NE!E35+FC_OTH_NE!E35</f>
        <v>0</v>
      </c>
      <c r="F35" s="10">
        <f>TI_NRG_FC_IND_NE!F35+FC_TRA_NE!F35+FC_OTH_NE!F35</f>
        <v>0</v>
      </c>
      <c r="G35" s="10">
        <f>TI_NRG_FC_IND_NE!G35+FC_TRA_NE!G35+FC_OTH_NE!G35</f>
        <v>0</v>
      </c>
      <c r="H35" s="10">
        <f>TI_NRG_FC_IND_NE!H35+FC_TRA_NE!H35+FC_OTH_NE!H35</f>
        <v>0</v>
      </c>
      <c r="I35" s="10">
        <f>TI_NRG_FC_IND_NE!I35+FC_TRA_NE!I35+FC_OTH_NE!I35</f>
        <v>0</v>
      </c>
      <c r="J35" s="10">
        <f>TI_NRG_FC_IND_NE!J35+FC_TRA_NE!J35+FC_OTH_NE!J35</f>
        <v>0</v>
      </c>
      <c r="K35" s="10">
        <f>TI_NRG_FC_IND_NE!K35+FC_TRA_NE!K35+FC_OTH_NE!K35</f>
        <v>0</v>
      </c>
      <c r="L35" s="10">
        <f>TI_NRG_FC_IND_NE!L35+FC_TRA_NE!L35+FC_OTH_NE!L35</f>
        <v>0</v>
      </c>
      <c r="M35" s="10">
        <f>TI_NRG_FC_IND_NE!M35+FC_TRA_NE!M35+FC_OTH_NE!M35</f>
        <v>0</v>
      </c>
      <c r="N35" s="10">
        <f>TI_NRG_FC_IND_NE!N35+FC_TRA_NE!N35+FC_OTH_NE!N35</f>
        <v>0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938.81487532244182</v>
      </c>
      <c r="D36" s="10">
        <f>TI_NRG_FC_IND_NE!D36+FC_TRA_NE!D36+FC_OTH_NE!D36</f>
        <v>936.55537403267397</v>
      </c>
      <c r="E36" s="10">
        <f>TI_NRG_FC_IND_NE!E36+FC_TRA_NE!E36+FC_OTH_NE!E36</f>
        <v>876.67910576096301</v>
      </c>
      <c r="F36" s="10">
        <f>TI_NRG_FC_IND_NE!F36+FC_TRA_NE!F36+FC_OTH_NE!F36</f>
        <v>903.39879621668092</v>
      </c>
      <c r="G36" s="10">
        <f>TI_NRG_FC_IND_NE!G36+FC_TRA_NE!G36+FC_OTH_NE!G36</f>
        <v>980.39466895958719</v>
      </c>
      <c r="H36" s="10">
        <f>TI_NRG_FC_IND_NE!H36+FC_TRA_NE!H36+FC_OTH_NE!H36</f>
        <v>1038.308254514187</v>
      </c>
      <c r="I36" s="10">
        <f>TI_NRG_FC_IND_NE!I36+FC_TRA_NE!I36+FC_OTH_NE!I36</f>
        <v>1007.918744625967</v>
      </c>
      <c r="J36" s="10">
        <f>TI_NRG_FC_IND_NE!J36+FC_TRA_NE!J36+FC_OTH_NE!J36</f>
        <v>1037.2955288048149</v>
      </c>
      <c r="K36" s="10">
        <f>TI_NRG_FC_IND_NE!K36+FC_TRA_NE!K36+FC_OTH_NE!K36</f>
        <v>989.59587274290618</v>
      </c>
      <c r="L36" s="10">
        <f>TI_NRG_FC_IND_NE!L36+FC_TRA_NE!L36+FC_OTH_NE!L36</f>
        <v>966.40034393809117</v>
      </c>
      <c r="M36" s="10">
        <f>TI_NRG_FC_IND_NE!M36+FC_TRA_NE!M36+FC_OTH_NE!M36</f>
        <v>1069.7468615649179</v>
      </c>
      <c r="N36" s="10">
        <f>TI_NRG_FC_IND_NE!N36+FC_TRA_NE!N36+FC_OTH_NE!N36</f>
        <v>1051.056577815993</v>
      </c>
      <c r="O36" s="10">
        <f>TI_NRG_FC_IND_NE!O36+FC_TRA_NE!O36+FC_OTH_NE!O36</f>
        <v>1158.8008598452279</v>
      </c>
      <c r="P36" s="10">
        <f>TI_NRG_FC_IND_NE!P36+FC_TRA_NE!P36+FC_OTH_NE!P36</f>
        <v>1198.3803955288049</v>
      </c>
      <c r="Q36" s="10">
        <f>TI_NRG_FC_IND_NE!Q36+FC_TRA_NE!Q36+FC_OTH_NE!Q36</f>
        <v>882.94436801375741</v>
      </c>
      <c r="R36" s="10">
        <f>TI_NRG_FC_IND_NE!R36+FC_TRA_NE!R36+FC_OTH_NE!R36</f>
        <v>1190.8196044711949</v>
      </c>
      <c r="S36" s="10">
        <f>TI_NRG_FC_IND_NE!S36+FC_TRA_NE!S36+FC_OTH_NE!S36</f>
        <v>969.13413585554599</v>
      </c>
      <c r="T36" s="10">
        <f>TI_NRG_FC_IND_NE!T36+FC_TRA_NE!T36+FC_OTH_NE!T36</f>
        <v>2175.922184006879</v>
      </c>
      <c r="U36" s="10">
        <f>TI_NRG_FC_IND_NE!U36+FC_TRA_NE!U36+FC_OTH_NE!U36</f>
        <v>1365.2239896818569</v>
      </c>
      <c r="V36" s="10">
        <f>TI_NRG_FC_IND_NE!V36+FC_TRA_NE!V36+FC_OTH_NE!V36</f>
        <v>1589.503439380911</v>
      </c>
      <c r="W36" s="10">
        <f>TI_NRG_FC_IND_NE!W36+FC_TRA_NE!W36+FC_OTH_NE!W36</f>
        <v>1381.6848667239899</v>
      </c>
      <c r="X36" s="10">
        <f>TI_NRG_FC_IND_NE!X36+FC_TRA_NE!X36+FC_OTH_NE!X36</f>
        <v>1603.906706792777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2757.939466895959</v>
      </c>
      <c r="V37" s="10">
        <f>TI_NRG_FC_IND_NE!V37+FC_TRA_NE!V37+FC_OTH_NE!V37</f>
        <v>2762.9888220120379</v>
      </c>
      <c r="W37" s="10">
        <f>TI_NRG_FC_IND_NE!W37+FC_TRA_NE!W37+FC_OTH_NE!W37</f>
        <v>2921.5374892519339</v>
      </c>
      <c r="X37" s="10">
        <f>TI_NRG_FC_IND_NE!X37+FC_TRA_NE!X37+FC_OTH_NE!X37</f>
        <v>2907.3993981083399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7.3230438521066201</v>
      </c>
      <c r="D41" s="10">
        <f>TI_NRG_FC_IND_NE!D41+FC_TRA_NE!D41+FC_OTH_NE!D41</f>
        <v>12.55374032674119</v>
      </c>
      <c r="E41" s="10">
        <f>TI_NRG_FC_IND_NE!E41+FC_TRA_NE!E41+FC_OTH_NE!E41</f>
        <v>12.55374032674119</v>
      </c>
      <c r="F41" s="10">
        <f>TI_NRG_FC_IND_NE!F41+FC_TRA_NE!F41+FC_OTH_NE!F41</f>
        <v>6.1335339638865003</v>
      </c>
      <c r="G41" s="10">
        <f>TI_NRG_FC_IND_NE!G41+FC_TRA_NE!G41+FC_OTH_NE!G41</f>
        <v>11.244883920894241</v>
      </c>
      <c r="H41" s="10">
        <f>TI_NRG_FC_IND_NE!H41+FC_TRA_NE!H41+FC_OTH_NE!H41</f>
        <v>10.22261392949269</v>
      </c>
      <c r="I41" s="10">
        <f>TI_NRG_FC_IND_NE!I41+FC_TRA_NE!I41+FC_OTH_NE!I41</f>
        <v>10.22261392949269</v>
      </c>
      <c r="J41" s="10">
        <f>TI_NRG_FC_IND_NE!J41+FC_TRA_NE!J41+FC_OTH_NE!J41</f>
        <v>10.22261392949269</v>
      </c>
      <c r="K41" s="10">
        <f>TI_NRG_FC_IND_NE!K41+FC_TRA_NE!K41+FC_OTH_NE!K41</f>
        <v>11.244883920894241</v>
      </c>
      <c r="L41" s="10">
        <f>TI_NRG_FC_IND_NE!L41+FC_TRA_NE!L41+FC_OTH_NE!L41</f>
        <v>7.1558039552880466</v>
      </c>
      <c r="M41" s="10">
        <f>TI_NRG_FC_IND_NE!M41+FC_TRA_NE!M41+FC_OTH_NE!M41</f>
        <v>16.356147893379191</v>
      </c>
      <c r="N41" s="10">
        <f>TI_NRG_FC_IND_NE!N41+FC_TRA_NE!N41+FC_OTH_NE!N41</f>
        <v>14.31160791057609</v>
      </c>
      <c r="O41" s="10">
        <f>TI_NRG_FC_IND_NE!O41+FC_TRA_NE!O41+FC_OTH_NE!O41</f>
        <v>8.1780739466895955</v>
      </c>
      <c r="P41" s="10">
        <f>TI_NRG_FC_IND_NE!P41+FC_TRA_NE!P41+FC_OTH_NE!P41</f>
        <v>6.1335339638865003</v>
      </c>
      <c r="Q41" s="10">
        <f>TI_NRG_FC_IND_NE!Q41+FC_TRA_NE!Q41+FC_OTH_NE!Q41</f>
        <v>3.0668099742046429</v>
      </c>
      <c r="R41" s="10">
        <f>TI_NRG_FC_IND_NE!R41+FC_TRA_NE!R41+FC_OTH_NE!R41</f>
        <v>6.1335339638865003</v>
      </c>
      <c r="S41" s="10">
        <f>TI_NRG_FC_IND_NE!S41+FC_TRA_NE!S41+FC_OTH_NE!S41</f>
        <v>14.31160791057609</v>
      </c>
      <c r="T41" s="10">
        <f>TI_NRG_FC_IND_NE!T41+FC_TRA_NE!T41+FC_OTH_NE!T41</f>
        <v>13.28942390369733</v>
      </c>
      <c r="U41" s="10">
        <f>TI_NRG_FC_IND_NE!U41+FC_TRA_NE!U41+FC_OTH_NE!U41</f>
        <v>14.31160791057609</v>
      </c>
      <c r="V41" s="10">
        <f>TI_NRG_FC_IND_NE!V41+FC_TRA_NE!V41+FC_OTH_NE!V41</f>
        <v>13.28942390369733</v>
      </c>
      <c r="W41" s="10">
        <f>TI_NRG_FC_IND_NE!W41+FC_TRA_NE!W41+FC_OTH_NE!W41</f>
        <v>12.26715391229579</v>
      </c>
      <c r="X41" s="10">
        <f>TI_NRG_FC_IND_NE!X41+FC_TRA_NE!X41+FC_OTH_NE!X41</f>
        <v>17.378417884780738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13629.108168529659</v>
      </c>
      <c r="D42" s="10">
        <f>TI_NRG_FC_IND_NE!D42+FC_TRA_NE!D42+FC_OTH_NE!D42</f>
        <v>13435.66689595873</v>
      </c>
      <c r="E42" s="10">
        <f>TI_NRG_FC_IND_NE!E42+FC_TRA_NE!E42+FC_OTH_NE!E42</f>
        <v>13213.52820292347</v>
      </c>
      <c r="F42" s="10">
        <f>TI_NRG_FC_IND_NE!F42+FC_TRA_NE!F42+FC_OTH_NE!F42</f>
        <v>13385.59277730008</v>
      </c>
      <c r="G42" s="10">
        <f>TI_NRG_FC_IND_NE!G42+FC_TRA_NE!G42+FC_OTH_NE!G42</f>
        <v>14179.038865004301</v>
      </c>
      <c r="H42" s="10">
        <f>TI_NRG_FC_IND_NE!H42+FC_TRA_NE!H42+FC_OTH_NE!H42</f>
        <v>14193.751762682719</v>
      </c>
      <c r="I42" s="10">
        <f>TI_NRG_FC_IND_NE!I42+FC_TRA_NE!I42+FC_OTH_NE!I42</f>
        <v>13385.59277730008</v>
      </c>
      <c r="J42" s="10">
        <f>TI_NRG_FC_IND_NE!J42+FC_TRA_NE!J42+FC_OTH_NE!J42</f>
        <v>12934.747291487531</v>
      </c>
      <c r="K42" s="10">
        <f>TI_NRG_FC_IND_NE!K42+FC_TRA_NE!K42+FC_OTH_NE!K42</f>
        <v>12447.11951848667</v>
      </c>
      <c r="L42" s="10">
        <f>TI_NRG_FC_IND_NE!L42+FC_TRA_NE!L42+FC_OTH_NE!L42</f>
        <v>11808.15898538263</v>
      </c>
      <c r="M42" s="10">
        <f>TI_NRG_FC_IND_NE!M42+FC_TRA_NE!M42+FC_OTH_NE!M42</f>
        <v>12536.447893379191</v>
      </c>
      <c r="N42" s="10">
        <f>TI_NRG_FC_IND_NE!N42+FC_TRA_NE!N42+FC_OTH_NE!N42</f>
        <v>12000.477730008601</v>
      </c>
      <c r="O42" s="10">
        <f>TI_NRG_FC_IND_NE!O42+FC_TRA_NE!O42+FC_OTH_NE!O42</f>
        <v>12209.611177987959</v>
      </c>
      <c r="P42" s="10">
        <f>TI_NRG_FC_IND_NE!P42+FC_TRA_NE!P42+FC_OTH_NE!P42</f>
        <v>12447.11951848667</v>
      </c>
      <c r="Q42" s="10">
        <f>TI_NRG_FC_IND_NE!Q42+FC_TRA_NE!Q42+FC_OTH_NE!Q42</f>
        <v>13037.737661220979</v>
      </c>
      <c r="R42" s="10">
        <f>TI_NRG_FC_IND_NE!R42+FC_TRA_NE!R42+FC_OTH_NE!R42</f>
        <v>12215.916680997419</v>
      </c>
      <c r="S42" s="10">
        <f>TI_NRG_FC_IND_NE!S42+FC_TRA_NE!S42+FC_OTH_NE!S42</f>
        <v>11541.224763542559</v>
      </c>
      <c r="T42" s="10">
        <f>TI_NRG_FC_IND_NE!T42+FC_TRA_NE!T42+FC_OTH_NE!T42</f>
        <v>11770.325795356841</v>
      </c>
      <c r="U42" s="10">
        <f>TI_NRG_FC_IND_NE!U42+FC_TRA_NE!U42+FC_OTH_NE!U42</f>
        <v>8753.128890799655</v>
      </c>
      <c r="V42" s="10">
        <f>TI_NRG_FC_IND_NE!V42+FC_TRA_NE!V42+FC_OTH_NE!V42</f>
        <v>8178.2745485812547</v>
      </c>
      <c r="W42" s="10">
        <f>TI_NRG_FC_IND_NE!W42+FC_TRA_NE!W42+FC_OTH_NE!W42</f>
        <v>8592.337833190024</v>
      </c>
      <c r="X42" s="10">
        <f>TI_NRG_FC_IND_NE!X42+FC_TRA_NE!X42+FC_OTH_NE!X42</f>
        <v>10090.95253654342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381.03086844368011</v>
      </c>
      <c r="D43" s="10">
        <f>TI_NRG_FC_IND_NE!D43+FC_TRA_NE!D43+FC_OTH_NE!D43</f>
        <v>490.92381771281168</v>
      </c>
      <c r="E43" s="10">
        <f>TI_NRG_FC_IND_NE!E43+FC_TRA_NE!E43+FC_OTH_NE!E43</f>
        <v>546.38383490971626</v>
      </c>
      <c r="F43" s="10">
        <f>TI_NRG_FC_IND_NE!F43+FC_TRA_NE!F43+FC_OTH_NE!F43</f>
        <v>554.05081685296636</v>
      </c>
      <c r="G43" s="10">
        <f>TI_NRG_FC_IND_NE!G43+FC_TRA_NE!G43+FC_OTH_NE!G43</f>
        <v>523.32708512467752</v>
      </c>
      <c r="H43" s="10">
        <f>TI_NRG_FC_IND_NE!H43+FC_TRA_NE!H43+FC_OTH_NE!H43</f>
        <v>647.23095442820295</v>
      </c>
      <c r="I43" s="10">
        <f>TI_NRG_FC_IND_NE!I43+FC_TRA_NE!I43+FC_OTH_NE!I43</f>
        <v>569.45245055889939</v>
      </c>
      <c r="J43" s="10">
        <f>TI_NRG_FC_IND_NE!J43+FC_TRA_NE!J43+FC_OTH_NE!J43</f>
        <v>683.39303525365426</v>
      </c>
      <c r="K43" s="10">
        <f>TI_NRG_FC_IND_NE!K43+FC_TRA_NE!K43+FC_OTH_NE!K43</f>
        <v>692.4042992261393</v>
      </c>
      <c r="L43" s="10">
        <f>TI_NRG_FC_IND_NE!L43+FC_TRA_NE!L43+FC_OTH_NE!L43</f>
        <v>445.65993121238171</v>
      </c>
      <c r="M43" s="10">
        <f>TI_NRG_FC_IND_NE!M43+FC_TRA_NE!M43+FC_OTH_NE!M43</f>
        <v>622.91392949269118</v>
      </c>
      <c r="N43" s="10">
        <f>TI_NRG_FC_IND_NE!N43+FC_TRA_NE!N43+FC_OTH_NE!N43</f>
        <v>613.77901977644024</v>
      </c>
      <c r="O43" s="10">
        <f>TI_NRG_FC_IND_NE!O43+FC_TRA_NE!O43+FC_OTH_NE!O43</f>
        <v>587.09647463456577</v>
      </c>
      <c r="P43" s="10">
        <f>TI_NRG_FC_IND_NE!P43+FC_TRA_NE!P43+FC_OTH_NE!P43</f>
        <v>455.94746345657779</v>
      </c>
      <c r="Q43" s="10">
        <f>TI_NRG_FC_IND_NE!Q43+FC_TRA_NE!Q43+FC_OTH_NE!Q43</f>
        <v>351.08632846087698</v>
      </c>
      <c r="R43" s="10">
        <f>TI_NRG_FC_IND_NE!R43+FC_TRA_NE!R43+FC_OTH_NE!R43</f>
        <v>176.9089423903697</v>
      </c>
      <c r="S43" s="10">
        <f>TI_NRG_FC_IND_NE!S43+FC_TRA_NE!S43+FC_OTH_NE!S43</f>
        <v>417.42046431642302</v>
      </c>
      <c r="T43" s="10">
        <f>TI_NRG_FC_IND_NE!T43+FC_TRA_NE!T43+FC_OTH_NE!T43</f>
        <v>397.99002579535681</v>
      </c>
      <c r="U43" s="10">
        <f>TI_NRG_FC_IND_NE!U43+FC_TRA_NE!U43+FC_OTH_NE!U43</f>
        <v>464.51220980223559</v>
      </c>
      <c r="V43" s="10">
        <f>TI_NRG_FC_IND_NE!V43+FC_TRA_NE!V43+FC_OTH_NE!V43</f>
        <v>340.39750644883918</v>
      </c>
      <c r="W43" s="10">
        <f>TI_NRG_FC_IND_NE!W43+FC_TRA_NE!W43+FC_OTH_NE!W43</f>
        <v>735.16990541702489</v>
      </c>
      <c r="X43" s="10">
        <f>TI_NRG_FC_IND_NE!X43+FC_TRA_NE!X43+FC_OTH_NE!X43</f>
        <v>895.87386070507307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2644.8934651762679</v>
      </c>
      <c r="D44" s="10">
        <f>TI_NRG_FC_IND_NE!D44+FC_TRA_NE!D44+FC_OTH_NE!D44</f>
        <v>2771.3002579535678</v>
      </c>
      <c r="E44" s="10">
        <f>TI_NRG_FC_IND_NE!E44+FC_TRA_NE!E44+FC_OTH_NE!E44</f>
        <v>2897.7070507308681</v>
      </c>
      <c r="F44" s="10">
        <f>TI_NRG_FC_IND_NE!F44+FC_TRA_NE!F44+FC_OTH_NE!F44</f>
        <v>1738.0924333619951</v>
      </c>
      <c r="G44" s="10">
        <f>TI_NRG_FC_IND_NE!G44+FC_TRA_NE!G44+FC_OTH_NE!G44</f>
        <v>1583.72467755804</v>
      </c>
      <c r="H44" s="10">
        <f>TI_NRG_FC_IND_NE!H44+FC_TRA_NE!H44+FC_OTH_NE!H44</f>
        <v>1683.475666380052</v>
      </c>
      <c r="I44" s="10">
        <f>TI_NRG_FC_IND_NE!I44+FC_TRA_NE!I44+FC_OTH_NE!I44</f>
        <v>1670.716509028375</v>
      </c>
      <c r="J44" s="10">
        <f>TI_NRG_FC_IND_NE!J44+FC_TRA_NE!J44+FC_OTH_NE!J44</f>
        <v>1653.158727429063</v>
      </c>
      <c r="K44" s="10">
        <f>TI_NRG_FC_IND_NE!K44+FC_TRA_NE!K44+FC_OTH_NE!K44</f>
        <v>1708.072828890799</v>
      </c>
      <c r="L44" s="10">
        <f>TI_NRG_FC_IND_NE!L44+FC_TRA_NE!L44+FC_OTH_NE!L44</f>
        <v>1719.232674118658</v>
      </c>
      <c r="M44" s="10">
        <f>TI_NRG_FC_IND_NE!M44+FC_TRA_NE!M44+FC_OTH_NE!M44</f>
        <v>1646.9554600171971</v>
      </c>
      <c r="N44" s="10">
        <f>TI_NRG_FC_IND_NE!N44+FC_TRA_NE!N44+FC_OTH_NE!N44</f>
        <v>1633.4637145313841</v>
      </c>
      <c r="O44" s="10">
        <f>TI_NRG_FC_IND_NE!O44+FC_TRA_NE!O44+FC_OTH_NE!O44</f>
        <v>1688.394411006019</v>
      </c>
      <c r="P44" s="10">
        <f>TI_NRG_FC_IND_NE!P44+FC_TRA_NE!P44+FC_OTH_NE!P44</f>
        <v>1183.417970765262</v>
      </c>
      <c r="Q44" s="10">
        <f>TI_NRG_FC_IND_NE!Q44+FC_TRA_NE!Q44+FC_OTH_NE!Q44</f>
        <v>1177.43147033534</v>
      </c>
      <c r="R44" s="10">
        <f>TI_NRG_FC_IND_NE!R44+FC_TRA_NE!R44+FC_OTH_NE!R44</f>
        <v>1278.441530524505</v>
      </c>
      <c r="S44" s="10">
        <f>TI_NRG_FC_IND_NE!S44+FC_TRA_NE!S44+FC_OTH_NE!S44</f>
        <v>684.13895098882199</v>
      </c>
      <c r="T44" s="10">
        <f>TI_NRG_FC_IND_NE!T44+FC_TRA_NE!T44+FC_OTH_NE!T44</f>
        <v>675.46680997420458</v>
      </c>
      <c r="U44" s="10">
        <f>TI_NRG_FC_IND_NE!U44+FC_TRA_NE!U44+FC_OTH_NE!U44</f>
        <v>730.39062768701626</v>
      </c>
      <c r="V44" s="10">
        <f>TI_NRG_FC_IND_NE!V44+FC_TRA_NE!V44+FC_OTH_NE!V44</f>
        <v>638.85090283748923</v>
      </c>
      <c r="W44" s="10">
        <f>TI_NRG_FC_IND_NE!W44+FC_TRA_NE!W44+FC_OTH_NE!W44</f>
        <v>523.22175408426483</v>
      </c>
      <c r="X44" s="10">
        <f>TI_NRG_FC_IND_NE!X44+FC_TRA_NE!X44+FC_OTH_NE!X44</f>
        <v>448.06285468615641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219.8767841788478</v>
      </c>
      <c r="D45" s="10">
        <f>TI_NRG_FC_IND_NE!D45+FC_TRA_NE!D45+FC_OTH_NE!D45</f>
        <v>203.55399828030949</v>
      </c>
      <c r="E45" s="10">
        <f>TI_NRG_FC_IND_NE!E45+FC_TRA_NE!E45+FC_OTH_NE!E45</f>
        <v>173.78907996560619</v>
      </c>
      <c r="F45" s="10">
        <f>TI_NRG_FC_IND_NE!F45+FC_TRA_NE!F45+FC_OTH_NE!F45</f>
        <v>106.2768701633706</v>
      </c>
      <c r="G45" s="10">
        <f>TI_NRG_FC_IND_NE!G45+FC_TRA_NE!G45+FC_OTH_NE!G45</f>
        <v>87.7042132416165</v>
      </c>
      <c r="H45" s="10">
        <f>TI_NRG_FC_IND_NE!H45+FC_TRA_NE!H45+FC_OTH_NE!H45</f>
        <v>127.944969905417</v>
      </c>
      <c r="I45" s="10">
        <f>TI_NRG_FC_IND_NE!I45+FC_TRA_NE!I45+FC_OTH_NE!I45</f>
        <v>124.84952708512471</v>
      </c>
      <c r="J45" s="10">
        <f>TI_NRG_FC_IND_NE!J45+FC_TRA_NE!J45+FC_OTH_NE!J45</f>
        <v>108.3404987102322</v>
      </c>
      <c r="K45" s="10">
        <f>TI_NRG_FC_IND_NE!K45+FC_TRA_NE!K45+FC_OTH_NE!K45</f>
        <v>146.51762682717111</v>
      </c>
      <c r="L45" s="10">
        <f>TI_NRG_FC_IND_NE!L45+FC_TRA_NE!L45+FC_OTH_NE!L45</f>
        <v>125.8813413585554</v>
      </c>
      <c r="M45" s="10">
        <f>TI_NRG_FC_IND_NE!M45+FC_TRA_NE!M45+FC_OTH_NE!M45</f>
        <v>114.53138435081689</v>
      </c>
      <c r="N45" s="10">
        <f>TI_NRG_FC_IND_NE!N45+FC_TRA_NE!N45+FC_OTH_NE!N45</f>
        <v>114.53138435081689</v>
      </c>
      <c r="O45" s="10">
        <f>TI_NRG_FC_IND_NE!O45+FC_TRA_NE!O45+FC_OTH_NE!O45</f>
        <v>102.1496130696475</v>
      </c>
      <c r="P45" s="10">
        <f>TI_NRG_FC_IND_NE!P45+FC_TRA_NE!P45+FC_OTH_NE!P45</f>
        <v>110.40412725709371</v>
      </c>
      <c r="Q45" s="10">
        <f>TI_NRG_FC_IND_NE!Q45+FC_TRA_NE!Q45+FC_OTH_NE!Q45</f>
        <v>102.1496130696475</v>
      </c>
      <c r="R45" s="10">
        <f>TI_NRG_FC_IND_NE!R45+FC_TRA_NE!R45+FC_OTH_NE!R45</f>
        <v>2.0636285468615649</v>
      </c>
      <c r="S45" s="10">
        <f>TI_NRG_FC_IND_NE!S45+FC_TRA_NE!S45+FC_OTH_NE!S45</f>
        <v>190.88564058469481</v>
      </c>
      <c r="T45" s="10">
        <f>TI_NRG_FC_IND_NE!T45+FC_TRA_NE!T45+FC_OTH_NE!T45</f>
        <v>223.9036973344798</v>
      </c>
      <c r="U45" s="10">
        <f>TI_NRG_FC_IND_NE!U45+FC_TRA_NE!U45+FC_OTH_NE!U45</f>
        <v>264.14445399828031</v>
      </c>
      <c r="V45" s="10">
        <f>TI_NRG_FC_IND_NE!V45+FC_TRA_NE!V45+FC_OTH_NE!V45</f>
        <v>315.73516766981942</v>
      </c>
      <c r="W45" s="10">
        <f>TI_NRG_FC_IND_NE!W45+FC_TRA_NE!W45+FC_OTH_NE!W45</f>
        <v>281.6852966466036</v>
      </c>
      <c r="X45" s="10">
        <f>TI_NRG_FC_IND_NE!X45+FC_TRA_NE!X45+FC_OTH_NE!X45</f>
        <v>420.98022355975922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1077.3000859845226</v>
      </c>
      <c r="D46" s="10">
        <f>TI_NRG_FC_IND_NE!D46+FC_TRA_NE!D46+FC_OTH_NE!D46</f>
        <v>1015.8497850386929</v>
      </c>
      <c r="E46" s="10">
        <f>TI_NRG_FC_IND_NE!E46+FC_TRA_NE!E46+FC_OTH_NE!E46</f>
        <v>1034.0928632846087</v>
      </c>
      <c r="F46" s="10">
        <f>TI_NRG_FC_IND_NE!F46+FC_TRA_NE!F46+FC_OTH_NE!F46</f>
        <v>1065.7257093723131</v>
      </c>
      <c r="G46" s="10">
        <f>TI_NRG_FC_IND_NE!G46+FC_TRA_NE!G46+FC_OTH_NE!G46</f>
        <v>1038.7580395528805</v>
      </c>
      <c r="H46" s="10">
        <f>TI_NRG_FC_IND_NE!H46+FC_TRA_NE!H46+FC_OTH_NE!H46</f>
        <v>1021.7782459157352</v>
      </c>
      <c r="I46" s="10">
        <f>TI_NRG_FC_IND_NE!I46+FC_TRA_NE!I46+FC_OTH_NE!I46</f>
        <v>1171.5991401547719</v>
      </c>
      <c r="J46" s="10">
        <f>TI_NRG_FC_IND_NE!J46+FC_TRA_NE!J46+FC_OTH_NE!J46</f>
        <v>1143.6325881341359</v>
      </c>
      <c r="K46" s="10">
        <f>TI_NRG_FC_IND_NE!K46+FC_TRA_NE!K46+FC_OTH_NE!K46</f>
        <v>1107.6755803955289</v>
      </c>
      <c r="L46" s="10">
        <f>TI_NRG_FC_IND_NE!L46+FC_TRA_NE!L46+FC_OTH_NE!L46</f>
        <v>869.95975924333607</v>
      </c>
      <c r="M46" s="10">
        <f>TI_NRG_FC_IND_NE!M46+FC_TRA_NE!M46+FC_OTH_NE!M46</f>
        <v>1008.7938091143593</v>
      </c>
      <c r="N46" s="10">
        <f>TI_NRG_FC_IND_NE!N46+FC_TRA_NE!N46+FC_OTH_NE!N46</f>
        <v>1040.7555460017195</v>
      </c>
      <c r="O46" s="10">
        <f>TI_NRG_FC_IND_NE!O46+FC_TRA_NE!O46+FC_OTH_NE!O46</f>
        <v>1031.766294067068</v>
      </c>
      <c r="P46" s="10">
        <f>TI_NRG_FC_IND_NE!P46+FC_TRA_NE!P46+FC_OTH_NE!P46</f>
        <v>1031.7663800515907</v>
      </c>
      <c r="Q46" s="10">
        <f>TI_NRG_FC_IND_NE!Q46+FC_TRA_NE!Q46+FC_OTH_NE!Q46</f>
        <v>1088.6982803095443</v>
      </c>
      <c r="R46" s="10">
        <f>TI_NRG_FC_IND_NE!R46+FC_TRA_NE!R46+FC_OTH_NE!R46</f>
        <v>1063.7281169389512</v>
      </c>
      <c r="S46" s="10">
        <f>TI_NRG_FC_IND_NE!S46+FC_TRA_NE!S46+FC_OTH_NE!S46</f>
        <v>1034.7627687016336</v>
      </c>
      <c r="T46" s="10">
        <f>TI_NRG_FC_IND_NE!T46+FC_TRA_NE!T46+FC_OTH_NE!T46</f>
        <v>1030.7674978503869</v>
      </c>
      <c r="U46" s="10">
        <f>TI_NRG_FC_IND_NE!U46+FC_TRA_NE!U46+FC_OTH_NE!U46</f>
        <v>1009.792691315563</v>
      </c>
      <c r="V46" s="10">
        <f>TI_NRG_FC_IND_NE!V46+FC_TRA_NE!V46+FC_OTH_NE!V46</f>
        <v>975.83327601031806</v>
      </c>
      <c r="W46" s="10">
        <f>TI_NRG_FC_IND_NE!W46+FC_TRA_NE!W46+FC_OTH_NE!W46</f>
        <v>813.02785898538275</v>
      </c>
      <c r="X46" s="10">
        <f>TI_NRG_FC_IND_NE!X46+FC_TRA_NE!X46+FC_OTH_NE!X46</f>
        <v>871.95752364574378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3207.896216680997</v>
      </c>
      <c r="D47" s="10">
        <f>TI_NRG_FC_IND_NE!D47+FC_TRA_NE!D47+FC_OTH_NE!D47</f>
        <v>3004.3422184006881</v>
      </c>
      <c r="E47" s="10">
        <f>TI_NRG_FC_IND_NE!E47+FC_TRA_NE!E47+FC_OTH_NE!E47</f>
        <v>2857.4376612209799</v>
      </c>
      <c r="F47" s="10">
        <f>TI_NRG_FC_IND_NE!F47+FC_TRA_NE!F47+FC_OTH_NE!F47</f>
        <v>2641.5445399828031</v>
      </c>
      <c r="G47" s="10">
        <f>TI_NRG_FC_IND_NE!G47+FC_TRA_NE!G47+FC_OTH_NE!G47</f>
        <v>2517.6202063628539</v>
      </c>
      <c r="H47" s="10">
        <f>TI_NRG_FC_IND_NE!H47+FC_TRA_NE!H47+FC_OTH_NE!H47</f>
        <v>2705.8360275150471</v>
      </c>
      <c r="I47" s="10">
        <f>TI_NRG_FC_IND_NE!I47+FC_TRA_NE!I47+FC_OTH_NE!I47</f>
        <v>2782.2404987102318</v>
      </c>
      <c r="J47" s="10">
        <f>TI_NRG_FC_IND_NE!J47+FC_TRA_NE!J47+FC_OTH_NE!J47</f>
        <v>2631.2950988822008</v>
      </c>
      <c r="K47" s="10">
        <f>TI_NRG_FC_IND_NE!K47+FC_TRA_NE!K47+FC_OTH_NE!K47</f>
        <v>2553.0271711092</v>
      </c>
      <c r="L47" s="10">
        <f>TI_NRG_FC_IND_NE!L47+FC_TRA_NE!L47+FC_OTH_NE!L47</f>
        <v>2677.8832330180571</v>
      </c>
      <c r="M47" s="10">
        <f>TI_NRG_FC_IND_NE!M47+FC_TRA_NE!M47+FC_OTH_NE!M47</f>
        <v>2346.1760103181418</v>
      </c>
      <c r="N47" s="10">
        <f>TI_NRG_FC_IND_NE!N47+FC_TRA_NE!N47+FC_OTH_NE!N47</f>
        <v>2676.9514187446262</v>
      </c>
      <c r="O47" s="10">
        <f>TI_NRG_FC_IND_NE!O47+FC_TRA_NE!O47+FC_OTH_NE!O47</f>
        <v>2164.482459157352</v>
      </c>
      <c r="P47" s="10">
        <f>TI_NRG_FC_IND_NE!P47+FC_TRA_NE!P47+FC_OTH_NE!P47</f>
        <v>2046.1487532244189</v>
      </c>
      <c r="Q47" s="10">
        <f>TI_NRG_FC_IND_NE!Q47+FC_TRA_NE!Q47+FC_OTH_NE!Q47</f>
        <v>2015.4006018916591</v>
      </c>
      <c r="R47" s="10">
        <f>TI_NRG_FC_IND_NE!R47+FC_TRA_NE!R47+FC_OTH_NE!R47</f>
        <v>2011.6736027515051</v>
      </c>
      <c r="S47" s="10">
        <f>TI_NRG_FC_IND_NE!S47+FC_TRA_NE!S47+FC_OTH_NE!S47</f>
        <v>2117.8944110060188</v>
      </c>
      <c r="T47" s="10">
        <f>TI_NRG_FC_IND_NE!T47+FC_TRA_NE!T47+FC_OTH_NE!T47</f>
        <v>2031.2405846947549</v>
      </c>
      <c r="U47" s="10">
        <f>TI_NRG_FC_IND_NE!U47+FC_TRA_NE!U47+FC_OTH_NE!U47</f>
        <v>1965.085468615649</v>
      </c>
      <c r="V47" s="10">
        <f>TI_NRG_FC_IND_NE!V47+FC_TRA_NE!V47+FC_OTH_NE!V47</f>
        <v>1870.045829750645</v>
      </c>
      <c r="W47" s="10">
        <f>TI_NRG_FC_IND_NE!W47+FC_TRA_NE!W47+FC_OTH_NE!W47</f>
        <v>1880.295184866724</v>
      </c>
      <c r="X47" s="10">
        <f>TI_NRG_FC_IND_NE!X47+FC_TRA_NE!X47+FC_OTH_NE!X47</f>
        <v>1873.772828890799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0</v>
      </c>
      <c r="D48" s="10">
        <f>TI_NRG_FC_IND_NE!D48+FC_TRA_NE!D48+FC_OTH_NE!D48</f>
        <v>159.1310404127257</v>
      </c>
      <c r="E48" s="10">
        <f>TI_NRG_FC_IND_NE!E48+FC_TRA_NE!E48+FC_OTH_NE!E48</f>
        <v>206.48228718830609</v>
      </c>
      <c r="F48" s="10">
        <f>TI_NRG_FC_IND_NE!F48+FC_TRA_NE!F48+FC_OTH_NE!F48</f>
        <v>102.0259673258813</v>
      </c>
      <c r="G48" s="10">
        <f>TI_NRG_FC_IND_NE!G48+FC_TRA_NE!G48+FC_OTH_NE!G48</f>
        <v>116.27962166809979</v>
      </c>
      <c r="H48" s="10">
        <f>TI_NRG_FC_IND_NE!H48+FC_TRA_NE!H48+FC_OTH_NE!H48</f>
        <v>102.0259673258813</v>
      </c>
      <c r="I48" s="10">
        <f>TI_NRG_FC_IND_NE!I48+FC_TRA_NE!I48+FC_OTH_NE!I48</f>
        <v>231.80902837489251</v>
      </c>
      <c r="J48" s="10">
        <f>TI_NRG_FC_IND_NE!J48+FC_TRA_NE!J48+FC_OTH_NE!J48</f>
        <v>217.55537403267411</v>
      </c>
      <c r="K48" s="10">
        <f>TI_NRG_FC_IND_NE!K48+FC_TRA_NE!K48+FC_OTH_NE!K48</f>
        <v>104.2765262252795</v>
      </c>
      <c r="L48" s="10">
        <f>TI_NRG_FC_IND_NE!L48+FC_TRA_NE!L48+FC_OTH_NE!L48</f>
        <v>74.268959587274296</v>
      </c>
      <c r="M48" s="10">
        <f>TI_NRG_FC_IND_NE!M48+FC_TRA_NE!M48+FC_OTH_NE!M48</f>
        <v>167.29260533104039</v>
      </c>
      <c r="N48" s="10">
        <f>TI_NRG_FC_IND_NE!N48+FC_TRA_NE!N48+FC_OTH_NE!N48</f>
        <v>165.04204643164229</v>
      </c>
      <c r="O48" s="10">
        <f>TI_NRG_FC_IND_NE!O48+FC_TRA_NE!O48+FC_OTH_NE!O48</f>
        <v>159.04049871023221</v>
      </c>
      <c r="P48" s="10">
        <f>TI_NRG_FC_IND_NE!P48+FC_TRA_NE!P48+FC_OTH_NE!P48</f>
        <v>212.30404127257091</v>
      </c>
      <c r="Q48" s="10">
        <f>TI_NRG_FC_IND_NE!Q48+FC_TRA_NE!Q48+FC_OTH_NE!Q48</f>
        <v>188.531728288908</v>
      </c>
      <c r="R48" s="10">
        <f>TI_NRG_FC_IND_NE!R48+FC_TRA_NE!R48+FC_OTH_NE!R48</f>
        <v>178.84780739466891</v>
      </c>
      <c r="S48" s="10">
        <f>TI_NRG_FC_IND_NE!S48+FC_TRA_NE!S48+FC_OTH_NE!S48</f>
        <v>168.91177987962169</v>
      </c>
      <c r="T48" s="10">
        <f>TI_NRG_FC_IND_NE!T48+FC_TRA_NE!T48+FC_OTH_NE!T48</f>
        <v>165.854600171969</v>
      </c>
      <c r="U48" s="10">
        <f>TI_NRG_FC_IND_NE!U48+FC_TRA_NE!U48+FC_OTH_NE!U48</f>
        <v>171.9690455717971</v>
      </c>
      <c r="V48" s="10">
        <f>TI_NRG_FC_IND_NE!V48+FC_TRA_NE!V48+FC_OTH_NE!V48</f>
        <v>160.50447119518489</v>
      </c>
      <c r="W48" s="10">
        <f>TI_NRG_FC_IND_NE!W48+FC_TRA_NE!W48+FC_OTH_NE!W48</f>
        <v>116.938950988822</v>
      </c>
      <c r="X48" s="10">
        <f>TI_NRG_FC_IND_NE!X48+FC_TRA_NE!X48+FC_OTH_NE!X48</f>
        <v>153.625709372313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270.76526225279451</v>
      </c>
      <c r="D49" s="10">
        <f>TI_NRG_FC_IND_NE!D49+FC_TRA_NE!D49+FC_OTH_NE!D49</f>
        <v>265.00429922613932</v>
      </c>
      <c r="E49" s="10">
        <f>TI_NRG_FC_IND_NE!E49+FC_TRA_NE!E49+FC_OTH_NE!E49</f>
        <v>274.60593293207222</v>
      </c>
      <c r="F49" s="10">
        <f>TI_NRG_FC_IND_NE!F49+FC_TRA_NE!F49+FC_OTH_NE!F49</f>
        <v>277.32639724849531</v>
      </c>
      <c r="G49" s="10">
        <f>TI_NRG_FC_IND_NE!G49+FC_TRA_NE!G49+FC_OTH_NE!G49</f>
        <v>286.63955288048152</v>
      </c>
      <c r="H49" s="10">
        <f>TI_NRG_FC_IND_NE!H49+FC_TRA_NE!H49+FC_OTH_NE!H49</f>
        <v>331.13594153052452</v>
      </c>
      <c r="I49" s="10">
        <f>TI_NRG_FC_IND_NE!I49+FC_TRA_NE!I49+FC_OTH_NE!I49</f>
        <v>359.07558039552879</v>
      </c>
      <c r="J49" s="10">
        <f>TI_NRG_FC_IND_NE!J49+FC_TRA_NE!J49+FC_OTH_NE!J49</f>
        <v>263.87394668959581</v>
      </c>
      <c r="K49" s="10">
        <f>TI_NRG_FC_IND_NE!K49+FC_TRA_NE!K49+FC_OTH_NE!K49</f>
        <v>266.97833190025801</v>
      </c>
      <c r="L49" s="10">
        <f>TI_NRG_FC_IND_NE!L49+FC_TRA_NE!L49+FC_OTH_NE!L49</f>
        <v>114.8627687016337</v>
      </c>
      <c r="M49" s="10">
        <f>TI_NRG_FC_IND_NE!M49+FC_TRA_NE!M49+FC_OTH_NE!M49</f>
        <v>239.0387790197764</v>
      </c>
      <c r="N49" s="10">
        <f>TI_NRG_FC_IND_NE!N49+FC_TRA_NE!N49+FC_OTH_NE!N49</f>
        <v>332.17076526225281</v>
      </c>
      <c r="O49" s="10">
        <f>TI_NRG_FC_IND_NE!O49+FC_TRA_NE!O49+FC_OTH_NE!O49</f>
        <v>249.38675838349101</v>
      </c>
      <c r="P49" s="10">
        <f>TI_NRG_FC_IND_NE!P49+FC_TRA_NE!P49+FC_OTH_NE!P49</f>
        <v>204.89036973344801</v>
      </c>
      <c r="Q49" s="10">
        <f>TI_NRG_FC_IND_NE!Q49+FC_TRA_NE!Q49+FC_OTH_NE!Q49</f>
        <v>350.79716251074808</v>
      </c>
      <c r="R49" s="10">
        <f>TI_NRG_FC_IND_NE!R49+FC_TRA_NE!R49+FC_OTH_NE!R49</f>
        <v>325.96199484092858</v>
      </c>
      <c r="S49" s="10">
        <f>TI_NRG_FC_IND_NE!S49+FC_TRA_NE!S49+FC_OTH_NE!S49</f>
        <v>294.91797076526223</v>
      </c>
      <c r="T49" s="10">
        <f>TI_NRG_FC_IND_NE!T49+FC_TRA_NE!T49+FC_OTH_NE!T49</f>
        <v>292.84832330180558</v>
      </c>
      <c r="U49" s="10">
        <f>TI_NRG_FC_IND_NE!U49+FC_TRA_NE!U49+FC_OTH_NE!U49</f>
        <v>170.74196044711951</v>
      </c>
      <c r="V49" s="10">
        <f>TI_NRG_FC_IND_NE!V49+FC_TRA_NE!V49+FC_OTH_NE!V49</f>
        <v>132.45434221840071</v>
      </c>
      <c r="W49" s="10">
        <f>TI_NRG_FC_IND_NE!W49+FC_TRA_NE!W49+FC_OTH_NE!W49</f>
        <v>143.83714531384351</v>
      </c>
      <c r="X49" s="10">
        <f>TI_NRG_FC_IND_NE!X49+FC_TRA_NE!X49+FC_OTH_NE!X49</f>
        <v>138.6631986242476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116.1794496990542</v>
      </c>
      <c r="D50" s="10">
        <f>TI_NRG_FC_IND_NE!D50+FC_TRA_NE!D50+FC_OTH_NE!D50</f>
        <v>36.486070507308682</v>
      </c>
      <c r="E50" s="10">
        <f>TI_NRG_FC_IND_NE!E50+FC_TRA_NE!E50+FC_OTH_NE!E50</f>
        <v>33.605588993981087</v>
      </c>
      <c r="F50" s="10">
        <f>TI_NRG_FC_IND_NE!F50+FC_TRA_NE!F50+FC_OTH_NE!F50</f>
        <v>20.144282029234731</v>
      </c>
      <c r="G50" s="10">
        <f>TI_NRG_FC_IND_NE!G50+FC_TRA_NE!G50+FC_OTH_NE!G50</f>
        <v>14.38882201203783</v>
      </c>
      <c r="H50" s="10">
        <f>TI_NRG_FC_IND_NE!H50+FC_TRA_NE!H50+FC_OTH_NE!H50</f>
        <v>43.166380051590707</v>
      </c>
      <c r="I50" s="10">
        <f>TI_NRG_FC_IND_NE!I50+FC_TRA_NE!I50+FC_OTH_NE!I50</f>
        <v>40.288650042992259</v>
      </c>
      <c r="J50" s="10">
        <f>TI_NRG_FC_IND_NE!J50+FC_TRA_NE!J50+FC_OTH_NE!J50</f>
        <v>37.410834049871021</v>
      </c>
      <c r="K50" s="10">
        <f>TI_NRG_FC_IND_NE!K50+FC_TRA_NE!K50+FC_OTH_NE!K50</f>
        <v>48.921926053310401</v>
      </c>
      <c r="L50" s="10">
        <f>TI_NRG_FC_IND_NE!L50+FC_TRA_NE!L50+FC_OTH_NE!L50</f>
        <v>45.084866723989677</v>
      </c>
      <c r="M50" s="10">
        <f>TI_NRG_FC_IND_NE!M50+FC_TRA_NE!M50+FC_OTH_NE!M50</f>
        <v>34.533104041272573</v>
      </c>
      <c r="N50" s="10">
        <f>TI_NRG_FC_IND_NE!N50+FC_TRA_NE!N50+FC_OTH_NE!N50</f>
        <v>22.062854686156491</v>
      </c>
      <c r="O50" s="10">
        <f>TI_NRG_FC_IND_NE!O50+FC_TRA_NE!O50+FC_OTH_NE!O50</f>
        <v>24.94058469475495</v>
      </c>
      <c r="P50" s="10">
        <f>TI_NRG_FC_IND_NE!P50+FC_TRA_NE!P50+FC_OTH_NE!P50</f>
        <v>22.062854686156491</v>
      </c>
      <c r="Q50" s="10">
        <f>TI_NRG_FC_IND_NE!Q50+FC_TRA_NE!Q50+FC_OTH_NE!Q50</f>
        <v>19.813241616509028</v>
      </c>
      <c r="R50" s="10">
        <f>TI_NRG_FC_IND_NE!R50+FC_TRA_NE!R50+FC_OTH_NE!R50</f>
        <v>43.973602751504728</v>
      </c>
      <c r="S50" s="10">
        <f>TI_NRG_FC_IND_NE!S50+FC_TRA_NE!S50+FC_OTH_NE!S50</f>
        <v>952.89982803095438</v>
      </c>
      <c r="T50" s="10">
        <f>TI_NRG_FC_IND_NE!T50+FC_TRA_NE!T50+FC_OTH_NE!T50</f>
        <v>1023.659759243336</v>
      </c>
      <c r="U50" s="10">
        <f>TI_NRG_FC_IND_NE!U50+FC_TRA_NE!U50+FC_OTH_NE!U50</f>
        <v>659.48220120378335</v>
      </c>
      <c r="V50" s="10">
        <f>TI_NRG_FC_IND_NE!V50+FC_TRA_NE!V50+FC_OTH_NE!V50</f>
        <v>817.98435081685284</v>
      </c>
      <c r="W50" s="10">
        <f>TI_NRG_FC_IND_NE!W50+FC_TRA_NE!W50+FC_OTH_NE!W50</f>
        <v>704.76852966466038</v>
      </c>
      <c r="X50" s="10">
        <f>TI_NRG_FC_IND_NE!X50+FC_TRA_NE!X50+FC_OTH_NE!X50</f>
        <v>662.31255374032662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2149.6130696474629</v>
      </c>
      <c r="D51" s="37">
        <f>TI_NRG_FC_IND_NE!D51+FC_TRA_NE!D51+FC_OTH_NE!D51</f>
        <v>2149.6130696474629</v>
      </c>
      <c r="E51" s="37">
        <f>TI_NRG_FC_IND_NE!E51+FC_TRA_NE!E51+FC_OTH_NE!E51</f>
        <v>2149.6130696474629</v>
      </c>
      <c r="F51" s="37">
        <f>TI_NRG_FC_IND_NE!F51+FC_TRA_NE!F51+FC_OTH_NE!F51</f>
        <v>2149.6382631126398</v>
      </c>
      <c r="G51" s="37">
        <f>TI_NRG_FC_IND_NE!G51+FC_TRA_NE!G51+FC_OTH_NE!G51</f>
        <v>2364.546689595873</v>
      </c>
      <c r="H51" s="37">
        <f>TI_NRG_FC_IND_NE!H51+FC_TRA_NE!H51+FC_OTH_NE!H51</f>
        <v>2472.062252794497</v>
      </c>
      <c r="I51" s="37">
        <f>TI_NRG_FC_IND_NE!I51+FC_TRA_NE!I51+FC_OTH_NE!I51</f>
        <v>2364.546689595873</v>
      </c>
      <c r="J51" s="37">
        <f>TI_NRG_FC_IND_NE!J51+FC_TRA_NE!J51+FC_OTH_NE!J51</f>
        <v>2300.085984522786</v>
      </c>
      <c r="K51" s="37">
        <f>TI_NRG_FC_IND_NE!K51+FC_TRA_NE!K51+FC_OTH_NE!K51</f>
        <v>2176.7006018916591</v>
      </c>
      <c r="L51" s="37">
        <f>TI_NRG_FC_IND_NE!L51+FC_TRA_NE!L51+FC_OTH_NE!L51</f>
        <v>1937.5118658641441</v>
      </c>
      <c r="M51" s="37">
        <f>TI_NRG_FC_IND_NE!M51+FC_TRA_NE!M51+FC_OTH_NE!M51</f>
        <v>2392.0957867583829</v>
      </c>
      <c r="N51" s="37">
        <f>TI_NRG_FC_IND_NE!N51+FC_TRA_NE!N51+FC_OTH_NE!N51</f>
        <v>2316.029406706793</v>
      </c>
      <c r="O51" s="37">
        <f>TI_NRG_FC_IND_NE!O51+FC_TRA_NE!O51+FC_OTH_NE!O51</f>
        <v>2056.5932932072228</v>
      </c>
      <c r="P51" s="37">
        <f>TI_NRG_FC_IND_NE!P51+FC_TRA_NE!P51+FC_OTH_NE!P51</f>
        <v>2410.3031814273431</v>
      </c>
      <c r="Q51" s="37">
        <f>TI_NRG_FC_IND_NE!Q51+FC_TRA_NE!Q51+FC_OTH_NE!Q51</f>
        <v>2527.8301805674978</v>
      </c>
      <c r="R51" s="37">
        <f>TI_NRG_FC_IND_NE!R51+FC_TRA_NE!R51+FC_OTH_NE!R51</f>
        <v>2372.1410146173689</v>
      </c>
      <c r="S51" s="37">
        <f>TI_NRG_FC_IND_NE!S51+FC_TRA_NE!S51+FC_OTH_NE!S51</f>
        <v>2622.964402407566</v>
      </c>
      <c r="T51" s="37">
        <f>TI_NRG_FC_IND_NE!T51+FC_TRA_NE!T51+FC_OTH_NE!T51</f>
        <v>2582.1478933791918</v>
      </c>
      <c r="U51" s="37">
        <f>TI_NRG_FC_IND_NE!U51+FC_TRA_NE!U51+FC_OTH_NE!U51</f>
        <v>3007.409802235597</v>
      </c>
      <c r="V51" s="37">
        <f>TI_NRG_FC_IND_NE!V51+FC_TRA_NE!V51+FC_OTH_NE!V51</f>
        <v>3431.2446259673261</v>
      </c>
      <c r="W51" s="37">
        <f>TI_NRG_FC_IND_NE!W51+FC_TRA_NE!W51+FC_OTH_NE!W51</f>
        <v>2847.6413585554601</v>
      </c>
      <c r="X51" s="37">
        <f>TI_NRG_FC_IND_NE!X51+FC_TRA_NE!X51+FC_OTH_NE!X51</f>
        <v>2884.7592433361988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24916.026483233014</v>
      </c>
      <c r="D2" s="31">
        <f t="shared" si="0"/>
        <v>24809.496818572654</v>
      </c>
      <c r="E2" s="31">
        <f t="shared" si="0"/>
        <v>24679.397162510737</v>
      </c>
      <c r="F2" s="31">
        <f t="shared" si="0"/>
        <v>22821.863800515905</v>
      </c>
      <c r="G2" s="31">
        <f t="shared" si="0"/>
        <v>23522.990111779884</v>
      </c>
      <c r="H2" s="31">
        <f t="shared" si="0"/>
        <v>24281.263972484951</v>
      </c>
      <c r="I2" s="31">
        <f t="shared" si="0"/>
        <v>23690.684092863281</v>
      </c>
      <c r="J2" s="31">
        <f t="shared" si="0"/>
        <v>23020.660963026658</v>
      </c>
      <c r="K2" s="31">
        <f t="shared" si="0"/>
        <v>22261.84247635425</v>
      </c>
      <c r="L2" s="31">
        <f t="shared" si="0"/>
        <v>20852.598194325019</v>
      </c>
      <c r="M2" s="31">
        <f t="shared" si="0"/>
        <v>22272.104213241611</v>
      </c>
      <c r="N2" s="31">
        <f t="shared" si="0"/>
        <v>22053.59776440241</v>
      </c>
      <c r="O2" s="31">
        <f t="shared" si="0"/>
        <v>21517.133447979366</v>
      </c>
      <c r="P2" s="31">
        <f t="shared" si="0"/>
        <v>21418.677815993113</v>
      </c>
      <c r="Q2" s="31">
        <f t="shared" si="0"/>
        <v>21818.255116079104</v>
      </c>
      <c r="R2" s="31">
        <f t="shared" si="0"/>
        <v>20930.165606190883</v>
      </c>
      <c r="S2" s="31">
        <f t="shared" si="0"/>
        <v>21088.121840068779</v>
      </c>
      <c r="T2" s="31">
        <f t="shared" si="0"/>
        <v>22477.737575236464</v>
      </c>
      <c r="U2" s="31">
        <f t="shared" si="0"/>
        <v>21406.787360275146</v>
      </c>
      <c r="V2" s="31">
        <f t="shared" si="0"/>
        <v>21332.145743766123</v>
      </c>
      <c r="W2" s="31">
        <f t="shared" si="0"/>
        <v>21036.146345657777</v>
      </c>
      <c r="X2" s="31">
        <f t="shared" ref="X2" si="1">SUM(X3,X17,X22,X25,X26,X51,X52,X71,X74,X75,X76)</f>
        <v>23083.410576096299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266.46827171109203</v>
      </c>
      <c r="D3" s="34">
        <f t="shared" si="2"/>
        <v>276.99002579535681</v>
      </c>
      <c r="E3" s="34">
        <f t="shared" si="2"/>
        <v>276.60748065348236</v>
      </c>
      <c r="F3" s="34">
        <f t="shared" si="2"/>
        <v>206.92613929492697</v>
      </c>
      <c r="G3" s="34">
        <f t="shared" si="2"/>
        <v>154.19570077386069</v>
      </c>
      <c r="H3" s="34">
        <f t="shared" si="2"/>
        <v>242.826483233018</v>
      </c>
      <c r="I3" s="34">
        <f t="shared" si="2"/>
        <v>304.96861564918316</v>
      </c>
      <c r="J3" s="34">
        <f t="shared" si="2"/>
        <v>312.60679277730003</v>
      </c>
      <c r="K3" s="34">
        <f t="shared" si="2"/>
        <v>326.43086844368003</v>
      </c>
      <c r="L3" s="34">
        <f t="shared" si="2"/>
        <v>340.73559759243335</v>
      </c>
      <c r="M3" s="34">
        <f t="shared" si="2"/>
        <v>354.36380051590709</v>
      </c>
      <c r="N3" s="34">
        <f t="shared" si="2"/>
        <v>366.11797076526227</v>
      </c>
      <c r="O3" s="34">
        <f t="shared" si="2"/>
        <v>343.89131556319853</v>
      </c>
      <c r="P3" s="34">
        <f t="shared" si="2"/>
        <v>371.97970765262255</v>
      </c>
      <c r="Q3" s="34">
        <f t="shared" si="2"/>
        <v>349.59372312983663</v>
      </c>
      <c r="R3" s="34">
        <f t="shared" si="2"/>
        <v>360.81057609630267</v>
      </c>
      <c r="S3" s="34">
        <f t="shared" si="2"/>
        <v>370.87618228718833</v>
      </c>
      <c r="T3" s="34">
        <f t="shared" si="2"/>
        <v>391.27016337059314</v>
      </c>
      <c r="U3" s="34">
        <f t="shared" si="2"/>
        <v>381.825279449699</v>
      </c>
      <c r="V3" s="34">
        <f t="shared" si="2"/>
        <v>388.24041272570935</v>
      </c>
      <c r="W3" s="34">
        <f t="shared" si="2"/>
        <v>373.27583834909723</v>
      </c>
      <c r="X3" s="34">
        <f t="shared" ref="X3" si="3">SUM(X4,X8,X11)</f>
        <v>370.52570937231297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41.867067927773</v>
      </c>
      <c r="I4" s="29">
        <f t="shared" si="4"/>
        <v>34.770937231298369</v>
      </c>
      <c r="J4" s="29">
        <f t="shared" si="4"/>
        <v>39.028632846087703</v>
      </c>
      <c r="K4" s="29">
        <f t="shared" si="4"/>
        <v>42.576698194325019</v>
      </c>
      <c r="L4" s="29">
        <f t="shared" si="4"/>
        <v>12.773000859845229</v>
      </c>
      <c r="M4" s="29">
        <f t="shared" si="4"/>
        <v>42.608598452278585</v>
      </c>
      <c r="N4" s="29">
        <f t="shared" si="4"/>
        <v>37.329664660361139</v>
      </c>
      <c r="O4" s="29">
        <f t="shared" si="4"/>
        <v>32.435425623387786</v>
      </c>
      <c r="P4" s="29">
        <f t="shared" si="4"/>
        <v>29.737317282889084</v>
      </c>
      <c r="Q4" s="29">
        <f t="shared" si="4"/>
        <v>21.281169389509891</v>
      </c>
      <c r="R4" s="29">
        <f t="shared" si="4"/>
        <v>17.734307824591571</v>
      </c>
      <c r="S4" s="29">
        <f t="shared" si="4"/>
        <v>19.86242476354256</v>
      </c>
      <c r="T4" s="29">
        <f t="shared" si="4"/>
        <v>18.443680137575239</v>
      </c>
      <c r="U4" s="29">
        <f t="shared" si="4"/>
        <v>18.443680137575239</v>
      </c>
      <c r="V4" s="29">
        <f t="shared" si="4"/>
        <v>17.274634565778161</v>
      </c>
      <c r="W4" s="29">
        <f t="shared" si="4"/>
        <v>13.749097162510751</v>
      </c>
      <c r="X4" s="29">
        <f t="shared" ref="X4" si="5">SUM(X5:X7)</f>
        <v>10.62708512467756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41.867067927773</v>
      </c>
      <c r="I5" s="10">
        <v>34.770937231298369</v>
      </c>
      <c r="J5" s="10">
        <v>39.028632846087703</v>
      </c>
      <c r="K5" s="10">
        <v>42.576698194325019</v>
      </c>
      <c r="L5" s="10">
        <v>12.773000859845229</v>
      </c>
      <c r="M5" s="10">
        <v>25.546001719690459</v>
      </c>
      <c r="N5" s="10">
        <v>30.513241616509031</v>
      </c>
      <c r="O5" s="10">
        <v>26.229062768701631</v>
      </c>
      <c r="P5" s="10">
        <v>25.52020636285469</v>
      </c>
      <c r="Q5" s="10">
        <v>21.281169389509891</v>
      </c>
      <c r="R5" s="10">
        <v>17.734307824591571</v>
      </c>
      <c r="S5" s="10">
        <v>19.86242476354256</v>
      </c>
      <c r="T5" s="10">
        <v>18.443680137575239</v>
      </c>
      <c r="U5" s="10">
        <v>18.443680137575239</v>
      </c>
      <c r="V5" s="10">
        <v>17.274634565778161</v>
      </c>
      <c r="W5" s="10">
        <v>13.749097162510751</v>
      </c>
      <c r="X5" s="10">
        <v>10.62708512467756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17.06259673258813</v>
      </c>
      <c r="N7" s="10">
        <v>6.8164230438521063</v>
      </c>
      <c r="O7" s="10">
        <v>6.2063628546861569</v>
      </c>
      <c r="P7" s="10">
        <v>4.2171109200343926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5.8927773000859842</v>
      </c>
      <c r="D8" s="29">
        <f t="shared" si="6"/>
        <v>5.8847807394668949</v>
      </c>
      <c r="E8" s="29">
        <f t="shared" si="6"/>
        <v>7.36603611349957</v>
      </c>
      <c r="F8" s="29">
        <f t="shared" si="6"/>
        <v>7.2036113499570078</v>
      </c>
      <c r="G8" s="29">
        <f t="shared" si="6"/>
        <v>8.5535683576956139</v>
      </c>
      <c r="H8" s="29">
        <f t="shared" si="6"/>
        <v>10.29234737747205</v>
      </c>
      <c r="I8" s="29">
        <f t="shared" si="6"/>
        <v>10.500429922613931</v>
      </c>
      <c r="J8" s="29">
        <f t="shared" si="6"/>
        <v>9.7532244196044715</v>
      </c>
      <c r="K8" s="29">
        <f t="shared" si="6"/>
        <v>8.481943250214961</v>
      </c>
      <c r="L8" s="29">
        <f t="shared" si="6"/>
        <v>7.9312983662940661</v>
      </c>
      <c r="M8" s="29">
        <f t="shared" si="6"/>
        <v>6.6907136715391227</v>
      </c>
      <c r="N8" s="29">
        <f t="shared" si="6"/>
        <v>8.0236457437661208</v>
      </c>
      <c r="O8" s="29">
        <f t="shared" si="6"/>
        <v>7.2036113499570078</v>
      </c>
      <c r="P8" s="29">
        <f t="shared" si="6"/>
        <v>6.5739466895958723</v>
      </c>
      <c r="Q8" s="29">
        <f t="shared" si="6"/>
        <v>5.3560619088564057</v>
      </c>
      <c r="R8" s="29">
        <f t="shared" si="6"/>
        <v>6.1060189165950129</v>
      </c>
      <c r="S8" s="29">
        <f t="shared" si="6"/>
        <v>6.8693035253654342</v>
      </c>
      <c r="T8" s="29">
        <f t="shared" si="6"/>
        <v>6.6503009458297502</v>
      </c>
      <c r="U8" s="29">
        <f t="shared" si="6"/>
        <v>7.1618228718830608</v>
      </c>
      <c r="V8" s="29">
        <f t="shared" si="6"/>
        <v>7.1824591573516763</v>
      </c>
      <c r="W8" s="29">
        <f t="shared" si="6"/>
        <v>6.9081685296646604</v>
      </c>
      <c r="X8" s="29">
        <f t="shared" ref="X8" si="7">SUM(X9:X10)</f>
        <v>6.8770421324161646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5.8927773000859842</v>
      </c>
      <c r="D10" s="10">
        <v>5.8847807394668949</v>
      </c>
      <c r="E10" s="10">
        <v>7.36603611349957</v>
      </c>
      <c r="F10" s="10">
        <v>7.2036113499570078</v>
      </c>
      <c r="G10" s="10">
        <v>8.5535683576956139</v>
      </c>
      <c r="H10" s="10">
        <v>10.29234737747205</v>
      </c>
      <c r="I10" s="10">
        <v>10.500429922613931</v>
      </c>
      <c r="J10" s="10">
        <v>9.7532244196044715</v>
      </c>
      <c r="K10" s="10">
        <v>8.481943250214961</v>
      </c>
      <c r="L10" s="10">
        <v>7.9312983662940661</v>
      </c>
      <c r="M10" s="10">
        <v>6.6907136715391227</v>
      </c>
      <c r="N10" s="10">
        <v>8.0236457437661208</v>
      </c>
      <c r="O10" s="10">
        <v>7.2036113499570078</v>
      </c>
      <c r="P10" s="10">
        <v>6.5739466895958723</v>
      </c>
      <c r="Q10" s="10">
        <v>5.3560619088564057</v>
      </c>
      <c r="R10" s="10">
        <v>6.1060189165950129</v>
      </c>
      <c r="S10" s="10">
        <v>6.8693035253654342</v>
      </c>
      <c r="T10" s="10">
        <v>6.6503009458297502</v>
      </c>
      <c r="U10" s="10">
        <v>7.1618228718830608</v>
      </c>
      <c r="V10" s="10">
        <v>7.1824591573516763</v>
      </c>
      <c r="W10" s="10">
        <v>6.9081685296646604</v>
      </c>
      <c r="X10" s="10">
        <v>6.8770421324161646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260.57549441100605</v>
      </c>
      <c r="D11" s="29">
        <f t="shared" si="8"/>
        <v>271.1052450558899</v>
      </c>
      <c r="E11" s="29">
        <f t="shared" si="8"/>
        <v>269.24144453998281</v>
      </c>
      <c r="F11" s="29">
        <f t="shared" si="8"/>
        <v>199.72252794496995</v>
      </c>
      <c r="G11" s="29">
        <f t="shared" si="8"/>
        <v>145.64213241616508</v>
      </c>
      <c r="H11" s="29">
        <f t="shared" si="8"/>
        <v>190.66706792777296</v>
      </c>
      <c r="I11" s="29">
        <f t="shared" si="8"/>
        <v>259.69724849527086</v>
      </c>
      <c r="J11" s="29">
        <f t="shared" si="8"/>
        <v>263.82493551160786</v>
      </c>
      <c r="K11" s="29">
        <f t="shared" si="8"/>
        <v>275.37222699914003</v>
      </c>
      <c r="L11" s="29">
        <f t="shared" si="8"/>
        <v>320.03129836629404</v>
      </c>
      <c r="M11" s="29">
        <f t="shared" si="8"/>
        <v>305.0644883920894</v>
      </c>
      <c r="N11" s="29">
        <f t="shared" si="8"/>
        <v>320.76466036113504</v>
      </c>
      <c r="O11" s="29">
        <f t="shared" si="8"/>
        <v>304.25227858985374</v>
      </c>
      <c r="P11" s="29">
        <f t="shared" si="8"/>
        <v>335.66844368013761</v>
      </c>
      <c r="Q11" s="29">
        <f t="shared" si="8"/>
        <v>322.95649183147032</v>
      </c>
      <c r="R11" s="29">
        <f t="shared" si="8"/>
        <v>336.9702493551161</v>
      </c>
      <c r="S11" s="29">
        <f t="shared" si="8"/>
        <v>344.14445399828031</v>
      </c>
      <c r="T11" s="29">
        <f t="shared" si="8"/>
        <v>366.17618228718817</v>
      </c>
      <c r="U11" s="29">
        <f t="shared" si="8"/>
        <v>356.21977644024071</v>
      </c>
      <c r="V11" s="29">
        <f t="shared" si="8"/>
        <v>363.7833190025795</v>
      </c>
      <c r="W11" s="29">
        <f t="shared" si="8"/>
        <v>352.6185726569218</v>
      </c>
      <c r="X11" s="29">
        <f t="shared" ref="X11" si="9">SUM(X12:X16)</f>
        <v>353.02158211521925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175.86345657781601</v>
      </c>
      <c r="D13" s="10">
        <v>169.70481513327601</v>
      </c>
      <c r="E13" s="10">
        <v>164.91470335339639</v>
      </c>
      <c r="F13" s="10">
        <v>103.32828890799659</v>
      </c>
      <c r="G13" s="10">
        <v>47.216251074806529</v>
      </c>
      <c r="H13" s="10">
        <v>68.429320722269978</v>
      </c>
      <c r="I13" s="10">
        <v>86.220980223559749</v>
      </c>
      <c r="J13" s="10">
        <v>43.794754944110061</v>
      </c>
      <c r="K13" s="10">
        <v>32.161822871883047</v>
      </c>
      <c r="L13" s="10">
        <v>49.953396388650027</v>
      </c>
      <c r="M13" s="10">
        <v>45.163370593293202</v>
      </c>
      <c r="N13" s="10">
        <v>32.84608770421324</v>
      </c>
      <c r="O13" s="10">
        <v>46.531986242476357</v>
      </c>
      <c r="P13" s="10">
        <v>58.849269131556319</v>
      </c>
      <c r="Q13" s="10">
        <v>56.796388650042992</v>
      </c>
      <c r="R13" s="10">
        <v>62.955030094582973</v>
      </c>
      <c r="S13" s="10">
        <v>61.586414445399832</v>
      </c>
      <c r="T13" s="10">
        <v>62.270679277729997</v>
      </c>
      <c r="U13" s="10">
        <v>58.849269131556319</v>
      </c>
      <c r="V13" s="10">
        <v>65.007910576096307</v>
      </c>
      <c r="W13" s="10">
        <v>63.963628546861557</v>
      </c>
      <c r="X13" s="10">
        <v>64.812897678417883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84.712037833190024</v>
      </c>
      <c r="D16" s="10">
        <v>101.4004299226139</v>
      </c>
      <c r="E16" s="10">
        <v>104.3267411865864</v>
      </c>
      <c r="F16" s="10">
        <v>96.394239036973346</v>
      </c>
      <c r="G16" s="10">
        <v>98.425881341358547</v>
      </c>
      <c r="H16" s="10">
        <v>122.237747205503</v>
      </c>
      <c r="I16" s="10">
        <v>173.47626827171109</v>
      </c>
      <c r="J16" s="10">
        <v>220.03018056749781</v>
      </c>
      <c r="K16" s="10">
        <v>243.21040412725699</v>
      </c>
      <c r="L16" s="10">
        <v>270.07790197764399</v>
      </c>
      <c r="M16" s="10">
        <v>259.90111779879618</v>
      </c>
      <c r="N16" s="10">
        <v>287.91857265692181</v>
      </c>
      <c r="O16" s="10">
        <v>257.72029234737738</v>
      </c>
      <c r="P16" s="10">
        <v>276.81917454858132</v>
      </c>
      <c r="Q16" s="10">
        <v>266.1601031814273</v>
      </c>
      <c r="R16" s="10">
        <v>274.01521926053312</v>
      </c>
      <c r="S16" s="10">
        <v>282.55803955288047</v>
      </c>
      <c r="T16" s="10">
        <v>303.90550300945819</v>
      </c>
      <c r="U16" s="10">
        <v>297.37050730868441</v>
      </c>
      <c r="V16" s="10">
        <v>298.77540842648318</v>
      </c>
      <c r="W16" s="10">
        <v>288.65494411006023</v>
      </c>
      <c r="X16" s="10">
        <v>288.20868443680138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22499.945141874457</v>
      </c>
      <c r="D26" s="37">
        <f t="shared" si="14"/>
        <v>22382.893723129837</v>
      </c>
      <c r="E26" s="37">
        <f t="shared" si="14"/>
        <v>22253.176612209794</v>
      </c>
      <c r="F26" s="37">
        <f t="shared" si="14"/>
        <v>20465.299398108338</v>
      </c>
      <c r="G26" s="37">
        <f t="shared" si="14"/>
        <v>21004.247721410149</v>
      </c>
      <c r="H26" s="37">
        <f t="shared" si="14"/>
        <v>21566.375236457436</v>
      </c>
      <c r="I26" s="37">
        <f t="shared" si="14"/>
        <v>21021.168787618222</v>
      </c>
      <c r="J26" s="37">
        <f t="shared" si="14"/>
        <v>20407.968185726571</v>
      </c>
      <c r="K26" s="37">
        <f t="shared" si="14"/>
        <v>19758.711006018912</v>
      </c>
      <c r="L26" s="37">
        <f t="shared" si="14"/>
        <v>18574.350730868442</v>
      </c>
      <c r="M26" s="37">
        <f t="shared" si="14"/>
        <v>19525.644625967321</v>
      </c>
      <c r="N26" s="37">
        <f t="shared" si="14"/>
        <v>19371.450386930355</v>
      </c>
      <c r="O26" s="37">
        <f t="shared" si="14"/>
        <v>19116.648839208941</v>
      </c>
      <c r="P26" s="37">
        <f t="shared" si="14"/>
        <v>18636.394926913148</v>
      </c>
      <c r="Q26" s="37">
        <f t="shared" si="14"/>
        <v>18940.83121238177</v>
      </c>
      <c r="R26" s="37">
        <f t="shared" si="14"/>
        <v>18197.21401547721</v>
      </c>
      <c r="S26" s="37">
        <f t="shared" si="14"/>
        <v>18094.281255374026</v>
      </c>
      <c r="T26" s="37">
        <f t="shared" si="14"/>
        <v>19504.319518486678</v>
      </c>
      <c r="U26" s="37">
        <f t="shared" si="14"/>
        <v>18017.55227858985</v>
      </c>
      <c r="V26" s="37">
        <f t="shared" si="14"/>
        <v>17512.660705073085</v>
      </c>
      <c r="W26" s="37">
        <f t="shared" si="14"/>
        <v>17815.229148753217</v>
      </c>
      <c r="X26" s="37">
        <f t="shared" ref="X26" si="15">SUM(X27,X33)</f>
        <v>19828.125623387787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22499.945141874457</v>
      </c>
      <c r="D33" s="29">
        <f t="shared" si="18"/>
        <v>22382.893723129837</v>
      </c>
      <c r="E33" s="29">
        <f t="shared" si="18"/>
        <v>22253.176612209794</v>
      </c>
      <c r="F33" s="29">
        <f t="shared" si="18"/>
        <v>20465.299398108338</v>
      </c>
      <c r="G33" s="29">
        <f t="shared" si="18"/>
        <v>21004.247721410149</v>
      </c>
      <c r="H33" s="29">
        <f t="shared" si="18"/>
        <v>21566.375236457436</v>
      </c>
      <c r="I33" s="29">
        <f t="shared" si="18"/>
        <v>21021.168787618222</v>
      </c>
      <c r="J33" s="29">
        <f t="shared" si="18"/>
        <v>20407.968185726571</v>
      </c>
      <c r="K33" s="29">
        <f t="shared" si="18"/>
        <v>19758.711006018912</v>
      </c>
      <c r="L33" s="29">
        <f t="shared" si="18"/>
        <v>18574.350730868442</v>
      </c>
      <c r="M33" s="29">
        <f t="shared" si="18"/>
        <v>19525.644625967321</v>
      </c>
      <c r="N33" s="29">
        <f t="shared" si="18"/>
        <v>19371.450386930355</v>
      </c>
      <c r="O33" s="29">
        <f t="shared" si="18"/>
        <v>19116.648839208941</v>
      </c>
      <c r="P33" s="29">
        <f t="shared" si="18"/>
        <v>18636.394926913148</v>
      </c>
      <c r="Q33" s="29">
        <f t="shared" si="18"/>
        <v>18940.83121238177</v>
      </c>
      <c r="R33" s="29">
        <f t="shared" si="18"/>
        <v>18197.21401547721</v>
      </c>
      <c r="S33" s="29">
        <f t="shared" si="18"/>
        <v>18094.281255374026</v>
      </c>
      <c r="T33" s="29">
        <f t="shared" si="18"/>
        <v>19504.319518486678</v>
      </c>
      <c r="U33" s="29">
        <f t="shared" si="18"/>
        <v>18017.55227858985</v>
      </c>
      <c r="V33" s="29">
        <f t="shared" si="18"/>
        <v>17512.660705073085</v>
      </c>
      <c r="W33" s="29">
        <f t="shared" si="18"/>
        <v>17815.229148753217</v>
      </c>
      <c r="X33" s="29">
        <f t="shared" ref="X33" si="19">SUM(X34:X50)</f>
        <v>19828.125623387787</v>
      </c>
    </row>
    <row r="34" spans="1:24" ht="11.25" customHeight="1" x14ac:dyDescent="0.2">
      <c r="A34" s="41" t="s">
        <v>55</v>
      </c>
      <c r="B34" s="9" t="s">
        <v>56</v>
      </c>
      <c r="C34" s="10">
        <v>393.70163370593292</v>
      </c>
      <c r="D34" s="10">
        <v>417.34737747205497</v>
      </c>
      <c r="E34" s="10">
        <v>503.65434221840059</v>
      </c>
      <c r="F34" s="10">
        <v>52.523903697334482</v>
      </c>
      <c r="G34" s="10">
        <v>42.675666380051588</v>
      </c>
      <c r="H34" s="10">
        <v>42.043422184006872</v>
      </c>
      <c r="I34" s="10">
        <v>41.955374032674108</v>
      </c>
      <c r="J34" s="10">
        <v>41.618658641444533</v>
      </c>
      <c r="K34" s="10">
        <v>42.446517626827173</v>
      </c>
      <c r="L34" s="10">
        <v>31.429406706792779</v>
      </c>
      <c r="M34" s="10">
        <v>35.484866723989683</v>
      </c>
      <c r="N34" s="10">
        <v>33.457179707652621</v>
      </c>
      <c r="O34" s="10">
        <v>32.443336199484087</v>
      </c>
      <c r="P34" s="10">
        <v>32.443336199484087</v>
      </c>
      <c r="Q34" s="10">
        <v>28.808512467755801</v>
      </c>
      <c r="R34" s="10">
        <v>32.350816852966467</v>
      </c>
      <c r="S34" s="10">
        <v>41.38005159071367</v>
      </c>
      <c r="T34" s="10">
        <v>28.661478933791919</v>
      </c>
      <c r="U34" s="10">
        <v>30.423645743766119</v>
      </c>
      <c r="V34" s="10">
        <v>30.423645743766119</v>
      </c>
      <c r="W34" s="10">
        <v>26.077386070507309</v>
      </c>
      <c r="X34" s="10">
        <v>23.90429922613929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938.81487532244182</v>
      </c>
      <c r="D36" s="10">
        <v>936.55537403267397</v>
      </c>
      <c r="E36" s="10">
        <v>876.67910576096301</v>
      </c>
      <c r="F36" s="10">
        <v>903.39879621668092</v>
      </c>
      <c r="G36" s="10">
        <v>980.39466895958719</v>
      </c>
      <c r="H36" s="10">
        <v>1038.308254514187</v>
      </c>
      <c r="I36" s="10">
        <v>1007.918744625967</v>
      </c>
      <c r="J36" s="10">
        <v>1037.2955288048149</v>
      </c>
      <c r="K36" s="10">
        <v>989.59587274290618</v>
      </c>
      <c r="L36" s="10">
        <v>966.40034393809117</v>
      </c>
      <c r="M36" s="10">
        <v>1069.7468615649179</v>
      </c>
      <c r="N36" s="10">
        <v>1051.056577815993</v>
      </c>
      <c r="O36" s="10">
        <v>1158.8008598452279</v>
      </c>
      <c r="P36" s="10">
        <v>1198.3803955288049</v>
      </c>
      <c r="Q36" s="10">
        <v>882.94436801375741</v>
      </c>
      <c r="R36" s="10">
        <v>1190.8196044711949</v>
      </c>
      <c r="S36" s="10">
        <v>969.13413585554599</v>
      </c>
      <c r="T36" s="10">
        <v>2175.922184006879</v>
      </c>
      <c r="U36" s="10">
        <v>1365.2239896818569</v>
      </c>
      <c r="V36" s="10">
        <v>1589.503439380911</v>
      </c>
      <c r="W36" s="10">
        <v>1381.6848667239899</v>
      </c>
      <c r="X36" s="10">
        <v>1603.906706792777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2757.939466895959</v>
      </c>
      <c r="V37" s="10">
        <v>2762.9888220120379</v>
      </c>
      <c r="W37" s="10">
        <v>2921.5374892519339</v>
      </c>
      <c r="X37" s="10">
        <v>2907.3993981083399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7.3230438521066201</v>
      </c>
      <c r="D41" s="10">
        <v>12.55374032674119</v>
      </c>
      <c r="E41" s="10">
        <v>12.55374032674119</v>
      </c>
      <c r="F41" s="10">
        <v>6.1335339638865003</v>
      </c>
      <c r="G41" s="10">
        <v>11.244883920894241</v>
      </c>
      <c r="H41" s="10">
        <v>10.22261392949269</v>
      </c>
      <c r="I41" s="10">
        <v>10.22261392949269</v>
      </c>
      <c r="J41" s="10">
        <v>10.22261392949269</v>
      </c>
      <c r="K41" s="10">
        <v>11.244883920894241</v>
      </c>
      <c r="L41" s="10">
        <v>7.1558039552880466</v>
      </c>
      <c r="M41" s="10">
        <v>16.356147893379191</v>
      </c>
      <c r="N41" s="10">
        <v>14.31160791057609</v>
      </c>
      <c r="O41" s="10">
        <v>8.1780739466895955</v>
      </c>
      <c r="P41" s="10">
        <v>6.1335339638865003</v>
      </c>
      <c r="Q41" s="10">
        <v>3.0668099742046429</v>
      </c>
      <c r="R41" s="10">
        <v>6.1335339638865003</v>
      </c>
      <c r="S41" s="10">
        <v>14.31160791057609</v>
      </c>
      <c r="T41" s="10">
        <v>13.28942390369733</v>
      </c>
      <c r="U41" s="10">
        <v>14.31160791057609</v>
      </c>
      <c r="V41" s="10">
        <v>13.28942390369733</v>
      </c>
      <c r="W41" s="10">
        <v>12.26715391229579</v>
      </c>
      <c r="X41" s="10">
        <v>17.378417884780738</v>
      </c>
    </row>
    <row r="42" spans="1:24" ht="11.25" customHeight="1" x14ac:dyDescent="0.2">
      <c r="A42" s="41" t="s">
        <v>71</v>
      </c>
      <c r="B42" s="9" t="s">
        <v>72</v>
      </c>
      <c r="C42" s="10">
        <v>13629.108168529659</v>
      </c>
      <c r="D42" s="10">
        <v>13435.66689595873</v>
      </c>
      <c r="E42" s="10">
        <v>13213.52820292347</v>
      </c>
      <c r="F42" s="10">
        <v>13385.59277730008</v>
      </c>
      <c r="G42" s="10">
        <v>14179.038865004301</v>
      </c>
      <c r="H42" s="10">
        <v>14193.751762682719</v>
      </c>
      <c r="I42" s="10">
        <v>13385.59277730008</v>
      </c>
      <c r="J42" s="10">
        <v>12934.747291487531</v>
      </c>
      <c r="K42" s="10">
        <v>12447.11951848667</v>
      </c>
      <c r="L42" s="10">
        <v>11808.15898538263</v>
      </c>
      <c r="M42" s="10">
        <v>12536.447893379191</v>
      </c>
      <c r="N42" s="10">
        <v>12000.477730008601</v>
      </c>
      <c r="O42" s="10">
        <v>12209.611177987959</v>
      </c>
      <c r="P42" s="10">
        <v>12447.11951848667</v>
      </c>
      <c r="Q42" s="10">
        <v>13037.737661220979</v>
      </c>
      <c r="R42" s="10">
        <v>12215.916680997419</v>
      </c>
      <c r="S42" s="10">
        <v>11541.224763542559</v>
      </c>
      <c r="T42" s="10">
        <v>11770.325795356841</v>
      </c>
      <c r="U42" s="10">
        <v>8753.128890799655</v>
      </c>
      <c r="V42" s="10">
        <v>8178.2745485812547</v>
      </c>
      <c r="W42" s="10">
        <v>8592.337833190024</v>
      </c>
      <c r="X42" s="10">
        <v>10090.95253654342</v>
      </c>
    </row>
    <row r="43" spans="1:24" ht="11.25" customHeight="1" x14ac:dyDescent="0.2">
      <c r="A43" s="41" t="s">
        <v>73</v>
      </c>
      <c r="B43" s="9" t="s">
        <v>74</v>
      </c>
      <c r="C43" s="10">
        <v>381.03086844368011</v>
      </c>
      <c r="D43" s="10">
        <v>490.92381771281168</v>
      </c>
      <c r="E43" s="10">
        <v>546.38383490971626</v>
      </c>
      <c r="F43" s="10">
        <v>554.05081685296636</v>
      </c>
      <c r="G43" s="10">
        <v>523.32708512467752</v>
      </c>
      <c r="H43" s="10">
        <v>647.23095442820295</v>
      </c>
      <c r="I43" s="10">
        <v>569.45245055889939</v>
      </c>
      <c r="J43" s="10">
        <v>683.39303525365426</v>
      </c>
      <c r="K43" s="10">
        <v>692.4042992261393</v>
      </c>
      <c r="L43" s="10">
        <v>445.65993121238171</v>
      </c>
      <c r="M43" s="10">
        <v>622.91392949269118</v>
      </c>
      <c r="N43" s="10">
        <v>613.77901977644024</v>
      </c>
      <c r="O43" s="10">
        <v>587.09647463456577</v>
      </c>
      <c r="P43" s="10">
        <v>455.94746345657779</v>
      </c>
      <c r="Q43" s="10">
        <v>351.08632846087698</v>
      </c>
      <c r="R43" s="10">
        <v>176.9089423903697</v>
      </c>
      <c r="S43" s="10">
        <v>417.42046431642302</v>
      </c>
      <c r="T43" s="10">
        <v>397.99002579535681</v>
      </c>
      <c r="U43" s="10">
        <v>464.51220980223559</v>
      </c>
      <c r="V43" s="10">
        <v>340.39750644883918</v>
      </c>
      <c r="W43" s="10">
        <v>735.16990541702489</v>
      </c>
      <c r="X43" s="10">
        <v>895.87386070507307</v>
      </c>
    </row>
    <row r="44" spans="1:24" ht="11.25" customHeight="1" x14ac:dyDescent="0.2">
      <c r="A44" s="41" t="s">
        <v>75</v>
      </c>
      <c r="B44" s="9" t="s">
        <v>76</v>
      </c>
      <c r="C44" s="10">
        <v>2644.8934651762679</v>
      </c>
      <c r="D44" s="10">
        <v>2771.3002579535678</v>
      </c>
      <c r="E44" s="10">
        <v>2897.7070507308681</v>
      </c>
      <c r="F44" s="10">
        <v>1738.0924333619951</v>
      </c>
      <c r="G44" s="10">
        <v>1583.72467755804</v>
      </c>
      <c r="H44" s="10">
        <v>1683.475666380052</v>
      </c>
      <c r="I44" s="10">
        <v>1670.716509028375</v>
      </c>
      <c r="J44" s="10">
        <v>1653.158727429063</v>
      </c>
      <c r="K44" s="10">
        <v>1708.072828890799</v>
      </c>
      <c r="L44" s="10">
        <v>1719.232674118658</v>
      </c>
      <c r="M44" s="10">
        <v>1646.9554600171971</v>
      </c>
      <c r="N44" s="10">
        <v>1633.4637145313841</v>
      </c>
      <c r="O44" s="10">
        <v>1688.394411006019</v>
      </c>
      <c r="P44" s="10">
        <v>1183.417970765262</v>
      </c>
      <c r="Q44" s="10">
        <v>1177.43147033534</v>
      </c>
      <c r="R44" s="10">
        <v>1278.441530524505</v>
      </c>
      <c r="S44" s="10">
        <v>684.13895098882199</v>
      </c>
      <c r="T44" s="10">
        <v>675.46680997420458</v>
      </c>
      <c r="U44" s="10">
        <v>730.39062768701626</v>
      </c>
      <c r="V44" s="10">
        <v>638.85090283748923</v>
      </c>
      <c r="W44" s="10">
        <v>523.22175408426483</v>
      </c>
      <c r="X44" s="10">
        <v>448.06285468615641</v>
      </c>
    </row>
    <row r="45" spans="1:24" ht="11.25" customHeight="1" x14ac:dyDescent="0.2">
      <c r="A45" s="41" t="s">
        <v>77</v>
      </c>
      <c r="B45" s="9" t="s">
        <v>78</v>
      </c>
      <c r="C45" s="10">
        <v>219.8767841788478</v>
      </c>
      <c r="D45" s="10">
        <v>203.55399828030949</v>
      </c>
      <c r="E45" s="10">
        <v>173.78907996560619</v>
      </c>
      <c r="F45" s="10">
        <v>106.2768701633706</v>
      </c>
      <c r="G45" s="10">
        <v>87.7042132416165</v>
      </c>
      <c r="H45" s="10">
        <v>127.944969905417</v>
      </c>
      <c r="I45" s="10">
        <v>124.84952708512471</v>
      </c>
      <c r="J45" s="10">
        <v>108.3404987102322</v>
      </c>
      <c r="K45" s="10">
        <v>146.51762682717111</v>
      </c>
      <c r="L45" s="10">
        <v>125.8813413585554</v>
      </c>
      <c r="M45" s="10">
        <v>114.53138435081689</v>
      </c>
      <c r="N45" s="10">
        <v>114.53138435081689</v>
      </c>
      <c r="O45" s="10">
        <v>102.1496130696475</v>
      </c>
      <c r="P45" s="10">
        <v>110.40412725709371</v>
      </c>
      <c r="Q45" s="10">
        <v>102.1496130696475</v>
      </c>
      <c r="R45" s="10">
        <v>2.0636285468615649</v>
      </c>
      <c r="S45" s="10">
        <v>190.88564058469481</v>
      </c>
      <c r="T45" s="10">
        <v>223.9036973344798</v>
      </c>
      <c r="U45" s="10">
        <v>264.14445399828031</v>
      </c>
      <c r="V45" s="10">
        <v>315.73516766981942</v>
      </c>
      <c r="W45" s="10">
        <v>281.6852966466036</v>
      </c>
      <c r="X45" s="10">
        <v>420.98022355975922</v>
      </c>
    </row>
    <row r="46" spans="1:24" ht="11.25" customHeight="1" x14ac:dyDescent="0.2">
      <c r="A46" s="41" t="s">
        <v>79</v>
      </c>
      <c r="B46" s="9" t="s">
        <v>80</v>
      </c>
      <c r="C46" s="10">
        <v>690.35537403267404</v>
      </c>
      <c r="D46" s="10">
        <v>650.02863284608759</v>
      </c>
      <c r="E46" s="10">
        <v>656.74978503869295</v>
      </c>
      <c r="F46" s="10">
        <v>678.18907996560608</v>
      </c>
      <c r="G46" s="10">
        <v>661.20945829750644</v>
      </c>
      <c r="H46" s="10">
        <v>641.23327601031804</v>
      </c>
      <c r="I46" s="10">
        <v>797.04703353396371</v>
      </c>
      <c r="J46" s="10">
        <v>789.05657781599302</v>
      </c>
      <c r="K46" s="10">
        <v>748.10550300945829</v>
      </c>
      <c r="L46" s="10">
        <v>558.33241616509019</v>
      </c>
      <c r="M46" s="10">
        <v>696.16758383490969</v>
      </c>
      <c r="N46" s="10">
        <v>714.14608770421319</v>
      </c>
      <c r="O46" s="10">
        <v>732.1245915735168</v>
      </c>
      <c r="P46" s="10">
        <v>717.14256233877904</v>
      </c>
      <c r="Q46" s="10">
        <v>783.06371453138433</v>
      </c>
      <c r="R46" s="10">
        <v>734.12226999140159</v>
      </c>
      <c r="S46" s="10">
        <v>701.16165090283744</v>
      </c>
      <c r="T46" s="10">
        <v>705.15683576956144</v>
      </c>
      <c r="U46" s="10">
        <v>670.19871023215819</v>
      </c>
      <c r="V46" s="10">
        <v>662.20825451418739</v>
      </c>
      <c r="W46" s="10">
        <v>495.40765262252802</v>
      </c>
      <c r="X46" s="10">
        <v>591.29303525365435</v>
      </c>
    </row>
    <row r="47" spans="1:24" ht="11.25" customHeight="1" x14ac:dyDescent="0.2">
      <c r="A47" s="41" t="s">
        <v>81</v>
      </c>
      <c r="B47" s="9" t="s">
        <v>82</v>
      </c>
      <c r="C47" s="10">
        <v>3207.896216680997</v>
      </c>
      <c r="D47" s="10">
        <v>3004.3422184006881</v>
      </c>
      <c r="E47" s="10">
        <v>2857.4376612209799</v>
      </c>
      <c r="F47" s="10">
        <v>2641.5445399828031</v>
      </c>
      <c r="G47" s="10">
        <v>2517.6202063628539</v>
      </c>
      <c r="H47" s="10">
        <v>2705.8360275150471</v>
      </c>
      <c r="I47" s="10">
        <v>2782.2404987102318</v>
      </c>
      <c r="J47" s="10">
        <v>2631.2950988822008</v>
      </c>
      <c r="K47" s="10">
        <v>2553.0271711092</v>
      </c>
      <c r="L47" s="10">
        <v>2677.8832330180571</v>
      </c>
      <c r="M47" s="10">
        <v>2346.1760103181418</v>
      </c>
      <c r="N47" s="10">
        <v>2676.9514187446262</v>
      </c>
      <c r="O47" s="10">
        <v>2164.482459157352</v>
      </c>
      <c r="P47" s="10">
        <v>2046.1487532244189</v>
      </c>
      <c r="Q47" s="10">
        <v>2015.4006018916591</v>
      </c>
      <c r="R47" s="10">
        <v>2011.6736027515051</v>
      </c>
      <c r="S47" s="10">
        <v>2117.8944110060188</v>
      </c>
      <c r="T47" s="10">
        <v>2031.2405846947549</v>
      </c>
      <c r="U47" s="10">
        <v>1965.085468615649</v>
      </c>
      <c r="V47" s="10">
        <v>1870.045829750645</v>
      </c>
      <c r="W47" s="10">
        <v>1880.295184866724</v>
      </c>
      <c r="X47" s="10">
        <v>1873.772828890799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159.1310404127257</v>
      </c>
      <c r="E48" s="10">
        <v>206.48228718830609</v>
      </c>
      <c r="F48" s="10">
        <v>102.0259673258813</v>
      </c>
      <c r="G48" s="10">
        <v>116.27962166809979</v>
      </c>
      <c r="H48" s="10">
        <v>102.0259673258813</v>
      </c>
      <c r="I48" s="10">
        <v>231.80902837489251</v>
      </c>
      <c r="J48" s="10">
        <v>217.55537403267411</v>
      </c>
      <c r="K48" s="10">
        <v>104.2765262252795</v>
      </c>
      <c r="L48" s="10">
        <v>74.268959587274296</v>
      </c>
      <c r="M48" s="10">
        <v>167.29260533104039</v>
      </c>
      <c r="N48" s="10">
        <v>165.04204643164229</v>
      </c>
      <c r="O48" s="10">
        <v>159.04049871023221</v>
      </c>
      <c r="P48" s="10">
        <v>212.30404127257091</v>
      </c>
      <c r="Q48" s="10">
        <v>188.531728288908</v>
      </c>
      <c r="R48" s="10">
        <v>178.84780739466891</v>
      </c>
      <c r="S48" s="10">
        <v>168.91177987962169</v>
      </c>
      <c r="T48" s="10">
        <v>165.854600171969</v>
      </c>
      <c r="U48" s="10">
        <v>171.9690455717971</v>
      </c>
      <c r="V48" s="10">
        <v>160.50447119518489</v>
      </c>
      <c r="W48" s="10">
        <v>116.938950988822</v>
      </c>
      <c r="X48" s="10">
        <v>153.625709372313</v>
      </c>
    </row>
    <row r="49" spans="1:24" ht="11.25" customHeight="1" x14ac:dyDescent="0.2">
      <c r="A49" s="41" t="s">
        <v>85</v>
      </c>
      <c r="B49" s="9" t="s">
        <v>86</v>
      </c>
      <c r="C49" s="10">
        <v>270.76526225279451</v>
      </c>
      <c r="D49" s="10">
        <v>265.00429922613932</v>
      </c>
      <c r="E49" s="10">
        <v>274.60593293207222</v>
      </c>
      <c r="F49" s="10">
        <v>277.32639724849531</v>
      </c>
      <c r="G49" s="10">
        <v>286.63955288048152</v>
      </c>
      <c r="H49" s="10">
        <v>331.13594153052452</v>
      </c>
      <c r="I49" s="10">
        <v>359.07558039552879</v>
      </c>
      <c r="J49" s="10">
        <v>263.87394668959581</v>
      </c>
      <c r="K49" s="10">
        <v>266.97833190025801</v>
      </c>
      <c r="L49" s="10">
        <v>114.8627687016337</v>
      </c>
      <c r="M49" s="10">
        <v>239.0387790197764</v>
      </c>
      <c r="N49" s="10">
        <v>332.17076526225281</v>
      </c>
      <c r="O49" s="10">
        <v>249.38675838349101</v>
      </c>
      <c r="P49" s="10">
        <v>204.89036973344801</v>
      </c>
      <c r="Q49" s="10">
        <v>350.79716251074808</v>
      </c>
      <c r="R49" s="10">
        <v>325.96199484092858</v>
      </c>
      <c r="S49" s="10">
        <v>294.91797076526223</v>
      </c>
      <c r="T49" s="10">
        <v>292.84832330180558</v>
      </c>
      <c r="U49" s="10">
        <v>170.74196044711951</v>
      </c>
      <c r="V49" s="10">
        <v>132.45434221840071</v>
      </c>
      <c r="W49" s="10">
        <v>143.83714531384351</v>
      </c>
      <c r="X49" s="10">
        <v>138.6631986242476</v>
      </c>
    </row>
    <row r="50" spans="1:24" ht="11.25" customHeight="1" x14ac:dyDescent="0.2">
      <c r="A50" s="41" t="s">
        <v>87</v>
      </c>
      <c r="B50" s="9" t="s">
        <v>88</v>
      </c>
      <c r="C50" s="10">
        <v>116.1794496990542</v>
      </c>
      <c r="D50" s="10">
        <v>36.486070507308682</v>
      </c>
      <c r="E50" s="10">
        <v>33.605588993981087</v>
      </c>
      <c r="F50" s="10">
        <v>20.144282029234731</v>
      </c>
      <c r="G50" s="10">
        <v>14.38882201203783</v>
      </c>
      <c r="H50" s="10">
        <v>43.166380051590707</v>
      </c>
      <c r="I50" s="10">
        <v>40.288650042992259</v>
      </c>
      <c r="J50" s="10">
        <v>37.410834049871021</v>
      </c>
      <c r="K50" s="10">
        <v>48.921926053310401</v>
      </c>
      <c r="L50" s="10">
        <v>45.084866723989677</v>
      </c>
      <c r="M50" s="10">
        <v>34.533104041272573</v>
      </c>
      <c r="N50" s="10">
        <v>22.062854686156491</v>
      </c>
      <c r="O50" s="10">
        <v>24.94058469475495</v>
      </c>
      <c r="P50" s="10">
        <v>22.062854686156491</v>
      </c>
      <c r="Q50" s="10">
        <v>19.813241616509028</v>
      </c>
      <c r="R50" s="10">
        <v>43.973602751504728</v>
      </c>
      <c r="S50" s="10">
        <v>952.89982803095438</v>
      </c>
      <c r="T50" s="10">
        <v>1023.659759243336</v>
      </c>
      <c r="U50" s="10">
        <v>659.48220120378335</v>
      </c>
      <c r="V50" s="10">
        <v>817.98435081685284</v>
      </c>
      <c r="W50" s="10">
        <v>704.76852966466038</v>
      </c>
      <c r="X50" s="10">
        <v>662.31255374032662</v>
      </c>
    </row>
    <row r="51" spans="1:24" ht="11.25" customHeight="1" x14ac:dyDescent="0.2">
      <c r="A51" s="35" t="s">
        <v>89</v>
      </c>
      <c r="B51" s="36" t="s">
        <v>90</v>
      </c>
      <c r="C51" s="37">
        <v>2149.6130696474629</v>
      </c>
      <c r="D51" s="37">
        <v>2149.6130696474629</v>
      </c>
      <c r="E51" s="37">
        <v>2149.6130696474629</v>
      </c>
      <c r="F51" s="37">
        <v>2149.6382631126398</v>
      </c>
      <c r="G51" s="37">
        <v>2364.546689595873</v>
      </c>
      <c r="H51" s="37">
        <v>2472.062252794497</v>
      </c>
      <c r="I51" s="37">
        <v>2364.546689595873</v>
      </c>
      <c r="J51" s="37">
        <v>2300.085984522786</v>
      </c>
      <c r="K51" s="37">
        <v>2176.7006018916591</v>
      </c>
      <c r="L51" s="37">
        <v>1937.5118658641441</v>
      </c>
      <c r="M51" s="37">
        <v>2392.0957867583829</v>
      </c>
      <c r="N51" s="37">
        <v>2316.029406706793</v>
      </c>
      <c r="O51" s="37">
        <v>2056.5932932072228</v>
      </c>
      <c r="P51" s="37">
        <v>2410.3031814273431</v>
      </c>
      <c r="Q51" s="37">
        <v>2527.8301805674978</v>
      </c>
      <c r="R51" s="37">
        <v>2372.1410146173689</v>
      </c>
      <c r="S51" s="37">
        <v>2622.964402407566</v>
      </c>
      <c r="T51" s="37">
        <v>2582.1478933791918</v>
      </c>
      <c r="U51" s="37">
        <v>3007.409802235597</v>
      </c>
      <c r="V51" s="37">
        <v>3431.2446259673261</v>
      </c>
      <c r="W51" s="37">
        <v>2847.6413585554601</v>
      </c>
      <c r="X51" s="37">
        <v>2884.7592433361988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24649.558211521922</v>
      </c>
      <c r="D2" s="31">
        <f t="shared" si="0"/>
        <v>24532.506792777298</v>
      </c>
      <c r="E2" s="31">
        <f t="shared" si="0"/>
        <v>24402.789681857255</v>
      </c>
      <c r="F2" s="31">
        <f t="shared" si="0"/>
        <v>22614.937661220978</v>
      </c>
      <c r="G2" s="31">
        <f t="shared" si="0"/>
        <v>23368.794411006023</v>
      </c>
      <c r="H2" s="31">
        <f t="shared" si="0"/>
        <v>24038.437489251934</v>
      </c>
      <c r="I2" s="31">
        <f t="shared" si="0"/>
        <v>23385.715477214097</v>
      </c>
      <c r="J2" s="31">
        <f t="shared" si="0"/>
        <v>22708.054170249357</v>
      </c>
      <c r="K2" s="31">
        <f t="shared" si="0"/>
        <v>21935.41160791057</v>
      </c>
      <c r="L2" s="31">
        <f t="shared" si="0"/>
        <v>20511.862596732586</v>
      </c>
      <c r="M2" s="31">
        <f t="shared" si="0"/>
        <v>21917.740412725703</v>
      </c>
      <c r="N2" s="31">
        <f t="shared" si="0"/>
        <v>21687.479793637147</v>
      </c>
      <c r="O2" s="31">
        <f t="shared" si="0"/>
        <v>21173.242132416162</v>
      </c>
      <c r="P2" s="31">
        <f t="shared" si="0"/>
        <v>21046.69810834049</v>
      </c>
      <c r="Q2" s="31">
        <f t="shared" si="0"/>
        <v>21468.661392949267</v>
      </c>
      <c r="R2" s="31">
        <f t="shared" si="0"/>
        <v>20569.355030094579</v>
      </c>
      <c r="S2" s="31">
        <f t="shared" si="0"/>
        <v>20717.24565778159</v>
      </c>
      <c r="T2" s="31">
        <f t="shared" si="0"/>
        <v>22086.46741186587</v>
      </c>
      <c r="U2" s="31">
        <f t="shared" si="0"/>
        <v>21024.962080825448</v>
      </c>
      <c r="V2" s="31">
        <f t="shared" si="0"/>
        <v>20943.905331040412</v>
      </c>
      <c r="W2" s="31">
        <f t="shared" si="0"/>
        <v>20662.870507308675</v>
      </c>
      <c r="X2" s="31">
        <f t="shared" ref="X2" si="1">SUM(X3,X17,X22,X25,X26,X51,X52,X71,X74,X75,X76)</f>
        <v>22712.884866723987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22499.945141874457</v>
      </c>
      <c r="D26" s="37">
        <f t="shared" si="14"/>
        <v>22382.893723129837</v>
      </c>
      <c r="E26" s="37">
        <f t="shared" si="14"/>
        <v>22253.176612209794</v>
      </c>
      <c r="F26" s="37">
        <f t="shared" si="14"/>
        <v>20465.299398108338</v>
      </c>
      <c r="G26" s="37">
        <f t="shared" si="14"/>
        <v>21004.247721410149</v>
      </c>
      <c r="H26" s="37">
        <f t="shared" si="14"/>
        <v>21566.375236457436</v>
      </c>
      <c r="I26" s="37">
        <f t="shared" si="14"/>
        <v>21021.168787618222</v>
      </c>
      <c r="J26" s="37">
        <f t="shared" si="14"/>
        <v>20407.968185726571</v>
      </c>
      <c r="K26" s="37">
        <f t="shared" si="14"/>
        <v>19758.711006018912</v>
      </c>
      <c r="L26" s="37">
        <f t="shared" si="14"/>
        <v>18574.350730868442</v>
      </c>
      <c r="M26" s="37">
        <f t="shared" si="14"/>
        <v>19525.644625967321</v>
      </c>
      <c r="N26" s="37">
        <f t="shared" si="14"/>
        <v>19371.450386930355</v>
      </c>
      <c r="O26" s="37">
        <f t="shared" si="14"/>
        <v>19116.648839208941</v>
      </c>
      <c r="P26" s="37">
        <f t="shared" si="14"/>
        <v>18636.394926913148</v>
      </c>
      <c r="Q26" s="37">
        <f t="shared" si="14"/>
        <v>18940.83121238177</v>
      </c>
      <c r="R26" s="37">
        <f t="shared" si="14"/>
        <v>18197.21401547721</v>
      </c>
      <c r="S26" s="37">
        <f t="shared" si="14"/>
        <v>18094.281255374026</v>
      </c>
      <c r="T26" s="37">
        <f t="shared" si="14"/>
        <v>19504.319518486678</v>
      </c>
      <c r="U26" s="37">
        <f t="shared" si="14"/>
        <v>18017.55227858985</v>
      </c>
      <c r="V26" s="37">
        <f t="shared" si="14"/>
        <v>17512.660705073085</v>
      </c>
      <c r="W26" s="37">
        <f t="shared" si="14"/>
        <v>17815.229148753217</v>
      </c>
      <c r="X26" s="37">
        <f t="shared" ref="X26" si="15">SUM(X27,X33)</f>
        <v>19828.125623387787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22499.945141874457</v>
      </c>
      <c r="D33" s="29">
        <f t="shared" si="18"/>
        <v>22382.893723129837</v>
      </c>
      <c r="E33" s="29">
        <f t="shared" si="18"/>
        <v>22253.176612209794</v>
      </c>
      <c r="F33" s="29">
        <f t="shared" si="18"/>
        <v>20465.299398108338</v>
      </c>
      <c r="G33" s="29">
        <f t="shared" si="18"/>
        <v>21004.247721410149</v>
      </c>
      <c r="H33" s="29">
        <f t="shared" si="18"/>
        <v>21566.375236457436</v>
      </c>
      <c r="I33" s="29">
        <f t="shared" si="18"/>
        <v>21021.168787618222</v>
      </c>
      <c r="J33" s="29">
        <f t="shared" si="18"/>
        <v>20407.968185726571</v>
      </c>
      <c r="K33" s="29">
        <f t="shared" si="18"/>
        <v>19758.711006018912</v>
      </c>
      <c r="L33" s="29">
        <f t="shared" si="18"/>
        <v>18574.350730868442</v>
      </c>
      <c r="M33" s="29">
        <f t="shared" si="18"/>
        <v>19525.644625967321</v>
      </c>
      <c r="N33" s="29">
        <f t="shared" si="18"/>
        <v>19371.450386930355</v>
      </c>
      <c r="O33" s="29">
        <f t="shared" si="18"/>
        <v>19116.648839208941</v>
      </c>
      <c r="P33" s="29">
        <f t="shared" si="18"/>
        <v>18636.394926913148</v>
      </c>
      <c r="Q33" s="29">
        <f t="shared" si="18"/>
        <v>18940.83121238177</v>
      </c>
      <c r="R33" s="29">
        <f t="shared" si="18"/>
        <v>18197.21401547721</v>
      </c>
      <c r="S33" s="29">
        <f t="shared" si="18"/>
        <v>18094.281255374026</v>
      </c>
      <c r="T33" s="29">
        <f t="shared" si="18"/>
        <v>19504.319518486678</v>
      </c>
      <c r="U33" s="29">
        <f t="shared" si="18"/>
        <v>18017.55227858985</v>
      </c>
      <c r="V33" s="29">
        <f t="shared" si="18"/>
        <v>17512.660705073085</v>
      </c>
      <c r="W33" s="29">
        <f t="shared" si="18"/>
        <v>17815.229148753217</v>
      </c>
      <c r="X33" s="29">
        <f t="shared" ref="X33" si="19">SUM(X34:X50)</f>
        <v>19828.125623387787</v>
      </c>
    </row>
    <row r="34" spans="1:24" ht="11.25" customHeight="1" x14ac:dyDescent="0.2">
      <c r="A34" s="41" t="s">
        <v>55</v>
      </c>
      <c r="B34" s="9" t="s">
        <v>56</v>
      </c>
      <c r="C34" s="10">
        <v>393.70163370593292</v>
      </c>
      <c r="D34" s="10">
        <v>417.34737747205497</v>
      </c>
      <c r="E34" s="10">
        <v>503.65434221840059</v>
      </c>
      <c r="F34" s="10">
        <v>52.523903697334482</v>
      </c>
      <c r="G34" s="10">
        <v>42.675666380051588</v>
      </c>
      <c r="H34" s="10">
        <v>42.043422184006872</v>
      </c>
      <c r="I34" s="10">
        <v>41.955374032674108</v>
      </c>
      <c r="J34" s="10">
        <v>41.618658641444533</v>
      </c>
      <c r="K34" s="10">
        <v>42.446517626827173</v>
      </c>
      <c r="L34" s="10">
        <v>31.429406706792779</v>
      </c>
      <c r="M34" s="10">
        <v>35.484866723989683</v>
      </c>
      <c r="N34" s="10">
        <v>33.457179707652621</v>
      </c>
      <c r="O34" s="10">
        <v>32.443336199484087</v>
      </c>
      <c r="P34" s="10">
        <v>32.443336199484087</v>
      </c>
      <c r="Q34" s="10">
        <v>28.808512467755801</v>
      </c>
      <c r="R34" s="10">
        <v>32.350816852966467</v>
      </c>
      <c r="S34" s="10">
        <v>41.38005159071367</v>
      </c>
      <c r="T34" s="10">
        <v>28.661478933791919</v>
      </c>
      <c r="U34" s="10">
        <v>30.423645743766119</v>
      </c>
      <c r="V34" s="10">
        <v>30.423645743766119</v>
      </c>
      <c r="W34" s="10">
        <v>26.077386070507309</v>
      </c>
      <c r="X34" s="10">
        <v>23.90429922613929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938.81487532244182</v>
      </c>
      <c r="D36" s="10">
        <v>936.55537403267397</v>
      </c>
      <c r="E36" s="10">
        <v>876.67910576096301</v>
      </c>
      <c r="F36" s="10">
        <v>903.39879621668092</v>
      </c>
      <c r="G36" s="10">
        <v>980.39466895958719</v>
      </c>
      <c r="H36" s="10">
        <v>1038.308254514187</v>
      </c>
      <c r="I36" s="10">
        <v>1007.918744625967</v>
      </c>
      <c r="J36" s="10">
        <v>1037.2955288048149</v>
      </c>
      <c r="K36" s="10">
        <v>989.59587274290618</v>
      </c>
      <c r="L36" s="10">
        <v>966.40034393809117</v>
      </c>
      <c r="M36" s="10">
        <v>1069.7468615649179</v>
      </c>
      <c r="N36" s="10">
        <v>1051.056577815993</v>
      </c>
      <c r="O36" s="10">
        <v>1158.8008598452279</v>
      </c>
      <c r="P36" s="10">
        <v>1198.3803955288049</v>
      </c>
      <c r="Q36" s="10">
        <v>882.94436801375741</v>
      </c>
      <c r="R36" s="10">
        <v>1190.8196044711949</v>
      </c>
      <c r="S36" s="10">
        <v>969.13413585554599</v>
      </c>
      <c r="T36" s="10">
        <v>2175.922184006879</v>
      </c>
      <c r="U36" s="10">
        <v>1365.2239896818569</v>
      </c>
      <c r="V36" s="10">
        <v>1589.503439380911</v>
      </c>
      <c r="W36" s="10">
        <v>1381.6848667239899</v>
      </c>
      <c r="X36" s="10">
        <v>1603.906706792777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2757.939466895959</v>
      </c>
      <c r="V37" s="10">
        <v>2762.9888220120379</v>
      </c>
      <c r="W37" s="10">
        <v>2921.5374892519339</v>
      </c>
      <c r="X37" s="10">
        <v>2907.3993981083399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7.3230438521066201</v>
      </c>
      <c r="D41" s="10">
        <v>12.55374032674119</v>
      </c>
      <c r="E41" s="10">
        <v>12.55374032674119</v>
      </c>
      <c r="F41" s="10">
        <v>6.1335339638865003</v>
      </c>
      <c r="G41" s="10">
        <v>11.244883920894241</v>
      </c>
      <c r="H41" s="10">
        <v>10.22261392949269</v>
      </c>
      <c r="I41" s="10">
        <v>10.22261392949269</v>
      </c>
      <c r="J41" s="10">
        <v>10.22261392949269</v>
      </c>
      <c r="K41" s="10">
        <v>11.244883920894241</v>
      </c>
      <c r="L41" s="10">
        <v>7.1558039552880466</v>
      </c>
      <c r="M41" s="10">
        <v>16.356147893379191</v>
      </c>
      <c r="N41" s="10">
        <v>14.31160791057609</v>
      </c>
      <c r="O41" s="10">
        <v>8.1780739466895955</v>
      </c>
      <c r="P41" s="10">
        <v>6.1335339638865003</v>
      </c>
      <c r="Q41" s="10">
        <v>3.0668099742046429</v>
      </c>
      <c r="R41" s="10">
        <v>6.1335339638865003</v>
      </c>
      <c r="S41" s="10">
        <v>14.31160791057609</v>
      </c>
      <c r="T41" s="10">
        <v>13.28942390369733</v>
      </c>
      <c r="U41" s="10">
        <v>14.31160791057609</v>
      </c>
      <c r="V41" s="10">
        <v>13.28942390369733</v>
      </c>
      <c r="W41" s="10">
        <v>12.26715391229579</v>
      </c>
      <c r="X41" s="10">
        <v>17.378417884780738</v>
      </c>
    </row>
    <row r="42" spans="1:24" ht="11.25" customHeight="1" x14ac:dyDescent="0.2">
      <c r="A42" s="41" t="s">
        <v>71</v>
      </c>
      <c r="B42" s="9" t="s">
        <v>72</v>
      </c>
      <c r="C42" s="10">
        <v>13629.108168529659</v>
      </c>
      <c r="D42" s="10">
        <v>13435.66689595873</v>
      </c>
      <c r="E42" s="10">
        <v>13213.52820292347</v>
      </c>
      <c r="F42" s="10">
        <v>13385.59277730008</v>
      </c>
      <c r="G42" s="10">
        <v>14179.038865004301</v>
      </c>
      <c r="H42" s="10">
        <v>14193.751762682719</v>
      </c>
      <c r="I42" s="10">
        <v>13385.59277730008</v>
      </c>
      <c r="J42" s="10">
        <v>12934.747291487531</v>
      </c>
      <c r="K42" s="10">
        <v>12447.11951848667</v>
      </c>
      <c r="L42" s="10">
        <v>11808.15898538263</v>
      </c>
      <c r="M42" s="10">
        <v>12536.447893379191</v>
      </c>
      <c r="N42" s="10">
        <v>12000.477730008601</v>
      </c>
      <c r="O42" s="10">
        <v>12209.611177987959</v>
      </c>
      <c r="P42" s="10">
        <v>12447.11951848667</v>
      </c>
      <c r="Q42" s="10">
        <v>13037.737661220979</v>
      </c>
      <c r="R42" s="10">
        <v>12215.916680997419</v>
      </c>
      <c r="S42" s="10">
        <v>11541.224763542559</v>
      </c>
      <c r="T42" s="10">
        <v>11770.325795356841</v>
      </c>
      <c r="U42" s="10">
        <v>8753.128890799655</v>
      </c>
      <c r="V42" s="10">
        <v>8178.2745485812547</v>
      </c>
      <c r="W42" s="10">
        <v>8592.337833190024</v>
      </c>
      <c r="X42" s="10">
        <v>10090.95253654342</v>
      </c>
    </row>
    <row r="43" spans="1:24" ht="11.25" customHeight="1" x14ac:dyDescent="0.2">
      <c r="A43" s="41" t="s">
        <v>73</v>
      </c>
      <c r="B43" s="9" t="s">
        <v>74</v>
      </c>
      <c r="C43" s="10">
        <v>381.03086844368011</v>
      </c>
      <c r="D43" s="10">
        <v>490.92381771281168</v>
      </c>
      <c r="E43" s="10">
        <v>546.38383490971626</v>
      </c>
      <c r="F43" s="10">
        <v>554.05081685296636</v>
      </c>
      <c r="G43" s="10">
        <v>523.32708512467752</v>
      </c>
      <c r="H43" s="10">
        <v>647.23095442820295</v>
      </c>
      <c r="I43" s="10">
        <v>569.45245055889939</v>
      </c>
      <c r="J43" s="10">
        <v>683.39303525365426</v>
      </c>
      <c r="K43" s="10">
        <v>692.4042992261393</v>
      </c>
      <c r="L43" s="10">
        <v>445.65993121238171</v>
      </c>
      <c r="M43" s="10">
        <v>622.91392949269118</v>
      </c>
      <c r="N43" s="10">
        <v>613.77901977644024</v>
      </c>
      <c r="O43" s="10">
        <v>587.09647463456577</v>
      </c>
      <c r="P43" s="10">
        <v>455.94746345657779</v>
      </c>
      <c r="Q43" s="10">
        <v>351.08632846087698</v>
      </c>
      <c r="R43" s="10">
        <v>176.9089423903697</v>
      </c>
      <c r="S43" s="10">
        <v>417.42046431642302</v>
      </c>
      <c r="T43" s="10">
        <v>397.99002579535681</v>
      </c>
      <c r="U43" s="10">
        <v>464.51220980223559</v>
      </c>
      <c r="V43" s="10">
        <v>340.39750644883918</v>
      </c>
      <c r="W43" s="10">
        <v>735.16990541702489</v>
      </c>
      <c r="X43" s="10">
        <v>895.87386070507307</v>
      </c>
    </row>
    <row r="44" spans="1:24" ht="11.25" customHeight="1" x14ac:dyDescent="0.2">
      <c r="A44" s="41" t="s">
        <v>75</v>
      </c>
      <c r="B44" s="9" t="s">
        <v>76</v>
      </c>
      <c r="C44" s="10">
        <v>2644.8934651762679</v>
      </c>
      <c r="D44" s="10">
        <v>2771.3002579535678</v>
      </c>
      <c r="E44" s="10">
        <v>2897.7070507308681</v>
      </c>
      <c r="F44" s="10">
        <v>1738.0924333619951</v>
      </c>
      <c r="G44" s="10">
        <v>1583.72467755804</v>
      </c>
      <c r="H44" s="10">
        <v>1683.475666380052</v>
      </c>
      <c r="I44" s="10">
        <v>1670.716509028375</v>
      </c>
      <c r="J44" s="10">
        <v>1653.158727429063</v>
      </c>
      <c r="K44" s="10">
        <v>1708.072828890799</v>
      </c>
      <c r="L44" s="10">
        <v>1719.232674118658</v>
      </c>
      <c r="M44" s="10">
        <v>1646.9554600171971</v>
      </c>
      <c r="N44" s="10">
        <v>1633.4637145313841</v>
      </c>
      <c r="O44" s="10">
        <v>1688.394411006019</v>
      </c>
      <c r="P44" s="10">
        <v>1183.417970765262</v>
      </c>
      <c r="Q44" s="10">
        <v>1177.43147033534</v>
      </c>
      <c r="R44" s="10">
        <v>1278.441530524505</v>
      </c>
      <c r="S44" s="10">
        <v>684.13895098882199</v>
      </c>
      <c r="T44" s="10">
        <v>675.46680997420458</v>
      </c>
      <c r="U44" s="10">
        <v>730.39062768701626</v>
      </c>
      <c r="V44" s="10">
        <v>638.85090283748923</v>
      </c>
      <c r="W44" s="10">
        <v>523.22175408426483</v>
      </c>
      <c r="X44" s="10">
        <v>448.06285468615641</v>
      </c>
    </row>
    <row r="45" spans="1:24" ht="11.25" customHeight="1" x14ac:dyDescent="0.2">
      <c r="A45" s="41" t="s">
        <v>77</v>
      </c>
      <c r="B45" s="9" t="s">
        <v>78</v>
      </c>
      <c r="C45" s="10">
        <v>219.8767841788478</v>
      </c>
      <c r="D45" s="10">
        <v>203.55399828030949</v>
      </c>
      <c r="E45" s="10">
        <v>173.78907996560619</v>
      </c>
      <c r="F45" s="10">
        <v>106.2768701633706</v>
      </c>
      <c r="G45" s="10">
        <v>87.7042132416165</v>
      </c>
      <c r="H45" s="10">
        <v>127.944969905417</v>
      </c>
      <c r="I45" s="10">
        <v>124.84952708512471</v>
      </c>
      <c r="J45" s="10">
        <v>108.3404987102322</v>
      </c>
      <c r="K45" s="10">
        <v>146.51762682717111</v>
      </c>
      <c r="L45" s="10">
        <v>125.8813413585554</v>
      </c>
      <c r="M45" s="10">
        <v>114.53138435081689</v>
      </c>
      <c r="N45" s="10">
        <v>114.53138435081689</v>
      </c>
      <c r="O45" s="10">
        <v>102.1496130696475</v>
      </c>
      <c r="P45" s="10">
        <v>110.40412725709371</v>
      </c>
      <c r="Q45" s="10">
        <v>102.1496130696475</v>
      </c>
      <c r="R45" s="10">
        <v>2.0636285468615649</v>
      </c>
      <c r="S45" s="10">
        <v>190.88564058469481</v>
      </c>
      <c r="T45" s="10">
        <v>223.9036973344798</v>
      </c>
      <c r="U45" s="10">
        <v>264.14445399828031</v>
      </c>
      <c r="V45" s="10">
        <v>315.73516766981942</v>
      </c>
      <c r="W45" s="10">
        <v>281.6852966466036</v>
      </c>
      <c r="X45" s="10">
        <v>420.98022355975922</v>
      </c>
    </row>
    <row r="46" spans="1:24" ht="11.25" customHeight="1" x14ac:dyDescent="0.2">
      <c r="A46" s="41" t="s">
        <v>79</v>
      </c>
      <c r="B46" s="9" t="s">
        <v>80</v>
      </c>
      <c r="C46" s="10">
        <v>690.35537403267404</v>
      </c>
      <c r="D46" s="10">
        <v>650.02863284608759</v>
      </c>
      <c r="E46" s="10">
        <v>656.74978503869295</v>
      </c>
      <c r="F46" s="10">
        <v>678.18907996560608</v>
      </c>
      <c r="G46" s="10">
        <v>661.20945829750644</v>
      </c>
      <c r="H46" s="10">
        <v>641.23327601031804</v>
      </c>
      <c r="I46" s="10">
        <v>797.04703353396371</v>
      </c>
      <c r="J46" s="10">
        <v>789.05657781599302</v>
      </c>
      <c r="K46" s="10">
        <v>748.10550300945829</v>
      </c>
      <c r="L46" s="10">
        <v>558.33241616509019</v>
      </c>
      <c r="M46" s="10">
        <v>696.16758383490969</v>
      </c>
      <c r="N46" s="10">
        <v>714.14608770421319</v>
      </c>
      <c r="O46" s="10">
        <v>732.1245915735168</v>
      </c>
      <c r="P46" s="10">
        <v>717.14256233877904</v>
      </c>
      <c r="Q46" s="10">
        <v>783.06371453138433</v>
      </c>
      <c r="R46" s="10">
        <v>734.12226999140159</v>
      </c>
      <c r="S46" s="10">
        <v>701.16165090283744</v>
      </c>
      <c r="T46" s="10">
        <v>705.15683576956144</v>
      </c>
      <c r="U46" s="10">
        <v>670.19871023215819</v>
      </c>
      <c r="V46" s="10">
        <v>662.20825451418739</v>
      </c>
      <c r="W46" s="10">
        <v>495.40765262252802</v>
      </c>
      <c r="X46" s="10">
        <v>591.29303525365435</v>
      </c>
    </row>
    <row r="47" spans="1:24" ht="11.25" customHeight="1" x14ac:dyDescent="0.2">
      <c r="A47" s="41" t="s">
        <v>81</v>
      </c>
      <c r="B47" s="9" t="s">
        <v>82</v>
      </c>
      <c r="C47" s="10">
        <v>3207.896216680997</v>
      </c>
      <c r="D47" s="10">
        <v>3004.3422184006881</v>
      </c>
      <c r="E47" s="10">
        <v>2857.4376612209799</v>
      </c>
      <c r="F47" s="10">
        <v>2641.5445399828031</v>
      </c>
      <c r="G47" s="10">
        <v>2517.6202063628539</v>
      </c>
      <c r="H47" s="10">
        <v>2705.8360275150471</v>
      </c>
      <c r="I47" s="10">
        <v>2782.2404987102318</v>
      </c>
      <c r="J47" s="10">
        <v>2631.2950988822008</v>
      </c>
      <c r="K47" s="10">
        <v>2553.0271711092</v>
      </c>
      <c r="L47" s="10">
        <v>2677.8832330180571</v>
      </c>
      <c r="M47" s="10">
        <v>2346.1760103181418</v>
      </c>
      <c r="N47" s="10">
        <v>2676.9514187446262</v>
      </c>
      <c r="O47" s="10">
        <v>2164.482459157352</v>
      </c>
      <c r="P47" s="10">
        <v>2046.1487532244189</v>
      </c>
      <c r="Q47" s="10">
        <v>2015.4006018916591</v>
      </c>
      <c r="R47" s="10">
        <v>2011.6736027515051</v>
      </c>
      <c r="S47" s="10">
        <v>2117.8944110060188</v>
      </c>
      <c r="T47" s="10">
        <v>2031.2405846947549</v>
      </c>
      <c r="U47" s="10">
        <v>1965.085468615649</v>
      </c>
      <c r="V47" s="10">
        <v>1870.045829750645</v>
      </c>
      <c r="W47" s="10">
        <v>1880.295184866724</v>
      </c>
      <c r="X47" s="10">
        <v>1873.772828890799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159.1310404127257</v>
      </c>
      <c r="E48" s="10">
        <v>206.48228718830609</v>
      </c>
      <c r="F48" s="10">
        <v>102.0259673258813</v>
      </c>
      <c r="G48" s="10">
        <v>116.27962166809979</v>
      </c>
      <c r="H48" s="10">
        <v>102.0259673258813</v>
      </c>
      <c r="I48" s="10">
        <v>231.80902837489251</v>
      </c>
      <c r="J48" s="10">
        <v>217.55537403267411</v>
      </c>
      <c r="K48" s="10">
        <v>104.2765262252795</v>
      </c>
      <c r="L48" s="10">
        <v>74.268959587274296</v>
      </c>
      <c r="M48" s="10">
        <v>167.29260533104039</v>
      </c>
      <c r="N48" s="10">
        <v>165.04204643164229</v>
      </c>
      <c r="O48" s="10">
        <v>159.04049871023221</v>
      </c>
      <c r="P48" s="10">
        <v>212.30404127257091</v>
      </c>
      <c r="Q48" s="10">
        <v>188.531728288908</v>
      </c>
      <c r="R48" s="10">
        <v>178.84780739466891</v>
      </c>
      <c r="S48" s="10">
        <v>168.91177987962169</v>
      </c>
      <c r="T48" s="10">
        <v>165.854600171969</v>
      </c>
      <c r="U48" s="10">
        <v>171.9690455717971</v>
      </c>
      <c r="V48" s="10">
        <v>160.50447119518489</v>
      </c>
      <c r="W48" s="10">
        <v>116.938950988822</v>
      </c>
      <c r="X48" s="10">
        <v>153.625709372313</v>
      </c>
    </row>
    <row r="49" spans="1:24" ht="11.25" customHeight="1" x14ac:dyDescent="0.2">
      <c r="A49" s="41" t="s">
        <v>85</v>
      </c>
      <c r="B49" s="9" t="s">
        <v>86</v>
      </c>
      <c r="C49" s="10">
        <v>270.76526225279451</v>
      </c>
      <c r="D49" s="10">
        <v>265.00429922613932</v>
      </c>
      <c r="E49" s="10">
        <v>274.60593293207222</v>
      </c>
      <c r="F49" s="10">
        <v>277.32639724849531</v>
      </c>
      <c r="G49" s="10">
        <v>286.63955288048152</v>
      </c>
      <c r="H49" s="10">
        <v>331.13594153052452</v>
      </c>
      <c r="I49" s="10">
        <v>359.07558039552879</v>
      </c>
      <c r="J49" s="10">
        <v>263.87394668959581</v>
      </c>
      <c r="K49" s="10">
        <v>266.97833190025801</v>
      </c>
      <c r="L49" s="10">
        <v>114.8627687016337</v>
      </c>
      <c r="M49" s="10">
        <v>239.0387790197764</v>
      </c>
      <c r="N49" s="10">
        <v>332.17076526225281</v>
      </c>
      <c r="O49" s="10">
        <v>249.38675838349101</v>
      </c>
      <c r="P49" s="10">
        <v>204.89036973344801</v>
      </c>
      <c r="Q49" s="10">
        <v>350.79716251074808</v>
      </c>
      <c r="R49" s="10">
        <v>325.96199484092858</v>
      </c>
      <c r="S49" s="10">
        <v>294.91797076526223</v>
      </c>
      <c r="T49" s="10">
        <v>292.84832330180558</v>
      </c>
      <c r="U49" s="10">
        <v>170.74196044711951</v>
      </c>
      <c r="V49" s="10">
        <v>132.45434221840071</v>
      </c>
      <c r="W49" s="10">
        <v>143.83714531384351</v>
      </c>
      <c r="X49" s="10">
        <v>138.6631986242476</v>
      </c>
    </row>
    <row r="50" spans="1:24" ht="11.25" customHeight="1" x14ac:dyDescent="0.2">
      <c r="A50" s="41" t="s">
        <v>87</v>
      </c>
      <c r="B50" s="9" t="s">
        <v>88</v>
      </c>
      <c r="C50" s="10">
        <v>116.1794496990542</v>
      </c>
      <c r="D50" s="10">
        <v>36.486070507308682</v>
      </c>
      <c r="E50" s="10">
        <v>33.605588993981087</v>
      </c>
      <c r="F50" s="10">
        <v>20.144282029234731</v>
      </c>
      <c r="G50" s="10">
        <v>14.38882201203783</v>
      </c>
      <c r="H50" s="10">
        <v>43.166380051590707</v>
      </c>
      <c r="I50" s="10">
        <v>40.288650042992259</v>
      </c>
      <c r="J50" s="10">
        <v>37.410834049871021</v>
      </c>
      <c r="K50" s="10">
        <v>48.921926053310401</v>
      </c>
      <c r="L50" s="10">
        <v>45.084866723989677</v>
      </c>
      <c r="M50" s="10">
        <v>34.533104041272573</v>
      </c>
      <c r="N50" s="10">
        <v>22.062854686156491</v>
      </c>
      <c r="O50" s="10">
        <v>24.94058469475495</v>
      </c>
      <c r="P50" s="10">
        <v>22.062854686156491</v>
      </c>
      <c r="Q50" s="10">
        <v>19.813241616509028</v>
      </c>
      <c r="R50" s="10">
        <v>43.973602751504728</v>
      </c>
      <c r="S50" s="10">
        <v>952.89982803095438</v>
      </c>
      <c r="T50" s="10">
        <v>1023.659759243336</v>
      </c>
      <c r="U50" s="10">
        <v>659.48220120378335</v>
      </c>
      <c r="V50" s="10">
        <v>817.98435081685284</v>
      </c>
      <c r="W50" s="10">
        <v>704.76852966466038</v>
      </c>
      <c r="X50" s="10">
        <v>662.31255374032662</v>
      </c>
    </row>
    <row r="51" spans="1:24" ht="11.25" customHeight="1" x14ac:dyDescent="0.2">
      <c r="A51" s="35" t="s">
        <v>89</v>
      </c>
      <c r="B51" s="36" t="s">
        <v>90</v>
      </c>
      <c r="C51" s="37">
        <v>2149.6130696474629</v>
      </c>
      <c r="D51" s="37">
        <v>2149.6130696474629</v>
      </c>
      <c r="E51" s="37">
        <v>2149.6130696474629</v>
      </c>
      <c r="F51" s="37">
        <v>2149.6382631126398</v>
      </c>
      <c r="G51" s="37">
        <v>2364.546689595873</v>
      </c>
      <c r="H51" s="37">
        <v>2472.062252794497</v>
      </c>
      <c r="I51" s="37">
        <v>2364.546689595873</v>
      </c>
      <c r="J51" s="37">
        <v>2300.085984522786</v>
      </c>
      <c r="K51" s="37">
        <v>2176.7006018916591</v>
      </c>
      <c r="L51" s="37">
        <v>1937.5118658641441</v>
      </c>
      <c r="M51" s="37">
        <v>2392.0957867583829</v>
      </c>
      <c r="N51" s="37">
        <v>2316.029406706793</v>
      </c>
      <c r="O51" s="37">
        <v>2056.5932932072228</v>
      </c>
      <c r="P51" s="37">
        <v>2410.3031814273431</v>
      </c>
      <c r="Q51" s="37">
        <v>2527.8301805674978</v>
      </c>
      <c r="R51" s="37">
        <v>2372.1410146173689</v>
      </c>
      <c r="S51" s="37">
        <v>2622.964402407566</v>
      </c>
      <c r="T51" s="37">
        <v>2582.1478933791918</v>
      </c>
      <c r="U51" s="37">
        <v>3007.409802235597</v>
      </c>
      <c r="V51" s="37">
        <v>3431.2446259673261</v>
      </c>
      <c r="W51" s="37">
        <v>2847.6413585554601</v>
      </c>
      <c r="X51" s="37">
        <v>2884.7592433361988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20220.696103526432</v>
      </c>
      <c r="D2" s="31">
        <f t="shared" si="0"/>
        <v>20239.81315096961</v>
      </c>
      <c r="E2" s="31">
        <f t="shared" si="0"/>
        <v>20221.171195184863</v>
      </c>
      <c r="F2" s="31">
        <f t="shared" si="0"/>
        <v>18844.701809427017</v>
      </c>
      <c r="G2" s="31">
        <f t="shared" si="0"/>
        <v>19730.857363331408</v>
      </c>
      <c r="H2" s="31">
        <f t="shared" si="0"/>
        <v>20198.699168496805</v>
      </c>
      <c r="I2" s="31">
        <f t="shared" si="0"/>
        <v>19191.91355883787</v>
      </c>
      <c r="J2" s="31">
        <f t="shared" si="0"/>
        <v>18769.275253784093</v>
      </c>
      <c r="K2" s="31">
        <f t="shared" si="0"/>
        <v>18194.282135741199</v>
      </c>
      <c r="L2" s="31">
        <f t="shared" si="0"/>
        <v>17015.113046034112</v>
      </c>
      <c r="M2" s="31">
        <f t="shared" si="0"/>
        <v>18435.649934486039</v>
      </c>
      <c r="N2" s="31">
        <f t="shared" si="0"/>
        <v>17763.175163593995</v>
      </c>
      <c r="O2" s="31">
        <f t="shared" si="0"/>
        <v>17825.338668960358</v>
      </c>
      <c r="P2" s="31">
        <f t="shared" si="0"/>
        <v>17813.913335602796</v>
      </c>
      <c r="Q2" s="31">
        <f t="shared" si="0"/>
        <v>18083.292039891003</v>
      </c>
      <c r="R2" s="31">
        <f t="shared" si="0"/>
        <v>17215.794545643541</v>
      </c>
      <c r="S2" s="31">
        <f t="shared" si="0"/>
        <v>17274.746905144526</v>
      </c>
      <c r="T2" s="31">
        <f t="shared" si="0"/>
        <v>18557.804387027903</v>
      </c>
      <c r="U2" s="31">
        <f t="shared" si="0"/>
        <v>17894.134848576916</v>
      </c>
      <c r="V2" s="31">
        <f t="shared" si="0"/>
        <v>17811.469244885193</v>
      </c>
      <c r="W2" s="31">
        <f t="shared" si="0"/>
        <v>17732.711014524368</v>
      </c>
      <c r="X2" s="31">
        <f t="shared" ref="X2" si="1">SUM(X3,X17,X22,X25,X26,X51,X52,X71,X74,X75,X76)</f>
        <v>19545.374696565937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26.965179343350371</v>
      </c>
      <c r="I3" s="34">
        <f t="shared" si="2"/>
        <v>34.770937231298369</v>
      </c>
      <c r="J3" s="34">
        <f t="shared" si="2"/>
        <v>39.028632846087703</v>
      </c>
      <c r="K3" s="34">
        <f t="shared" si="2"/>
        <v>42.576698194325019</v>
      </c>
      <c r="L3" s="34">
        <f t="shared" si="2"/>
        <v>12.773000859845229</v>
      </c>
      <c r="M3" s="34">
        <f t="shared" si="2"/>
        <v>42.608598452278585</v>
      </c>
      <c r="N3" s="34">
        <f t="shared" si="2"/>
        <v>37.329664660361139</v>
      </c>
      <c r="O3" s="34">
        <f t="shared" si="2"/>
        <v>32.435425623387786</v>
      </c>
      <c r="P3" s="34">
        <f t="shared" si="2"/>
        <v>29.737317282889084</v>
      </c>
      <c r="Q3" s="34">
        <f t="shared" si="2"/>
        <v>21.281169389509891</v>
      </c>
      <c r="R3" s="34">
        <f t="shared" si="2"/>
        <v>17.734307824591571</v>
      </c>
      <c r="S3" s="34">
        <f t="shared" si="2"/>
        <v>19.86242476354256</v>
      </c>
      <c r="T3" s="34">
        <f t="shared" si="2"/>
        <v>18.443680137575239</v>
      </c>
      <c r="U3" s="34">
        <f t="shared" si="2"/>
        <v>18.443680137575239</v>
      </c>
      <c r="V3" s="34">
        <f t="shared" si="2"/>
        <v>17.274634565778161</v>
      </c>
      <c r="W3" s="34">
        <f t="shared" si="2"/>
        <v>13.749097162510751</v>
      </c>
      <c r="X3" s="34">
        <f t="shared" ref="X3" si="3">SUM(X4,X8,X11)</f>
        <v>10.62708512467756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26.965179343350371</v>
      </c>
      <c r="I4" s="29">
        <f t="shared" si="4"/>
        <v>34.770937231298369</v>
      </c>
      <c r="J4" s="29">
        <f t="shared" si="4"/>
        <v>39.028632846087703</v>
      </c>
      <c r="K4" s="29">
        <f t="shared" si="4"/>
        <v>42.576698194325019</v>
      </c>
      <c r="L4" s="29">
        <f t="shared" si="4"/>
        <v>12.773000859845229</v>
      </c>
      <c r="M4" s="29">
        <f t="shared" si="4"/>
        <v>42.608598452278585</v>
      </c>
      <c r="N4" s="29">
        <f t="shared" si="4"/>
        <v>37.329664660361139</v>
      </c>
      <c r="O4" s="29">
        <f t="shared" si="4"/>
        <v>32.435425623387786</v>
      </c>
      <c r="P4" s="29">
        <f t="shared" si="4"/>
        <v>29.737317282889084</v>
      </c>
      <c r="Q4" s="29">
        <f t="shared" si="4"/>
        <v>21.281169389509891</v>
      </c>
      <c r="R4" s="29">
        <f t="shared" si="4"/>
        <v>17.734307824591571</v>
      </c>
      <c r="S4" s="29">
        <f t="shared" si="4"/>
        <v>19.86242476354256</v>
      </c>
      <c r="T4" s="29">
        <f t="shared" si="4"/>
        <v>18.443680137575239</v>
      </c>
      <c r="U4" s="29">
        <f t="shared" si="4"/>
        <v>18.443680137575239</v>
      </c>
      <c r="V4" s="29">
        <f t="shared" si="4"/>
        <v>17.274634565778161</v>
      </c>
      <c r="W4" s="29">
        <f t="shared" si="4"/>
        <v>13.749097162510751</v>
      </c>
      <c r="X4" s="29">
        <f t="shared" ref="X4" si="5">SUM(X5:X7)</f>
        <v>10.62708512467756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26.965179343350371</v>
      </c>
      <c r="I5" s="10">
        <v>34.770937231298369</v>
      </c>
      <c r="J5" s="10">
        <v>39.028632846087703</v>
      </c>
      <c r="K5" s="10">
        <v>42.576698194325019</v>
      </c>
      <c r="L5" s="10">
        <v>12.773000859845229</v>
      </c>
      <c r="M5" s="10">
        <v>25.546001719690459</v>
      </c>
      <c r="N5" s="10">
        <v>30.513241616509031</v>
      </c>
      <c r="O5" s="10">
        <v>26.229062768701631</v>
      </c>
      <c r="P5" s="10">
        <v>25.52020636285469</v>
      </c>
      <c r="Q5" s="10">
        <v>21.281169389509891</v>
      </c>
      <c r="R5" s="10">
        <v>17.734307824591571</v>
      </c>
      <c r="S5" s="10">
        <v>19.86242476354256</v>
      </c>
      <c r="T5" s="10">
        <v>18.443680137575239</v>
      </c>
      <c r="U5" s="10">
        <v>18.443680137575239</v>
      </c>
      <c r="V5" s="10">
        <v>17.274634565778161</v>
      </c>
      <c r="W5" s="10">
        <v>13.749097162510751</v>
      </c>
      <c r="X5" s="10">
        <v>10.62708512467756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17.06259673258813</v>
      </c>
      <c r="N7" s="10">
        <v>6.8164230438521063</v>
      </c>
      <c r="O7" s="10">
        <v>6.2063628546861569</v>
      </c>
      <c r="P7" s="10">
        <v>4.2171109200343926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18071.083033878971</v>
      </c>
      <c r="D26" s="37">
        <f t="shared" si="14"/>
        <v>18090.200081322149</v>
      </c>
      <c r="E26" s="37">
        <f t="shared" si="14"/>
        <v>18071.558125537398</v>
      </c>
      <c r="F26" s="37">
        <f t="shared" si="14"/>
        <v>16695.063546314377</v>
      </c>
      <c r="G26" s="37">
        <f t="shared" si="14"/>
        <v>17366.310673735534</v>
      </c>
      <c r="H26" s="37">
        <f t="shared" si="14"/>
        <v>17699.671736358956</v>
      </c>
      <c r="I26" s="37">
        <f t="shared" si="14"/>
        <v>16792.595932010699</v>
      </c>
      <c r="J26" s="37">
        <f t="shared" si="14"/>
        <v>16430.160636415221</v>
      </c>
      <c r="K26" s="37">
        <f t="shared" si="14"/>
        <v>15975.004835655214</v>
      </c>
      <c r="L26" s="37">
        <f t="shared" si="14"/>
        <v>15064.828179310123</v>
      </c>
      <c r="M26" s="37">
        <f t="shared" si="14"/>
        <v>16000.945549275379</v>
      </c>
      <c r="N26" s="37">
        <f t="shared" si="14"/>
        <v>15409.81609222684</v>
      </c>
      <c r="O26" s="37">
        <f t="shared" si="14"/>
        <v>15736.309950129747</v>
      </c>
      <c r="P26" s="37">
        <f t="shared" si="14"/>
        <v>15373.872836892566</v>
      </c>
      <c r="Q26" s="37">
        <f t="shared" si="14"/>
        <v>15534.180689933997</v>
      </c>
      <c r="R26" s="37">
        <f t="shared" si="14"/>
        <v>14825.919223201579</v>
      </c>
      <c r="S26" s="37">
        <f t="shared" si="14"/>
        <v>14631.920077973416</v>
      </c>
      <c r="T26" s="37">
        <f t="shared" si="14"/>
        <v>15957.212813511136</v>
      </c>
      <c r="U26" s="37">
        <f t="shared" si="14"/>
        <v>14868.281366203744</v>
      </c>
      <c r="V26" s="37">
        <f t="shared" si="14"/>
        <v>14362.94998435209</v>
      </c>
      <c r="W26" s="37">
        <f t="shared" si="14"/>
        <v>14871.320558806397</v>
      </c>
      <c r="X26" s="37">
        <f t="shared" ref="X26" si="15">SUM(X27,X33)</f>
        <v>16649.988368105063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18071.083033878971</v>
      </c>
      <c r="D33" s="29">
        <f t="shared" si="18"/>
        <v>18090.200081322149</v>
      </c>
      <c r="E33" s="29">
        <f t="shared" si="18"/>
        <v>18071.558125537398</v>
      </c>
      <c r="F33" s="29">
        <f t="shared" si="18"/>
        <v>16695.063546314377</v>
      </c>
      <c r="G33" s="29">
        <f t="shared" si="18"/>
        <v>17366.310673735534</v>
      </c>
      <c r="H33" s="29">
        <f t="shared" si="18"/>
        <v>17699.671736358956</v>
      </c>
      <c r="I33" s="29">
        <f t="shared" si="18"/>
        <v>16792.595932010699</v>
      </c>
      <c r="J33" s="29">
        <f t="shared" si="18"/>
        <v>16430.160636415221</v>
      </c>
      <c r="K33" s="29">
        <f t="shared" si="18"/>
        <v>15975.004835655214</v>
      </c>
      <c r="L33" s="29">
        <f t="shared" si="18"/>
        <v>15064.828179310123</v>
      </c>
      <c r="M33" s="29">
        <f t="shared" si="18"/>
        <v>16000.945549275379</v>
      </c>
      <c r="N33" s="29">
        <f t="shared" si="18"/>
        <v>15409.81609222684</v>
      </c>
      <c r="O33" s="29">
        <f t="shared" si="18"/>
        <v>15736.309950129747</v>
      </c>
      <c r="P33" s="29">
        <f t="shared" si="18"/>
        <v>15373.872836892566</v>
      </c>
      <c r="Q33" s="29">
        <f t="shared" si="18"/>
        <v>15534.180689933997</v>
      </c>
      <c r="R33" s="29">
        <f t="shared" si="18"/>
        <v>14825.919223201579</v>
      </c>
      <c r="S33" s="29">
        <f t="shared" si="18"/>
        <v>14631.920077973416</v>
      </c>
      <c r="T33" s="29">
        <f t="shared" si="18"/>
        <v>15957.212813511136</v>
      </c>
      <c r="U33" s="29">
        <f t="shared" si="18"/>
        <v>14868.281366203744</v>
      </c>
      <c r="V33" s="29">
        <f t="shared" si="18"/>
        <v>14362.94998435209</v>
      </c>
      <c r="W33" s="29">
        <f t="shared" si="18"/>
        <v>14871.320558806397</v>
      </c>
      <c r="X33" s="29">
        <f t="shared" ref="X33" si="19">SUM(X34:X50)</f>
        <v>16649.988368105063</v>
      </c>
    </row>
    <row r="34" spans="1:24" ht="11.25" customHeight="1" x14ac:dyDescent="0.2">
      <c r="A34" s="41" t="s">
        <v>55</v>
      </c>
      <c r="B34" s="9" t="s">
        <v>56</v>
      </c>
      <c r="C34" s="10">
        <v>393.70163370593292</v>
      </c>
      <c r="D34" s="10">
        <v>417.34737747205497</v>
      </c>
      <c r="E34" s="10">
        <v>503.65434221840059</v>
      </c>
      <c r="F34" s="10">
        <v>52.523903697334482</v>
      </c>
      <c r="G34" s="10">
        <v>42.675666380051588</v>
      </c>
      <c r="H34" s="10">
        <v>42.043422184006872</v>
      </c>
      <c r="I34" s="10">
        <v>41.955374032674108</v>
      </c>
      <c r="J34" s="10">
        <v>41.618658641444533</v>
      </c>
      <c r="K34" s="10">
        <v>42.446517626827173</v>
      </c>
      <c r="L34" s="10">
        <v>31.429406706792779</v>
      </c>
      <c r="M34" s="10">
        <v>35.484866723989683</v>
      </c>
      <c r="N34" s="10">
        <v>33.457179707652621</v>
      </c>
      <c r="O34" s="10">
        <v>32.443336199484087</v>
      </c>
      <c r="P34" s="10">
        <v>32.443336199484087</v>
      </c>
      <c r="Q34" s="10">
        <v>28.808512467755801</v>
      </c>
      <c r="R34" s="10">
        <v>32.350816852966467</v>
      </c>
      <c r="S34" s="10">
        <v>41.38005159071367</v>
      </c>
      <c r="T34" s="10">
        <v>28.661478933791919</v>
      </c>
      <c r="U34" s="10">
        <v>30.423645743766119</v>
      </c>
      <c r="V34" s="10">
        <v>30.423645743766119</v>
      </c>
      <c r="W34" s="10">
        <v>26.077386070507309</v>
      </c>
      <c r="X34" s="10">
        <v>23.90429922613929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938.81487532244182</v>
      </c>
      <c r="D36" s="10">
        <v>936.55537403267397</v>
      </c>
      <c r="E36" s="10">
        <v>876.67910576096301</v>
      </c>
      <c r="F36" s="10">
        <v>903.39879621668092</v>
      </c>
      <c r="G36" s="10">
        <v>980.39466895958719</v>
      </c>
      <c r="H36" s="10">
        <v>1038.308254514187</v>
      </c>
      <c r="I36" s="10">
        <v>1007.918744625967</v>
      </c>
      <c r="J36" s="10">
        <v>1037.2955288048149</v>
      </c>
      <c r="K36" s="10">
        <v>989.59587274290618</v>
      </c>
      <c r="L36" s="10">
        <v>966.40034393809117</v>
      </c>
      <c r="M36" s="10">
        <v>1069.7468615649179</v>
      </c>
      <c r="N36" s="10">
        <v>1051.056577815993</v>
      </c>
      <c r="O36" s="10">
        <v>1158.8008598452279</v>
      </c>
      <c r="P36" s="10">
        <v>1197.2809550681939</v>
      </c>
      <c r="Q36" s="10">
        <v>881.84616967448881</v>
      </c>
      <c r="R36" s="10">
        <v>1051.0419200951155</v>
      </c>
      <c r="S36" s="10">
        <v>968.10532269042631</v>
      </c>
      <c r="T36" s="10">
        <v>2174.8933708682671</v>
      </c>
      <c r="U36" s="10">
        <v>1365.2239896818569</v>
      </c>
      <c r="V36" s="10">
        <v>1589.503439380911</v>
      </c>
      <c r="W36" s="10">
        <v>1381.6848667239899</v>
      </c>
      <c r="X36" s="10">
        <v>1603.906706792777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2665.0319663243899</v>
      </c>
      <c r="V37" s="10">
        <v>2653.9235395226879</v>
      </c>
      <c r="W37" s="10">
        <v>2806.213710512774</v>
      </c>
      <c r="X37" s="10">
        <v>2792.6337015778927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13629.108168529659</v>
      </c>
      <c r="D42" s="10">
        <v>13435.66689595873</v>
      </c>
      <c r="E42" s="10">
        <v>13213.52820292347</v>
      </c>
      <c r="F42" s="10">
        <v>13385.59277730008</v>
      </c>
      <c r="G42" s="10">
        <v>14179.038865004301</v>
      </c>
      <c r="H42" s="10">
        <v>14193.751762682719</v>
      </c>
      <c r="I42" s="10">
        <v>13385.59277730008</v>
      </c>
      <c r="J42" s="10">
        <v>12934.747291487531</v>
      </c>
      <c r="K42" s="10">
        <v>12447.11951848667</v>
      </c>
      <c r="L42" s="10">
        <v>11808.15898538263</v>
      </c>
      <c r="M42" s="10">
        <v>12536.447893379191</v>
      </c>
      <c r="N42" s="10">
        <v>12000.477730008601</v>
      </c>
      <c r="O42" s="10">
        <v>12209.611177987959</v>
      </c>
      <c r="P42" s="10">
        <v>12447.11951848667</v>
      </c>
      <c r="Q42" s="10">
        <v>13037.737661220979</v>
      </c>
      <c r="R42" s="10">
        <v>12215.916680997419</v>
      </c>
      <c r="S42" s="10">
        <v>11541.224763542559</v>
      </c>
      <c r="T42" s="10">
        <v>11770.325795356841</v>
      </c>
      <c r="U42" s="10">
        <v>8753.128890799655</v>
      </c>
      <c r="V42" s="10">
        <v>8178.2745485812547</v>
      </c>
      <c r="W42" s="10">
        <v>8592.337833190024</v>
      </c>
      <c r="X42" s="10">
        <v>10090.95253654342</v>
      </c>
    </row>
    <row r="43" spans="1:24" ht="11.25" customHeight="1" x14ac:dyDescent="0.2">
      <c r="A43" s="41" t="s">
        <v>73</v>
      </c>
      <c r="B43" s="9" t="s">
        <v>74</v>
      </c>
      <c r="C43" s="10">
        <v>381.03086844368011</v>
      </c>
      <c r="D43" s="10">
        <v>490.92381771281168</v>
      </c>
      <c r="E43" s="10">
        <v>546.38383490971626</v>
      </c>
      <c r="F43" s="10">
        <v>554.05081685296636</v>
      </c>
      <c r="G43" s="10">
        <v>523.32708512467752</v>
      </c>
      <c r="H43" s="10">
        <v>647.23095442820295</v>
      </c>
      <c r="I43" s="10">
        <v>569.45245055889939</v>
      </c>
      <c r="J43" s="10">
        <v>683.39303525365426</v>
      </c>
      <c r="K43" s="10">
        <v>692.4042992261393</v>
      </c>
      <c r="L43" s="10">
        <v>445.65993121238171</v>
      </c>
      <c r="M43" s="10">
        <v>622.91392949269118</v>
      </c>
      <c r="N43" s="10">
        <v>613.77901977644024</v>
      </c>
      <c r="O43" s="10">
        <v>580.94886915199743</v>
      </c>
      <c r="P43" s="10">
        <v>454.92284589585614</v>
      </c>
      <c r="Q43" s="10">
        <v>351.08632846087698</v>
      </c>
      <c r="R43" s="10">
        <v>176.9089423903697</v>
      </c>
      <c r="S43" s="10">
        <v>417.42046431642302</v>
      </c>
      <c r="T43" s="10">
        <v>397.99002579535681</v>
      </c>
      <c r="U43" s="10">
        <v>464.51220980223559</v>
      </c>
      <c r="V43" s="10">
        <v>340.39750644883918</v>
      </c>
      <c r="W43" s="10">
        <v>735.16990541702489</v>
      </c>
      <c r="X43" s="10">
        <v>895.87386070507307</v>
      </c>
    </row>
    <row r="44" spans="1:24" ht="11.25" customHeight="1" x14ac:dyDescent="0.2">
      <c r="A44" s="41" t="s">
        <v>75</v>
      </c>
      <c r="B44" s="9" t="s">
        <v>76</v>
      </c>
      <c r="C44" s="10">
        <v>2644.8934651762679</v>
      </c>
      <c r="D44" s="10">
        <v>2771.3002579535678</v>
      </c>
      <c r="E44" s="10">
        <v>2897.7070507308681</v>
      </c>
      <c r="F44" s="10">
        <v>1738.0924333619951</v>
      </c>
      <c r="G44" s="10">
        <v>1583.72467755804</v>
      </c>
      <c r="H44" s="10">
        <v>1683.475666380052</v>
      </c>
      <c r="I44" s="10">
        <v>1670.716509028375</v>
      </c>
      <c r="J44" s="10">
        <v>1653.158727429063</v>
      </c>
      <c r="K44" s="10">
        <v>1708.072828890799</v>
      </c>
      <c r="L44" s="10">
        <v>1719.232674118658</v>
      </c>
      <c r="M44" s="10">
        <v>1646.9554600171971</v>
      </c>
      <c r="N44" s="10">
        <v>1633.4637145313841</v>
      </c>
      <c r="O44" s="10">
        <v>1688.394411006019</v>
      </c>
      <c r="P44" s="10">
        <v>1183.417970765262</v>
      </c>
      <c r="Q44" s="10">
        <v>1177.43147033534</v>
      </c>
      <c r="R44" s="10">
        <v>1278.441530524505</v>
      </c>
      <c r="S44" s="10">
        <v>684.13895098882199</v>
      </c>
      <c r="T44" s="10">
        <v>675.46680997420458</v>
      </c>
      <c r="U44" s="10">
        <v>720.75480329363415</v>
      </c>
      <c r="V44" s="10">
        <v>634.99663327987787</v>
      </c>
      <c r="W44" s="10">
        <v>520.06509003371718</v>
      </c>
      <c r="X44" s="10">
        <v>445.35963392988458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1.9202876850043056</v>
      </c>
      <c r="E45" s="10">
        <v>0</v>
      </c>
      <c r="F45" s="10">
        <v>0</v>
      </c>
      <c r="G45" s="10">
        <v>0</v>
      </c>
      <c r="H45" s="10">
        <v>6.1908792481586437</v>
      </c>
      <c r="I45" s="10">
        <v>5.1590328805236858</v>
      </c>
      <c r="J45" s="10">
        <v>1.0318454136528747</v>
      </c>
      <c r="K45" s="10">
        <v>6.1908758718826089</v>
      </c>
      <c r="L45" s="10">
        <v>19.604478504555228</v>
      </c>
      <c r="M45" s="10">
        <v>19.604470302549426</v>
      </c>
      <c r="N45" s="10">
        <v>16.509032838069761</v>
      </c>
      <c r="O45" s="10">
        <v>13.413605571289059</v>
      </c>
      <c r="P45" s="10">
        <v>9.286314570798833</v>
      </c>
      <c r="Q45" s="10">
        <v>5.1590333354450406</v>
      </c>
      <c r="R45" s="10">
        <v>2.0636285468615649</v>
      </c>
      <c r="S45" s="10">
        <v>0</v>
      </c>
      <c r="T45" s="10">
        <v>24.763506034206092</v>
      </c>
      <c r="U45" s="10">
        <v>86.672389679193657</v>
      </c>
      <c r="V45" s="10">
        <v>55.717999907198042</v>
      </c>
      <c r="W45" s="10">
        <v>49.709195995637472</v>
      </c>
      <c r="X45" s="10">
        <v>74.290666542930722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4.9940644547503004</v>
      </c>
      <c r="I46" s="10">
        <v>3.9952122459508708</v>
      </c>
      <c r="J46" s="10">
        <v>3.9952120878446316</v>
      </c>
      <c r="K46" s="10">
        <v>4.9940648827512844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2.9964584707344013</v>
      </c>
      <c r="U46" s="10">
        <v>0.99885286567446618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92.244408910432981</v>
      </c>
      <c r="V47" s="10">
        <v>37.270509821918871</v>
      </c>
      <c r="W47" s="10">
        <v>37.474782190245314</v>
      </c>
      <c r="X47" s="10">
        <v>37.344789904176487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41.260536856082929</v>
      </c>
      <c r="G48" s="10">
        <v>42.760888696838634</v>
      </c>
      <c r="H48" s="10">
        <v>40.510352415291521</v>
      </c>
      <c r="I48" s="10">
        <v>67.517181295235289</v>
      </c>
      <c r="J48" s="10">
        <v>37.509503247345357</v>
      </c>
      <c r="K48" s="10">
        <v>35.258931873930884</v>
      </c>
      <c r="L48" s="10">
        <v>29.257492723024651</v>
      </c>
      <c r="M48" s="10">
        <v>35.258963753568786</v>
      </c>
      <c r="N48" s="10">
        <v>39.009982862541463</v>
      </c>
      <c r="O48" s="10">
        <v>27.757105673014593</v>
      </c>
      <c r="P48" s="10">
        <v>29.257484841583928</v>
      </c>
      <c r="Q48" s="10">
        <v>32.298272822601106</v>
      </c>
      <c r="R48" s="10">
        <v>25.222101042836861</v>
      </c>
      <c r="S48" s="10">
        <v>26.75069681351922</v>
      </c>
      <c r="T48" s="10">
        <v>28.279400029321948</v>
      </c>
      <c r="U48" s="10">
        <v>29.808007899122096</v>
      </c>
      <c r="V48" s="10">
        <v>24.457810848784163</v>
      </c>
      <c r="W48" s="10">
        <v>17.819259007817919</v>
      </c>
      <c r="X48" s="10">
        <v>23.40961914244193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83.534022700986895</v>
      </c>
      <c r="D50" s="10">
        <v>36.486070507308682</v>
      </c>
      <c r="E50" s="10">
        <v>33.605588993981087</v>
      </c>
      <c r="F50" s="10">
        <v>20.144282029234731</v>
      </c>
      <c r="G50" s="10">
        <v>14.38882201203783</v>
      </c>
      <c r="H50" s="10">
        <v>43.166380051590707</v>
      </c>
      <c r="I50" s="10">
        <v>40.288650042992259</v>
      </c>
      <c r="J50" s="10">
        <v>37.410834049871021</v>
      </c>
      <c r="K50" s="10">
        <v>48.921926053310401</v>
      </c>
      <c r="L50" s="10">
        <v>45.084866723989677</v>
      </c>
      <c r="M50" s="10">
        <v>34.533104041272573</v>
      </c>
      <c r="N50" s="10">
        <v>22.062854686156491</v>
      </c>
      <c r="O50" s="10">
        <v>24.94058469475495</v>
      </c>
      <c r="P50" s="10">
        <v>20.144411064714628</v>
      </c>
      <c r="Q50" s="10">
        <v>19.813241616509028</v>
      </c>
      <c r="R50" s="10">
        <v>43.973602751504728</v>
      </c>
      <c r="S50" s="10">
        <v>952.89982803095438</v>
      </c>
      <c r="T50" s="10">
        <v>853.83596804841443</v>
      </c>
      <c r="U50" s="10">
        <v>659.48220120378335</v>
      </c>
      <c r="V50" s="10">
        <v>817.98435081685284</v>
      </c>
      <c r="W50" s="10">
        <v>704.76852966466038</v>
      </c>
      <c r="X50" s="10">
        <v>662.31255374032662</v>
      </c>
    </row>
    <row r="51" spans="1:24" ht="11.25" customHeight="1" x14ac:dyDescent="0.2">
      <c r="A51" s="35" t="s">
        <v>89</v>
      </c>
      <c r="B51" s="36" t="s">
        <v>90</v>
      </c>
      <c r="C51" s="37">
        <v>2149.6130696474629</v>
      </c>
      <c r="D51" s="37">
        <v>2149.6130696474629</v>
      </c>
      <c r="E51" s="37">
        <v>2149.6130696474629</v>
      </c>
      <c r="F51" s="37">
        <v>2149.6382631126398</v>
      </c>
      <c r="G51" s="37">
        <v>2364.546689595873</v>
      </c>
      <c r="H51" s="37">
        <v>2472.062252794497</v>
      </c>
      <c r="I51" s="37">
        <v>2364.546689595873</v>
      </c>
      <c r="J51" s="37">
        <v>2300.085984522786</v>
      </c>
      <c r="K51" s="37">
        <v>2176.7006018916591</v>
      </c>
      <c r="L51" s="37">
        <v>1937.5118658641441</v>
      </c>
      <c r="M51" s="37">
        <v>2392.0957867583829</v>
      </c>
      <c r="N51" s="37">
        <v>2316.029406706793</v>
      </c>
      <c r="O51" s="37">
        <v>2056.5932932072228</v>
      </c>
      <c r="P51" s="37">
        <v>2410.3031814273431</v>
      </c>
      <c r="Q51" s="37">
        <v>2527.8301805674978</v>
      </c>
      <c r="R51" s="37">
        <v>2372.1410146173689</v>
      </c>
      <c r="S51" s="37">
        <v>2622.964402407566</v>
      </c>
      <c r="T51" s="37">
        <v>2582.1478933791918</v>
      </c>
      <c r="U51" s="37">
        <v>3007.409802235597</v>
      </c>
      <c r="V51" s="37">
        <v>3431.2446259673261</v>
      </c>
      <c r="W51" s="37">
        <v>2847.6413585554601</v>
      </c>
      <c r="X51" s="37">
        <v>2884.7592433361988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372.54230438521068</v>
      </c>
      <c r="D2" s="31">
        <f t="shared" si="0"/>
        <v>351.41874462596729</v>
      </c>
      <c r="E2" s="31">
        <f t="shared" si="0"/>
        <v>361.98048151332762</v>
      </c>
      <c r="F2" s="31">
        <f t="shared" si="0"/>
        <v>371.55571797076527</v>
      </c>
      <c r="G2" s="31">
        <f t="shared" si="0"/>
        <v>364.56414445399832</v>
      </c>
      <c r="H2" s="31">
        <f t="shared" si="0"/>
        <v>367.56053310404133</v>
      </c>
      <c r="I2" s="31">
        <f t="shared" si="0"/>
        <v>361.56766981943252</v>
      </c>
      <c r="J2" s="31">
        <f t="shared" si="0"/>
        <v>341.59157351676703</v>
      </c>
      <c r="K2" s="31">
        <f t="shared" si="0"/>
        <v>346.58564058469477</v>
      </c>
      <c r="L2" s="31">
        <f t="shared" si="0"/>
        <v>300.64049871023212</v>
      </c>
      <c r="M2" s="31">
        <f t="shared" si="0"/>
        <v>301.63938091143592</v>
      </c>
      <c r="N2" s="31">
        <f t="shared" si="0"/>
        <v>314.62381771281167</v>
      </c>
      <c r="O2" s="31">
        <f t="shared" si="0"/>
        <v>288.65485812553737</v>
      </c>
      <c r="P2" s="31">
        <f t="shared" si="0"/>
        <v>304.63576956147892</v>
      </c>
      <c r="Q2" s="31">
        <f t="shared" si="0"/>
        <v>295.64651762682718</v>
      </c>
      <c r="R2" s="31">
        <f t="shared" si="0"/>
        <v>318.61900257953567</v>
      </c>
      <c r="S2" s="31">
        <f t="shared" si="0"/>
        <v>323.61306964746342</v>
      </c>
      <c r="T2" s="31">
        <f t="shared" si="0"/>
        <v>315.62261392949267</v>
      </c>
      <c r="U2" s="31">
        <f t="shared" si="0"/>
        <v>323.61306964746342</v>
      </c>
      <c r="V2" s="31">
        <f t="shared" si="0"/>
        <v>298.64290627687018</v>
      </c>
      <c r="W2" s="31">
        <f t="shared" si="0"/>
        <v>300.64049871023212</v>
      </c>
      <c r="X2" s="31">
        <f t="shared" ref="X2" si="1">SUM(X3,X17,X22,X25,X26,X51,X52,X71,X74,X75,X76)</f>
        <v>265.68237317282887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372.54230438521068</v>
      </c>
      <c r="D26" s="37">
        <f t="shared" si="14"/>
        <v>351.41874462596729</v>
      </c>
      <c r="E26" s="37">
        <f t="shared" si="14"/>
        <v>361.98048151332762</v>
      </c>
      <c r="F26" s="37">
        <f t="shared" si="14"/>
        <v>371.55571797076527</v>
      </c>
      <c r="G26" s="37">
        <f t="shared" si="14"/>
        <v>364.56414445399832</v>
      </c>
      <c r="H26" s="37">
        <f t="shared" si="14"/>
        <v>367.56053310404133</v>
      </c>
      <c r="I26" s="37">
        <f t="shared" si="14"/>
        <v>361.56766981943252</v>
      </c>
      <c r="J26" s="37">
        <f t="shared" si="14"/>
        <v>341.59157351676703</v>
      </c>
      <c r="K26" s="37">
        <f t="shared" si="14"/>
        <v>346.58564058469477</v>
      </c>
      <c r="L26" s="37">
        <f t="shared" si="14"/>
        <v>300.64049871023212</v>
      </c>
      <c r="M26" s="37">
        <f t="shared" si="14"/>
        <v>301.63938091143592</v>
      </c>
      <c r="N26" s="37">
        <f t="shared" si="14"/>
        <v>314.62381771281167</v>
      </c>
      <c r="O26" s="37">
        <f t="shared" si="14"/>
        <v>288.65485812553737</v>
      </c>
      <c r="P26" s="37">
        <f t="shared" si="14"/>
        <v>304.63576956147892</v>
      </c>
      <c r="Q26" s="37">
        <f t="shared" si="14"/>
        <v>295.64651762682718</v>
      </c>
      <c r="R26" s="37">
        <f t="shared" si="14"/>
        <v>318.61900257953567</v>
      </c>
      <c r="S26" s="37">
        <f t="shared" si="14"/>
        <v>323.61306964746342</v>
      </c>
      <c r="T26" s="37">
        <f t="shared" si="14"/>
        <v>315.62261392949267</v>
      </c>
      <c r="U26" s="37">
        <f t="shared" si="14"/>
        <v>323.61306964746342</v>
      </c>
      <c r="V26" s="37">
        <f t="shared" si="14"/>
        <v>298.64290627687018</v>
      </c>
      <c r="W26" s="37">
        <f t="shared" si="14"/>
        <v>300.64049871023212</v>
      </c>
      <c r="X26" s="37">
        <f t="shared" ref="X26" si="15">SUM(X27,X33)</f>
        <v>265.68237317282887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372.54230438521068</v>
      </c>
      <c r="D33" s="29">
        <f t="shared" si="18"/>
        <v>351.41874462596729</v>
      </c>
      <c r="E33" s="29">
        <f t="shared" si="18"/>
        <v>361.98048151332762</v>
      </c>
      <c r="F33" s="29">
        <f t="shared" si="18"/>
        <v>371.55571797076527</v>
      </c>
      <c r="G33" s="29">
        <f t="shared" si="18"/>
        <v>364.56414445399832</v>
      </c>
      <c r="H33" s="29">
        <f t="shared" si="18"/>
        <v>367.56053310404133</v>
      </c>
      <c r="I33" s="29">
        <f t="shared" si="18"/>
        <v>361.56766981943252</v>
      </c>
      <c r="J33" s="29">
        <f t="shared" si="18"/>
        <v>341.59157351676703</v>
      </c>
      <c r="K33" s="29">
        <f t="shared" si="18"/>
        <v>346.58564058469477</v>
      </c>
      <c r="L33" s="29">
        <f t="shared" si="18"/>
        <v>300.64049871023212</v>
      </c>
      <c r="M33" s="29">
        <f t="shared" si="18"/>
        <v>301.63938091143592</v>
      </c>
      <c r="N33" s="29">
        <f t="shared" si="18"/>
        <v>314.62381771281167</v>
      </c>
      <c r="O33" s="29">
        <f t="shared" si="18"/>
        <v>288.65485812553737</v>
      </c>
      <c r="P33" s="29">
        <f t="shared" si="18"/>
        <v>304.63576956147892</v>
      </c>
      <c r="Q33" s="29">
        <f t="shared" si="18"/>
        <v>295.64651762682718</v>
      </c>
      <c r="R33" s="29">
        <f t="shared" si="18"/>
        <v>318.61900257953567</v>
      </c>
      <c r="S33" s="29">
        <f t="shared" si="18"/>
        <v>323.61306964746342</v>
      </c>
      <c r="T33" s="29">
        <f t="shared" si="18"/>
        <v>315.62261392949267</v>
      </c>
      <c r="U33" s="29">
        <f t="shared" si="18"/>
        <v>323.61306964746342</v>
      </c>
      <c r="V33" s="29">
        <f t="shared" si="18"/>
        <v>298.64290627687018</v>
      </c>
      <c r="W33" s="29">
        <f t="shared" si="18"/>
        <v>300.64049871023212</v>
      </c>
      <c r="X33" s="29">
        <f t="shared" ref="X33" si="19">SUM(X34:X50)</f>
        <v>265.68237317282887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372.54230438521068</v>
      </c>
      <c r="D46" s="10">
        <v>351.41874462596729</v>
      </c>
      <c r="E46" s="10">
        <v>361.98048151332762</v>
      </c>
      <c r="F46" s="10">
        <v>371.55571797076527</v>
      </c>
      <c r="G46" s="10">
        <v>364.56414445399832</v>
      </c>
      <c r="H46" s="10">
        <v>367.56053310404133</v>
      </c>
      <c r="I46" s="10">
        <v>361.56766981943252</v>
      </c>
      <c r="J46" s="10">
        <v>341.59157351676703</v>
      </c>
      <c r="K46" s="10">
        <v>346.58564058469477</v>
      </c>
      <c r="L46" s="10">
        <v>300.64049871023212</v>
      </c>
      <c r="M46" s="10">
        <v>301.63938091143592</v>
      </c>
      <c r="N46" s="10">
        <v>314.62381771281167</v>
      </c>
      <c r="O46" s="10">
        <v>288.65485812553737</v>
      </c>
      <c r="P46" s="10">
        <v>304.63576956147892</v>
      </c>
      <c r="Q46" s="10">
        <v>295.64651762682718</v>
      </c>
      <c r="R46" s="10">
        <v>318.61900257953567</v>
      </c>
      <c r="S46" s="10">
        <v>323.61306964746342</v>
      </c>
      <c r="T46" s="10">
        <v>315.62261392949267</v>
      </c>
      <c r="U46" s="10">
        <v>323.61306964746342</v>
      </c>
      <c r="V46" s="10">
        <v>298.64290627687018</v>
      </c>
      <c r="W46" s="10">
        <v>300.64049871023212</v>
      </c>
      <c r="X46" s="10">
        <v>265.68237317282887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14.402407566638001</v>
      </c>
      <c r="D2" s="31">
        <f t="shared" si="0"/>
        <v>14.402407566638001</v>
      </c>
      <c r="E2" s="31">
        <f t="shared" si="0"/>
        <v>15.362596732588131</v>
      </c>
      <c r="F2" s="31">
        <f t="shared" si="0"/>
        <v>15.980911435941531</v>
      </c>
      <c r="G2" s="31">
        <f t="shared" si="0"/>
        <v>12.98443680137575</v>
      </c>
      <c r="H2" s="31">
        <f t="shared" si="0"/>
        <v>12.98443680137575</v>
      </c>
      <c r="I2" s="31">
        <f t="shared" si="0"/>
        <v>12.98443680137575</v>
      </c>
      <c r="J2" s="31">
        <f t="shared" si="0"/>
        <v>12.98443680137575</v>
      </c>
      <c r="K2" s="31">
        <f t="shared" si="0"/>
        <v>12.98443680137575</v>
      </c>
      <c r="L2" s="31">
        <f t="shared" si="0"/>
        <v>10.98684436801376</v>
      </c>
      <c r="M2" s="31">
        <f t="shared" si="0"/>
        <v>10.98684436801376</v>
      </c>
      <c r="N2" s="31">
        <f t="shared" si="0"/>
        <v>11.98564058469475</v>
      </c>
      <c r="O2" s="31">
        <f t="shared" si="0"/>
        <v>10.98684436801376</v>
      </c>
      <c r="P2" s="31">
        <f t="shared" si="0"/>
        <v>9.9880481513327588</v>
      </c>
      <c r="Q2" s="31">
        <f t="shared" si="0"/>
        <v>9.9880481513327588</v>
      </c>
      <c r="R2" s="31">
        <f t="shared" si="0"/>
        <v>10.98684436801376</v>
      </c>
      <c r="S2" s="31">
        <f t="shared" si="0"/>
        <v>9.9880481513327588</v>
      </c>
      <c r="T2" s="31">
        <f t="shared" si="0"/>
        <v>9.9880481513327588</v>
      </c>
      <c r="U2" s="31">
        <f t="shared" si="0"/>
        <v>15.980911435941531</v>
      </c>
      <c r="V2" s="31">
        <f t="shared" si="0"/>
        <v>14.98211521926053</v>
      </c>
      <c r="W2" s="31">
        <f t="shared" si="0"/>
        <v>16.97970765262253</v>
      </c>
      <c r="X2" s="31">
        <f t="shared" ref="X2" si="1">SUM(X3,X17,X22,X25,X26,X51,X52,X71,X74,X75,X76)</f>
        <v>14.98211521926053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14.402407566638001</v>
      </c>
      <c r="D26" s="37">
        <f t="shared" si="14"/>
        <v>14.402407566638001</v>
      </c>
      <c r="E26" s="37">
        <f t="shared" si="14"/>
        <v>15.362596732588131</v>
      </c>
      <c r="F26" s="37">
        <f t="shared" si="14"/>
        <v>15.980911435941531</v>
      </c>
      <c r="G26" s="37">
        <f t="shared" si="14"/>
        <v>12.98443680137575</v>
      </c>
      <c r="H26" s="37">
        <f t="shared" si="14"/>
        <v>12.98443680137575</v>
      </c>
      <c r="I26" s="37">
        <f t="shared" si="14"/>
        <v>12.98443680137575</v>
      </c>
      <c r="J26" s="37">
        <f t="shared" si="14"/>
        <v>12.98443680137575</v>
      </c>
      <c r="K26" s="37">
        <f t="shared" si="14"/>
        <v>12.98443680137575</v>
      </c>
      <c r="L26" s="37">
        <f t="shared" si="14"/>
        <v>10.98684436801376</v>
      </c>
      <c r="M26" s="37">
        <f t="shared" si="14"/>
        <v>10.98684436801376</v>
      </c>
      <c r="N26" s="37">
        <f t="shared" si="14"/>
        <v>11.98564058469475</v>
      </c>
      <c r="O26" s="37">
        <f t="shared" si="14"/>
        <v>10.98684436801376</v>
      </c>
      <c r="P26" s="37">
        <f t="shared" si="14"/>
        <v>9.9880481513327588</v>
      </c>
      <c r="Q26" s="37">
        <f t="shared" si="14"/>
        <v>9.9880481513327588</v>
      </c>
      <c r="R26" s="37">
        <f t="shared" si="14"/>
        <v>10.98684436801376</v>
      </c>
      <c r="S26" s="37">
        <f t="shared" si="14"/>
        <v>9.9880481513327588</v>
      </c>
      <c r="T26" s="37">
        <f t="shared" si="14"/>
        <v>9.9880481513327588</v>
      </c>
      <c r="U26" s="37">
        <f t="shared" si="14"/>
        <v>15.980911435941531</v>
      </c>
      <c r="V26" s="37">
        <f t="shared" si="14"/>
        <v>14.98211521926053</v>
      </c>
      <c r="W26" s="37">
        <f t="shared" si="14"/>
        <v>16.97970765262253</v>
      </c>
      <c r="X26" s="37">
        <f t="shared" ref="X26" si="15">SUM(X27,X33)</f>
        <v>14.98211521926053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14.402407566638001</v>
      </c>
      <c r="D33" s="29">
        <f t="shared" si="18"/>
        <v>14.402407566638001</v>
      </c>
      <c r="E33" s="29">
        <f t="shared" si="18"/>
        <v>15.362596732588131</v>
      </c>
      <c r="F33" s="29">
        <f t="shared" si="18"/>
        <v>15.980911435941531</v>
      </c>
      <c r="G33" s="29">
        <f t="shared" si="18"/>
        <v>12.98443680137575</v>
      </c>
      <c r="H33" s="29">
        <f t="shared" si="18"/>
        <v>12.98443680137575</v>
      </c>
      <c r="I33" s="29">
        <f t="shared" si="18"/>
        <v>12.98443680137575</v>
      </c>
      <c r="J33" s="29">
        <f t="shared" si="18"/>
        <v>12.98443680137575</v>
      </c>
      <c r="K33" s="29">
        <f t="shared" si="18"/>
        <v>12.98443680137575</v>
      </c>
      <c r="L33" s="29">
        <f t="shared" si="18"/>
        <v>10.98684436801376</v>
      </c>
      <c r="M33" s="29">
        <f t="shared" si="18"/>
        <v>10.98684436801376</v>
      </c>
      <c r="N33" s="29">
        <f t="shared" si="18"/>
        <v>11.98564058469475</v>
      </c>
      <c r="O33" s="29">
        <f t="shared" si="18"/>
        <v>10.98684436801376</v>
      </c>
      <c r="P33" s="29">
        <f t="shared" si="18"/>
        <v>9.9880481513327588</v>
      </c>
      <c r="Q33" s="29">
        <f t="shared" si="18"/>
        <v>9.9880481513327588</v>
      </c>
      <c r="R33" s="29">
        <f t="shared" si="18"/>
        <v>10.98684436801376</v>
      </c>
      <c r="S33" s="29">
        <f t="shared" si="18"/>
        <v>9.9880481513327588</v>
      </c>
      <c r="T33" s="29">
        <f t="shared" si="18"/>
        <v>9.9880481513327588</v>
      </c>
      <c r="U33" s="29">
        <f t="shared" si="18"/>
        <v>15.980911435941531</v>
      </c>
      <c r="V33" s="29">
        <f t="shared" si="18"/>
        <v>14.98211521926053</v>
      </c>
      <c r="W33" s="29">
        <f t="shared" si="18"/>
        <v>16.97970765262253</v>
      </c>
      <c r="X33" s="29">
        <f t="shared" ref="X33" si="19">SUM(X34:X50)</f>
        <v>14.98211521926053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14.402407566638001</v>
      </c>
      <c r="D46" s="10">
        <v>14.402407566638001</v>
      </c>
      <c r="E46" s="10">
        <v>15.362596732588131</v>
      </c>
      <c r="F46" s="10">
        <v>15.980911435941531</v>
      </c>
      <c r="G46" s="10">
        <v>12.98443680137575</v>
      </c>
      <c r="H46" s="10">
        <v>12.98443680137575</v>
      </c>
      <c r="I46" s="10">
        <v>12.98443680137575</v>
      </c>
      <c r="J46" s="10">
        <v>12.98443680137575</v>
      </c>
      <c r="K46" s="10">
        <v>12.98443680137575</v>
      </c>
      <c r="L46" s="10">
        <v>10.98684436801376</v>
      </c>
      <c r="M46" s="10">
        <v>10.98684436801376</v>
      </c>
      <c r="N46" s="10">
        <v>11.98564058469475</v>
      </c>
      <c r="O46" s="10">
        <v>10.98684436801376</v>
      </c>
      <c r="P46" s="10">
        <v>9.9880481513327588</v>
      </c>
      <c r="Q46" s="10">
        <v>9.9880481513327588</v>
      </c>
      <c r="R46" s="10">
        <v>10.98684436801376</v>
      </c>
      <c r="S46" s="10">
        <v>9.9880481513327588</v>
      </c>
      <c r="T46" s="10">
        <v>9.9880481513327588</v>
      </c>
      <c r="U46" s="10">
        <v>15.980911435941531</v>
      </c>
      <c r="V46" s="10">
        <v>14.98211521926053</v>
      </c>
      <c r="W46" s="10">
        <v>16.97970765262253</v>
      </c>
      <c r="X46" s="10">
        <v>14.98211521926053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207169.91668099741</v>
      </c>
      <c r="D2" s="31">
        <f t="shared" si="0"/>
        <v>211209.86122098021</v>
      </c>
      <c r="E2" s="31">
        <f t="shared" si="0"/>
        <v>207932.90877042135</v>
      </c>
      <c r="F2" s="31">
        <f t="shared" si="0"/>
        <v>212155.90378331899</v>
      </c>
      <c r="G2" s="31">
        <f t="shared" si="0"/>
        <v>210648.16672398965</v>
      </c>
      <c r="H2" s="31">
        <f t="shared" si="0"/>
        <v>207287.97652622522</v>
      </c>
      <c r="I2" s="31">
        <f t="shared" si="0"/>
        <v>212759.07343078245</v>
      </c>
      <c r="J2" s="31">
        <f t="shared" si="0"/>
        <v>199586.12957867584</v>
      </c>
      <c r="K2" s="31">
        <f t="shared" si="0"/>
        <v>208384.68856405848</v>
      </c>
      <c r="L2" s="31">
        <f t="shared" si="0"/>
        <v>196728.37222699914</v>
      </c>
      <c r="M2" s="31">
        <f t="shared" si="0"/>
        <v>209923.08959587276</v>
      </c>
      <c r="N2" s="31">
        <f t="shared" si="0"/>
        <v>199292.53731728287</v>
      </c>
      <c r="O2" s="31">
        <f t="shared" si="0"/>
        <v>202662.53611349955</v>
      </c>
      <c r="P2" s="31">
        <f t="shared" si="0"/>
        <v>208057.4210662081</v>
      </c>
      <c r="Q2" s="31">
        <f t="shared" si="0"/>
        <v>197229.01951848666</v>
      </c>
      <c r="R2" s="31">
        <f t="shared" si="0"/>
        <v>200031.29656061903</v>
      </c>
      <c r="S2" s="31">
        <f t="shared" si="0"/>
        <v>203666.98185726569</v>
      </c>
      <c r="T2" s="31">
        <f t="shared" si="0"/>
        <v>204512.29234737746</v>
      </c>
      <c r="U2" s="31">
        <f t="shared" si="0"/>
        <v>200684.59277730016</v>
      </c>
      <c r="V2" s="31">
        <f t="shared" si="0"/>
        <v>200804.34153052449</v>
      </c>
      <c r="W2" s="31">
        <f t="shared" si="0"/>
        <v>194248.05528804817</v>
      </c>
      <c r="X2" s="31">
        <f t="shared" ref="X2" si="1">SUM(X3,X17,X22,X25,X26,X51,X52,X71,X74,X75,X76)</f>
        <v>197569.3172828891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5587.0406706792774</v>
      </c>
      <c r="D3" s="34">
        <f t="shared" si="2"/>
        <v>5213.5049871023211</v>
      </c>
      <c r="E3" s="34">
        <f t="shared" si="2"/>
        <v>4957.8620808254509</v>
      </c>
      <c r="F3" s="34">
        <f t="shared" si="2"/>
        <v>5818.0018916595</v>
      </c>
      <c r="G3" s="34">
        <f t="shared" si="2"/>
        <v>4767.7362854686162</v>
      </c>
      <c r="H3" s="34">
        <f t="shared" si="2"/>
        <v>4033.8650042992258</v>
      </c>
      <c r="I3" s="34">
        <f t="shared" si="2"/>
        <v>4798.0698194325032</v>
      </c>
      <c r="J3" s="34">
        <f t="shared" si="2"/>
        <v>4590.6499570077394</v>
      </c>
      <c r="K3" s="34">
        <f t="shared" si="2"/>
        <v>4154.4257953568358</v>
      </c>
      <c r="L3" s="34">
        <f t="shared" si="2"/>
        <v>3727.8466036113496</v>
      </c>
      <c r="M3" s="34">
        <f t="shared" si="2"/>
        <v>4375.2150472914864</v>
      </c>
      <c r="N3" s="34">
        <f t="shared" si="2"/>
        <v>4880.7975924333623</v>
      </c>
      <c r="O3" s="34">
        <f t="shared" si="2"/>
        <v>4341.9269131556312</v>
      </c>
      <c r="P3" s="34">
        <f t="shared" si="2"/>
        <v>4318.1554600171967</v>
      </c>
      <c r="Q3" s="34">
        <f t="shared" si="2"/>
        <v>4077.7752364574371</v>
      </c>
      <c r="R3" s="34">
        <f t="shared" si="2"/>
        <v>4749.252450558899</v>
      </c>
      <c r="S3" s="34">
        <f t="shared" si="2"/>
        <v>4630.1370593293204</v>
      </c>
      <c r="T3" s="34">
        <f t="shared" si="2"/>
        <v>4547.8846087704214</v>
      </c>
      <c r="U3" s="34">
        <f t="shared" si="2"/>
        <v>3758.4588993981079</v>
      </c>
      <c r="V3" s="34">
        <f t="shared" si="2"/>
        <v>3421.1222699914006</v>
      </c>
      <c r="W3" s="34">
        <f t="shared" si="2"/>
        <v>3580.5049871023211</v>
      </c>
      <c r="X3" s="34">
        <f t="shared" ref="X3" si="3">SUM(X4,X8,X11)</f>
        <v>3178.3643164230434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1705.5101461736886</v>
      </c>
      <c r="D4" s="29">
        <f t="shared" si="4"/>
        <v>1779.8768701633708</v>
      </c>
      <c r="E4" s="29">
        <f t="shared" si="4"/>
        <v>1888.7454858125536</v>
      </c>
      <c r="F4" s="29">
        <f t="shared" si="4"/>
        <v>2234.0583834909712</v>
      </c>
      <c r="G4" s="29">
        <f t="shared" si="4"/>
        <v>2101.9797936371451</v>
      </c>
      <c r="H4" s="29">
        <f t="shared" si="4"/>
        <v>1555.2067927772998</v>
      </c>
      <c r="I4" s="29">
        <f t="shared" si="4"/>
        <v>1679.9362854686156</v>
      </c>
      <c r="J4" s="29">
        <f t="shared" si="4"/>
        <v>1965.4466036113502</v>
      </c>
      <c r="K4" s="29">
        <f t="shared" si="4"/>
        <v>1777.7339638865003</v>
      </c>
      <c r="L4" s="29">
        <f t="shared" si="4"/>
        <v>1537.449355116079</v>
      </c>
      <c r="M4" s="29">
        <f t="shared" si="4"/>
        <v>1735.0193465176267</v>
      </c>
      <c r="N4" s="29">
        <f t="shared" si="4"/>
        <v>2031.774204643164</v>
      </c>
      <c r="O4" s="29">
        <f t="shared" si="4"/>
        <v>1871.8791057609628</v>
      </c>
      <c r="P4" s="29">
        <f t="shared" si="4"/>
        <v>1695.1975064488392</v>
      </c>
      <c r="Q4" s="29">
        <f t="shared" si="4"/>
        <v>1806.6071367153911</v>
      </c>
      <c r="R4" s="29">
        <f t="shared" si="4"/>
        <v>2538.941186586414</v>
      </c>
      <c r="S4" s="29">
        <f t="shared" si="4"/>
        <v>2356.0644024075664</v>
      </c>
      <c r="T4" s="29">
        <f t="shared" si="4"/>
        <v>2264.4884780739467</v>
      </c>
      <c r="U4" s="29">
        <f t="shared" si="4"/>
        <v>1533.0790197764402</v>
      </c>
      <c r="V4" s="29">
        <f t="shared" si="4"/>
        <v>1439.9523645743766</v>
      </c>
      <c r="W4" s="29">
        <f t="shared" si="4"/>
        <v>1335.009974204643</v>
      </c>
      <c r="X4" s="29">
        <f t="shared" ref="X4" si="5">SUM(X5:X7)</f>
        <v>1170.7887360275149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0</v>
      </c>
      <c r="D5" s="10">
        <f>FC_IND_E!D5+FC_TRA_E!D5+FC_OTH_E!D5</f>
        <v>0</v>
      </c>
      <c r="E5" s="10">
        <f>FC_IND_E!E5+FC_TRA_E!E5+FC_OTH_E!E5</f>
        <v>0</v>
      </c>
      <c r="F5" s="10">
        <f>FC_IND_E!F5+FC_TRA_E!F5+FC_OTH_E!F5</f>
        <v>847.1290627687016</v>
      </c>
      <c r="G5" s="10">
        <f>FC_IND_E!G5+FC_TRA_E!G5+FC_OTH_E!G5</f>
        <v>188.56595012897674</v>
      </c>
      <c r="H5" s="10">
        <f>FC_IND_E!H5+FC_TRA_E!H5+FC_OTH_E!H5</f>
        <v>231.333276010318</v>
      </c>
      <c r="I5" s="10">
        <f>FC_IND_E!I5+FC_TRA_E!I5+FC_OTH_E!I5</f>
        <v>271.07145313843517</v>
      </c>
      <c r="J5" s="10">
        <f>FC_IND_E!J5+FC_TRA_E!J5+FC_OTH_E!J5</f>
        <v>259.00808254514186</v>
      </c>
      <c r="K5" s="10">
        <f>FC_IND_E!K5+FC_TRA_E!K5+FC_OTH_E!K5</f>
        <v>336.35571797076523</v>
      </c>
      <c r="L5" s="10">
        <f>FC_IND_E!L5+FC_TRA_E!L5+FC_OTH_E!L5</f>
        <v>244.1062768701633</v>
      </c>
      <c r="M5" s="10">
        <f>FC_IND_E!M5+FC_TRA_E!M5+FC_OTH_E!M5</f>
        <v>415.83215821152191</v>
      </c>
      <c r="N5" s="10">
        <f>FC_IND_E!N5+FC_TRA_E!N5+FC_OTH_E!N5</f>
        <v>623.03860705073077</v>
      </c>
      <c r="O5" s="10">
        <f>FC_IND_E!O5+FC_TRA_E!O5+FC_OTH_E!O5</f>
        <v>619.57386070507312</v>
      </c>
      <c r="P5" s="10">
        <f>FC_IND_E!P5+FC_TRA_E!P5+FC_OTH_E!P5</f>
        <v>754.26380051590718</v>
      </c>
      <c r="Q5" s="10">
        <f>FC_IND_E!Q5+FC_TRA_E!Q5+FC_OTH_E!Q5</f>
        <v>641.27257093723119</v>
      </c>
      <c r="R5" s="10">
        <f>FC_IND_E!R5+FC_TRA_E!R5+FC_OTH_E!R5</f>
        <v>856.92175408426476</v>
      </c>
      <c r="S5" s="10">
        <f>FC_IND_E!S5+FC_TRA_E!S5+FC_OTH_E!S5</f>
        <v>833.51246775580387</v>
      </c>
      <c r="T5" s="10">
        <f>FC_IND_E!T5+FC_TRA_E!T5+FC_OTH_E!T5</f>
        <v>705.82545141874459</v>
      </c>
      <c r="U5" s="10">
        <f>FC_IND_E!U5+FC_TRA_E!U5+FC_OTH_E!U5</f>
        <v>518.55116079105755</v>
      </c>
      <c r="V5" s="10">
        <f>FC_IND_E!V5+FC_TRA_E!V5+FC_OTH_E!V5</f>
        <v>466.26766981943246</v>
      </c>
      <c r="W5" s="10">
        <f>FC_IND_E!W5+FC_TRA_E!W5+FC_OTH_E!W5</f>
        <v>354.85159071367156</v>
      </c>
      <c r="X5" s="10">
        <f>FC_IND_E!X5+FC_TRA_E!X5+FC_OTH_E!X5</f>
        <v>465.74763542562329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0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</v>
      </c>
      <c r="S6" s="10">
        <f>FC_IND_E!S6+FC_TRA_E!S6+FC_OTH_E!S6</f>
        <v>0</v>
      </c>
      <c r="T6" s="10">
        <f>FC_IND_E!T6+FC_TRA_E!T6+FC_OTH_E!T6</f>
        <v>0</v>
      </c>
      <c r="U6" s="10">
        <f>FC_IND_E!U6+FC_TRA_E!U6+FC_OTH_E!U6</f>
        <v>0</v>
      </c>
      <c r="V6" s="10">
        <f>FC_IND_E!V6+FC_TRA_E!V6+FC_OTH_E!V6</f>
        <v>0</v>
      </c>
      <c r="W6" s="10">
        <f>FC_IND_E!W6+FC_TRA_E!W6+FC_OTH_E!W6</f>
        <v>0</v>
      </c>
      <c r="X6" s="10">
        <f>FC_IND_E!X6+FC_TRA_E!X6+FC_OTH_E!X6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1705.5101461736886</v>
      </c>
      <c r="D7" s="10">
        <f>FC_IND_E!D7+FC_TRA_E!D7+FC_OTH_E!D7</f>
        <v>1779.8768701633708</v>
      </c>
      <c r="E7" s="10">
        <f>FC_IND_E!E7+FC_TRA_E!E7+FC_OTH_E!E7</f>
        <v>1888.7454858125536</v>
      </c>
      <c r="F7" s="10">
        <f>FC_IND_E!F7+FC_TRA_E!F7+FC_OTH_E!F7</f>
        <v>1386.9293207222697</v>
      </c>
      <c r="G7" s="10">
        <f>FC_IND_E!G7+FC_TRA_E!G7+FC_OTH_E!G7</f>
        <v>1913.4138435081684</v>
      </c>
      <c r="H7" s="10">
        <f>FC_IND_E!H7+FC_TRA_E!H7+FC_OTH_E!H7</f>
        <v>1323.8735167669818</v>
      </c>
      <c r="I7" s="10">
        <f>FC_IND_E!I7+FC_TRA_E!I7+FC_OTH_E!I7</f>
        <v>1408.8648323301804</v>
      </c>
      <c r="J7" s="10">
        <f>FC_IND_E!J7+FC_TRA_E!J7+FC_OTH_E!J7</f>
        <v>1706.4385210662083</v>
      </c>
      <c r="K7" s="10">
        <f>FC_IND_E!K7+FC_TRA_E!K7+FC_OTH_E!K7</f>
        <v>1441.3782459157351</v>
      </c>
      <c r="L7" s="10">
        <f>FC_IND_E!L7+FC_TRA_E!L7+FC_OTH_E!L7</f>
        <v>1293.3430782459156</v>
      </c>
      <c r="M7" s="10">
        <f>FC_IND_E!M7+FC_TRA_E!M7+FC_OTH_E!M7</f>
        <v>1319.1871883061049</v>
      </c>
      <c r="N7" s="10">
        <f>FC_IND_E!N7+FC_TRA_E!N7+FC_OTH_E!N7</f>
        <v>1408.7355975924331</v>
      </c>
      <c r="O7" s="10">
        <f>FC_IND_E!O7+FC_TRA_E!O7+FC_OTH_E!O7</f>
        <v>1252.3052450558898</v>
      </c>
      <c r="P7" s="10">
        <f>FC_IND_E!P7+FC_TRA_E!P7+FC_OTH_E!P7</f>
        <v>940.93370593293207</v>
      </c>
      <c r="Q7" s="10">
        <f>FC_IND_E!Q7+FC_TRA_E!Q7+FC_OTH_E!Q7</f>
        <v>1165.3345657781599</v>
      </c>
      <c r="R7" s="10">
        <f>FC_IND_E!R7+FC_TRA_E!R7+FC_OTH_E!R7</f>
        <v>1682.0194325021494</v>
      </c>
      <c r="S7" s="10">
        <f>FC_IND_E!S7+FC_TRA_E!S7+FC_OTH_E!S7</f>
        <v>1522.5519346517626</v>
      </c>
      <c r="T7" s="10">
        <f>FC_IND_E!T7+FC_TRA_E!T7+FC_OTH_E!T7</f>
        <v>1558.663026655202</v>
      </c>
      <c r="U7" s="10">
        <f>FC_IND_E!U7+FC_TRA_E!U7+FC_OTH_E!U7</f>
        <v>1014.5278589853826</v>
      </c>
      <c r="V7" s="10">
        <f>FC_IND_E!V7+FC_TRA_E!V7+FC_OTH_E!V7</f>
        <v>973.68469475494419</v>
      </c>
      <c r="W7" s="10">
        <f>FC_IND_E!W7+FC_TRA_E!W7+FC_OTH_E!W7</f>
        <v>980.15838349097146</v>
      </c>
      <c r="X7" s="10">
        <f>FC_IND_E!X7+FC_TRA_E!X7+FC_OTH_E!X7</f>
        <v>705.04110060189157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121.64539982803096</v>
      </c>
      <c r="D8" s="29">
        <f t="shared" si="6"/>
        <v>89.871281169389491</v>
      </c>
      <c r="E8" s="29">
        <f t="shared" si="6"/>
        <v>88.717884780739453</v>
      </c>
      <c r="F8" s="29">
        <f t="shared" si="6"/>
        <v>41.777214101461738</v>
      </c>
      <c r="G8" s="29">
        <f t="shared" si="6"/>
        <v>72.148581255374026</v>
      </c>
      <c r="H8" s="29">
        <f t="shared" si="6"/>
        <v>105.07343078245914</v>
      </c>
      <c r="I8" s="29">
        <f t="shared" si="6"/>
        <v>136.80567497850387</v>
      </c>
      <c r="J8" s="29">
        <f t="shared" si="6"/>
        <v>134.031728288908</v>
      </c>
      <c r="K8" s="29">
        <f t="shared" si="6"/>
        <v>115.40567497850384</v>
      </c>
      <c r="L8" s="29">
        <f t="shared" si="6"/>
        <v>94.791057609630258</v>
      </c>
      <c r="M8" s="29">
        <f t="shared" si="6"/>
        <v>140.14350816852968</v>
      </c>
      <c r="N8" s="29">
        <f t="shared" si="6"/>
        <v>147.14978503869307</v>
      </c>
      <c r="O8" s="29">
        <f t="shared" si="6"/>
        <v>145.14858125537404</v>
      </c>
      <c r="P8" s="29">
        <f t="shared" si="6"/>
        <v>132.56328460877043</v>
      </c>
      <c r="Q8" s="29">
        <f t="shared" si="6"/>
        <v>137.11289767841788</v>
      </c>
      <c r="R8" s="29">
        <f t="shared" si="6"/>
        <v>132.07790197764405</v>
      </c>
      <c r="S8" s="29">
        <f t="shared" si="6"/>
        <v>148.97231298366296</v>
      </c>
      <c r="T8" s="29">
        <f t="shared" si="6"/>
        <v>147.75907136715387</v>
      </c>
      <c r="U8" s="29">
        <f t="shared" si="6"/>
        <v>158.5418744625967</v>
      </c>
      <c r="V8" s="29">
        <f t="shared" si="6"/>
        <v>141.86818572656921</v>
      </c>
      <c r="W8" s="29">
        <f t="shared" si="6"/>
        <v>137.45348237317279</v>
      </c>
      <c r="X8" s="29">
        <f t="shared" ref="X8" si="7">SUM(X9:X10)</f>
        <v>125.3748925193465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0</v>
      </c>
      <c r="D9" s="10">
        <f>FC_IND_E!D9+FC_TRA_E!D9+FC_OTH_E!D9</f>
        <v>0</v>
      </c>
      <c r="E9" s="10">
        <f>FC_IND_E!E9+FC_TRA_E!E9+FC_OTH_E!E9</f>
        <v>0</v>
      </c>
      <c r="F9" s="10">
        <f>FC_IND_E!F9+FC_TRA_E!F9+FC_OTH_E!F9</f>
        <v>0</v>
      </c>
      <c r="G9" s="10">
        <f>FC_IND_E!G9+FC_TRA_E!G9+FC_OTH_E!G9</f>
        <v>0</v>
      </c>
      <c r="H9" s="10">
        <f>FC_IND_E!H9+FC_TRA_E!H9+FC_OTH_E!H9</f>
        <v>0</v>
      </c>
      <c r="I9" s="10">
        <f>FC_IND_E!I9+FC_TRA_E!I9+FC_OTH_E!I9</f>
        <v>0</v>
      </c>
      <c r="J9" s="10">
        <f>FC_IND_E!J9+FC_TRA_E!J9+FC_OTH_E!J9</f>
        <v>0</v>
      </c>
      <c r="K9" s="10">
        <f>FC_IND_E!K9+FC_TRA_E!K9+FC_OTH_E!K9</f>
        <v>0</v>
      </c>
      <c r="L9" s="10">
        <f>FC_IND_E!L9+FC_TRA_E!L9+FC_OTH_E!L9</f>
        <v>0</v>
      </c>
      <c r="M9" s="10">
        <f>FC_IND_E!M9+FC_TRA_E!M9+FC_OTH_E!M9</f>
        <v>0</v>
      </c>
      <c r="N9" s="10">
        <f>FC_IND_E!N9+FC_TRA_E!N9+FC_OTH_E!N9</f>
        <v>0</v>
      </c>
      <c r="O9" s="10">
        <f>FC_IND_E!O9+FC_TRA_E!O9+FC_OTH_E!O9</f>
        <v>0</v>
      </c>
      <c r="P9" s="10">
        <f>FC_IND_E!P9+FC_TRA_E!P9+FC_OTH_E!P9</f>
        <v>0</v>
      </c>
      <c r="Q9" s="10">
        <f>FC_IND_E!Q9+FC_TRA_E!Q9+FC_OTH_E!Q9</f>
        <v>0</v>
      </c>
      <c r="R9" s="10">
        <f>FC_IND_E!R9+FC_TRA_E!R9+FC_OTH_E!R9</f>
        <v>0</v>
      </c>
      <c r="S9" s="10">
        <f>FC_IND_E!S9+FC_TRA_E!S9+FC_OTH_E!S9</f>
        <v>0</v>
      </c>
      <c r="T9" s="10">
        <f>FC_IND_E!T9+FC_TRA_E!T9+FC_OTH_E!T9</f>
        <v>0</v>
      </c>
      <c r="U9" s="10">
        <f>FC_IND_E!U9+FC_TRA_E!U9+FC_OTH_E!U9</f>
        <v>0</v>
      </c>
      <c r="V9" s="10">
        <f>FC_IND_E!V9+FC_TRA_E!V9+FC_OTH_E!V9</f>
        <v>0</v>
      </c>
      <c r="W9" s="10">
        <f>FC_IND_E!W9+FC_TRA_E!W9+FC_OTH_E!W9</f>
        <v>0</v>
      </c>
      <c r="X9" s="10">
        <f>FC_IND_E!X9+FC_TRA_E!X9+FC_OTH_E!X9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121.64539982803096</v>
      </c>
      <c r="D10" s="10">
        <f>FC_IND_E!D10+FC_TRA_E!D10+FC_OTH_E!D10</f>
        <v>89.871281169389491</v>
      </c>
      <c r="E10" s="10">
        <f>FC_IND_E!E10+FC_TRA_E!E10+FC_OTH_E!E10</f>
        <v>88.717884780739453</v>
      </c>
      <c r="F10" s="10">
        <f>FC_IND_E!F10+FC_TRA_E!F10+FC_OTH_E!F10</f>
        <v>41.777214101461738</v>
      </c>
      <c r="G10" s="10">
        <f>FC_IND_E!G10+FC_TRA_E!G10+FC_OTH_E!G10</f>
        <v>72.148581255374026</v>
      </c>
      <c r="H10" s="10">
        <f>FC_IND_E!H10+FC_TRA_E!H10+FC_OTH_E!H10</f>
        <v>105.07343078245914</v>
      </c>
      <c r="I10" s="10">
        <f>FC_IND_E!I10+FC_TRA_E!I10+FC_OTH_E!I10</f>
        <v>136.80567497850387</v>
      </c>
      <c r="J10" s="10">
        <f>FC_IND_E!J10+FC_TRA_E!J10+FC_OTH_E!J10</f>
        <v>134.031728288908</v>
      </c>
      <c r="K10" s="10">
        <f>FC_IND_E!K10+FC_TRA_E!K10+FC_OTH_E!K10</f>
        <v>115.40567497850384</v>
      </c>
      <c r="L10" s="10">
        <f>FC_IND_E!L10+FC_TRA_E!L10+FC_OTH_E!L10</f>
        <v>94.791057609630258</v>
      </c>
      <c r="M10" s="10">
        <f>FC_IND_E!M10+FC_TRA_E!M10+FC_OTH_E!M10</f>
        <v>140.14350816852968</v>
      </c>
      <c r="N10" s="10">
        <f>FC_IND_E!N10+FC_TRA_E!N10+FC_OTH_E!N10</f>
        <v>147.14978503869307</v>
      </c>
      <c r="O10" s="10">
        <f>FC_IND_E!O10+FC_TRA_E!O10+FC_OTH_E!O10</f>
        <v>145.14858125537404</v>
      </c>
      <c r="P10" s="10">
        <f>FC_IND_E!P10+FC_TRA_E!P10+FC_OTH_E!P10</f>
        <v>132.56328460877043</v>
      </c>
      <c r="Q10" s="10">
        <f>FC_IND_E!Q10+FC_TRA_E!Q10+FC_OTH_E!Q10</f>
        <v>137.11289767841788</v>
      </c>
      <c r="R10" s="10">
        <f>FC_IND_E!R10+FC_TRA_E!R10+FC_OTH_E!R10</f>
        <v>132.07790197764405</v>
      </c>
      <c r="S10" s="10">
        <f>FC_IND_E!S10+FC_TRA_E!S10+FC_OTH_E!S10</f>
        <v>148.97231298366296</v>
      </c>
      <c r="T10" s="10">
        <f>FC_IND_E!T10+FC_TRA_E!T10+FC_OTH_E!T10</f>
        <v>147.75907136715387</v>
      </c>
      <c r="U10" s="10">
        <f>FC_IND_E!U10+FC_TRA_E!U10+FC_OTH_E!U10</f>
        <v>158.5418744625967</v>
      </c>
      <c r="V10" s="10">
        <f>FC_IND_E!V10+FC_TRA_E!V10+FC_OTH_E!V10</f>
        <v>141.86818572656921</v>
      </c>
      <c r="W10" s="10">
        <f>FC_IND_E!W10+FC_TRA_E!W10+FC_OTH_E!W10</f>
        <v>137.45348237317279</v>
      </c>
      <c r="X10" s="10">
        <f>FC_IND_E!X10+FC_TRA_E!X10+FC_OTH_E!X10</f>
        <v>125.3748925193465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3759.8851246775575</v>
      </c>
      <c r="D11" s="29">
        <f t="shared" si="8"/>
        <v>3343.7568357695609</v>
      </c>
      <c r="E11" s="29">
        <f t="shared" si="8"/>
        <v>2980.398710232158</v>
      </c>
      <c r="F11" s="29">
        <f t="shared" si="8"/>
        <v>3542.1662940670676</v>
      </c>
      <c r="G11" s="29">
        <f t="shared" si="8"/>
        <v>2593.6079105760969</v>
      </c>
      <c r="H11" s="29">
        <f t="shared" si="8"/>
        <v>2373.5847807394666</v>
      </c>
      <c r="I11" s="29">
        <f t="shared" si="8"/>
        <v>2981.3278589853835</v>
      </c>
      <c r="J11" s="29">
        <f t="shared" si="8"/>
        <v>2491.1716251074813</v>
      </c>
      <c r="K11" s="29">
        <f t="shared" si="8"/>
        <v>2261.2861564918317</v>
      </c>
      <c r="L11" s="29">
        <f t="shared" si="8"/>
        <v>2095.60619088564</v>
      </c>
      <c r="M11" s="29">
        <f t="shared" si="8"/>
        <v>2500.0521926053302</v>
      </c>
      <c r="N11" s="29">
        <f t="shared" si="8"/>
        <v>2701.8736027515051</v>
      </c>
      <c r="O11" s="29">
        <f t="shared" si="8"/>
        <v>2324.8992261392946</v>
      </c>
      <c r="P11" s="29">
        <f t="shared" si="8"/>
        <v>2490.3946689595873</v>
      </c>
      <c r="Q11" s="29">
        <f t="shared" si="8"/>
        <v>2134.0552020636283</v>
      </c>
      <c r="R11" s="29">
        <f t="shared" si="8"/>
        <v>2078.2333619948408</v>
      </c>
      <c r="S11" s="29">
        <f t="shared" si="8"/>
        <v>2125.1003439380911</v>
      </c>
      <c r="T11" s="29">
        <f t="shared" si="8"/>
        <v>2135.6370593293209</v>
      </c>
      <c r="U11" s="29">
        <f t="shared" si="8"/>
        <v>2066.8380051590711</v>
      </c>
      <c r="V11" s="29">
        <f t="shared" si="8"/>
        <v>1839.301719690455</v>
      </c>
      <c r="W11" s="29">
        <f t="shared" si="8"/>
        <v>2108.0415305245056</v>
      </c>
      <c r="X11" s="29">
        <f t="shared" ref="X11" si="9">SUM(X12:X16)</f>
        <v>1882.2006878761817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86.247291487532237</v>
      </c>
      <c r="D12" s="10">
        <f>FC_IND_E!D12+FC_TRA_E!D12+FC_OTH_E!D12</f>
        <v>66.747893379191751</v>
      </c>
      <c r="E12" s="10">
        <f>FC_IND_E!E12+FC_TRA_E!E12+FC_OTH_E!E12</f>
        <v>78.747463456577805</v>
      </c>
      <c r="F12" s="10">
        <f>FC_IND_E!F12+FC_TRA_E!F12+FC_OTH_E!F12</f>
        <v>69.74772141014617</v>
      </c>
      <c r="G12" s="10">
        <f>FC_IND_E!G12+FC_TRA_E!G12+FC_OTH_E!G12</f>
        <v>48.74840928632846</v>
      </c>
      <c r="H12" s="10">
        <f>FC_IND_E!H12+FC_TRA_E!H12+FC_OTH_E!H12</f>
        <v>35.248839208942371</v>
      </c>
      <c r="I12" s="10">
        <f>FC_IND_E!I12+FC_TRA_E!I12+FC_OTH_E!I12</f>
        <v>35.998796216681008</v>
      </c>
      <c r="J12" s="10">
        <f>FC_IND_E!J12+FC_TRA_E!J12+FC_OTH_E!J12</f>
        <v>44.248581255374056</v>
      </c>
      <c r="K12" s="10">
        <f>FC_IND_E!K12+FC_TRA_E!K12+FC_OTH_E!K12</f>
        <v>15.749441100601882</v>
      </c>
      <c r="L12" s="10">
        <f>FC_IND_E!L12+FC_TRA_E!L12+FC_OTH_E!L12</f>
        <v>37.498796216680979</v>
      </c>
      <c r="M12" s="10">
        <f>FC_IND_E!M12+FC_TRA_E!M12+FC_OTH_E!M12</f>
        <v>257.99174548581237</v>
      </c>
      <c r="N12" s="10">
        <f>FC_IND_E!N12+FC_TRA_E!N12+FC_OTH_E!N12</f>
        <v>205.49346517626827</v>
      </c>
      <c r="O12" s="10">
        <f>FC_IND_E!O12+FC_TRA_E!O12+FC_OTH_E!O12</f>
        <v>98.996818572656849</v>
      </c>
      <c r="P12" s="10">
        <f>FC_IND_E!P12+FC_TRA_E!P12+FC_OTH_E!P12</f>
        <v>101.24677558039548</v>
      </c>
      <c r="Q12" s="10">
        <f>FC_IND_E!Q12+FC_TRA_E!Q12+FC_OTH_E!Q12</f>
        <v>76.497592433361959</v>
      </c>
      <c r="R12" s="10">
        <f>FC_IND_E!R12+FC_TRA_E!R12+FC_OTH_E!R12</f>
        <v>115.4963026655202</v>
      </c>
      <c r="S12" s="10">
        <f>FC_IND_E!S12+FC_TRA_E!S12+FC_OTH_E!S12</f>
        <v>101.99673258813407</v>
      </c>
      <c r="T12" s="10">
        <f>FC_IND_E!T12+FC_TRA_E!T12+FC_OTH_E!T12</f>
        <v>84.747291487532237</v>
      </c>
      <c r="U12" s="10">
        <f>FC_IND_E!U12+FC_TRA_E!U12+FC_OTH_E!U12</f>
        <v>80.247463456577776</v>
      </c>
      <c r="V12" s="10">
        <f>FC_IND_E!V12+FC_TRA_E!V12+FC_OTH_E!V12</f>
        <v>54.156491831470291</v>
      </c>
      <c r="W12" s="10">
        <f>FC_IND_E!W12+FC_TRA_E!W12+FC_OTH_E!W12</f>
        <v>48.378675838349125</v>
      </c>
      <c r="X12" s="10">
        <f>FC_IND_E!X12+FC_TRA_E!X12+FC_OTH_E!X12</f>
        <v>49.307910576096283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1735.3681857265683</v>
      </c>
      <c r="D13" s="10">
        <f>FC_IND_E!D13+FC_TRA_E!D13+FC_OTH_E!D13</f>
        <v>1443.1748065348233</v>
      </c>
      <c r="E13" s="10">
        <f>FC_IND_E!E13+FC_TRA_E!E13+FC_OTH_E!E13</f>
        <v>1266.6271711092004</v>
      </c>
      <c r="F13" s="10">
        <f>FC_IND_E!F13+FC_TRA_E!F13+FC_OTH_E!F13</f>
        <v>1549.9246775580398</v>
      </c>
      <c r="G13" s="10">
        <f>FC_IND_E!G13+FC_TRA_E!G13+FC_OTH_E!G13</f>
        <v>576.85941530524497</v>
      </c>
      <c r="H13" s="10">
        <f>FC_IND_E!H13+FC_TRA_E!H13+FC_OTH_E!H13</f>
        <v>509.79862424763542</v>
      </c>
      <c r="I13" s="10">
        <f>FC_IND_E!I13+FC_TRA_E!I13+FC_OTH_E!I13</f>
        <v>1095.5539982803095</v>
      </c>
      <c r="J13" s="10">
        <f>FC_IND_E!J13+FC_TRA_E!J13+FC_OTH_E!J13</f>
        <v>723.98263112639711</v>
      </c>
      <c r="K13" s="10">
        <f>FC_IND_E!K13+FC_TRA_E!K13+FC_OTH_E!K13</f>
        <v>307.93207222699914</v>
      </c>
      <c r="L13" s="10">
        <f>FC_IND_E!L13+FC_TRA_E!L13+FC_OTH_E!L13</f>
        <v>296.98331900257938</v>
      </c>
      <c r="M13" s="10">
        <f>FC_IND_E!M13+FC_TRA_E!M13+FC_OTH_E!M13</f>
        <v>309.30068787618234</v>
      </c>
      <c r="N13" s="10">
        <f>FC_IND_E!N13+FC_TRA_E!N13+FC_OTH_E!N13</f>
        <v>429.73628546861556</v>
      </c>
      <c r="O13" s="10">
        <f>FC_IND_E!O13+FC_TRA_E!O13+FC_OTH_E!O13</f>
        <v>192.2865004299226</v>
      </c>
      <c r="P13" s="10">
        <f>FC_IND_E!P13+FC_TRA_E!P13+FC_OTH_E!P13</f>
        <v>282.61315563198616</v>
      </c>
      <c r="Q13" s="10">
        <f>FC_IND_E!Q13+FC_TRA_E!Q13+FC_OTH_E!Q13</f>
        <v>177.9162510748065</v>
      </c>
      <c r="R13" s="10">
        <f>FC_IND_E!R13+FC_TRA_E!R13+FC_OTH_E!R13</f>
        <v>132.06861564918316</v>
      </c>
      <c r="S13" s="10">
        <f>FC_IND_E!S13+FC_TRA_E!S13+FC_OTH_E!S13</f>
        <v>123.17282889079965</v>
      </c>
      <c r="T13" s="10">
        <f>FC_IND_E!T13+FC_TRA_E!T13+FC_OTH_E!T13</f>
        <v>113.5926913155632</v>
      </c>
      <c r="U13" s="10">
        <f>FC_IND_E!U13+FC_TRA_E!U13+FC_OTH_E!U13</f>
        <v>114.96130696474636</v>
      </c>
      <c r="V13" s="10">
        <f>FC_IND_E!V13+FC_TRA_E!V13+FC_OTH_E!V13</f>
        <v>97.858727429062782</v>
      </c>
      <c r="W13" s="10">
        <f>FC_IND_E!W13+FC_TRA_E!W13+FC_OTH_E!W13</f>
        <v>91.881427343078229</v>
      </c>
      <c r="X13" s="10">
        <f>FC_IND_E!X13+FC_TRA_E!X13+FC_OTH_E!X13</f>
        <v>97.373602751504734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</v>
      </c>
      <c r="K15" s="10">
        <f>FC_IND_E!K15+FC_TRA_E!K15+FC_OTH_E!K15</f>
        <v>0</v>
      </c>
      <c r="L15" s="10">
        <f>FC_IND_E!L15+FC_TRA_E!L15+FC_OTH_E!L15</f>
        <v>0</v>
      </c>
      <c r="M15" s="10">
        <f>FC_IND_E!M15+FC_TRA_E!M15+FC_OTH_E!M15</f>
        <v>0</v>
      </c>
      <c r="N15" s="10">
        <f>FC_IND_E!N15+FC_TRA_E!N15+FC_OTH_E!N15</f>
        <v>0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1938.2696474634567</v>
      </c>
      <c r="D16" s="10">
        <f>FC_IND_E!D16+FC_TRA_E!D16+FC_OTH_E!D16</f>
        <v>1833.8341358555458</v>
      </c>
      <c r="E16" s="10">
        <f>FC_IND_E!E16+FC_TRA_E!E16+FC_OTH_E!E16</f>
        <v>1635.02407566638</v>
      </c>
      <c r="F16" s="10">
        <f>FC_IND_E!F16+FC_TRA_E!F16+FC_OTH_E!F16</f>
        <v>1922.4938950988819</v>
      </c>
      <c r="G16" s="10">
        <f>FC_IND_E!G16+FC_TRA_E!G16+FC_OTH_E!G16</f>
        <v>1968.0000859845234</v>
      </c>
      <c r="H16" s="10">
        <f>FC_IND_E!H16+FC_TRA_E!H16+FC_OTH_E!H16</f>
        <v>1828.5373172828886</v>
      </c>
      <c r="I16" s="10">
        <f>FC_IND_E!I16+FC_TRA_E!I16+FC_OTH_E!I16</f>
        <v>1849.7750644883927</v>
      </c>
      <c r="J16" s="10">
        <f>FC_IND_E!J16+FC_TRA_E!J16+FC_OTH_E!J16</f>
        <v>1722.9404127257101</v>
      </c>
      <c r="K16" s="10">
        <f>FC_IND_E!K16+FC_TRA_E!K16+FC_OTH_E!K16</f>
        <v>1937.6046431642305</v>
      </c>
      <c r="L16" s="10">
        <f>FC_IND_E!L16+FC_TRA_E!L16+FC_OTH_E!L16</f>
        <v>1761.1240756663797</v>
      </c>
      <c r="M16" s="10">
        <f>FC_IND_E!M16+FC_TRA_E!M16+FC_OTH_E!M16</f>
        <v>1932.7597592433356</v>
      </c>
      <c r="N16" s="10">
        <f>FC_IND_E!N16+FC_TRA_E!N16+FC_OTH_E!N16</f>
        <v>2066.6438521066211</v>
      </c>
      <c r="O16" s="10">
        <f>FC_IND_E!O16+FC_TRA_E!O16+FC_OTH_E!O16</f>
        <v>2033.6159071367151</v>
      </c>
      <c r="P16" s="10">
        <f>FC_IND_E!P16+FC_TRA_E!P16+FC_OTH_E!P16</f>
        <v>2106.5347377472058</v>
      </c>
      <c r="Q16" s="10">
        <f>FC_IND_E!Q16+FC_TRA_E!Q16+FC_OTH_E!Q16</f>
        <v>1879.6413585554596</v>
      </c>
      <c r="R16" s="10">
        <f>FC_IND_E!R16+FC_TRA_E!R16+FC_OTH_E!R16</f>
        <v>1830.6684436801377</v>
      </c>
      <c r="S16" s="10">
        <f>FC_IND_E!S16+FC_TRA_E!S16+FC_OTH_E!S16</f>
        <v>1899.9307824591572</v>
      </c>
      <c r="T16" s="10">
        <f>FC_IND_E!T16+FC_TRA_E!T16+FC_OTH_E!T16</f>
        <v>1937.2970765262253</v>
      </c>
      <c r="U16" s="10">
        <f>FC_IND_E!U16+FC_TRA_E!U16+FC_OTH_E!U16</f>
        <v>1871.6292347377471</v>
      </c>
      <c r="V16" s="10">
        <f>FC_IND_E!V16+FC_TRA_E!V16+FC_OTH_E!V16</f>
        <v>1687.2865004299219</v>
      </c>
      <c r="W16" s="10">
        <f>FC_IND_E!W16+FC_TRA_E!W16+FC_OTH_E!W16</f>
        <v>1967.7814273430781</v>
      </c>
      <c r="X16" s="10">
        <f>FC_IND_E!X16+FC_TRA_E!X16+FC_OTH_E!X16</f>
        <v>1735.5191745485806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3101.540498710232</v>
      </c>
      <c r="D17" s="37">
        <f t="shared" si="10"/>
        <v>2830.1829750644888</v>
      </c>
      <c r="E17" s="37">
        <f t="shared" si="10"/>
        <v>2744.9173688736032</v>
      </c>
      <c r="F17" s="37">
        <f t="shared" si="10"/>
        <v>2357.707480653482</v>
      </c>
      <c r="G17" s="37">
        <f t="shared" si="10"/>
        <v>2517.8059329320718</v>
      </c>
      <c r="H17" s="37">
        <f t="shared" si="10"/>
        <v>2521.8089423903702</v>
      </c>
      <c r="I17" s="37">
        <f t="shared" si="10"/>
        <v>2573.710232158212</v>
      </c>
      <c r="J17" s="37">
        <f t="shared" si="10"/>
        <v>2179.6503009458293</v>
      </c>
      <c r="K17" s="37">
        <f t="shared" si="10"/>
        <v>2368.8210662080819</v>
      </c>
      <c r="L17" s="37">
        <f t="shared" si="10"/>
        <v>1850.6233877901977</v>
      </c>
      <c r="M17" s="37">
        <f t="shared" si="10"/>
        <v>2437.8044711951852</v>
      </c>
      <c r="N17" s="37">
        <f t="shared" si="10"/>
        <v>2565.2336199484089</v>
      </c>
      <c r="O17" s="37">
        <f t="shared" si="10"/>
        <v>2526.0198624247628</v>
      </c>
      <c r="P17" s="37">
        <f t="shared" si="10"/>
        <v>2347.5159931212374</v>
      </c>
      <c r="Q17" s="37">
        <f t="shared" si="10"/>
        <v>2333.45279449699</v>
      </c>
      <c r="R17" s="37">
        <f t="shared" si="10"/>
        <v>2462.0378331900251</v>
      </c>
      <c r="S17" s="37">
        <f t="shared" si="10"/>
        <v>2234.8977644024076</v>
      </c>
      <c r="T17" s="37">
        <f t="shared" si="10"/>
        <v>2194.7597592433353</v>
      </c>
      <c r="U17" s="37">
        <f t="shared" si="10"/>
        <v>2494.0766122098025</v>
      </c>
      <c r="V17" s="37">
        <f t="shared" si="10"/>
        <v>2316.6236457437662</v>
      </c>
      <c r="W17" s="37">
        <f t="shared" si="10"/>
        <v>2141.2668099742036</v>
      </c>
      <c r="X17" s="37">
        <f t="shared" ref="X17" si="11">SUM(X18:X21)</f>
        <v>2124.9614789337916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24.097162510748063</v>
      </c>
      <c r="D18" s="10">
        <f>FC_IND_E!D18+FC_TRA_E!D18+FC_OTH_E!D18</f>
        <v>19.067067927772996</v>
      </c>
      <c r="E18" s="10">
        <f>FC_IND_E!E18+FC_TRA_E!E18+FC_OTH_E!E18</f>
        <v>17.046431642304384</v>
      </c>
      <c r="F18" s="10">
        <f>FC_IND_E!F18+FC_TRA_E!F18+FC_OTH_E!F18</f>
        <v>0</v>
      </c>
      <c r="G18" s="10">
        <f>FC_IND_E!G18+FC_TRA_E!G18+FC_OTH_E!G18</f>
        <v>0</v>
      </c>
      <c r="H18" s="10">
        <f>FC_IND_E!H18+FC_TRA_E!H18+FC_OTH_E!H18</f>
        <v>0</v>
      </c>
      <c r="I18" s="10">
        <f>FC_IND_E!I18+FC_TRA_E!I18+FC_OTH_E!I18</f>
        <v>0</v>
      </c>
      <c r="J18" s="10">
        <f>FC_IND_E!J18+FC_TRA_E!J18+FC_OTH_E!J18</f>
        <v>0</v>
      </c>
      <c r="K18" s="10">
        <f>FC_IND_E!K18+FC_TRA_E!K18+FC_OTH_E!K18</f>
        <v>0</v>
      </c>
      <c r="L18" s="10">
        <f>FC_IND_E!L18+FC_TRA_E!L18+FC_OTH_E!L18</f>
        <v>0</v>
      </c>
      <c r="M18" s="10">
        <f>FC_IND_E!M18+FC_TRA_E!M18+FC_OTH_E!M18</f>
        <v>0</v>
      </c>
      <c r="N18" s="10">
        <f>FC_IND_E!N18+FC_TRA_E!N18+FC_OTH_E!N18</f>
        <v>0</v>
      </c>
      <c r="O18" s="10">
        <f>FC_IND_E!O18+FC_TRA_E!O18+FC_OTH_E!O18</f>
        <v>0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1089.7678417884783</v>
      </c>
      <c r="D19" s="10">
        <f>FC_IND_E!D19+FC_TRA_E!D19+FC_OTH_E!D19</f>
        <v>974.24763542562323</v>
      </c>
      <c r="E19" s="10">
        <f>FC_IND_E!E19+FC_TRA_E!E19+FC_OTH_E!E19</f>
        <v>919.71195184866724</v>
      </c>
      <c r="F19" s="10">
        <f>FC_IND_E!F19+FC_TRA_E!F19+FC_OTH_E!F19</f>
        <v>636.39294926913146</v>
      </c>
      <c r="G19" s="10">
        <f>FC_IND_E!G19+FC_TRA_E!G19+FC_OTH_E!G19</f>
        <v>665.62768701633695</v>
      </c>
      <c r="H19" s="10">
        <f>FC_IND_E!H19+FC_TRA_E!H19+FC_OTH_E!H19</f>
        <v>684.41530524505595</v>
      </c>
      <c r="I19" s="10">
        <f>FC_IND_E!I19+FC_TRA_E!I19+FC_OTH_E!I19</f>
        <v>703.76182287188306</v>
      </c>
      <c r="J19" s="10">
        <f>FC_IND_E!J19+FC_TRA_E!J19+FC_OTH_E!J19</f>
        <v>624.76354256233878</v>
      </c>
      <c r="K19" s="10">
        <f>FC_IND_E!K19+FC_TRA_E!K19+FC_OTH_E!K19</f>
        <v>653.52536543422173</v>
      </c>
      <c r="L19" s="10">
        <f>FC_IND_E!L19+FC_TRA_E!L19+FC_OTH_E!L19</f>
        <v>513.56405846947541</v>
      </c>
      <c r="M19" s="10">
        <f>FC_IND_E!M19+FC_TRA_E!M19+FC_OTH_E!M19</f>
        <v>683.14703353396385</v>
      </c>
      <c r="N19" s="10">
        <f>FC_IND_E!N19+FC_TRA_E!N19+FC_OTH_E!N19</f>
        <v>847.54944110060183</v>
      </c>
      <c r="O19" s="10">
        <f>FC_IND_E!O19+FC_TRA_E!O19+FC_OTH_E!O19</f>
        <v>856.74978503869283</v>
      </c>
      <c r="P19" s="10">
        <f>FC_IND_E!P19+FC_TRA_E!P19+FC_OTH_E!P19</f>
        <v>717.7987962166809</v>
      </c>
      <c r="Q19" s="10">
        <f>FC_IND_E!Q19+FC_TRA_E!Q19+FC_OTH_E!Q19</f>
        <v>750.85984522785895</v>
      </c>
      <c r="R19" s="10">
        <f>FC_IND_E!R19+FC_TRA_E!R19+FC_OTH_E!R19</f>
        <v>762.55374032674115</v>
      </c>
      <c r="S19" s="10">
        <f>FC_IND_E!S19+FC_TRA_E!S19+FC_OTH_E!S19</f>
        <v>800.36543422184013</v>
      </c>
      <c r="T19" s="10">
        <f>FC_IND_E!T19+FC_TRA_E!T19+FC_OTH_E!T19</f>
        <v>664.83233018056751</v>
      </c>
      <c r="U19" s="10">
        <f>FC_IND_E!U19+FC_TRA_E!U19+FC_OTH_E!U19</f>
        <v>602.9664660361135</v>
      </c>
      <c r="V19" s="10">
        <f>FC_IND_E!V19+FC_TRA_E!V19+FC_OTH_E!V19</f>
        <v>665.43422184006874</v>
      </c>
      <c r="W19" s="10">
        <f>FC_IND_E!W19+FC_TRA_E!W19+FC_OTH_E!W19</f>
        <v>665.81238177128103</v>
      </c>
      <c r="X19" s="10">
        <f>FC_IND_E!X19+FC_TRA_E!X19+FC_OTH_E!X19</f>
        <v>654.69922613929486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1830.9926053310398</v>
      </c>
      <c r="D20" s="10">
        <f>FC_IND_E!D20+FC_TRA_E!D20+FC_OTH_E!D20</f>
        <v>1679.2538263112642</v>
      </c>
      <c r="E20" s="10">
        <f>FC_IND_E!E20+FC_TRA_E!E20+FC_OTH_E!E20</f>
        <v>1654.7005159071371</v>
      </c>
      <c r="F20" s="10">
        <f>FC_IND_E!F20+FC_TRA_E!F20+FC_OTH_E!F20</f>
        <v>1555.4122098022351</v>
      </c>
      <c r="G20" s="10">
        <f>FC_IND_E!G20+FC_TRA_E!G20+FC_OTH_E!G20</f>
        <v>1679.5643164230439</v>
      </c>
      <c r="H20" s="10">
        <f>FC_IND_E!H20+FC_TRA_E!H20+FC_OTH_E!H20</f>
        <v>1689.9779879621669</v>
      </c>
      <c r="I20" s="10">
        <f>FC_IND_E!I20+FC_TRA_E!I20+FC_OTH_E!I20</f>
        <v>1709.730610490112</v>
      </c>
      <c r="J20" s="10">
        <f>FC_IND_E!J20+FC_TRA_E!J20+FC_OTH_E!J20</f>
        <v>1385.377815993121</v>
      </c>
      <c r="K20" s="10">
        <f>FC_IND_E!K20+FC_TRA_E!K20+FC_OTH_E!K20</f>
        <v>1524.9833190025788</v>
      </c>
      <c r="L20" s="10">
        <f>FC_IND_E!L20+FC_TRA_E!L20+FC_OTH_E!L20</f>
        <v>1201.8486672398969</v>
      </c>
      <c r="M20" s="10">
        <f>FC_IND_E!M20+FC_TRA_E!M20+FC_OTH_E!M20</f>
        <v>1560.1413585554603</v>
      </c>
      <c r="N20" s="10">
        <f>FC_IND_E!N20+FC_TRA_E!N20+FC_OTH_E!N20</f>
        <v>1527.1806534823729</v>
      </c>
      <c r="O20" s="10">
        <f>FC_IND_E!O20+FC_TRA_E!O20+FC_OTH_E!O20</f>
        <v>1446.570163370593</v>
      </c>
      <c r="P20" s="10">
        <f>FC_IND_E!P20+FC_TRA_E!P20+FC_OTH_E!P20</f>
        <v>1394.4779019776438</v>
      </c>
      <c r="Q20" s="10">
        <f>FC_IND_E!Q20+FC_TRA_E!Q20+FC_OTH_E!Q20</f>
        <v>1385.9749785038689</v>
      </c>
      <c r="R20" s="10">
        <f>FC_IND_E!R20+FC_TRA_E!R20+FC_OTH_E!R20</f>
        <v>1499.5700773860699</v>
      </c>
      <c r="S20" s="10">
        <f>FC_IND_E!S20+FC_TRA_E!S20+FC_OTH_E!S20</f>
        <v>1246.72777300086</v>
      </c>
      <c r="T20" s="10">
        <f>FC_IND_E!T20+FC_TRA_E!T20+FC_OTH_E!T20</f>
        <v>1337.3937231298357</v>
      </c>
      <c r="U20" s="10">
        <f>FC_IND_E!U20+FC_TRA_E!U20+FC_OTH_E!U20</f>
        <v>1698.8631126397249</v>
      </c>
      <c r="V20" s="10">
        <f>FC_IND_E!V20+FC_TRA_E!V20+FC_OTH_E!V20</f>
        <v>1461.95184866724</v>
      </c>
      <c r="W20" s="10">
        <f>FC_IND_E!W20+FC_TRA_E!W20+FC_OTH_E!W20</f>
        <v>1293.7126397248487</v>
      </c>
      <c r="X20" s="10">
        <f>FC_IND_E!X20+FC_TRA_E!X20+FC_OTH_E!X20</f>
        <v>1280.8025795356832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156.68288907996561</v>
      </c>
      <c r="D21" s="10">
        <f>FC_IND_E!D21+FC_TRA_E!D21+FC_OTH_E!D21</f>
        <v>157.61444539982804</v>
      </c>
      <c r="E21" s="10">
        <f>FC_IND_E!E21+FC_TRA_E!E21+FC_OTH_E!E21</f>
        <v>153.45846947549441</v>
      </c>
      <c r="F21" s="10">
        <f>FC_IND_E!F21+FC_TRA_E!F21+FC_OTH_E!F21</f>
        <v>165.90232158211521</v>
      </c>
      <c r="G21" s="10">
        <f>FC_IND_E!G21+FC_TRA_E!G21+FC_OTH_E!G21</f>
        <v>172.61392949269131</v>
      </c>
      <c r="H21" s="10">
        <f>FC_IND_E!H21+FC_TRA_E!H21+FC_OTH_E!H21</f>
        <v>147.41564918314702</v>
      </c>
      <c r="I21" s="10">
        <f>FC_IND_E!I21+FC_TRA_E!I21+FC_OTH_E!I21</f>
        <v>160.2177987962167</v>
      </c>
      <c r="J21" s="10">
        <f>FC_IND_E!J21+FC_TRA_E!J21+FC_OTH_E!J21</f>
        <v>169.5089423903697</v>
      </c>
      <c r="K21" s="10">
        <f>FC_IND_E!K21+FC_TRA_E!K21+FC_OTH_E!K21</f>
        <v>190.31238177128117</v>
      </c>
      <c r="L21" s="10">
        <f>FC_IND_E!L21+FC_TRA_E!L21+FC_OTH_E!L21</f>
        <v>135.21066208082539</v>
      </c>
      <c r="M21" s="10">
        <f>FC_IND_E!M21+FC_TRA_E!M21+FC_OTH_E!M21</f>
        <v>194.51607910576101</v>
      </c>
      <c r="N21" s="10">
        <f>FC_IND_E!N21+FC_TRA_E!N21+FC_OTH_E!N21</f>
        <v>190.50352536543417</v>
      </c>
      <c r="O21" s="10">
        <f>FC_IND_E!O21+FC_TRA_E!O21+FC_OTH_E!O21</f>
        <v>222.69991401547719</v>
      </c>
      <c r="P21" s="10">
        <f>FC_IND_E!P21+FC_TRA_E!P21+FC_OTH_E!P21</f>
        <v>235.23929492691306</v>
      </c>
      <c r="Q21" s="10">
        <f>FC_IND_E!Q21+FC_TRA_E!Q21+FC_OTH_E!Q21</f>
        <v>196.61797076526221</v>
      </c>
      <c r="R21" s="10">
        <f>FC_IND_E!R21+FC_TRA_E!R21+FC_OTH_E!R21</f>
        <v>199.91401547721409</v>
      </c>
      <c r="S21" s="10">
        <f>FC_IND_E!S21+FC_TRA_E!S21+FC_OTH_E!S21</f>
        <v>187.80455717970759</v>
      </c>
      <c r="T21" s="10">
        <f>FC_IND_E!T21+FC_TRA_E!T21+FC_OTH_E!T21</f>
        <v>192.53370593293209</v>
      </c>
      <c r="U21" s="10">
        <f>FC_IND_E!U21+FC_TRA_E!U21+FC_OTH_E!U21</f>
        <v>192.24703353396393</v>
      </c>
      <c r="V21" s="10">
        <f>FC_IND_E!V21+FC_TRA_E!V21+FC_OTH_E!V21</f>
        <v>189.23757523645739</v>
      </c>
      <c r="W21" s="10">
        <f>FC_IND_E!W21+FC_TRA_E!W21+FC_OTH_E!W21</f>
        <v>181.74178847807386</v>
      </c>
      <c r="X21" s="10">
        <f>FC_IND_E!X21+FC_TRA_E!X21+FC_OTH_E!X21</f>
        <v>189.45967325881344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2.0003439380911439</v>
      </c>
      <c r="D22" s="37">
        <f t="shared" si="12"/>
        <v>2.0003439380911439</v>
      </c>
      <c r="E22" s="37">
        <f t="shared" si="12"/>
        <v>2.0003439380911439</v>
      </c>
      <c r="F22" s="37">
        <f t="shared" si="12"/>
        <v>2.0003439380911439</v>
      </c>
      <c r="G22" s="37">
        <f t="shared" si="12"/>
        <v>2.200429922613929</v>
      </c>
      <c r="H22" s="37">
        <f t="shared" si="12"/>
        <v>1.8003439380911435</v>
      </c>
      <c r="I22" s="37">
        <f t="shared" si="12"/>
        <v>1.6002579535683581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2.0003439380911439</v>
      </c>
      <c r="D23" s="10">
        <f>FC_IND_E!D23+FC_TRA_E!D23+FC_OTH_E!D23</f>
        <v>2.0003439380911439</v>
      </c>
      <c r="E23" s="10">
        <f>FC_IND_E!E23+FC_TRA_E!E23+FC_OTH_E!E23</f>
        <v>2.0003439380911439</v>
      </c>
      <c r="F23" s="10">
        <f>FC_IND_E!F23+FC_TRA_E!F23+FC_OTH_E!F23</f>
        <v>2.0003439380911439</v>
      </c>
      <c r="G23" s="10">
        <f>FC_IND_E!G23+FC_TRA_E!G23+FC_OTH_E!G23</f>
        <v>2.200429922613929</v>
      </c>
      <c r="H23" s="10">
        <f>FC_IND_E!H23+FC_TRA_E!H23+FC_OTH_E!H23</f>
        <v>1.8003439380911435</v>
      </c>
      <c r="I23" s="10">
        <f>FC_IND_E!I23+FC_TRA_E!I23+FC_OTH_E!I23</f>
        <v>1.6002579535683581</v>
      </c>
      <c r="J23" s="10">
        <f>FC_IND_E!J23+FC_TRA_E!J23+FC_OTH_E!J23</f>
        <v>0</v>
      </c>
      <c r="K23" s="10">
        <f>FC_IND_E!K23+FC_TRA_E!K23+FC_OTH_E!K23</f>
        <v>0</v>
      </c>
      <c r="L23" s="10">
        <f>FC_IND_E!L23+FC_TRA_E!L23+FC_OTH_E!L23</f>
        <v>0</v>
      </c>
      <c r="M23" s="10">
        <f>FC_IND_E!M23+FC_TRA_E!M23+FC_OTH_E!M23</f>
        <v>0</v>
      </c>
      <c r="N23" s="10">
        <f>FC_IND_E!N23+FC_TRA_E!N23+FC_OTH_E!N23</f>
        <v>0</v>
      </c>
      <c r="O23" s="10">
        <f>FC_IND_E!O23+FC_TRA_E!O23+FC_OTH_E!O23</f>
        <v>0</v>
      </c>
      <c r="P23" s="10">
        <f>FC_IND_E!P23+FC_TRA_E!P23+FC_OTH_E!P23</f>
        <v>0</v>
      </c>
      <c r="Q23" s="10">
        <f>FC_IND_E!Q23+FC_TRA_E!Q23+FC_OTH_E!Q23</f>
        <v>0</v>
      </c>
      <c r="R23" s="10">
        <f>FC_IND_E!R23+FC_TRA_E!R23+FC_OTH_E!R23</f>
        <v>0</v>
      </c>
      <c r="S23" s="10">
        <f>FC_IND_E!S23+FC_TRA_E!S23+FC_OTH_E!S23</f>
        <v>0</v>
      </c>
      <c r="T23" s="10">
        <f>FC_IND_E!T23+FC_TRA_E!T23+FC_OTH_E!T23</f>
        <v>0</v>
      </c>
      <c r="U23" s="10">
        <f>FC_IND_E!U23+FC_TRA_E!U23+FC_OTH_E!U23</f>
        <v>0</v>
      </c>
      <c r="V23" s="10">
        <f>FC_IND_E!V23+FC_TRA_E!V23+FC_OTH_E!V23</f>
        <v>0</v>
      </c>
      <c r="W23" s="10">
        <f>FC_IND_E!W23+FC_TRA_E!W23+FC_OTH_E!W23</f>
        <v>0</v>
      </c>
      <c r="X23" s="10">
        <f>FC_IND_E!X23+FC_TRA_E!X23+FC_OTH_E!X23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0</v>
      </c>
      <c r="D24" s="10">
        <f>FC_IND_E!D24+FC_TRA_E!D24+FC_OTH_E!D24</f>
        <v>0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92269.501891659485</v>
      </c>
      <c r="D26" s="37">
        <f t="shared" si="14"/>
        <v>94499.844539982805</v>
      </c>
      <c r="E26" s="37">
        <f t="shared" si="14"/>
        <v>90185.033963886512</v>
      </c>
      <c r="F26" s="37">
        <f t="shared" si="14"/>
        <v>88137.799140154762</v>
      </c>
      <c r="G26" s="37">
        <f t="shared" si="14"/>
        <v>85164.723387790189</v>
      </c>
      <c r="H26" s="37">
        <f t="shared" si="14"/>
        <v>82171.298108340474</v>
      </c>
      <c r="I26" s="37">
        <f t="shared" si="14"/>
        <v>82824.420722270006</v>
      </c>
      <c r="J26" s="37">
        <f t="shared" si="14"/>
        <v>71231.694067067932</v>
      </c>
      <c r="K26" s="37">
        <f t="shared" si="14"/>
        <v>78408.674720550305</v>
      </c>
      <c r="L26" s="37">
        <f t="shared" si="14"/>
        <v>74578.21883061048</v>
      </c>
      <c r="M26" s="37">
        <f t="shared" si="14"/>
        <v>74946.561994840929</v>
      </c>
      <c r="N26" s="37">
        <f t="shared" si="14"/>
        <v>72300.378245915723</v>
      </c>
      <c r="O26" s="37">
        <f t="shared" si="14"/>
        <v>72565.750128976768</v>
      </c>
      <c r="P26" s="37">
        <f t="shared" si="14"/>
        <v>75296.175322441966</v>
      </c>
      <c r="Q26" s="37">
        <f t="shared" si="14"/>
        <v>73692.485554600149</v>
      </c>
      <c r="R26" s="37">
        <f t="shared" si="14"/>
        <v>73037.097936371443</v>
      </c>
      <c r="S26" s="37">
        <f t="shared" si="14"/>
        <v>73583.510490111774</v>
      </c>
      <c r="T26" s="37">
        <f t="shared" si="14"/>
        <v>73663.022613929497</v>
      </c>
      <c r="U26" s="37">
        <f t="shared" si="14"/>
        <v>70163.76466036115</v>
      </c>
      <c r="V26" s="37">
        <f t="shared" si="14"/>
        <v>72450.079965606186</v>
      </c>
      <c r="W26" s="37">
        <f t="shared" si="14"/>
        <v>67597.044625967334</v>
      </c>
      <c r="X26" s="37">
        <f t="shared" ref="X26" si="15">SUM(X27,X33)</f>
        <v>63032.561392949268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92269.501891659485</v>
      </c>
      <c r="D33" s="29">
        <f t="shared" si="18"/>
        <v>94499.844539982805</v>
      </c>
      <c r="E33" s="29">
        <f t="shared" si="18"/>
        <v>90185.033963886512</v>
      </c>
      <c r="F33" s="29">
        <f t="shared" si="18"/>
        <v>88137.799140154762</v>
      </c>
      <c r="G33" s="29">
        <f t="shared" si="18"/>
        <v>85164.723387790189</v>
      </c>
      <c r="H33" s="29">
        <f t="shared" si="18"/>
        <v>82171.298108340474</v>
      </c>
      <c r="I33" s="29">
        <f t="shared" si="18"/>
        <v>82824.420722270006</v>
      </c>
      <c r="J33" s="29">
        <f t="shared" si="18"/>
        <v>71231.694067067932</v>
      </c>
      <c r="K33" s="29">
        <f t="shared" si="18"/>
        <v>78408.674720550305</v>
      </c>
      <c r="L33" s="29">
        <f t="shared" si="18"/>
        <v>74578.21883061048</v>
      </c>
      <c r="M33" s="29">
        <f t="shared" si="18"/>
        <v>74946.561994840929</v>
      </c>
      <c r="N33" s="29">
        <f t="shared" si="18"/>
        <v>72300.378245915723</v>
      </c>
      <c r="O33" s="29">
        <f t="shared" si="18"/>
        <v>72565.750128976768</v>
      </c>
      <c r="P33" s="29">
        <f t="shared" si="18"/>
        <v>75296.175322441966</v>
      </c>
      <c r="Q33" s="29">
        <f t="shared" si="18"/>
        <v>73692.485554600149</v>
      </c>
      <c r="R33" s="29">
        <f t="shared" si="18"/>
        <v>73037.097936371443</v>
      </c>
      <c r="S33" s="29">
        <f t="shared" si="18"/>
        <v>73583.510490111774</v>
      </c>
      <c r="T33" s="29">
        <f t="shared" si="18"/>
        <v>73663.022613929497</v>
      </c>
      <c r="U33" s="29">
        <f t="shared" si="18"/>
        <v>70163.76466036115</v>
      </c>
      <c r="V33" s="29">
        <f t="shared" si="18"/>
        <v>72450.079965606186</v>
      </c>
      <c r="W33" s="29">
        <f t="shared" si="18"/>
        <v>67597.044625967334</v>
      </c>
      <c r="X33" s="29">
        <f t="shared" ref="X33" si="19">SUM(X34:X50)</f>
        <v>63032.561392949268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82.76010318142734</v>
      </c>
      <c r="D34" s="10">
        <f>FC_IND_E!D34+FC_TRA_E!D34+FC_OTH_E!D34</f>
        <v>17.734307824591571</v>
      </c>
      <c r="E34" s="10">
        <f>FC_IND_E!E34+FC_TRA_E!E34+FC_OTH_E!E34</f>
        <v>2.3645743766122096</v>
      </c>
      <c r="F34" s="10">
        <f>FC_IND_E!F34+FC_TRA_E!F34+FC_OTH_E!F34</f>
        <v>498.97738607050735</v>
      </c>
      <c r="G34" s="10">
        <f>FC_IND_E!G34+FC_TRA_E!G34+FC_OTH_E!G34</f>
        <v>381.89277730008592</v>
      </c>
      <c r="H34" s="10">
        <f>FC_IND_E!H34+FC_TRA_E!H34+FC_OTH_E!H34</f>
        <v>397.1997420464316</v>
      </c>
      <c r="I34" s="10">
        <f>FC_IND_E!I34+FC_TRA_E!I34+FC_OTH_E!I34</f>
        <v>421.76199484092859</v>
      </c>
      <c r="J34" s="10">
        <f>FC_IND_E!J34+FC_TRA_E!J34+FC_OTH_E!J34</f>
        <v>417.28185726569222</v>
      </c>
      <c r="K34" s="10">
        <f>FC_IND_E!K34+FC_TRA_E!K34+FC_OTH_E!K34</f>
        <v>414.67007738607043</v>
      </c>
      <c r="L34" s="10">
        <f>FC_IND_E!L34+FC_TRA_E!L34+FC_OTH_E!L34</f>
        <v>334.57153912295774</v>
      </c>
      <c r="M34" s="10">
        <f>FC_IND_E!M34+FC_TRA_E!M34+FC_OTH_E!M34</f>
        <v>373.09785038693036</v>
      </c>
      <c r="N34" s="10">
        <f>FC_IND_E!N34+FC_TRA_E!N34+FC_OTH_E!N34</f>
        <v>357.89019776440244</v>
      </c>
      <c r="O34" s="10">
        <f>FC_IND_E!O34+FC_TRA_E!O34+FC_OTH_E!O34</f>
        <v>325.44677558039552</v>
      </c>
      <c r="P34" s="10">
        <f>FC_IND_E!P34+FC_TRA_E!P34+FC_OTH_E!P34</f>
        <v>314.2944969905418</v>
      </c>
      <c r="Q34" s="10">
        <f>FC_IND_E!Q34+FC_TRA_E!Q34+FC_OTH_E!Q34</f>
        <v>350.8468615649183</v>
      </c>
      <c r="R34" s="10">
        <f>FC_IND_E!R34+FC_TRA_E!R34+FC_OTH_E!R34</f>
        <v>414.49492691315555</v>
      </c>
      <c r="S34" s="10">
        <f>FC_IND_E!S34+FC_TRA_E!S34+FC_OTH_E!S34</f>
        <v>420.89423903697326</v>
      </c>
      <c r="T34" s="10">
        <f>FC_IND_E!T34+FC_TRA_E!T34+FC_OTH_E!T34</f>
        <v>288.40644883920885</v>
      </c>
      <c r="U34" s="10">
        <f>FC_IND_E!U34+FC_TRA_E!U34+FC_OTH_E!U34</f>
        <v>303.14961306964744</v>
      </c>
      <c r="V34" s="10">
        <f>FC_IND_E!V34+FC_TRA_E!V34+FC_OTH_E!V34</f>
        <v>346.61195184866722</v>
      </c>
      <c r="W34" s="10">
        <f>FC_IND_E!W34+FC_TRA_E!W34+FC_OTH_E!W34</f>
        <v>320.5345657781599</v>
      </c>
      <c r="X34" s="10">
        <f>FC_IND_E!X34+FC_TRA_E!X34+FC_OTH_E!X34</f>
        <v>329.2269991401547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1909.262596732588</v>
      </c>
      <c r="D36" s="10">
        <f>FC_IND_E!D36+FC_TRA_E!D36+FC_OTH_E!D36</f>
        <v>1974.7873602751506</v>
      </c>
      <c r="E36" s="10">
        <f>FC_IND_E!E36+FC_TRA_E!E36+FC_OTH_E!E36</f>
        <v>1751.0987962166807</v>
      </c>
      <c r="F36" s="10">
        <f>FC_IND_E!F36+FC_TRA_E!F36+FC_OTH_E!F36</f>
        <v>1684.2094582975064</v>
      </c>
      <c r="G36" s="10">
        <f>FC_IND_E!G36+FC_TRA_E!G36+FC_OTH_E!G36</f>
        <v>1625.5650042992261</v>
      </c>
      <c r="H36" s="10">
        <f>FC_IND_E!H36+FC_TRA_E!H36+FC_OTH_E!H36</f>
        <v>1643.7134135855545</v>
      </c>
      <c r="I36" s="10">
        <f>FC_IND_E!I36+FC_TRA_E!I36+FC_OTH_E!I36</f>
        <v>1702.9216680997415</v>
      </c>
      <c r="J36" s="10">
        <f>FC_IND_E!J36+FC_TRA_E!J36+FC_OTH_E!J36</f>
        <v>1608.7786758383488</v>
      </c>
      <c r="K36" s="10">
        <f>FC_IND_E!K36+FC_TRA_E!K36+FC_OTH_E!K36</f>
        <v>1870.3361134995698</v>
      </c>
      <c r="L36" s="10">
        <f>FC_IND_E!L36+FC_TRA_E!L36+FC_OTH_E!L36</f>
        <v>2005.3632846087708</v>
      </c>
      <c r="M36" s="10">
        <f>FC_IND_E!M36+FC_TRA_E!M36+FC_OTH_E!M36</f>
        <v>2074.6273430782462</v>
      </c>
      <c r="N36" s="10">
        <f>FC_IND_E!N36+FC_TRA_E!N36+FC_OTH_E!N36</f>
        <v>1987.7722269991402</v>
      </c>
      <c r="O36" s="10">
        <f>FC_IND_E!O36+FC_TRA_E!O36+FC_OTH_E!O36</f>
        <v>1916.3092003439383</v>
      </c>
      <c r="P36" s="10">
        <f>FC_IND_E!P36+FC_TRA_E!P36+FC_OTH_E!P36</f>
        <v>2030.6499570077376</v>
      </c>
      <c r="Q36" s="10">
        <f>FC_IND_E!Q36+FC_TRA_E!Q36+FC_OTH_E!Q36</f>
        <v>1839.467497850387</v>
      </c>
      <c r="R36" s="10">
        <f>FC_IND_E!R36+FC_TRA_E!R36+FC_OTH_E!R36</f>
        <v>1606.9022355975926</v>
      </c>
      <c r="S36" s="10">
        <f>FC_IND_E!S36+FC_TRA_E!S36+FC_OTH_E!S36</f>
        <v>1778.8035253654346</v>
      </c>
      <c r="T36" s="10">
        <f>FC_IND_E!T36+FC_TRA_E!T36+FC_OTH_E!T36</f>
        <v>1406.3761822871882</v>
      </c>
      <c r="U36" s="10">
        <f>FC_IND_E!U36+FC_TRA_E!U36+FC_OTH_E!U36</f>
        <v>1869.3383490971617</v>
      </c>
      <c r="V36" s="10">
        <f>FC_IND_E!V36+FC_TRA_E!V36+FC_OTH_E!V36</f>
        <v>1729.4208942390378</v>
      </c>
      <c r="W36" s="10">
        <f>FC_IND_E!W36+FC_TRA_E!W36+FC_OTH_E!W36</f>
        <v>1664.6061908856407</v>
      </c>
      <c r="X36" s="10">
        <f>FC_IND_E!X36+FC_TRA_E!X36+FC_OTH_E!X36</f>
        <v>1538.0631986242474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30479.263370593282</v>
      </c>
      <c r="D37" s="10">
        <f>FC_IND_E!D37+FC_TRA_E!D37+FC_OTH_E!D37</f>
        <v>29572.482545141876</v>
      </c>
      <c r="E37" s="10">
        <f>FC_IND_E!E37+FC_TRA_E!E37+FC_OTH_E!E37</f>
        <v>28774.684694754946</v>
      </c>
      <c r="F37" s="10">
        <f>FC_IND_E!F37+FC_TRA_E!F37+FC_OTH_E!F37</f>
        <v>26884.172914875318</v>
      </c>
      <c r="G37" s="10">
        <f>FC_IND_E!G37+FC_TRA_E!G37+FC_OTH_E!G37</f>
        <v>25992.8871883061</v>
      </c>
      <c r="H37" s="10">
        <f>FC_IND_E!H37+FC_TRA_E!H37+FC_OTH_E!H37</f>
        <v>24120.875150472919</v>
      </c>
      <c r="I37" s="10">
        <f>FC_IND_E!I37+FC_TRA_E!I37+FC_OTH_E!I37</f>
        <v>22975.827773000859</v>
      </c>
      <c r="J37" s="10">
        <f>FC_IND_E!J37+FC_TRA_E!J37+FC_OTH_E!J37</f>
        <v>21671.65941530525</v>
      </c>
      <c r="K37" s="10">
        <f>FC_IND_E!K37+FC_TRA_E!K37+FC_OTH_E!K37</f>
        <v>21095.495700773863</v>
      </c>
      <c r="L37" s="10">
        <f>FC_IND_E!L37+FC_TRA_E!L37+FC_OTH_E!L37</f>
        <v>20064.849011177987</v>
      </c>
      <c r="M37" s="10">
        <f>FC_IND_E!M37+FC_TRA_E!M37+FC_OTH_E!M37</f>
        <v>19203.723473774717</v>
      </c>
      <c r="N37" s="10">
        <f>FC_IND_E!N37+FC_TRA_E!N37+FC_OTH_E!N37</f>
        <v>19119.482975064479</v>
      </c>
      <c r="O37" s="10">
        <f>FC_IND_E!O37+FC_TRA_E!O37+FC_OTH_E!O37</f>
        <v>17945.315477214102</v>
      </c>
      <c r="P37" s="10">
        <f>FC_IND_E!P37+FC_TRA_E!P37+FC_OTH_E!P37</f>
        <v>17916.195184866727</v>
      </c>
      <c r="Q37" s="10">
        <f>FC_IND_E!Q37+FC_TRA_E!Q37+FC_OTH_E!Q37</f>
        <v>17998.355803955292</v>
      </c>
      <c r="R37" s="10">
        <f>FC_IND_E!R37+FC_TRA_E!R37+FC_OTH_E!R37</f>
        <v>17226.26577815993</v>
      </c>
      <c r="S37" s="10">
        <f>FC_IND_E!S37+FC_TRA_E!S37+FC_OTH_E!S37</f>
        <v>17230.305245055883</v>
      </c>
      <c r="T37" s="10">
        <f>FC_IND_E!T37+FC_TRA_E!T37+FC_OTH_E!T37</f>
        <v>17466.613585554605</v>
      </c>
      <c r="U37" s="10">
        <f>FC_IND_E!U37+FC_TRA_E!U37+FC_OTH_E!U37</f>
        <v>16814.241186586412</v>
      </c>
      <c r="V37" s="10">
        <f>FC_IND_E!V37+FC_TRA_E!V37+FC_OTH_E!V37</f>
        <v>16988.947635425622</v>
      </c>
      <c r="W37" s="10">
        <f>FC_IND_E!W37+FC_TRA_E!W37+FC_OTH_E!W37</f>
        <v>15310.553224419604</v>
      </c>
      <c r="X37" s="10">
        <f>FC_IND_E!X37+FC_TRA_E!X37+FC_OTH_E!X37</f>
        <v>15408.510146173683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27.510232158211519</v>
      </c>
      <c r="D38" s="10">
        <f>FC_IND_E!D38+FC_TRA_E!D38+FC_OTH_E!D38</f>
        <v>24.336027515047292</v>
      </c>
      <c r="E38" s="10">
        <f>FC_IND_E!E38+FC_TRA_E!E38+FC_OTH_E!E38</f>
        <v>20.10369733447979</v>
      </c>
      <c r="F38" s="10">
        <f>FC_IND_E!F38+FC_TRA_E!F38+FC_OTH_E!F38</f>
        <v>18.708512467755799</v>
      </c>
      <c r="G38" s="10">
        <f>FC_IND_E!G38+FC_TRA_E!G38+FC_OTH_E!G38</f>
        <v>15.590455717970759</v>
      </c>
      <c r="H38" s="10">
        <f>FC_IND_E!H38+FC_TRA_E!H38+FC_OTH_E!H38</f>
        <v>16.62975064488392</v>
      </c>
      <c r="I38" s="10">
        <f>FC_IND_E!I38+FC_TRA_E!I38+FC_OTH_E!I38</f>
        <v>15.590455717970759</v>
      </c>
      <c r="J38" s="10">
        <f>FC_IND_E!J38+FC_TRA_E!J38+FC_OTH_E!J38</f>
        <v>14.551074806534821</v>
      </c>
      <c r="K38" s="10">
        <f>FC_IND_E!K38+FC_TRA_E!K38+FC_OTH_E!K38</f>
        <v>15.590455717970759</v>
      </c>
      <c r="L38" s="10">
        <f>FC_IND_E!L38+FC_TRA_E!L38+FC_OTH_E!L38</f>
        <v>15.590455717970759</v>
      </c>
      <c r="M38" s="10">
        <f>FC_IND_E!M38+FC_TRA_E!M38+FC_OTH_E!M38</f>
        <v>13.51169389509888</v>
      </c>
      <c r="N38" s="10">
        <f>FC_IND_E!N38+FC_TRA_E!N38+FC_OTH_E!N38</f>
        <v>15.590455717970761</v>
      </c>
      <c r="O38" s="10">
        <f>FC_IND_E!O38+FC_TRA_E!O38+FC_OTH_E!O38</f>
        <v>14.551074806534819</v>
      </c>
      <c r="P38" s="10">
        <f>FC_IND_E!P38+FC_TRA_E!P38+FC_OTH_E!P38</f>
        <v>12.472312983662938</v>
      </c>
      <c r="Q38" s="10">
        <f>FC_IND_E!Q38+FC_TRA_E!Q38+FC_OTH_E!Q38</f>
        <v>12.47231298366294</v>
      </c>
      <c r="R38" s="10">
        <f>FC_IND_E!R38+FC_TRA_E!R38+FC_OTH_E!R38</f>
        <v>13.511693895098881</v>
      </c>
      <c r="S38" s="10">
        <f>FC_IND_E!S38+FC_TRA_E!S38+FC_OTH_E!S38</f>
        <v>10.393637145313837</v>
      </c>
      <c r="T38" s="10">
        <f>FC_IND_E!T38+FC_TRA_E!T38+FC_OTH_E!T38</f>
        <v>10.393637145313839</v>
      </c>
      <c r="U38" s="10">
        <f>FC_IND_E!U38+FC_TRA_E!U38+FC_OTH_E!U38</f>
        <v>9.3542562338778996</v>
      </c>
      <c r="V38" s="10">
        <f>FC_IND_E!V38+FC_TRA_E!V38+FC_OTH_E!V38</f>
        <v>8.31487532244196</v>
      </c>
      <c r="W38" s="10">
        <f>FC_IND_E!W38+FC_TRA_E!W38+FC_OTH_E!W38</f>
        <v>5.1968185726569223</v>
      </c>
      <c r="X38" s="10">
        <f>FC_IND_E!X38+FC_TRA_E!X38+FC_OTH_E!X38</f>
        <v>4.15743766122098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901.633705932932</v>
      </c>
      <c r="D40" s="10">
        <f>FC_IND_E!D40+FC_TRA_E!D40+FC_OTH_E!D40</f>
        <v>840.54170249355116</v>
      </c>
      <c r="E40" s="10">
        <f>FC_IND_E!E40+FC_TRA_E!E40+FC_OTH_E!E40</f>
        <v>824.74204643164228</v>
      </c>
      <c r="F40" s="10">
        <f>FC_IND_E!F40+FC_TRA_E!F40+FC_OTH_E!F40</f>
        <v>797.36311263972482</v>
      </c>
      <c r="G40" s="10">
        <f>FC_IND_E!G40+FC_TRA_E!G40+FC_OTH_E!G40</f>
        <v>793.27411865864133</v>
      </c>
      <c r="H40" s="10">
        <f>FC_IND_E!H40+FC_TRA_E!H40+FC_OTH_E!H40</f>
        <v>820.87515047291481</v>
      </c>
      <c r="I40" s="10">
        <f>FC_IND_E!I40+FC_TRA_E!I40+FC_OTH_E!I40</f>
        <v>846.43164230438504</v>
      </c>
      <c r="J40" s="10">
        <f>FC_IND_E!J40+FC_TRA_E!J40+FC_OTH_E!J40</f>
        <v>856.65425623387773</v>
      </c>
      <c r="K40" s="10">
        <f>FC_IND_E!K40+FC_TRA_E!K40+FC_OTH_E!K40</f>
        <v>854.60971625107481</v>
      </c>
      <c r="L40" s="10">
        <f>FC_IND_E!L40+FC_TRA_E!L40+FC_OTH_E!L40</f>
        <v>825.98641444539976</v>
      </c>
      <c r="M40" s="10">
        <f>FC_IND_E!M40+FC_TRA_E!M40+FC_OTH_E!M40</f>
        <v>772.82889079965605</v>
      </c>
      <c r="N40" s="10">
        <f>FC_IND_E!N40+FC_TRA_E!N40+FC_OTH_E!N40</f>
        <v>709.44875322441965</v>
      </c>
      <c r="O40" s="10">
        <f>FC_IND_E!O40+FC_TRA_E!O40+FC_OTH_E!O40</f>
        <v>710.47102321582111</v>
      </c>
      <c r="P40" s="10">
        <f>FC_IND_E!P40+FC_TRA_E!P40+FC_OTH_E!P40</f>
        <v>666.51384350816841</v>
      </c>
      <c r="Q40" s="10">
        <f>FC_IND_E!Q40+FC_TRA_E!Q40+FC_OTH_E!Q40</f>
        <v>715.58228718830605</v>
      </c>
      <c r="R40" s="10">
        <f>FC_IND_E!R40+FC_TRA_E!R40+FC_OTH_E!R40</f>
        <v>716.60455717970763</v>
      </c>
      <c r="S40" s="10">
        <f>FC_IND_E!S40+FC_TRA_E!S40+FC_OTH_E!S40</f>
        <v>766.69535683576942</v>
      </c>
      <c r="T40" s="10">
        <f>FC_IND_E!T40+FC_TRA_E!T40+FC_OTH_E!T40</f>
        <v>663.4470335339638</v>
      </c>
      <c r="U40" s="10">
        <f>FC_IND_E!U40+FC_TRA_E!U40+FC_OTH_E!U40</f>
        <v>641.97953568357684</v>
      </c>
      <c r="V40" s="10">
        <f>FC_IND_E!V40+FC_TRA_E!V40+FC_OTH_E!V40</f>
        <v>722.73809114359403</v>
      </c>
      <c r="W40" s="10">
        <f>FC_IND_E!W40+FC_TRA_E!W40+FC_OTH_E!W40</f>
        <v>291.34419604471208</v>
      </c>
      <c r="X40" s="10">
        <f>FC_IND_E!X40+FC_TRA_E!X40+FC_OTH_E!X40</f>
        <v>247.38701633705926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11.507652622527946</v>
      </c>
      <c r="D41" s="10">
        <f>FC_IND_E!D41+FC_TRA_E!D41+FC_OTH_E!D41</f>
        <v>13.599914015477216</v>
      </c>
      <c r="E41" s="10">
        <f>FC_IND_E!E41+FC_TRA_E!E41+FC_OTH_E!E41</f>
        <v>13.599914015477218</v>
      </c>
      <c r="F41" s="10">
        <f>FC_IND_E!F41+FC_TRA_E!F41+FC_OTH_E!F41</f>
        <v>11.244883920894237</v>
      </c>
      <c r="G41" s="10">
        <f>FC_IND_E!G41+FC_TRA_E!G41+FC_OTH_E!G41</f>
        <v>5.1112639724849505</v>
      </c>
      <c r="H41" s="10">
        <f>FC_IND_E!H41+FC_TRA_E!H41+FC_OTH_E!H41</f>
        <v>4.0890799656061896</v>
      </c>
      <c r="I41" s="10">
        <f>FC_IND_E!I41+FC_TRA_E!I41+FC_OTH_E!I41</f>
        <v>4.0890799656061914</v>
      </c>
      <c r="J41" s="10">
        <f>FC_IND_E!J41+FC_TRA_E!J41+FC_OTH_E!J41</f>
        <v>3.0668099742046433</v>
      </c>
      <c r="K41" s="10">
        <f>FC_IND_E!K41+FC_TRA_E!K41+FC_OTH_E!K41</f>
        <v>6.1335339638864985</v>
      </c>
      <c r="L41" s="10">
        <f>FC_IND_E!L41+FC_TRA_E!L41+FC_OTH_E!L41</f>
        <v>4.0890799656061887</v>
      </c>
      <c r="M41" s="10">
        <f>FC_IND_E!M41+FC_TRA_E!M41+FC_OTH_E!M41</f>
        <v>6.1335339638864994</v>
      </c>
      <c r="N41" s="10">
        <f>FC_IND_E!N41+FC_TRA_E!N41+FC_OTH_E!N41</f>
        <v>5.1112639724849513</v>
      </c>
      <c r="O41" s="10">
        <f>FC_IND_E!O41+FC_TRA_E!O41+FC_OTH_E!O41</f>
        <v>3.0668099742046406</v>
      </c>
      <c r="P41" s="10">
        <f>FC_IND_E!P41+FC_TRA_E!P41+FC_OTH_E!P41</f>
        <v>3.0668099742046437</v>
      </c>
      <c r="Q41" s="10">
        <f>FC_IND_E!Q41+FC_TRA_E!Q41+FC_OTH_E!Q41</f>
        <v>2.0445399828030952</v>
      </c>
      <c r="R41" s="10">
        <f>FC_IND_E!R41+FC_TRA_E!R41+FC_OTH_E!R41</f>
        <v>3.066809974204642</v>
      </c>
      <c r="S41" s="10">
        <f>FC_IND_E!S41+FC_TRA_E!S41+FC_OTH_E!S41</f>
        <v>6.1335339638864959</v>
      </c>
      <c r="T41" s="10">
        <f>FC_IND_E!T41+FC_TRA_E!T41+FC_OTH_E!T41</f>
        <v>0</v>
      </c>
      <c r="U41" s="10">
        <f>FC_IND_E!U41+FC_TRA_E!U41+FC_OTH_E!U41</f>
        <v>7.1558039552880492</v>
      </c>
      <c r="V41" s="10">
        <f>FC_IND_E!V41+FC_TRA_E!V41+FC_OTH_E!V41</f>
        <v>6.133533963886503</v>
      </c>
      <c r="W41" s="10">
        <f>FC_IND_E!W41+FC_TRA_E!W41+FC_OTH_E!W41</f>
        <v>6.1335339638865047</v>
      </c>
      <c r="X41" s="10">
        <f>FC_IND_E!X41+FC_TRA_E!X41+FC_OTH_E!X41</f>
        <v>9.2003439380911427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56932.788736027505</v>
      </c>
      <c r="D43" s="10">
        <f>FC_IND_E!D43+FC_TRA_E!D43+FC_OTH_E!D43</f>
        <v>60439.094239036967</v>
      </c>
      <c r="E43" s="10">
        <f>FC_IND_E!E43+FC_TRA_E!E43+FC_OTH_E!E43</f>
        <v>56880.409888220122</v>
      </c>
      <c r="F43" s="10">
        <f>FC_IND_E!F43+FC_TRA_E!F43+FC_OTH_E!F43</f>
        <v>56058.468529664649</v>
      </c>
      <c r="G43" s="10">
        <f>FC_IND_E!G43+FC_TRA_E!G43+FC_OTH_E!G43</f>
        <v>54142.333533963872</v>
      </c>
      <c r="H43" s="10">
        <f>FC_IND_E!H43+FC_TRA_E!H43+FC_OTH_E!H43</f>
        <v>52951.067497850381</v>
      </c>
      <c r="I43" s="10">
        <f>FC_IND_E!I43+FC_TRA_E!I43+FC_OTH_E!I43</f>
        <v>54781.122699914034</v>
      </c>
      <c r="J43" s="10">
        <f>FC_IND_E!J43+FC_TRA_E!J43+FC_OTH_E!J43</f>
        <v>44601.896560619105</v>
      </c>
      <c r="K43" s="10">
        <f>FC_IND_E!K43+FC_TRA_E!K43+FC_OTH_E!K43</f>
        <v>52075.76964746345</v>
      </c>
      <c r="L43" s="10">
        <f>FC_IND_E!L43+FC_TRA_E!L43+FC_OTH_E!L43</f>
        <v>49454.933791917443</v>
      </c>
      <c r="M43" s="10">
        <f>FC_IND_E!M43+FC_TRA_E!M43+FC_OTH_E!M43</f>
        <v>50856.618486672392</v>
      </c>
      <c r="N43" s="10">
        <f>FC_IND_E!N43+FC_TRA_E!N43+FC_OTH_E!N43</f>
        <v>48531.576956147888</v>
      </c>
      <c r="O43" s="10">
        <f>FC_IND_E!O43+FC_TRA_E!O43+FC_OTH_E!O43</f>
        <v>50111.19200343937</v>
      </c>
      <c r="P43" s="10">
        <f>FC_IND_E!P43+FC_TRA_E!P43+FC_OTH_E!P43</f>
        <v>52795.646947549445</v>
      </c>
      <c r="Q43" s="10">
        <f>FC_IND_E!Q43+FC_TRA_E!Q43+FC_OTH_E!Q43</f>
        <v>51223.286242476344</v>
      </c>
      <c r="R43" s="10">
        <f>FC_IND_E!R43+FC_TRA_E!R43+FC_OTH_E!R43</f>
        <v>51332.21504729148</v>
      </c>
      <c r="S43" s="10">
        <f>FC_IND_E!S43+FC_TRA_E!S43+FC_OTH_E!S43</f>
        <v>52232.183404987089</v>
      </c>
      <c r="T43" s="10">
        <f>FC_IND_E!T43+FC_TRA_E!T43+FC_OTH_E!T43</f>
        <v>52819.846431642305</v>
      </c>
      <c r="U43" s="10">
        <f>FC_IND_E!U43+FC_TRA_E!U43+FC_OTH_E!U43</f>
        <v>49533.609974204657</v>
      </c>
      <c r="V43" s="10">
        <f>FC_IND_E!V43+FC_TRA_E!V43+FC_OTH_E!V43</f>
        <v>51741.450730868441</v>
      </c>
      <c r="W43" s="10">
        <f>FC_IND_E!W43+FC_TRA_E!W43+FC_OTH_E!W43</f>
        <v>48980.566122098018</v>
      </c>
      <c r="X43" s="10">
        <f>FC_IND_E!X43+FC_TRA_E!X43+FC_OTH_E!X43</f>
        <v>44422.206276870173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1312.3148753224418</v>
      </c>
      <c r="D44" s="10">
        <f>FC_IND_E!D44+FC_TRA_E!D44+FC_OTH_E!D44</f>
        <v>1424.2474634565779</v>
      </c>
      <c r="E44" s="10">
        <f>FC_IND_E!E44+FC_TRA_E!E44+FC_OTH_E!E44</f>
        <v>1681.8858125537402</v>
      </c>
      <c r="F44" s="10">
        <f>FC_IND_E!F44+FC_TRA_E!F44+FC_OTH_E!F44</f>
        <v>1837.6610490111775</v>
      </c>
      <c r="G44" s="10">
        <f>FC_IND_E!G44+FC_TRA_E!G44+FC_OTH_E!G44</f>
        <v>1785.6760963026652</v>
      </c>
      <c r="H44" s="10">
        <f>FC_IND_E!H44+FC_TRA_E!H44+FC_OTH_E!H44</f>
        <v>1783.8664660361137</v>
      </c>
      <c r="I44" s="10">
        <f>FC_IND_E!I44+FC_TRA_E!I44+FC_OTH_E!I44</f>
        <v>1806.5705932932062</v>
      </c>
      <c r="J44" s="10">
        <f>FC_IND_E!J44+FC_TRA_E!J44+FC_OTH_E!J44</f>
        <v>1759.3781599312124</v>
      </c>
      <c r="K44" s="10">
        <f>FC_IND_E!K44+FC_TRA_E!K44+FC_OTH_E!K44</f>
        <v>1736.0739466895957</v>
      </c>
      <c r="L44" s="10">
        <f>FC_IND_E!L44+FC_TRA_E!L44+FC_OTH_E!L44</f>
        <v>1585.2791057609634</v>
      </c>
      <c r="M44" s="10">
        <f>FC_IND_E!M44+FC_TRA_E!M44+FC_OTH_E!M44</f>
        <v>1425.3056749785044</v>
      </c>
      <c r="N44" s="10">
        <f>FC_IND_E!N44+FC_TRA_E!N44+FC_OTH_E!N44</f>
        <v>1352.06483233018</v>
      </c>
      <c r="O44" s="10">
        <f>FC_IND_E!O44+FC_TRA_E!O44+FC_OTH_E!O44</f>
        <v>1316.407824591573</v>
      </c>
      <c r="P44" s="10">
        <f>FC_IND_E!P44+FC_TRA_E!P44+FC_OTH_E!P44</f>
        <v>1312.5533104041267</v>
      </c>
      <c r="Q44" s="10">
        <f>FC_IND_E!Q44+FC_TRA_E!Q44+FC_OTH_E!Q44</f>
        <v>1300.7631986242488</v>
      </c>
      <c r="R44" s="10">
        <f>FC_IND_E!R44+FC_TRA_E!R44+FC_OTH_E!R44</f>
        <v>1431.1929492691308</v>
      </c>
      <c r="S44" s="10">
        <f>FC_IND_E!S44+FC_TRA_E!S44+FC_OTH_E!S44</f>
        <v>829.6389509888221</v>
      </c>
      <c r="T44" s="10">
        <f>FC_IND_E!T44+FC_TRA_E!T44+FC_OTH_E!T44</f>
        <v>793.02304385210675</v>
      </c>
      <c r="U44" s="10">
        <f>FC_IND_E!U44+FC_TRA_E!U44+FC_OTH_E!U44</f>
        <v>689.92037833190057</v>
      </c>
      <c r="V44" s="10">
        <f>FC_IND_E!V44+FC_TRA_E!V44+FC_OTH_E!V44</f>
        <v>619.57936371453161</v>
      </c>
      <c r="W44" s="10">
        <f>FC_IND_E!W44+FC_TRA_E!W44+FC_OTH_E!W44</f>
        <v>717.86414445399828</v>
      </c>
      <c r="X44" s="10">
        <f>FC_IND_E!X44+FC_TRA_E!X44+FC_OTH_E!X44</f>
        <v>533.82115219260538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221.84006878761821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</v>
      </c>
      <c r="W47" s="10">
        <f>FC_IND_E!W47+FC_TRA_E!W47+FC_OTH_E!W47</f>
        <v>0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612.46061908856404</v>
      </c>
      <c r="D48" s="10">
        <f>FC_IND_E!D48+FC_TRA_E!D48+FC_OTH_E!D48</f>
        <v>186.29982803095439</v>
      </c>
      <c r="E48" s="10">
        <f>FC_IND_E!E48+FC_TRA_E!E48+FC_OTH_E!E48</f>
        <v>215.02098022355969</v>
      </c>
      <c r="F48" s="10">
        <f>FC_IND_E!F48+FC_TRA_E!F48+FC_OTH_E!F48</f>
        <v>245.31246775580399</v>
      </c>
      <c r="G48" s="10">
        <f>FC_IND_E!G48+FC_TRA_E!G48+FC_OTH_E!G48</f>
        <v>253.56448839208949</v>
      </c>
      <c r="H48" s="10">
        <f>FC_IND_E!H48+FC_TRA_E!H48+FC_OTH_E!H48</f>
        <v>260.31633705932933</v>
      </c>
      <c r="I48" s="10">
        <f>FC_IND_E!I48+FC_TRA_E!I48+FC_OTH_E!I48</f>
        <v>159.79071367153915</v>
      </c>
      <c r="J48" s="10">
        <f>FC_IND_E!J48+FC_TRA_E!J48+FC_OTH_E!J48</f>
        <v>154.53938091143596</v>
      </c>
      <c r="K48" s="10">
        <f>FC_IND_E!K48+FC_TRA_E!K48+FC_OTH_E!K48</f>
        <v>232.55924333619953</v>
      </c>
      <c r="L48" s="10">
        <f>FC_IND_E!L48+FC_TRA_E!L48+FC_OTH_E!L48</f>
        <v>193.54935511607908</v>
      </c>
      <c r="M48" s="10">
        <f>FC_IND_E!M48+FC_TRA_E!M48+FC_OTH_E!M48</f>
        <v>113.2787618228719</v>
      </c>
      <c r="N48" s="10">
        <f>FC_IND_E!N48+FC_TRA_E!N48+FC_OTH_E!N48</f>
        <v>90.022957867583827</v>
      </c>
      <c r="O48" s="10">
        <f>FC_IND_E!O48+FC_TRA_E!O48+FC_OTH_E!O48</f>
        <v>81.020636285468612</v>
      </c>
      <c r="P48" s="10">
        <f>FC_IND_E!P48+FC_TRA_E!P48+FC_OTH_E!P48</f>
        <v>109.52785898538264</v>
      </c>
      <c r="Q48" s="10">
        <f>FC_IND_E!Q48+FC_TRA_E!Q48+FC_OTH_E!Q48</f>
        <v>111.91728288907996</v>
      </c>
      <c r="R48" s="10">
        <f>FC_IND_E!R48+FC_TRA_E!R48+FC_OTH_E!R48</f>
        <v>126.11066208082546</v>
      </c>
      <c r="S48" s="10">
        <f>FC_IND_E!S48+FC_TRA_E!S48+FC_OTH_E!S48</f>
        <v>116.93895098882201</v>
      </c>
      <c r="T48" s="10">
        <f>FC_IND_E!T48+FC_TRA_E!T48+FC_OTH_E!T48</f>
        <v>105.47429062768698</v>
      </c>
      <c r="U48" s="10">
        <f>FC_IND_E!U48+FC_TRA_E!U48+FC_OTH_E!U48</f>
        <v>97.83121238177128</v>
      </c>
      <c r="V48" s="10">
        <f>FC_IND_E!V48+FC_TRA_E!V48+FC_OTH_E!V48</f>
        <v>96.302665520206361</v>
      </c>
      <c r="W48" s="10">
        <f>FC_IND_E!W48+FC_TRA_E!W48+FC_OTH_E!W48</f>
        <v>123.81762682717111</v>
      </c>
      <c r="X48" s="10">
        <f>FC_IND_E!X48+FC_TRA_E!X48+FC_OTH_E!X48</f>
        <v>91.716852966466035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0</v>
      </c>
      <c r="J49" s="10">
        <f>FC_IND_E!J49+FC_TRA_E!J49+FC_OTH_E!J49</f>
        <v>0</v>
      </c>
      <c r="K49" s="10">
        <f>FC_IND_E!K49+FC_TRA_E!K49+FC_OTH_E!K49</f>
        <v>0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0</v>
      </c>
      <c r="D50" s="10">
        <f>FC_IND_E!D50+FC_TRA_E!D50+FC_OTH_E!D50</f>
        <v>6.7211521926053299</v>
      </c>
      <c r="E50" s="10">
        <f>FC_IND_E!E50+FC_TRA_E!E50+FC_OTH_E!E50</f>
        <v>21.123559759243335</v>
      </c>
      <c r="F50" s="10">
        <f>FC_IND_E!F50+FC_TRA_E!F50+FC_OTH_E!F50</f>
        <v>101.68082545141873</v>
      </c>
      <c r="G50" s="10">
        <f>FC_IND_E!G50+FC_TRA_E!G50+FC_OTH_E!G50</f>
        <v>168.82846087704212</v>
      </c>
      <c r="H50" s="10">
        <f>FC_IND_E!H50+FC_TRA_E!H50+FC_OTH_E!H50</f>
        <v>172.66552020636283</v>
      </c>
      <c r="I50" s="10">
        <f>FC_IND_E!I50+FC_TRA_E!I50+FC_OTH_E!I50</f>
        <v>110.3141014617369</v>
      </c>
      <c r="J50" s="10">
        <f>FC_IND_E!J50+FC_TRA_E!J50+FC_OTH_E!J50</f>
        <v>143.88787618228719</v>
      </c>
      <c r="K50" s="10">
        <f>FC_IND_E!K50+FC_TRA_E!K50+FC_OTH_E!K50</f>
        <v>107.43628546861565</v>
      </c>
      <c r="L50" s="10">
        <f>FC_IND_E!L50+FC_TRA_E!L50+FC_OTH_E!L50</f>
        <v>94.006792777300049</v>
      </c>
      <c r="M50" s="10">
        <f>FC_IND_E!M50+FC_TRA_E!M50+FC_OTH_E!M50</f>
        <v>107.43628546861567</v>
      </c>
      <c r="N50" s="10">
        <f>FC_IND_E!N50+FC_TRA_E!N50+FC_OTH_E!N50</f>
        <v>131.41762682717109</v>
      </c>
      <c r="O50" s="10">
        <f>FC_IND_E!O50+FC_TRA_E!O50+FC_OTH_E!O50</f>
        <v>141.9693035253654</v>
      </c>
      <c r="P50" s="10">
        <f>FC_IND_E!P50+FC_TRA_E!P50+FC_OTH_E!P50</f>
        <v>135.25460017196903</v>
      </c>
      <c r="Q50" s="10">
        <f>FC_IND_E!Q50+FC_TRA_E!Q50+FC_OTH_E!Q50</f>
        <v>137.74952708512467</v>
      </c>
      <c r="R50" s="10">
        <f>FC_IND_E!R50+FC_TRA_E!R50+FC_OTH_E!R50</f>
        <v>166.73327601031815</v>
      </c>
      <c r="S50" s="10">
        <f>FC_IND_E!S50+FC_TRA_E!S50+FC_OTH_E!S50</f>
        <v>191.52364574376614</v>
      </c>
      <c r="T50" s="10">
        <f>FC_IND_E!T50+FC_TRA_E!T50+FC_OTH_E!T50</f>
        <v>109.4419604471195</v>
      </c>
      <c r="U50" s="10">
        <f>FC_IND_E!U50+FC_TRA_E!U50+FC_OTH_E!U50</f>
        <v>197.18435081685297</v>
      </c>
      <c r="V50" s="10">
        <f>FC_IND_E!V50+FC_TRA_E!V50+FC_OTH_E!V50</f>
        <v>190.58022355975922</v>
      </c>
      <c r="W50" s="10">
        <f>FC_IND_E!W50+FC_TRA_E!W50+FC_OTH_E!W50</f>
        <v>176.42820292347375</v>
      </c>
      <c r="X50" s="10">
        <f>FC_IND_E!X50+FC_TRA_E!X50+FC_OTH_E!X50</f>
        <v>226.4319002579536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52981.31986242476</v>
      </c>
      <c r="D51" s="37">
        <f>FC_IND_E!D51+FC_TRA_E!D51+FC_OTH_E!D51</f>
        <v>53933.168529664661</v>
      </c>
      <c r="E51" s="37">
        <f>FC_IND_E!E51+FC_TRA_E!E51+FC_OTH_E!E51</f>
        <v>53914.853826311264</v>
      </c>
      <c r="F51" s="37">
        <f>FC_IND_E!F51+FC_TRA_E!F51+FC_OTH_E!F51</f>
        <v>53218.229664660357</v>
      </c>
      <c r="G51" s="37">
        <f>FC_IND_E!G51+FC_TRA_E!G51+FC_OTH_E!G51</f>
        <v>53554.403611349961</v>
      </c>
      <c r="H51" s="37">
        <f>FC_IND_E!H51+FC_TRA_E!H51+FC_OTH_E!H51</f>
        <v>52614.19097162511</v>
      </c>
      <c r="I51" s="37">
        <f>FC_IND_E!I51+FC_TRA_E!I51+FC_OTH_E!I51</f>
        <v>53538.001977644017</v>
      </c>
      <c r="J51" s="37">
        <f>FC_IND_E!J51+FC_TRA_E!J51+FC_OTH_E!J51</f>
        <v>51279.858125537408</v>
      </c>
      <c r="K51" s="37">
        <f>FC_IND_E!K51+FC_TRA_E!K51+FC_OTH_E!K51</f>
        <v>52595.369389509877</v>
      </c>
      <c r="L51" s="37">
        <f>FC_IND_E!L51+FC_TRA_E!L51+FC_OTH_E!L51</f>
        <v>48911.555202063639</v>
      </c>
      <c r="M51" s="37">
        <f>FC_IND_E!M51+FC_TRA_E!M51+FC_OTH_E!M51</f>
        <v>53993.448495270844</v>
      </c>
      <c r="N51" s="37">
        <f>FC_IND_E!N51+FC_TRA_E!N51+FC_OTH_E!N51</f>
        <v>48190.444453998272</v>
      </c>
      <c r="O51" s="37">
        <f>FC_IND_E!O51+FC_TRA_E!O51+FC_OTH_E!O51</f>
        <v>50299.832244196041</v>
      </c>
      <c r="P51" s="37">
        <f>FC_IND_E!P51+FC_TRA_E!P51+FC_OTH_E!P51</f>
        <v>52845.562252794494</v>
      </c>
      <c r="Q51" s="37">
        <f>FC_IND_E!Q51+FC_TRA_E!Q51+FC_OTH_E!Q51</f>
        <v>47428.560103181408</v>
      </c>
      <c r="R51" s="37">
        <f>FC_IND_E!R51+FC_TRA_E!R51+FC_OTH_E!R51</f>
        <v>49302.235597592415</v>
      </c>
      <c r="S51" s="37">
        <f>FC_IND_E!S51+FC_TRA_E!S51+FC_OTH_E!S51</f>
        <v>52415.565434221848</v>
      </c>
      <c r="T51" s="37">
        <f>FC_IND_E!T51+FC_TRA_E!T51+FC_OTH_E!T51</f>
        <v>52772.205417024939</v>
      </c>
      <c r="U51" s="37">
        <f>FC_IND_E!U51+FC_TRA_E!U51+FC_OTH_E!U51</f>
        <v>53196.069389509925</v>
      </c>
      <c r="V51" s="37">
        <f>FC_IND_E!V51+FC_TRA_E!V51+FC_OTH_E!V51</f>
        <v>52364.087618228703</v>
      </c>
      <c r="W51" s="37">
        <f>FC_IND_E!W51+FC_TRA_E!W51+FC_OTH_E!W51</f>
        <v>52063.998710232161</v>
      </c>
      <c r="X51" s="37">
        <f>FC_IND_E!X51+FC_TRA_E!X51+FC_OTH_E!X51</f>
        <v>57149.148495270842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4828.4035253654338</v>
      </c>
      <c r="D52" s="37">
        <f t="shared" si="20"/>
        <v>5205.0253654342214</v>
      </c>
      <c r="E52" s="37">
        <f t="shared" si="20"/>
        <v>5567.4118658641437</v>
      </c>
      <c r="F52" s="37">
        <f t="shared" si="20"/>
        <v>7908.2834909716266</v>
      </c>
      <c r="G52" s="37">
        <f t="shared" si="20"/>
        <v>8838.0679277729996</v>
      </c>
      <c r="H52" s="37">
        <f t="shared" si="20"/>
        <v>10105.082803095442</v>
      </c>
      <c r="I52" s="37">
        <f t="shared" si="20"/>
        <v>12677.048839208939</v>
      </c>
      <c r="J52" s="37">
        <f t="shared" si="20"/>
        <v>14087.481599312123</v>
      </c>
      <c r="K52" s="37">
        <f t="shared" si="20"/>
        <v>14170.280825451418</v>
      </c>
      <c r="L52" s="37">
        <f t="shared" si="20"/>
        <v>13693.490369733448</v>
      </c>
      <c r="M52" s="37">
        <f t="shared" si="20"/>
        <v>16217.857351676696</v>
      </c>
      <c r="N52" s="37">
        <f t="shared" si="20"/>
        <v>15308.052966466039</v>
      </c>
      <c r="O52" s="37">
        <f t="shared" si="20"/>
        <v>16705.580739466892</v>
      </c>
      <c r="P52" s="37">
        <f t="shared" si="20"/>
        <v>16948.110748065352</v>
      </c>
      <c r="Q52" s="37">
        <f t="shared" si="20"/>
        <v>15526.94522785898</v>
      </c>
      <c r="R52" s="37">
        <f t="shared" si="20"/>
        <v>15582.999140154772</v>
      </c>
      <c r="S52" s="37">
        <f t="shared" si="20"/>
        <v>15387.890713671532</v>
      </c>
      <c r="T52" s="37">
        <f t="shared" si="20"/>
        <v>15779.609802235591</v>
      </c>
      <c r="U52" s="37">
        <f t="shared" si="20"/>
        <v>16459.765004299225</v>
      </c>
      <c r="V52" s="37">
        <f t="shared" si="20"/>
        <v>16648.554084264833</v>
      </c>
      <c r="W52" s="37">
        <f t="shared" si="20"/>
        <v>17164.246517626827</v>
      </c>
      <c r="X52" s="37">
        <f t="shared" ref="X52" si="21">SUM(X53:X70)</f>
        <v>17988.432502149612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110.9200343938091</v>
      </c>
      <c r="D57" s="10">
        <f>FC_IND_E!D57+FC_TRA_E!D57+FC_OTH_E!D57</f>
        <v>139.29492691315559</v>
      </c>
      <c r="E57" s="10">
        <f>FC_IND_E!E57+FC_TRA_E!E57+FC_OTH_E!E57</f>
        <v>164.23043852106619</v>
      </c>
      <c r="F57" s="10">
        <f>FC_IND_E!F57+FC_TRA_E!F57+FC_OTH_E!F57</f>
        <v>217.32588134135852</v>
      </c>
      <c r="G57" s="10">
        <f>FC_IND_E!G57+FC_TRA_E!G57+FC_OTH_E!G57</f>
        <v>220.43086844368008</v>
      </c>
      <c r="H57" s="10">
        <f>FC_IND_E!H57+FC_TRA_E!H57+FC_OTH_E!H57</f>
        <v>260.34204643164225</v>
      </c>
      <c r="I57" s="10">
        <f>FC_IND_E!I57+FC_TRA_E!I57+FC_OTH_E!I57</f>
        <v>305.00619088564054</v>
      </c>
      <c r="J57" s="10">
        <f>FC_IND_E!J57+FC_TRA_E!J57+FC_OTH_E!J57</f>
        <v>338.30128976784181</v>
      </c>
      <c r="K57" s="10">
        <f>FC_IND_E!K57+FC_TRA_E!K57+FC_OTH_E!K57</f>
        <v>384.68512467755801</v>
      </c>
      <c r="L57" s="10">
        <f>FC_IND_E!L57+FC_TRA_E!L57+FC_OTH_E!L57</f>
        <v>451.39492691315564</v>
      </c>
      <c r="M57" s="10">
        <f>FC_IND_E!M57+FC_TRA_E!M57+FC_OTH_E!M57</f>
        <v>480.82063628546859</v>
      </c>
      <c r="N57" s="10">
        <f>FC_IND_E!N57+FC_TRA_E!N57+FC_OTH_E!N57</f>
        <v>549.36938950988826</v>
      </c>
      <c r="O57" s="10">
        <f>FC_IND_E!O57+FC_TRA_E!O57+FC_OTH_E!O57</f>
        <v>570.6266552020636</v>
      </c>
      <c r="P57" s="10">
        <f>FC_IND_E!P57+FC_TRA_E!P57+FC_OTH_E!P57</f>
        <v>575.80971625107463</v>
      </c>
      <c r="Q57" s="10">
        <f>FC_IND_E!Q57+FC_TRA_E!Q57+FC_OTH_E!Q57</f>
        <v>619.35133276010322</v>
      </c>
      <c r="R57" s="10">
        <f>FC_IND_E!R57+FC_TRA_E!R57+FC_OTH_E!R57</f>
        <v>662.41521926053304</v>
      </c>
      <c r="S57" s="10">
        <f>FC_IND_E!S57+FC_TRA_E!S57+FC_OTH_E!S57</f>
        <v>661.34041272570926</v>
      </c>
      <c r="T57" s="10">
        <f>FC_IND_E!T57+FC_TRA_E!T57+FC_OTH_E!T57</f>
        <v>675.12184006878761</v>
      </c>
      <c r="U57" s="10">
        <f>FC_IND_E!U57+FC_TRA_E!U57+FC_OTH_E!U57</f>
        <v>762.92158211521917</v>
      </c>
      <c r="V57" s="10">
        <f>FC_IND_E!V57+FC_TRA_E!V57+FC_OTH_E!V57</f>
        <v>729.07712811693898</v>
      </c>
      <c r="W57" s="10">
        <f>FC_IND_E!W57+FC_TRA_E!W57+FC_OTH_E!W57</f>
        <v>764.68907996560597</v>
      </c>
      <c r="X57" s="10">
        <f>FC_IND_E!X57+FC_TRA_E!X57+FC_OTH_E!X57</f>
        <v>733.63912295786758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0</v>
      </c>
      <c r="D58" s="10">
        <f>FC_IND_E!D58+FC_TRA_E!D58+FC_OTH_E!D58</f>
        <v>0</v>
      </c>
      <c r="E58" s="10">
        <f>FC_IND_E!E58+FC_TRA_E!E58+FC_OTH_E!E58</f>
        <v>0</v>
      </c>
      <c r="F58" s="10">
        <f>FC_IND_E!F58+FC_TRA_E!F58+FC_OTH_E!F58</f>
        <v>38.024247635425624</v>
      </c>
      <c r="G58" s="10">
        <f>FC_IND_E!G58+FC_TRA_E!G58+FC_OTH_E!G58</f>
        <v>38.669131556319861</v>
      </c>
      <c r="H58" s="10">
        <f>FC_IND_E!H58+FC_TRA_E!H58+FC_OTH_E!H58</f>
        <v>42.75348237317283</v>
      </c>
      <c r="I58" s="10">
        <f>FC_IND_E!I58+FC_TRA_E!I58+FC_OTH_E!I58</f>
        <v>41.750214961306966</v>
      </c>
      <c r="J58" s="10">
        <f>FC_IND_E!J58+FC_TRA_E!J58+FC_OTH_E!J58</f>
        <v>41.893551160791056</v>
      </c>
      <c r="K58" s="10">
        <f>FC_IND_E!K58+FC_TRA_E!K58+FC_OTH_E!K58</f>
        <v>41.726311263972477</v>
      </c>
      <c r="L58" s="10">
        <f>FC_IND_E!L58+FC_TRA_E!L58+FC_OTH_E!L58</f>
        <v>48.103611349957006</v>
      </c>
      <c r="M58" s="10">
        <f>FC_IND_E!M58+FC_TRA_E!M58+FC_OTH_E!M58</f>
        <v>53.859673258813423</v>
      </c>
      <c r="N58" s="10">
        <f>FC_IND_E!N58+FC_TRA_E!N58+FC_OTH_E!N58</f>
        <v>60.834049871023211</v>
      </c>
      <c r="O58" s="10">
        <f>FC_IND_E!O58+FC_TRA_E!O58+FC_OTH_E!O58</f>
        <v>67.139552880481503</v>
      </c>
      <c r="P58" s="10">
        <f>FC_IND_E!P58+FC_TRA_E!P58+FC_OTH_E!P58</f>
        <v>69.360877042132415</v>
      </c>
      <c r="Q58" s="10">
        <f>FC_IND_E!Q58+FC_TRA_E!Q58+FC_OTH_E!Q58</f>
        <v>83.213929492691321</v>
      </c>
      <c r="R58" s="10">
        <f>FC_IND_E!R58+FC_TRA_E!R58+FC_OTH_E!R58</f>
        <v>68.381599312123825</v>
      </c>
      <c r="S58" s="10">
        <f>FC_IND_E!S58+FC_TRA_E!S58+FC_OTH_E!S58</f>
        <v>79.511779879621656</v>
      </c>
      <c r="T58" s="10">
        <f>FC_IND_E!T58+FC_TRA_E!T58+FC_OTH_E!T58</f>
        <v>85.100773860705075</v>
      </c>
      <c r="U58" s="10">
        <f>FC_IND_E!U58+FC_TRA_E!U58+FC_OTH_E!U58</f>
        <v>84.981341358555454</v>
      </c>
      <c r="V58" s="10">
        <f>FC_IND_E!V58+FC_TRA_E!V58+FC_OTH_E!V58</f>
        <v>80.968701633705962</v>
      </c>
      <c r="W58" s="10">
        <f>FC_IND_E!W58+FC_TRA_E!W58+FC_OTH_E!W58</f>
        <v>81.8286328460877</v>
      </c>
      <c r="X58" s="10">
        <f>FC_IND_E!X58+FC_TRA_E!X58+FC_OTH_E!X58</f>
        <v>94.654686156491863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4362.018744625967</v>
      </c>
      <c r="D59" s="10">
        <f>FC_IND_E!D59+FC_TRA_E!D59+FC_OTH_E!D59</f>
        <v>4435.3682717110914</v>
      </c>
      <c r="E59" s="10">
        <f>FC_IND_E!E59+FC_TRA_E!E59+FC_OTH_E!E59</f>
        <v>4468.8067067927768</v>
      </c>
      <c r="F59" s="10">
        <f>FC_IND_E!F59+FC_TRA_E!F59+FC_OTH_E!F59</f>
        <v>6209.826139294928</v>
      </c>
      <c r="G59" s="10">
        <f>FC_IND_E!G59+FC_TRA_E!G59+FC_OTH_E!G59</f>
        <v>6843.3411006018914</v>
      </c>
      <c r="H59" s="10">
        <f>FC_IND_E!H59+FC_TRA_E!H59+FC_OTH_E!H59</f>
        <v>7014.5218400687863</v>
      </c>
      <c r="I59" s="10">
        <f>FC_IND_E!I59+FC_TRA_E!I59+FC_OTH_E!I59</f>
        <v>7877.9497850386924</v>
      </c>
      <c r="J59" s="10">
        <f>FC_IND_E!J59+FC_TRA_E!J59+FC_OTH_E!J59</f>
        <v>8272.6426483233026</v>
      </c>
      <c r="K59" s="10">
        <f>FC_IND_E!K59+FC_TRA_E!K59+FC_OTH_E!K59</f>
        <v>9492.8824591573521</v>
      </c>
      <c r="L59" s="10">
        <f>FC_IND_E!L59+FC_TRA_E!L59+FC_OTH_E!L59</f>
        <v>8968.5201203783326</v>
      </c>
      <c r="M59" s="10">
        <f>FC_IND_E!M59+FC_TRA_E!M59+FC_OTH_E!M59</f>
        <v>10878.761822871878</v>
      </c>
      <c r="N59" s="10">
        <f>FC_IND_E!N59+FC_TRA_E!N59+FC_OTH_E!N59</f>
        <v>9774.0278589853824</v>
      </c>
      <c r="O59" s="10">
        <f>FC_IND_E!O59+FC_TRA_E!O59+FC_OTH_E!O59</f>
        <v>10927.199656061905</v>
      </c>
      <c r="P59" s="10">
        <f>FC_IND_E!P59+FC_TRA_E!P59+FC_OTH_E!P59</f>
        <v>11094.559157351679</v>
      </c>
      <c r="Q59" s="10">
        <f>FC_IND_E!Q59+FC_TRA_E!Q59+FC_OTH_E!Q59</f>
        <v>9319.4563198624201</v>
      </c>
      <c r="R59" s="10">
        <f>FC_IND_E!R59+FC_TRA_E!R59+FC_OTH_E!R59</f>
        <v>9375.7285468615664</v>
      </c>
      <c r="S59" s="10">
        <f>FC_IND_E!S59+FC_TRA_E!S59+FC_OTH_E!S59</f>
        <v>9041.4876182287153</v>
      </c>
      <c r="T59" s="10">
        <f>FC_IND_E!T59+FC_TRA_E!T59+FC_OTH_E!T59</f>
        <v>9181.88108340498</v>
      </c>
      <c r="U59" s="10">
        <f>FC_IND_E!U59+FC_TRA_E!U59+FC_OTH_E!U59</f>
        <v>9538.6450558899396</v>
      </c>
      <c r="V59" s="10">
        <f>FC_IND_E!V59+FC_TRA_E!V59+FC_OTH_E!V59</f>
        <v>9646.5557179707648</v>
      </c>
      <c r="W59" s="10">
        <f>FC_IND_E!W59+FC_TRA_E!W59+FC_OTH_E!W59</f>
        <v>9273.7412725709401</v>
      </c>
      <c r="X59" s="10">
        <f>FC_IND_E!X59+FC_TRA_E!X59+FC_OTH_E!X59</f>
        <v>10656.109716251072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0</v>
      </c>
      <c r="D60" s="10">
        <f>FC_IND_E!D60+FC_TRA_E!D60+FC_OTH_E!D60</f>
        <v>0</v>
      </c>
      <c r="E60" s="10">
        <f>FC_IND_E!E60+FC_TRA_E!E60+FC_OTH_E!E60</f>
        <v>0</v>
      </c>
      <c r="F60" s="10">
        <f>FC_IND_E!F60+FC_TRA_E!F60+FC_OTH_E!F60</f>
        <v>126.87489251934655</v>
      </c>
      <c r="G60" s="10">
        <f>FC_IND_E!G60+FC_TRA_E!G60+FC_OTH_E!G60</f>
        <v>128.40352536543423</v>
      </c>
      <c r="H60" s="10">
        <f>FC_IND_E!H60+FC_TRA_E!H60+FC_OTH_E!H60</f>
        <v>137.57523645743768</v>
      </c>
      <c r="I60" s="10">
        <f>FC_IND_E!I60+FC_TRA_E!I60+FC_OTH_E!I60</f>
        <v>136.81092003439377</v>
      </c>
      <c r="J60" s="10">
        <f>FC_IND_E!J60+FC_TRA_E!J60+FC_OTH_E!J60</f>
        <v>145.2183147033534</v>
      </c>
      <c r="K60" s="10">
        <f>FC_IND_E!K60+FC_TRA_E!K60+FC_OTH_E!K60</f>
        <v>137.57523645743771</v>
      </c>
      <c r="L60" s="10">
        <f>FC_IND_E!L60+FC_TRA_E!L60+FC_OTH_E!L60</f>
        <v>168.14754944110061</v>
      </c>
      <c r="M60" s="10">
        <f>FC_IND_E!M60+FC_TRA_E!M60+FC_OTH_E!M60</f>
        <v>181.14075666380046</v>
      </c>
      <c r="N60" s="10">
        <f>FC_IND_E!N60+FC_TRA_E!N60+FC_OTH_E!N60</f>
        <v>184.19802235597595</v>
      </c>
      <c r="O60" s="10">
        <f>FC_IND_E!O60+FC_TRA_E!O60+FC_OTH_E!O60</f>
        <v>196.42691315563189</v>
      </c>
      <c r="P60" s="10">
        <f>FC_IND_E!P60+FC_TRA_E!P60+FC_OTH_E!P60</f>
        <v>188.78383490971632</v>
      </c>
      <c r="Q60" s="10">
        <f>FC_IND_E!Q60+FC_TRA_E!Q60+FC_OTH_E!Q60</f>
        <v>184.96225279449683</v>
      </c>
      <c r="R60" s="10">
        <f>FC_IND_E!R60+FC_TRA_E!R60+FC_OTH_E!R60</f>
        <v>188.01951848667241</v>
      </c>
      <c r="S60" s="10">
        <f>FC_IND_E!S60+FC_TRA_E!S60+FC_OTH_E!S60</f>
        <v>166.61891659501282</v>
      </c>
      <c r="T60" s="10">
        <f>FC_IND_E!T60+FC_TRA_E!T60+FC_OTH_E!T60</f>
        <v>178.08349097162491</v>
      </c>
      <c r="U60" s="10">
        <f>FC_IND_E!U60+FC_TRA_E!U60+FC_OTH_E!U60</f>
        <v>184.19802235597595</v>
      </c>
      <c r="V60" s="10">
        <f>FC_IND_E!V60+FC_TRA_E!V60+FC_OTH_E!V60</f>
        <v>171.9690455717971</v>
      </c>
      <c r="W60" s="10">
        <f>FC_IND_E!W60+FC_TRA_E!W60+FC_OTH_E!W60</f>
        <v>126.87489251934656</v>
      </c>
      <c r="X60" s="10">
        <f>FC_IND_E!X60+FC_TRA_E!X60+FC_OTH_E!X60</f>
        <v>115.41031814273431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118.96913155631989</v>
      </c>
      <c r="D61" s="10">
        <f>FC_IND_E!D61+FC_TRA_E!D61+FC_OTH_E!D61</f>
        <v>301.42355975924329</v>
      </c>
      <c r="E61" s="10">
        <f>FC_IND_E!E61+FC_TRA_E!E61+FC_OTH_E!E61</f>
        <v>424.14256233877899</v>
      </c>
      <c r="F61" s="10">
        <f>FC_IND_E!F61+FC_TRA_E!F61+FC_OTH_E!F61</f>
        <v>186.7536543422184</v>
      </c>
      <c r="G61" s="10">
        <f>FC_IND_E!G61+FC_TRA_E!G61+FC_OTH_E!G61</f>
        <v>209.27687016337052</v>
      </c>
      <c r="H61" s="10">
        <f>FC_IND_E!H61+FC_TRA_E!H61+FC_OTH_E!H61</f>
        <v>250.83585554600171</v>
      </c>
      <c r="I61" s="10">
        <f>FC_IND_E!I61+FC_TRA_E!I61+FC_OTH_E!I61</f>
        <v>276.12983662940667</v>
      </c>
      <c r="J61" s="10">
        <f>FC_IND_E!J61+FC_TRA_E!J61+FC_OTH_E!J61</f>
        <v>472.24608770421321</v>
      </c>
      <c r="K61" s="10">
        <f>FC_IND_E!K61+FC_TRA_E!K61+FC_OTH_E!K61</f>
        <v>471.19518486672382</v>
      </c>
      <c r="L61" s="10">
        <f>FC_IND_E!L61+FC_TRA_E!L61+FC_OTH_E!L61</f>
        <v>603.18151332760112</v>
      </c>
      <c r="M61" s="10">
        <f>FC_IND_E!M61+FC_TRA_E!M61+FC_OTH_E!M61</f>
        <v>839.94935511607912</v>
      </c>
      <c r="N61" s="10">
        <f>FC_IND_E!N61+FC_TRA_E!N61+FC_OTH_E!N61</f>
        <v>976.40180567497828</v>
      </c>
      <c r="O61" s="10">
        <f>FC_IND_E!O61+FC_TRA_E!O61+FC_OTH_E!O61</f>
        <v>972.46113499570095</v>
      </c>
      <c r="P61" s="10">
        <f>FC_IND_E!P61+FC_TRA_E!P61+FC_OTH_E!P61</f>
        <v>1073.8988822012038</v>
      </c>
      <c r="Q61" s="10">
        <f>FC_IND_E!Q61+FC_TRA_E!Q61+FC_OTH_E!Q61</f>
        <v>1202.9711092003436</v>
      </c>
      <c r="R61" s="10">
        <f>FC_IND_E!R61+FC_TRA_E!R61+FC_OTH_E!R61</f>
        <v>1289.2663800515902</v>
      </c>
      <c r="S61" s="10">
        <f>FC_IND_E!S61+FC_TRA_E!S61+FC_OTH_E!S61</f>
        <v>1370.6648323301806</v>
      </c>
      <c r="T61" s="10">
        <f>FC_IND_E!T61+FC_TRA_E!T61+FC_OTH_E!T61</f>
        <v>1426.4116079105763</v>
      </c>
      <c r="U61" s="10">
        <f>FC_IND_E!U61+FC_TRA_E!U61+FC_OTH_E!U61</f>
        <v>1360.9676698194328</v>
      </c>
      <c r="V61" s="10">
        <f>FC_IND_E!V61+FC_TRA_E!V61+FC_OTH_E!V61</f>
        <v>1390.0830610490109</v>
      </c>
      <c r="W61" s="10">
        <f>FC_IND_E!W61+FC_TRA_E!W61+FC_OTH_E!W61</f>
        <v>1420.4882201203782</v>
      </c>
      <c r="X61" s="10">
        <f>FC_IND_E!X61+FC_TRA_E!X61+FC_OTH_E!X61</f>
        <v>1251.8153052450562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0</v>
      </c>
      <c r="D62" s="10">
        <f>FC_IND_E!D62+FC_TRA_E!D62+FC_OTH_E!D62</f>
        <v>0</v>
      </c>
      <c r="E62" s="10">
        <f>FC_IND_E!E62+FC_TRA_E!E62+FC_OTH_E!E62</f>
        <v>0</v>
      </c>
      <c r="F62" s="10">
        <f>FC_IND_E!F62+FC_TRA_E!F62+FC_OTH_E!F62</f>
        <v>212.0952708512468</v>
      </c>
      <c r="G62" s="10">
        <f>FC_IND_E!G62+FC_TRA_E!G62+FC_OTH_E!G62</f>
        <v>237.9382631126397</v>
      </c>
      <c r="H62" s="10">
        <f>FC_IND_E!H62+FC_TRA_E!H62+FC_OTH_E!H62</f>
        <v>275.96259673258811</v>
      </c>
      <c r="I62" s="10">
        <f>FC_IND_E!I62+FC_TRA_E!I62+FC_OTH_E!I62</f>
        <v>310.40429922613924</v>
      </c>
      <c r="J62" s="10">
        <f>FC_IND_E!J62+FC_TRA_E!J62+FC_OTH_E!J62</f>
        <v>493.81392949269127</v>
      </c>
      <c r="K62" s="10">
        <f>FC_IND_E!K62+FC_TRA_E!K62+FC_OTH_E!K62</f>
        <v>73.445141874462593</v>
      </c>
      <c r="L62" s="10">
        <f>FC_IND_E!L62+FC_TRA_E!L62+FC_OTH_E!L62</f>
        <v>83.046689595872749</v>
      </c>
      <c r="M62" s="10">
        <f>FC_IND_E!M62+FC_TRA_E!M62+FC_OTH_E!M62</f>
        <v>107.09845227858985</v>
      </c>
      <c r="N62" s="10">
        <f>FC_IND_E!N62+FC_TRA_E!N62+FC_OTH_E!N62</f>
        <v>179.39699054170248</v>
      </c>
      <c r="O62" s="10">
        <f>FC_IND_E!O62+FC_TRA_E!O62+FC_OTH_E!O62</f>
        <v>207.31831470335345</v>
      </c>
      <c r="P62" s="10">
        <f>FC_IND_E!P62+FC_TRA_E!P62+FC_OTH_E!P62</f>
        <v>360.15580395528804</v>
      </c>
      <c r="Q62" s="10">
        <f>FC_IND_E!Q62+FC_TRA_E!Q62+FC_OTH_E!Q62</f>
        <v>360.13190025795353</v>
      </c>
      <c r="R62" s="10">
        <f>FC_IND_E!R62+FC_TRA_E!R62+FC_OTH_E!R62</f>
        <v>379.95606190885638</v>
      </c>
      <c r="S62" s="10">
        <f>FC_IND_E!S62+FC_TRA_E!S62+FC_OTH_E!S62</f>
        <v>363.97730008598455</v>
      </c>
      <c r="T62" s="10">
        <f>FC_IND_E!T62+FC_TRA_E!T62+FC_OTH_E!T62</f>
        <v>413.3466895958727</v>
      </c>
      <c r="U62" s="10">
        <f>FC_IND_E!U62+FC_TRA_E!U62+FC_OTH_E!U62</f>
        <v>505.32631126397246</v>
      </c>
      <c r="V62" s="10">
        <f>FC_IND_E!V62+FC_TRA_E!V62+FC_OTH_E!V62</f>
        <v>542.87282889079961</v>
      </c>
      <c r="W62" s="10">
        <f>FC_IND_E!W62+FC_TRA_E!W62+FC_OTH_E!W62</f>
        <v>559.99802235597588</v>
      </c>
      <c r="X62" s="10">
        <f>FC_IND_E!X62+FC_TRA_E!X62+FC_OTH_E!X62</f>
        <v>537.90490111779866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13.50094582975064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3.2145313843508165</v>
      </c>
      <c r="K63" s="10">
        <f>FC_IND_E!K63+FC_TRA_E!K63+FC_OTH_E!K63</f>
        <v>4.5003439380911434</v>
      </c>
      <c r="L63" s="10">
        <f>FC_IND_E!L63+FC_TRA_E!L63+FC_OTH_E!L63</f>
        <v>4.5003439380911425</v>
      </c>
      <c r="M63" s="10">
        <f>FC_IND_E!M63+FC_TRA_E!M63+FC_OTH_E!M63</f>
        <v>9.6435081685296637</v>
      </c>
      <c r="N63" s="10">
        <f>FC_IND_E!N63+FC_TRA_E!N63+FC_OTH_E!N63</f>
        <v>10.142734307824588</v>
      </c>
      <c r="O63" s="10">
        <f>FC_IND_E!O63+FC_TRA_E!O63+FC_OTH_E!O63</f>
        <v>10.77669819432502</v>
      </c>
      <c r="P63" s="10">
        <f>FC_IND_E!P63+FC_TRA_E!P63+FC_OTH_E!P63</f>
        <v>6.9731728288907995</v>
      </c>
      <c r="Q63" s="10">
        <f>FC_IND_E!Q63+FC_TRA_E!Q63+FC_OTH_E!Q63</f>
        <v>5.071367153912294</v>
      </c>
      <c r="R63" s="10">
        <f>FC_IND_E!R63+FC_TRA_E!R63+FC_OTH_E!R63</f>
        <v>3.8035253654342225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</v>
      </c>
      <c r="F64" s="10">
        <f>FC_IND_E!F64+FC_TRA_E!F64+FC_OTH_E!F64</f>
        <v>0</v>
      </c>
      <c r="G64" s="10">
        <f>FC_IND_E!G64+FC_TRA_E!G64+FC_OTH_E!G64</f>
        <v>28.287704213241614</v>
      </c>
      <c r="H64" s="10">
        <f>FC_IND_E!H64+FC_TRA_E!H64+FC_OTH_E!H64</f>
        <v>153.01057609630271</v>
      </c>
      <c r="I64" s="10">
        <f>FC_IND_E!I64+FC_TRA_E!I64+FC_OTH_E!I64</f>
        <v>329.16560619088563</v>
      </c>
      <c r="J64" s="10">
        <f>FC_IND_E!J64+FC_TRA_E!J64+FC_OTH_E!J64</f>
        <v>291.87730008598442</v>
      </c>
      <c r="K64" s="10">
        <f>FC_IND_E!K64+FC_TRA_E!K64+FC_OTH_E!K64</f>
        <v>397.31315563198632</v>
      </c>
      <c r="L64" s="10">
        <f>FC_IND_E!L64+FC_TRA_E!L64+FC_OTH_E!L64</f>
        <v>568.96784178847793</v>
      </c>
      <c r="M64" s="10">
        <f>FC_IND_E!M64+FC_TRA_E!M64+FC_OTH_E!M64</f>
        <v>739.33671539122963</v>
      </c>
      <c r="N64" s="10">
        <f>FC_IND_E!N64+FC_TRA_E!N64+FC_OTH_E!N64</f>
        <v>771.48177128116936</v>
      </c>
      <c r="O64" s="10">
        <f>FC_IND_E!O64+FC_TRA_E!O64+FC_OTH_E!O64</f>
        <v>780.99054170249349</v>
      </c>
      <c r="P64" s="10">
        <f>FC_IND_E!P64+FC_TRA_E!P64+FC_OTH_E!P64</f>
        <v>758.16938950988833</v>
      </c>
      <c r="Q64" s="10">
        <f>FC_IND_E!Q64+FC_TRA_E!Q64+FC_OTH_E!Q64</f>
        <v>774.01745485812535</v>
      </c>
      <c r="R64" s="10">
        <f>FC_IND_E!R64+FC_TRA_E!R64+FC_OTH_E!R64</f>
        <v>740.41960447119504</v>
      </c>
      <c r="S64" s="10">
        <f>FC_IND_E!S64+FC_TRA_E!S64+FC_OTH_E!S64</f>
        <v>744.85709372312976</v>
      </c>
      <c r="T64" s="10">
        <f>FC_IND_E!T64+FC_TRA_E!T64+FC_OTH_E!T64</f>
        <v>733.44651762682713</v>
      </c>
      <c r="U64" s="10">
        <f>FC_IND_E!U64+FC_TRA_E!U64+FC_OTH_E!U64</f>
        <v>752.4641444539983</v>
      </c>
      <c r="V64" s="10">
        <f>FC_IND_E!V64+FC_TRA_E!V64+FC_OTH_E!V64</f>
        <v>724.57162510748071</v>
      </c>
      <c r="W64" s="10">
        <f>FC_IND_E!W64+FC_TRA_E!W64+FC_OTH_E!W64</f>
        <v>696.04522785898519</v>
      </c>
      <c r="X64" s="10">
        <f>FC_IND_E!X64+FC_TRA_E!X64+FC_OTH_E!X64</f>
        <v>741.68753224419595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222.1266552020636</v>
      </c>
      <c r="D65" s="10">
        <f>FC_IND_E!D65+FC_TRA_E!D65+FC_OTH_E!D65</f>
        <v>310.97738607050735</v>
      </c>
      <c r="E65" s="10">
        <f>FC_IND_E!E65+FC_TRA_E!E65+FC_OTH_E!E65</f>
        <v>488.67867583834902</v>
      </c>
      <c r="F65" s="10">
        <f>FC_IND_E!F65+FC_TRA_E!F65+FC_OTH_E!F65</f>
        <v>709.73542562338764</v>
      </c>
      <c r="G65" s="10">
        <f>FC_IND_E!G65+FC_TRA_E!G65+FC_OTH_E!G65</f>
        <v>649.40791057609624</v>
      </c>
      <c r="H65" s="10">
        <f>FC_IND_E!H65+FC_TRA_E!H65+FC_OTH_E!H65</f>
        <v>974.11177987962151</v>
      </c>
      <c r="I65" s="10">
        <f>FC_IND_E!I65+FC_TRA_E!I65+FC_OTH_E!I65</f>
        <v>1665.2165950128974</v>
      </c>
      <c r="J65" s="10">
        <f>FC_IND_E!J65+FC_TRA_E!J65+FC_OTH_E!J65</f>
        <v>1681.185640584695</v>
      </c>
      <c r="K65" s="10">
        <f>FC_IND_E!K65+FC_TRA_E!K65+FC_OTH_E!K65</f>
        <v>959.91702493551134</v>
      </c>
      <c r="L65" s="10">
        <f>FC_IND_E!L65+FC_TRA_E!L65+FC_OTH_E!L65</f>
        <v>213.80782459157354</v>
      </c>
      <c r="M65" s="10">
        <f>FC_IND_E!M65+FC_TRA_E!M65+FC_OTH_E!M65</f>
        <v>259.94049871023208</v>
      </c>
      <c r="N65" s="10">
        <f>FC_IND_E!N65+FC_TRA_E!N65+FC_OTH_E!N65</f>
        <v>86.549355116079084</v>
      </c>
      <c r="O65" s="10">
        <f>FC_IND_E!O65+FC_TRA_E!O65+FC_OTH_E!O65</f>
        <v>127.60765262252791</v>
      </c>
      <c r="P65" s="10">
        <f>FC_IND_E!P65+FC_TRA_E!P65+FC_OTH_E!P65</f>
        <v>27.492863284608767</v>
      </c>
      <c r="Q65" s="10">
        <f>FC_IND_E!Q65+FC_TRA_E!Q65+FC_OTH_E!Q65</f>
        <v>4.5385210662080837</v>
      </c>
      <c r="R65" s="10">
        <f>FC_IND_E!R65+FC_TRA_E!R65+FC_OTH_E!R65</f>
        <v>3.58555460017197</v>
      </c>
      <c r="S65" s="10">
        <f>FC_IND_E!S65+FC_TRA_E!S65+FC_OTH_E!S65</f>
        <v>1.7920894239036971</v>
      </c>
      <c r="T65" s="10">
        <f>FC_IND_E!T65+FC_TRA_E!T65+FC_OTH_E!T65</f>
        <v>6.1999999999999993</v>
      </c>
      <c r="U65" s="10">
        <f>FC_IND_E!U65+FC_TRA_E!U65+FC_OTH_E!U65</f>
        <v>3.5407566638005159</v>
      </c>
      <c r="V65" s="10">
        <f>FC_IND_E!V65+FC_TRA_E!V65+FC_OTH_E!V65</f>
        <v>1.7726569217540837</v>
      </c>
      <c r="W65" s="10">
        <f>FC_IND_E!W65+FC_TRA_E!W65+FC_OTH_E!W65</f>
        <v>5.5490111779879614</v>
      </c>
      <c r="X65" s="10">
        <f>FC_IND_E!X65+FC_TRA_E!X65+FC_OTH_E!X65</f>
        <v>9.9719690455717966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0</v>
      </c>
      <c r="E66" s="10">
        <f>FC_IND_E!E66+FC_TRA_E!E66+FC_OTH_E!E66</f>
        <v>0</v>
      </c>
      <c r="F66" s="10">
        <f>FC_IND_E!F66+FC_TRA_E!F66+FC_OTH_E!F66</f>
        <v>0</v>
      </c>
      <c r="G66" s="10">
        <f>FC_IND_E!G66+FC_TRA_E!G66+FC_OTH_E!G66</f>
        <v>252.84325021496136</v>
      </c>
      <c r="H66" s="10">
        <f>FC_IND_E!H66+FC_TRA_E!H66+FC_OTH_E!H66</f>
        <v>622.79277730008619</v>
      </c>
      <c r="I66" s="10">
        <f>FC_IND_E!I66+FC_TRA_E!I66+FC_OTH_E!I66</f>
        <v>833.93912295786754</v>
      </c>
      <c r="J66" s="10">
        <f>FC_IND_E!J66+FC_TRA_E!J66+FC_OTH_E!J66</f>
        <v>1262.4417024935506</v>
      </c>
      <c r="K66" s="10">
        <f>FC_IND_E!K66+FC_TRA_E!K66+FC_OTH_E!K66</f>
        <v>1431.0039552880478</v>
      </c>
      <c r="L66" s="10">
        <f>FC_IND_E!L66+FC_TRA_E!L66+FC_OTH_E!L66</f>
        <v>1942.9005159071364</v>
      </c>
      <c r="M66" s="10">
        <f>FC_IND_E!M66+FC_TRA_E!M66+FC_OTH_E!M66</f>
        <v>1983.7103181427349</v>
      </c>
      <c r="N66" s="10">
        <f>FC_IND_E!N66+FC_TRA_E!N66+FC_OTH_E!N66</f>
        <v>2056.8717110920034</v>
      </c>
      <c r="O66" s="10">
        <f>FC_IND_E!O66+FC_TRA_E!O66+FC_OTH_E!O66</f>
        <v>2145.1549441100606</v>
      </c>
      <c r="P66" s="10">
        <f>FC_IND_E!P66+FC_TRA_E!P66+FC_OTH_E!P66</f>
        <v>2001.0211521926046</v>
      </c>
      <c r="Q66" s="10">
        <f>FC_IND_E!Q66+FC_TRA_E!Q66+FC_OTH_E!Q66</f>
        <v>2096.8099742046429</v>
      </c>
      <c r="R66" s="10">
        <f>FC_IND_E!R66+FC_TRA_E!R66+FC_OTH_E!R66</f>
        <v>1922.7536543422177</v>
      </c>
      <c r="S66" s="10">
        <f>FC_IND_E!S66+FC_TRA_E!S66+FC_OTH_E!S66</f>
        <v>1926.5166809974205</v>
      </c>
      <c r="T66" s="10">
        <f>FC_IND_E!T66+FC_TRA_E!T66+FC_OTH_E!T66</f>
        <v>1962.526655202063</v>
      </c>
      <c r="U66" s="10">
        <f>FC_IND_E!U66+FC_TRA_E!U66+FC_OTH_E!U66</f>
        <v>2056.2888220120371</v>
      </c>
      <c r="V66" s="10">
        <f>FC_IND_E!V66+FC_TRA_E!V66+FC_OTH_E!V66</f>
        <v>2042.0566638005159</v>
      </c>
      <c r="W66" s="10">
        <f>FC_IND_E!W66+FC_TRA_E!W66+FC_OTH_E!W66</f>
        <v>2795.8641444539976</v>
      </c>
      <c r="X66" s="10">
        <f>FC_IND_E!X66+FC_TRA_E!X66+FC_OTH_E!X66</f>
        <v>2318.9283748925186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14.368959587274292</v>
      </c>
      <c r="D69" s="10">
        <f>FC_IND_E!D69+FC_TRA_E!D69+FC_OTH_E!D69</f>
        <v>17.961220980223562</v>
      </c>
      <c r="E69" s="10">
        <f>FC_IND_E!E69+FC_TRA_E!E69+FC_OTH_E!E69</f>
        <v>21.553482373172827</v>
      </c>
      <c r="F69" s="10">
        <f>FC_IND_E!F69+FC_TRA_E!F69+FC_OTH_E!F69</f>
        <v>30.400429922613931</v>
      </c>
      <c r="G69" s="10">
        <f>FC_IND_E!G69+FC_TRA_E!G69+FC_OTH_E!G69</f>
        <v>33.60945829750645</v>
      </c>
      <c r="H69" s="10">
        <f>FC_IND_E!H69+FC_TRA_E!H69+FC_OTH_E!H69</f>
        <v>176.86913155631984</v>
      </c>
      <c r="I69" s="10">
        <f>FC_IND_E!I69+FC_TRA_E!I69+FC_OTH_E!I69</f>
        <v>664.50541702493547</v>
      </c>
      <c r="J69" s="10">
        <f>FC_IND_E!J69+FC_TRA_E!J69+FC_OTH_E!J69</f>
        <v>789.07480653482367</v>
      </c>
      <c r="K69" s="10">
        <f>FC_IND_E!K69+FC_TRA_E!K69+FC_OTH_E!K69</f>
        <v>412.05958727429061</v>
      </c>
      <c r="L69" s="10">
        <f>FC_IND_E!L69+FC_TRA_E!L69+FC_OTH_E!L69</f>
        <v>202.73267411865862</v>
      </c>
      <c r="M69" s="10">
        <f>FC_IND_E!M69+FC_TRA_E!M69+FC_OTH_E!M69</f>
        <v>173.01470335339638</v>
      </c>
      <c r="N69" s="10">
        <f>FC_IND_E!N69+FC_TRA_E!N69+FC_OTH_E!N69</f>
        <v>72.531986242476336</v>
      </c>
      <c r="O69" s="10">
        <f>FC_IND_E!O69+FC_TRA_E!O69+FC_OTH_E!O69</f>
        <v>32.113241616509029</v>
      </c>
      <c r="P69" s="10">
        <f>FC_IND_E!P69+FC_TRA_E!P69+FC_OTH_E!P69</f>
        <v>41.073774720550304</v>
      </c>
      <c r="Q69" s="10">
        <f>FC_IND_E!Q69+FC_TRA_E!Q69+FC_OTH_E!Q69</f>
        <v>47.291487532244176</v>
      </c>
      <c r="R69" s="10">
        <f>FC_IND_E!R69+FC_TRA_E!R69+FC_OTH_E!R69</f>
        <v>44.94823731728291</v>
      </c>
      <c r="S69" s="10">
        <f>FC_IND_E!S69+FC_TRA_E!S69+FC_OTH_E!S69</f>
        <v>50.183834909716268</v>
      </c>
      <c r="T69" s="10">
        <f>FC_IND_E!T69+FC_TRA_E!T69+FC_OTH_E!T69</f>
        <v>50.614359415305231</v>
      </c>
      <c r="U69" s="10">
        <f>FC_IND_E!U69+FC_TRA_E!U69+FC_OTH_E!U69</f>
        <v>49.329836629406728</v>
      </c>
      <c r="V69" s="10">
        <f>FC_IND_E!V69+FC_TRA_E!V69+FC_OTH_E!V69</f>
        <v>58.523473774720557</v>
      </c>
      <c r="W69" s="10">
        <f>FC_IND_E!W69+FC_TRA_E!W69+FC_OTH_E!W69</f>
        <v>59.379277730008575</v>
      </c>
      <c r="X69" s="10">
        <f>FC_IND_E!X69+FC_TRA_E!X69+FC_OTH_E!X69</f>
        <v>38.222785898538277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0</v>
      </c>
      <c r="D70" s="10">
        <f>FC_IND_E!D70+FC_TRA_E!D70+FC_OTH_E!D70</f>
        <v>0</v>
      </c>
      <c r="E70" s="10">
        <f>FC_IND_E!E70+FC_TRA_E!E70+FC_OTH_E!E70</f>
        <v>0</v>
      </c>
      <c r="F70" s="10">
        <f>FC_IND_E!F70+FC_TRA_E!F70+FC_OTH_E!F70</f>
        <v>177.24754944110066</v>
      </c>
      <c r="G70" s="10">
        <f>FC_IND_E!G70+FC_TRA_E!G70+FC_OTH_E!G70</f>
        <v>182.35889939810829</v>
      </c>
      <c r="H70" s="10">
        <f>FC_IND_E!H70+FC_TRA_E!H70+FC_OTH_E!H70</f>
        <v>196.3074806534824</v>
      </c>
      <c r="I70" s="10">
        <f>FC_IND_E!I70+FC_TRA_E!I70+FC_OTH_E!I70</f>
        <v>236.17085124677553</v>
      </c>
      <c r="J70" s="10">
        <f>FC_IND_E!J70+FC_TRA_E!J70+FC_OTH_E!J70</f>
        <v>295.5717970765262</v>
      </c>
      <c r="K70" s="10">
        <f>FC_IND_E!K70+FC_TRA_E!K70+FC_OTH_E!K70</f>
        <v>363.9773000859845</v>
      </c>
      <c r="L70" s="10">
        <f>FC_IND_E!L70+FC_TRA_E!L70+FC_OTH_E!L70</f>
        <v>438.18675838349094</v>
      </c>
      <c r="M70" s="10">
        <f>FC_IND_E!M70+FC_TRA_E!M70+FC_OTH_E!M70</f>
        <v>510.58091143594146</v>
      </c>
      <c r="N70" s="10">
        <f>FC_IND_E!N70+FC_TRA_E!N70+FC_OTH_E!N70</f>
        <v>586.24729148753227</v>
      </c>
      <c r="O70" s="10">
        <f>FC_IND_E!O70+FC_TRA_E!O70+FC_OTH_E!O70</f>
        <v>667.76543422184</v>
      </c>
      <c r="P70" s="10">
        <f>FC_IND_E!P70+FC_TRA_E!P70+FC_OTH_E!P70</f>
        <v>750.81212381771275</v>
      </c>
      <c r="Q70" s="10">
        <f>FC_IND_E!Q70+FC_TRA_E!Q70+FC_OTH_E!Q70</f>
        <v>829.12957867583827</v>
      </c>
      <c r="R70" s="10">
        <f>FC_IND_E!R70+FC_TRA_E!R70+FC_OTH_E!R70</f>
        <v>903.72123817712793</v>
      </c>
      <c r="S70" s="10">
        <f>FC_IND_E!S70+FC_TRA_E!S70+FC_OTH_E!S70</f>
        <v>980.94015477214089</v>
      </c>
      <c r="T70" s="10">
        <f>FC_IND_E!T70+FC_TRA_E!T70+FC_OTH_E!T70</f>
        <v>1066.8767841788476</v>
      </c>
      <c r="U70" s="10">
        <f>FC_IND_E!U70+FC_TRA_E!U70+FC_OTH_E!U70</f>
        <v>1161.1014617368874</v>
      </c>
      <c r="V70" s="10">
        <f>FC_IND_E!V70+FC_TRA_E!V70+FC_OTH_E!V70</f>
        <v>1260.1031814273426</v>
      </c>
      <c r="W70" s="10">
        <f>FC_IND_E!W70+FC_TRA_E!W70+FC_OTH_E!W70</f>
        <v>1379.7887360275151</v>
      </c>
      <c r="X70" s="10">
        <f>FC_IND_E!X70+FC_TRA_E!X70+FC_OTH_E!X70</f>
        <v>1490.0877901977638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212.0952708512468</v>
      </c>
      <c r="G71" s="37">
        <f t="shared" si="22"/>
        <v>237.9382631126397</v>
      </c>
      <c r="H71" s="37">
        <f t="shared" si="22"/>
        <v>275.96259673258811</v>
      </c>
      <c r="I71" s="37">
        <f t="shared" si="22"/>
        <v>310.40429922613924</v>
      </c>
      <c r="J71" s="37">
        <f t="shared" si="22"/>
        <v>493.81392949269127</v>
      </c>
      <c r="K71" s="37">
        <f t="shared" si="22"/>
        <v>901.4282889079966</v>
      </c>
      <c r="L71" s="37">
        <f t="shared" si="22"/>
        <v>992.35683576956148</v>
      </c>
      <c r="M71" s="37">
        <f t="shared" si="22"/>
        <v>953.28177128116943</v>
      </c>
      <c r="N71" s="37">
        <f t="shared" si="22"/>
        <v>906.32450558899404</v>
      </c>
      <c r="O71" s="37">
        <f t="shared" si="22"/>
        <v>900.75967325881356</v>
      </c>
      <c r="P71" s="37">
        <f t="shared" si="22"/>
        <v>1005.9233018056748</v>
      </c>
      <c r="Q71" s="37">
        <f t="shared" si="22"/>
        <v>1017.7702493551162</v>
      </c>
      <c r="R71" s="37">
        <f t="shared" si="22"/>
        <v>1026.2252794496992</v>
      </c>
      <c r="S71" s="37">
        <f t="shared" si="22"/>
        <v>1132.4162510748065</v>
      </c>
      <c r="T71" s="37">
        <f t="shared" si="22"/>
        <v>1126.6837489251934</v>
      </c>
      <c r="U71" s="37">
        <f t="shared" si="22"/>
        <v>1244.6737747205505</v>
      </c>
      <c r="V71" s="37">
        <f t="shared" si="22"/>
        <v>1273.7173688736027</v>
      </c>
      <c r="W71" s="37">
        <f t="shared" si="22"/>
        <v>1296.3361134995698</v>
      </c>
      <c r="X71" s="37">
        <f t="shared" ref="X71" si="23">SUM(X72:X73)</f>
        <v>1291.5115219260533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0</v>
      </c>
      <c r="D72" s="10">
        <f>FC_IND_E!D72+FC_TRA_E!D72+FC_OTH_E!D72</f>
        <v>0</v>
      </c>
      <c r="E72" s="10">
        <f>FC_IND_E!E72+FC_TRA_E!E72+FC_OTH_E!E72</f>
        <v>0</v>
      </c>
      <c r="F72" s="10">
        <f>FC_IND_E!F72+FC_TRA_E!F72+FC_OTH_E!F72</f>
        <v>0</v>
      </c>
      <c r="G72" s="10">
        <f>FC_IND_E!G72+FC_TRA_E!G72+FC_OTH_E!G72</f>
        <v>0</v>
      </c>
      <c r="H72" s="10">
        <f>FC_IND_E!H72+FC_TRA_E!H72+FC_OTH_E!H72</f>
        <v>0</v>
      </c>
      <c r="I72" s="10">
        <f>FC_IND_E!I72+FC_TRA_E!I72+FC_OTH_E!I72</f>
        <v>0</v>
      </c>
      <c r="J72" s="10">
        <f>FC_IND_E!J72+FC_TRA_E!J72+FC_OTH_E!J72</f>
        <v>0</v>
      </c>
      <c r="K72" s="10">
        <f>FC_IND_E!K72+FC_TRA_E!K72+FC_OTH_E!K72</f>
        <v>827.98314703353401</v>
      </c>
      <c r="L72" s="10">
        <f>FC_IND_E!L72+FC_TRA_E!L72+FC_OTH_E!L72</f>
        <v>909.31014617368874</v>
      </c>
      <c r="M72" s="10">
        <f>FC_IND_E!M72+FC_TRA_E!M72+FC_OTH_E!M72</f>
        <v>846.18331900257954</v>
      </c>
      <c r="N72" s="10">
        <f>FC_IND_E!N72+FC_TRA_E!N72+FC_OTH_E!N72</f>
        <v>726.92751504729154</v>
      </c>
      <c r="O72" s="10">
        <f>FC_IND_E!O72+FC_TRA_E!O72+FC_OTH_E!O72</f>
        <v>693.44135855546006</v>
      </c>
      <c r="P72" s="10">
        <f>FC_IND_E!P72+FC_TRA_E!P72+FC_OTH_E!P72</f>
        <v>645.7674978503868</v>
      </c>
      <c r="Q72" s="10">
        <f>FC_IND_E!Q72+FC_TRA_E!Q72+FC_OTH_E!Q72</f>
        <v>657.63834909716263</v>
      </c>
      <c r="R72" s="10">
        <f>FC_IND_E!R72+FC_TRA_E!R72+FC_OTH_E!R72</f>
        <v>646.26921754084276</v>
      </c>
      <c r="S72" s="10">
        <f>FC_IND_E!S72+FC_TRA_E!S72+FC_OTH_E!S72</f>
        <v>768.43895098882206</v>
      </c>
      <c r="T72" s="10">
        <f>FC_IND_E!T72+FC_TRA_E!T72+FC_OTH_E!T72</f>
        <v>713.33705932932071</v>
      </c>
      <c r="U72" s="10">
        <f>FC_IND_E!U72+FC_TRA_E!U72+FC_OTH_E!U72</f>
        <v>739.347463456578</v>
      </c>
      <c r="V72" s="10">
        <f>FC_IND_E!V72+FC_TRA_E!V72+FC_OTH_E!V72</f>
        <v>730.8445399828031</v>
      </c>
      <c r="W72" s="10">
        <f>FC_IND_E!W72+FC_TRA_E!W72+FC_OTH_E!W72</f>
        <v>736.33809114359406</v>
      </c>
      <c r="X72" s="10">
        <f>FC_IND_E!X72+FC_TRA_E!X72+FC_OTH_E!X72</f>
        <v>753.60662080825455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0</v>
      </c>
      <c r="D73" s="10">
        <f>FC_IND_E!D73+FC_TRA_E!D73+FC_OTH_E!D73</f>
        <v>0</v>
      </c>
      <c r="E73" s="10">
        <f>FC_IND_E!E73+FC_TRA_E!E73+FC_OTH_E!E73</f>
        <v>0</v>
      </c>
      <c r="F73" s="10">
        <f>FC_IND_E!F73+FC_TRA_E!F73+FC_OTH_E!F73</f>
        <v>212.0952708512468</v>
      </c>
      <c r="G73" s="10">
        <f>FC_IND_E!G73+FC_TRA_E!G73+FC_OTH_E!G73</f>
        <v>237.9382631126397</v>
      </c>
      <c r="H73" s="10">
        <f>FC_IND_E!H73+FC_TRA_E!H73+FC_OTH_E!H73</f>
        <v>275.96259673258811</v>
      </c>
      <c r="I73" s="10">
        <f>FC_IND_E!I73+FC_TRA_E!I73+FC_OTH_E!I73</f>
        <v>310.40429922613924</v>
      </c>
      <c r="J73" s="10">
        <f>FC_IND_E!J73+FC_TRA_E!J73+FC_OTH_E!J73</f>
        <v>493.81392949269127</v>
      </c>
      <c r="K73" s="10">
        <f>FC_IND_E!K73+FC_TRA_E!K73+FC_OTH_E!K73</f>
        <v>73.445141874462593</v>
      </c>
      <c r="L73" s="10">
        <f>FC_IND_E!L73+FC_TRA_E!L73+FC_OTH_E!L73</f>
        <v>83.046689595872749</v>
      </c>
      <c r="M73" s="10">
        <f>FC_IND_E!M73+FC_TRA_E!M73+FC_OTH_E!M73</f>
        <v>107.09845227858985</v>
      </c>
      <c r="N73" s="10">
        <f>FC_IND_E!N73+FC_TRA_E!N73+FC_OTH_E!N73</f>
        <v>179.39699054170248</v>
      </c>
      <c r="O73" s="10">
        <f>FC_IND_E!O73+FC_TRA_E!O73+FC_OTH_E!O73</f>
        <v>207.31831470335345</v>
      </c>
      <c r="P73" s="10">
        <f>FC_IND_E!P73+FC_TRA_E!P73+FC_OTH_E!P73</f>
        <v>360.15580395528804</v>
      </c>
      <c r="Q73" s="10">
        <f>FC_IND_E!Q73+FC_TRA_E!Q73+FC_OTH_E!Q73</f>
        <v>360.13190025795353</v>
      </c>
      <c r="R73" s="10">
        <f>FC_IND_E!R73+FC_TRA_E!R73+FC_OTH_E!R73</f>
        <v>379.95606190885638</v>
      </c>
      <c r="S73" s="10">
        <f>FC_IND_E!S73+FC_TRA_E!S73+FC_OTH_E!S73</f>
        <v>363.97730008598455</v>
      </c>
      <c r="T73" s="10">
        <f>FC_IND_E!T73+FC_TRA_E!T73+FC_OTH_E!T73</f>
        <v>413.3466895958727</v>
      </c>
      <c r="U73" s="10">
        <f>FC_IND_E!U73+FC_TRA_E!U73+FC_OTH_E!U73</f>
        <v>505.32631126397246</v>
      </c>
      <c r="V73" s="10">
        <f>FC_IND_E!V73+FC_TRA_E!V73+FC_OTH_E!V73</f>
        <v>542.87282889079961</v>
      </c>
      <c r="W73" s="10">
        <f>FC_IND_E!W73+FC_TRA_E!W73+FC_OTH_E!W73</f>
        <v>559.99802235597588</v>
      </c>
      <c r="X73" s="10">
        <f>FC_IND_E!X73+FC_TRA_E!X73+FC_OTH_E!X73</f>
        <v>537.90490111779866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6830.634393809114</v>
      </c>
      <c r="D75" s="37">
        <f>FC_IND_E!D75+FC_TRA_E!D75+FC_OTH_E!D75</f>
        <v>6940.8378331900258</v>
      </c>
      <c r="E75" s="37">
        <f>FC_IND_E!E75+FC_TRA_E!E75+FC_OTH_E!E75</f>
        <v>6837.0116079105746</v>
      </c>
      <c r="F75" s="37">
        <f>FC_IND_E!F75+FC_TRA_E!F75+FC_OTH_E!F75</f>
        <v>10228.097764402408</v>
      </c>
      <c r="G75" s="37">
        <f>FC_IND_E!G75+FC_TRA_E!G75+FC_OTH_E!G75</f>
        <v>10713.958125537403</v>
      </c>
      <c r="H75" s="37">
        <f>FC_IND_E!H75+FC_TRA_E!H75+FC_OTH_E!H75</f>
        <v>10645.051160791056</v>
      </c>
      <c r="I75" s="37">
        <f>FC_IND_E!I75+FC_TRA_E!I75+FC_OTH_E!I75</f>
        <v>10624.29535683577</v>
      </c>
      <c r="J75" s="37">
        <f>FC_IND_E!J75+FC_TRA_E!J75+FC_OTH_E!J75</f>
        <v>10191.339294926915</v>
      </c>
      <c r="K75" s="37">
        <f>FC_IND_E!K75+FC_TRA_E!K75+FC_OTH_E!K75</f>
        <v>10406.32476354256</v>
      </c>
      <c r="L75" s="37">
        <f>FC_IND_E!L75+FC_TRA_E!L75+FC_OTH_E!L75</f>
        <v>10197.66878761823</v>
      </c>
      <c r="M75" s="37">
        <f>FC_IND_E!M75+FC_TRA_E!M75+FC_OTH_E!M75</f>
        <v>11253.176698194326</v>
      </c>
      <c r="N75" s="37">
        <f>FC_IND_E!N75+FC_TRA_E!N75+FC_OTH_E!N75</f>
        <v>10010.007566638005</v>
      </c>
      <c r="O75" s="37">
        <f>FC_IND_E!O75+FC_TRA_E!O75+FC_OTH_E!O75</f>
        <v>10221.720722269991</v>
      </c>
      <c r="P75" s="37">
        <f>FC_IND_E!P75+FC_TRA_E!P75+FC_OTH_E!P75</f>
        <v>10385.401891659505</v>
      </c>
      <c r="Q75" s="37">
        <f>FC_IND_E!Q75+FC_TRA_E!Q75+FC_OTH_E!Q75</f>
        <v>9148.8489251934661</v>
      </c>
      <c r="R75" s="37">
        <f>FC_IND_E!R75+FC_TRA_E!R75+FC_OTH_E!R75</f>
        <v>9593.890283748924</v>
      </c>
      <c r="S75" s="37">
        <f>FC_IND_E!S75+FC_TRA_E!S75+FC_OTH_E!S75</f>
        <v>9780.9304385210653</v>
      </c>
      <c r="T75" s="37">
        <f>FC_IND_E!T75+FC_TRA_E!T75+FC_OTH_E!T75</f>
        <v>9806.2003439380915</v>
      </c>
      <c r="U75" s="37">
        <f>FC_IND_E!U75+FC_TRA_E!U75+FC_OTH_E!U75</f>
        <v>9567.7844368013757</v>
      </c>
      <c r="V75" s="37">
        <f>FC_IND_E!V75+FC_TRA_E!V75+FC_OTH_E!V75</f>
        <v>9637.5512467755798</v>
      </c>
      <c r="W75" s="37">
        <f>FC_IND_E!W75+FC_TRA_E!W75+FC_OTH_E!W75</f>
        <v>8940.5990541702486</v>
      </c>
      <c r="X75" s="37">
        <f>FC_IND_E!X75+FC_TRA_E!X75+FC_OTH_E!X75</f>
        <v>9834.6471195184859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41569.475494411003</v>
      </c>
      <c r="D76" s="40">
        <f>FC_IND_E!D76+FC_TRA_E!D76+FC_OTH_E!D76</f>
        <v>42585.296646603609</v>
      </c>
      <c r="E76" s="40">
        <f>FC_IND_E!E76+FC_TRA_E!E76+FC_OTH_E!E76</f>
        <v>43723.817712811688</v>
      </c>
      <c r="F76" s="40">
        <f>FC_IND_E!F76+FC_TRA_E!F76+FC_OTH_E!F76</f>
        <v>44273.688736027514</v>
      </c>
      <c r="G76" s="40">
        <f>FC_IND_E!G76+FC_TRA_E!G76+FC_OTH_E!G76</f>
        <v>44851.332760103178</v>
      </c>
      <c r="H76" s="40">
        <f>FC_IND_E!H76+FC_TRA_E!H76+FC_OTH_E!H76</f>
        <v>44918.916595012888</v>
      </c>
      <c r="I76" s="40">
        <f>FC_IND_E!I76+FC_TRA_E!I76+FC_OTH_E!I76</f>
        <v>45411.521926053305</v>
      </c>
      <c r="J76" s="40">
        <f>FC_IND_E!J76+FC_TRA_E!J76+FC_OTH_E!J76</f>
        <v>45531.642304385205</v>
      </c>
      <c r="K76" s="40">
        <f>FC_IND_E!K76+FC_TRA_E!K76+FC_OTH_E!K76</f>
        <v>45379.363714531384</v>
      </c>
      <c r="L76" s="40">
        <f>FC_IND_E!L76+FC_TRA_E!L76+FC_OTH_E!L76</f>
        <v>42776.612209802246</v>
      </c>
      <c r="M76" s="40">
        <f>FC_IND_E!M76+FC_TRA_E!M76+FC_OTH_E!M76</f>
        <v>45745.74376612209</v>
      </c>
      <c r="N76" s="40">
        <f>FC_IND_E!N76+FC_TRA_E!N76+FC_OTH_E!N76</f>
        <v>45131.298366294061</v>
      </c>
      <c r="O76" s="40">
        <f>FC_IND_E!O76+FC_TRA_E!O76+FC_OTH_E!O76</f>
        <v>45100.945829750635</v>
      </c>
      <c r="P76" s="40">
        <f>FC_IND_E!P76+FC_TRA_E!P76+FC_OTH_E!P76</f>
        <v>44910.57609630267</v>
      </c>
      <c r="Q76" s="40">
        <f>FC_IND_E!Q76+FC_TRA_E!Q76+FC_OTH_E!Q76</f>
        <v>44003.181427343079</v>
      </c>
      <c r="R76" s="40">
        <f>FC_IND_E!R76+FC_TRA_E!R76+FC_OTH_E!R76</f>
        <v>44277.558039552881</v>
      </c>
      <c r="S76" s="40">
        <f>FC_IND_E!S76+FC_TRA_E!S76+FC_OTH_E!S76</f>
        <v>44501.633705932923</v>
      </c>
      <c r="T76" s="40">
        <f>FC_IND_E!T76+FC_TRA_E!T76+FC_OTH_E!T76</f>
        <v>44621.926053310402</v>
      </c>
      <c r="U76" s="40">
        <f>FC_IND_E!U76+FC_TRA_E!U76+FC_OTH_E!U76</f>
        <v>43800</v>
      </c>
      <c r="V76" s="40">
        <f>FC_IND_E!V76+FC_TRA_E!V76+FC_OTH_E!V76</f>
        <v>42692.60533104041</v>
      </c>
      <c r="W76" s="40">
        <f>FC_IND_E!W76+FC_TRA_E!W76+FC_OTH_E!W76</f>
        <v>41464.058469475494</v>
      </c>
      <c r="X76" s="40">
        <f>FC_IND_E!X76+FC_TRA_E!X76+FC_OTH_E!X76</f>
        <v>42969.690455717981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51402.396216680994</v>
      </c>
      <c r="D2" s="31">
        <f t="shared" si="0"/>
        <v>50489.309544282034</v>
      </c>
      <c r="E2" s="31">
        <f t="shared" si="0"/>
        <v>50740.138865004294</v>
      </c>
      <c r="F2" s="31">
        <f t="shared" si="0"/>
        <v>53318.845657781596</v>
      </c>
      <c r="G2" s="31">
        <f t="shared" si="0"/>
        <v>54200.582373172831</v>
      </c>
      <c r="H2" s="31">
        <f t="shared" si="0"/>
        <v>54516.457007738602</v>
      </c>
      <c r="I2" s="31">
        <f t="shared" si="0"/>
        <v>55561.963284608762</v>
      </c>
      <c r="J2" s="31">
        <f t="shared" si="0"/>
        <v>57769.581857265686</v>
      </c>
      <c r="K2" s="31">
        <f t="shared" si="0"/>
        <v>57047.381427343069</v>
      </c>
      <c r="L2" s="31">
        <f t="shared" si="0"/>
        <v>50487.291659501287</v>
      </c>
      <c r="M2" s="31">
        <f t="shared" si="0"/>
        <v>56668.913929492701</v>
      </c>
      <c r="N2" s="31">
        <f t="shared" si="0"/>
        <v>57409.744625967316</v>
      </c>
      <c r="O2" s="31">
        <f t="shared" si="0"/>
        <v>56712.955631986246</v>
      </c>
      <c r="P2" s="31">
        <f t="shared" si="0"/>
        <v>56347.485640584695</v>
      </c>
      <c r="Q2" s="31">
        <f t="shared" si="0"/>
        <v>55725.644453998277</v>
      </c>
      <c r="R2" s="31">
        <f t="shared" si="0"/>
        <v>56067.590283748919</v>
      </c>
      <c r="S2" s="31">
        <f t="shared" si="0"/>
        <v>56677.082717110927</v>
      </c>
      <c r="T2" s="31">
        <f t="shared" si="0"/>
        <v>57146.088907996556</v>
      </c>
      <c r="U2" s="31">
        <f t="shared" si="0"/>
        <v>57090.091487532249</v>
      </c>
      <c r="V2" s="31">
        <f t="shared" si="0"/>
        <v>55649.345399828031</v>
      </c>
      <c r="W2" s="31">
        <f t="shared" si="0"/>
        <v>54762.64067067927</v>
      </c>
      <c r="X2" s="31">
        <f t="shared" ref="X2" si="1">SUM(X3,X17,X22,X25,X26,X51,X52,X71,X74,X75,X76)</f>
        <v>56214.334823731726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4302.9908856405837</v>
      </c>
      <c r="D3" s="34">
        <f t="shared" si="2"/>
        <v>3915.5373172828886</v>
      </c>
      <c r="E3" s="34">
        <f t="shared" si="2"/>
        <v>3893.2102321582115</v>
      </c>
      <c r="F3" s="34">
        <f t="shared" si="2"/>
        <v>4922.2295786758386</v>
      </c>
      <c r="G3" s="34">
        <f t="shared" si="2"/>
        <v>4050.3245055889947</v>
      </c>
      <c r="H3" s="34">
        <f t="shared" si="2"/>
        <v>3336.7170249355113</v>
      </c>
      <c r="I3" s="34">
        <f t="shared" si="2"/>
        <v>4017.3293207222705</v>
      </c>
      <c r="J3" s="34">
        <f t="shared" si="2"/>
        <v>3672.4214961306971</v>
      </c>
      <c r="K3" s="34">
        <f t="shared" si="2"/>
        <v>3354.1485812553747</v>
      </c>
      <c r="L3" s="34">
        <f t="shared" si="2"/>
        <v>2978.4899398108337</v>
      </c>
      <c r="M3" s="34">
        <f t="shared" si="2"/>
        <v>3288.3731728288903</v>
      </c>
      <c r="N3" s="34">
        <f t="shared" si="2"/>
        <v>3918.3758383490972</v>
      </c>
      <c r="O3" s="34">
        <f t="shared" si="2"/>
        <v>3496.0128976784181</v>
      </c>
      <c r="P3" s="34">
        <f t="shared" si="2"/>
        <v>3580.8464316423047</v>
      </c>
      <c r="Q3" s="34">
        <f t="shared" si="2"/>
        <v>3451.6595872742901</v>
      </c>
      <c r="R3" s="34">
        <f t="shared" si="2"/>
        <v>3964.5128116938949</v>
      </c>
      <c r="S3" s="34">
        <f t="shared" si="2"/>
        <v>4083.1455717970762</v>
      </c>
      <c r="T3" s="34">
        <f t="shared" si="2"/>
        <v>4029.2312983662937</v>
      </c>
      <c r="U3" s="34">
        <f t="shared" si="2"/>
        <v>3245.0719690455717</v>
      </c>
      <c r="V3" s="34">
        <f t="shared" si="2"/>
        <v>3073.8950988822007</v>
      </c>
      <c r="W3" s="34">
        <f t="shared" si="2"/>
        <v>3263.5422184006875</v>
      </c>
      <c r="X3" s="34">
        <f t="shared" ref="X3" si="3">SUM(X4,X8,X11)</f>
        <v>2829.4562338779015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1481.4846947549438</v>
      </c>
      <c r="D4" s="29">
        <f t="shared" si="4"/>
        <v>1511.8945829750646</v>
      </c>
      <c r="E4" s="29">
        <f t="shared" si="4"/>
        <v>1678.5611349957007</v>
      </c>
      <c r="F4" s="29">
        <f t="shared" si="4"/>
        <v>1957.5484092863283</v>
      </c>
      <c r="G4" s="29">
        <f t="shared" si="4"/>
        <v>1898.5898538263111</v>
      </c>
      <c r="H4" s="29">
        <f t="shared" si="4"/>
        <v>1375.814359415305</v>
      </c>
      <c r="I4" s="29">
        <f t="shared" si="4"/>
        <v>1497.8392089423903</v>
      </c>
      <c r="J4" s="29">
        <f t="shared" si="4"/>
        <v>1516.2143594153054</v>
      </c>
      <c r="K4" s="29">
        <f t="shared" si="4"/>
        <v>1538.6814273430782</v>
      </c>
      <c r="L4" s="29">
        <f t="shared" si="4"/>
        <v>1354.0229578675835</v>
      </c>
      <c r="M4" s="29">
        <f t="shared" si="4"/>
        <v>1528.2227858985384</v>
      </c>
      <c r="N4" s="29">
        <f t="shared" si="4"/>
        <v>1817.1751504729145</v>
      </c>
      <c r="O4" s="29">
        <f t="shared" si="4"/>
        <v>1625.8078245915735</v>
      </c>
      <c r="P4" s="29">
        <f t="shared" si="4"/>
        <v>1594.3184006878762</v>
      </c>
      <c r="Q4" s="29">
        <f t="shared" si="4"/>
        <v>1637.8872742906276</v>
      </c>
      <c r="R4" s="29">
        <f t="shared" si="4"/>
        <v>2218.6942390369732</v>
      </c>
      <c r="S4" s="29">
        <f t="shared" si="4"/>
        <v>2248.2138435081683</v>
      </c>
      <c r="T4" s="29">
        <f t="shared" si="4"/>
        <v>2175.9061049011175</v>
      </c>
      <c r="U4" s="29">
        <f t="shared" si="4"/>
        <v>1438.988736027515</v>
      </c>
      <c r="V4" s="29">
        <f t="shared" si="4"/>
        <v>1435.3545141874463</v>
      </c>
      <c r="W4" s="29">
        <f t="shared" si="4"/>
        <v>1331.869045571797</v>
      </c>
      <c r="X4" s="29">
        <f t="shared" ref="X4" si="5">SUM(X5:X7)</f>
        <v>1168.8016337059328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0</v>
      </c>
      <c r="D5" s="10">
        <f>FC_IND_IS_E!D5+FC_IND_NFM_E!D5+FC_IND_CPC_E!D5+FC_IND_NMM_E!D5+FC_IND_PPP_E!D5+FC_IND_FBT_E!D5+FC_IND_TE_E!D5+FC_IND_MAC_E!D5+FC_IND_TL_E!D5+FC_IND_WP_E!D5+FC_IND_MQ_E!D5+FC_IND_CON_E!D5+FC_IND_NSP_E!D5</f>
        <v>0</v>
      </c>
      <c r="E5" s="10">
        <f>FC_IND_IS_E!E5+FC_IND_NFM_E!E5+FC_IND_CPC_E!E5+FC_IND_NMM_E!E5+FC_IND_PPP_E!E5+FC_IND_FBT_E!E5+FC_IND_TE_E!E5+FC_IND_MAC_E!E5+FC_IND_TL_E!E5+FC_IND_WP_E!E5+FC_IND_MQ_E!E5+FC_IND_CON_E!E5+FC_IND_NSP_E!E5</f>
        <v>0</v>
      </c>
      <c r="F5" s="10">
        <f>FC_IND_IS_E!F5+FC_IND_NFM_E!F5+FC_IND_CPC_E!F5+FC_IND_NMM_E!F5+FC_IND_PPP_E!F5+FC_IND_FBT_E!F5+FC_IND_TE_E!F5+FC_IND_MAC_E!F5+FC_IND_TL_E!F5+FC_IND_WP_E!F5+FC_IND_MQ_E!F5+FC_IND_CON_E!F5+FC_IND_NSP_E!F5</f>
        <v>746.46603611349951</v>
      </c>
      <c r="G5" s="10">
        <f>FC_IND_IS_E!G5+FC_IND_NFM_E!G5+FC_IND_CPC_E!G5+FC_IND_NMM_E!G5+FC_IND_PPP_E!G5+FC_IND_FBT_E!G5+FC_IND_TE_E!G5+FC_IND_MAC_E!G5+FC_IND_TL_E!G5+FC_IND_WP_E!G5+FC_IND_MQ_E!G5+FC_IND_CON_E!G5+FC_IND_NSP_E!G5</f>
        <v>121.92983662940667</v>
      </c>
      <c r="H5" s="10">
        <f>FC_IND_IS_E!H5+FC_IND_NFM_E!H5+FC_IND_CPC_E!H5+FC_IND_NMM_E!H5+FC_IND_PPP_E!H5+FC_IND_FBT_E!H5+FC_IND_TE_E!H5+FC_IND_MAC_E!H5+FC_IND_TL_E!H5+FC_IND_WP_E!H5+FC_IND_MQ_E!H5+FC_IND_CON_E!H5+FC_IND_NSP_E!H5</f>
        <v>166.04909716251066</v>
      </c>
      <c r="I5" s="10">
        <f>FC_IND_IS_E!I5+FC_IND_NFM_E!I5+FC_IND_CPC_E!I5+FC_IND_NMM_E!I5+FC_IND_PPP_E!I5+FC_IND_FBT_E!I5+FC_IND_TE_E!I5+FC_IND_MAC_E!I5+FC_IND_TL_E!I5+FC_IND_WP_E!I5+FC_IND_MQ_E!I5+FC_IND_CON_E!I5+FC_IND_NSP_E!I5</f>
        <v>179.53164230438526</v>
      </c>
      <c r="J5" s="10">
        <f>FC_IND_IS_E!J5+FC_IND_NFM_E!J5+FC_IND_CPC_E!J5+FC_IND_NMM_E!J5+FC_IND_PPP_E!J5+FC_IND_FBT_E!J5+FC_IND_TE_E!J5+FC_IND_MAC_E!J5+FC_IND_TL_E!J5+FC_IND_WP_E!J5+FC_IND_MQ_E!J5+FC_IND_CON_E!J5+FC_IND_NSP_E!J5</f>
        <v>158.95288048151329</v>
      </c>
      <c r="K5" s="10">
        <f>FC_IND_IS_E!K5+FC_IND_NFM_E!K5+FC_IND_CPC_E!K5+FC_IND_NMM_E!K5+FC_IND_PPP_E!K5+FC_IND_FBT_E!K5+FC_IND_TE_E!K5+FC_IND_MAC_E!K5+FC_IND_TL_E!K5+FC_IND_WP_E!K5+FC_IND_MQ_E!K5+FC_IND_CON_E!K5+FC_IND_NSP_E!K5</f>
        <v>220.68907996560614</v>
      </c>
      <c r="L5" s="10">
        <f>FC_IND_IS_E!L5+FC_IND_NFM_E!L5+FC_IND_CPC_E!L5+FC_IND_NMM_E!L5+FC_IND_PPP_E!L5+FC_IND_FBT_E!L5+FC_IND_TE_E!L5+FC_IND_MAC_E!L5+FC_IND_TL_E!L5+FC_IND_WP_E!L5+FC_IND_MQ_E!L5+FC_IND_CON_E!L5+FC_IND_NSP_E!L5</f>
        <v>149.01840068787612</v>
      </c>
      <c r="M5" s="10">
        <f>FC_IND_IS_E!M5+FC_IND_NFM_E!M5+FC_IND_CPC_E!M5+FC_IND_NMM_E!M5+FC_IND_PPP_E!M5+FC_IND_FBT_E!M5+FC_IND_TE_E!M5+FC_IND_MAC_E!M5+FC_IND_TL_E!M5+FC_IND_WP_E!M5+FC_IND_MQ_E!M5+FC_IND_CON_E!M5+FC_IND_NSP_E!M5</f>
        <v>308.68091143594154</v>
      </c>
      <c r="N5" s="10">
        <f>FC_IND_IS_E!N5+FC_IND_NFM_E!N5+FC_IND_CPC_E!N5+FC_IND_NMM_E!N5+FC_IND_PPP_E!N5+FC_IND_FBT_E!N5+FC_IND_TE_E!N5+FC_IND_MAC_E!N5+FC_IND_TL_E!N5+FC_IND_WP_E!N5+FC_IND_MQ_E!N5+FC_IND_CON_E!N5+FC_IND_NSP_E!N5</f>
        <v>522.27386070507305</v>
      </c>
      <c r="O5" s="10">
        <f>FC_IND_IS_E!O5+FC_IND_NFM_E!O5+FC_IND_CPC_E!O5+FC_IND_NMM_E!O5+FC_IND_PPP_E!O5+FC_IND_FBT_E!O5+FC_IND_TE_E!O5+FC_IND_MAC_E!O5+FC_IND_TL_E!O5+FC_IND_WP_E!O5+FC_IND_MQ_E!O5+FC_IND_CON_E!O5+FC_IND_NSP_E!O5</f>
        <v>522.45528804815137</v>
      </c>
      <c r="P5" s="10">
        <f>FC_IND_IS_E!P5+FC_IND_NFM_E!P5+FC_IND_CPC_E!P5+FC_IND_NMM_E!P5+FC_IND_PPP_E!P5+FC_IND_FBT_E!P5+FC_IND_TE_E!P5+FC_IND_MAC_E!P5+FC_IND_TL_E!P5+FC_IND_WP_E!P5+FC_IND_MQ_E!P5+FC_IND_CON_E!P5+FC_IND_NSP_E!P5</f>
        <v>655.72751504729149</v>
      </c>
      <c r="Q5" s="10">
        <f>FC_IND_IS_E!Q5+FC_IND_NFM_E!Q5+FC_IND_CPC_E!Q5+FC_IND_NMM_E!Q5+FC_IND_PPP_E!Q5+FC_IND_FBT_E!Q5+FC_IND_TE_E!Q5+FC_IND_MAC_E!Q5+FC_IND_TL_E!Q5+FC_IND_WP_E!Q5+FC_IND_MQ_E!Q5+FC_IND_CON_E!Q5+FC_IND_NSP_E!Q5</f>
        <v>565.36973344797934</v>
      </c>
      <c r="R5" s="10">
        <f>FC_IND_IS_E!R5+FC_IND_NFM_E!R5+FC_IND_CPC_E!R5+FC_IND_NMM_E!R5+FC_IND_PPP_E!R5+FC_IND_FBT_E!R5+FC_IND_TE_E!R5+FC_IND_MAC_E!R5+FC_IND_TL_E!R5+FC_IND_WP_E!R5+FC_IND_MQ_E!R5+FC_IND_CON_E!R5+FC_IND_NSP_E!R5</f>
        <v>763.2846087704213</v>
      </c>
      <c r="S5" s="10">
        <f>FC_IND_IS_E!S5+FC_IND_NFM_E!S5+FC_IND_CPC_E!S5+FC_IND_NMM_E!S5+FC_IND_PPP_E!S5+FC_IND_FBT_E!S5+FC_IND_TE_E!S5+FC_IND_MAC_E!S5+FC_IND_TL_E!S5+FC_IND_WP_E!S5+FC_IND_MQ_E!S5+FC_IND_CON_E!S5+FC_IND_NSP_E!S5</f>
        <v>759.73774720550296</v>
      </c>
      <c r="T5" s="10">
        <f>FC_IND_IS_E!T5+FC_IND_NFM_E!T5+FC_IND_CPC_E!T5+FC_IND_NMM_E!T5+FC_IND_PPP_E!T5+FC_IND_FBT_E!T5+FC_IND_TE_E!T5+FC_IND_MAC_E!T5+FC_IND_TL_E!T5+FC_IND_WP_E!T5+FC_IND_MQ_E!T5+FC_IND_CON_E!T5+FC_IND_NSP_E!T5</f>
        <v>663.97248495270844</v>
      </c>
      <c r="U5" s="10">
        <f>FC_IND_IS_E!U5+FC_IND_NFM_E!U5+FC_IND_CPC_E!U5+FC_IND_NMM_E!U5+FC_IND_PPP_E!U5+FC_IND_FBT_E!U5+FC_IND_TE_E!U5+FC_IND_MAC_E!U5+FC_IND_TL_E!U5+FC_IND_WP_E!U5+FC_IND_MQ_E!U5+FC_IND_CON_E!U5+FC_IND_NSP_E!U5</f>
        <v>471.02321582115218</v>
      </c>
      <c r="V5" s="10">
        <f>FC_IND_IS_E!V5+FC_IND_NFM_E!V5+FC_IND_CPC_E!V5+FC_IND_NMM_E!V5+FC_IND_PPP_E!V5+FC_IND_FBT_E!V5+FC_IND_TE_E!V5+FC_IND_MAC_E!V5+FC_IND_TL_E!V5+FC_IND_WP_E!V5+FC_IND_MQ_E!V5+FC_IND_CON_E!V5+FC_IND_NSP_E!V5</f>
        <v>465.0644883920894</v>
      </c>
      <c r="W5" s="10">
        <f>FC_IND_IS_E!W5+FC_IND_NFM_E!W5+FC_IND_CPC_E!W5+FC_IND_NMM_E!W5+FC_IND_PPP_E!W5+FC_IND_FBT_E!W5+FC_IND_TE_E!W5+FC_IND_MAC_E!W5+FC_IND_TL_E!W5+FC_IND_WP_E!W5+FC_IND_MQ_E!W5+FC_IND_CON_E!W5+FC_IND_NSP_E!W5</f>
        <v>353.89810834049871</v>
      </c>
      <c r="X5" s="10">
        <f>FC_IND_IS_E!X5+FC_IND_NFM_E!X5+FC_IND_CPC_E!X5+FC_IND_NMM_E!X5+FC_IND_PPP_E!X5+FC_IND_FBT_E!X5+FC_IND_TE_E!X5+FC_IND_MAC_E!X5+FC_IND_TL_E!X5+FC_IND_WP_E!X5+FC_IND_MQ_E!X5+FC_IND_CON_E!X5+FC_IND_NSP_E!X5</f>
        <v>465.19432502149601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</v>
      </c>
      <c r="S6" s="10">
        <f>FC_IND_IS_E!S6+FC_IND_NFM_E!S6+FC_IND_CPC_E!S6+FC_IND_NMM_E!S6+FC_IND_PPP_E!S6+FC_IND_FBT_E!S6+FC_IND_TE_E!S6+FC_IND_MAC_E!S6+FC_IND_TL_E!S6+FC_IND_WP_E!S6+FC_IND_MQ_E!S6+FC_IND_CON_E!S6+FC_IND_NSP_E!S6</f>
        <v>0</v>
      </c>
      <c r="T6" s="10">
        <f>FC_IND_IS_E!T6+FC_IND_NFM_E!T6+FC_IND_CPC_E!T6+FC_IND_NMM_E!T6+FC_IND_PPP_E!T6+FC_IND_FBT_E!T6+FC_IND_TE_E!T6+FC_IND_MAC_E!T6+FC_IND_TL_E!T6+FC_IND_WP_E!T6+FC_IND_MQ_E!T6+FC_IND_CON_E!T6+FC_IND_NSP_E!T6</f>
        <v>0</v>
      </c>
      <c r="U6" s="10">
        <f>FC_IND_IS_E!U6+FC_IND_NFM_E!U6+FC_IND_CPC_E!U6+FC_IND_NMM_E!U6+FC_IND_PPP_E!U6+FC_IND_FBT_E!U6+FC_IND_TE_E!U6+FC_IND_MAC_E!U6+FC_IND_TL_E!U6+FC_IND_WP_E!U6+FC_IND_MQ_E!U6+FC_IND_CON_E!U6+FC_IND_NSP_E!U6</f>
        <v>0</v>
      </c>
      <c r="V6" s="10">
        <f>FC_IND_IS_E!V6+FC_IND_NFM_E!V6+FC_IND_CPC_E!V6+FC_IND_NMM_E!V6+FC_IND_PPP_E!V6+FC_IND_FBT_E!V6+FC_IND_TE_E!V6+FC_IND_MAC_E!V6+FC_IND_TL_E!V6+FC_IND_WP_E!V6+FC_IND_MQ_E!V6+FC_IND_CON_E!V6+FC_IND_NSP_E!V6</f>
        <v>0</v>
      </c>
      <c r="W6" s="10">
        <f>FC_IND_IS_E!W6+FC_IND_NFM_E!W6+FC_IND_CPC_E!W6+FC_IND_NMM_E!W6+FC_IND_PPP_E!W6+FC_IND_FBT_E!W6+FC_IND_TE_E!W6+FC_IND_MAC_E!W6+FC_IND_TL_E!W6+FC_IND_WP_E!W6+FC_IND_MQ_E!W6+FC_IND_CON_E!W6+FC_IND_NSP_E!W6</f>
        <v>0</v>
      </c>
      <c r="X6" s="10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1481.4846947549438</v>
      </c>
      <c r="D7" s="10">
        <f>FC_IND_IS_E!D7+FC_IND_NFM_E!D7+FC_IND_CPC_E!D7+FC_IND_NMM_E!D7+FC_IND_PPP_E!D7+FC_IND_FBT_E!D7+FC_IND_TE_E!D7+FC_IND_MAC_E!D7+FC_IND_TL_E!D7+FC_IND_WP_E!D7+FC_IND_MQ_E!D7+FC_IND_CON_E!D7+FC_IND_NSP_E!D7</f>
        <v>1511.8945829750646</v>
      </c>
      <c r="E7" s="10">
        <f>FC_IND_IS_E!E7+FC_IND_NFM_E!E7+FC_IND_CPC_E!E7+FC_IND_NMM_E!E7+FC_IND_PPP_E!E7+FC_IND_FBT_E!E7+FC_IND_TE_E!E7+FC_IND_MAC_E!E7+FC_IND_TL_E!E7+FC_IND_WP_E!E7+FC_IND_MQ_E!E7+FC_IND_CON_E!E7+FC_IND_NSP_E!E7</f>
        <v>1678.5611349957007</v>
      </c>
      <c r="F7" s="10">
        <f>FC_IND_IS_E!F7+FC_IND_NFM_E!F7+FC_IND_CPC_E!F7+FC_IND_NMM_E!F7+FC_IND_PPP_E!F7+FC_IND_FBT_E!F7+FC_IND_TE_E!F7+FC_IND_MAC_E!F7+FC_IND_TL_E!F7+FC_IND_WP_E!F7+FC_IND_MQ_E!F7+FC_IND_CON_E!F7+FC_IND_NSP_E!F7</f>
        <v>1211.0823731728287</v>
      </c>
      <c r="G7" s="10">
        <f>FC_IND_IS_E!G7+FC_IND_NFM_E!G7+FC_IND_CPC_E!G7+FC_IND_NMM_E!G7+FC_IND_PPP_E!G7+FC_IND_FBT_E!G7+FC_IND_TE_E!G7+FC_IND_MAC_E!G7+FC_IND_TL_E!G7+FC_IND_WP_E!G7+FC_IND_MQ_E!G7+FC_IND_CON_E!G7+FC_IND_NSP_E!G7</f>
        <v>1776.6600171969044</v>
      </c>
      <c r="H7" s="10">
        <f>FC_IND_IS_E!H7+FC_IND_NFM_E!H7+FC_IND_CPC_E!H7+FC_IND_NMM_E!H7+FC_IND_PPP_E!H7+FC_IND_FBT_E!H7+FC_IND_TE_E!H7+FC_IND_MAC_E!H7+FC_IND_TL_E!H7+FC_IND_WP_E!H7+FC_IND_MQ_E!H7+FC_IND_CON_E!H7+FC_IND_NSP_E!H7</f>
        <v>1209.7652622527944</v>
      </c>
      <c r="I7" s="10">
        <f>FC_IND_IS_E!I7+FC_IND_NFM_E!I7+FC_IND_CPC_E!I7+FC_IND_NMM_E!I7+FC_IND_PPP_E!I7+FC_IND_FBT_E!I7+FC_IND_TE_E!I7+FC_IND_MAC_E!I7+FC_IND_TL_E!I7+FC_IND_WP_E!I7+FC_IND_MQ_E!I7+FC_IND_CON_E!I7+FC_IND_NSP_E!I7</f>
        <v>1318.307566638005</v>
      </c>
      <c r="J7" s="10">
        <f>FC_IND_IS_E!J7+FC_IND_NFM_E!J7+FC_IND_CPC_E!J7+FC_IND_NMM_E!J7+FC_IND_PPP_E!J7+FC_IND_FBT_E!J7+FC_IND_TE_E!J7+FC_IND_MAC_E!J7+FC_IND_TL_E!J7+FC_IND_WP_E!J7+FC_IND_MQ_E!J7+FC_IND_CON_E!J7+FC_IND_NSP_E!J7</f>
        <v>1357.261478933792</v>
      </c>
      <c r="K7" s="10">
        <f>FC_IND_IS_E!K7+FC_IND_NFM_E!K7+FC_IND_CPC_E!K7+FC_IND_NMM_E!K7+FC_IND_PPP_E!K7+FC_IND_FBT_E!K7+FC_IND_TE_E!K7+FC_IND_MAC_E!K7+FC_IND_TL_E!K7+FC_IND_WP_E!K7+FC_IND_MQ_E!K7+FC_IND_CON_E!K7+FC_IND_NSP_E!K7</f>
        <v>1317.992347377472</v>
      </c>
      <c r="L7" s="10">
        <f>FC_IND_IS_E!L7+FC_IND_NFM_E!L7+FC_IND_CPC_E!L7+FC_IND_NMM_E!L7+FC_IND_PPP_E!L7+FC_IND_FBT_E!L7+FC_IND_TE_E!L7+FC_IND_MAC_E!L7+FC_IND_TL_E!L7+FC_IND_WP_E!L7+FC_IND_MQ_E!L7+FC_IND_CON_E!L7+FC_IND_NSP_E!L7</f>
        <v>1205.0045571797075</v>
      </c>
      <c r="M7" s="10">
        <f>FC_IND_IS_E!M7+FC_IND_NFM_E!M7+FC_IND_CPC_E!M7+FC_IND_NMM_E!M7+FC_IND_PPP_E!M7+FC_IND_FBT_E!M7+FC_IND_TE_E!M7+FC_IND_MAC_E!M7+FC_IND_TL_E!M7+FC_IND_WP_E!M7+FC_IND_MQ_E!M7+FC_IND_CON_E!M7+FC_IND_NSP_E!M7</f>
        <v>1219.5418744625968</v>
      </c>
      <c r="N7" s="10">
        <f>FC_IND_IS_E!N7+FC_IND_NFM_E!N7+FC_IND_CPC_E!N7+FC_IND_NMM_E!N7+FC_IND_PPP_E!N7+FC_IND_FBT_E!N7+FC_IND_TE_E!N7+FC_IND_MAC_E!N7+FC_IND_TL_E!N7+FC_IND_WP_E!N7+FC_IND_MQ_E!N7+FC_IND_CON_E!N7+FC_IND_NSP_E!N7</f>
        <v>1294.9012897678415</v>
      </c>
      <c r="O7" s="10">
        <f>FC_IND_IS_E!O7+FC_IND_NFM_E!O7+FC_IND_CPC_E!O7+FC_IND_NMM_E!O7+FC_IND_PPP_E!O7+FC_IND_FBT_E!O7+FC_IND_TE_E!O7+FC_IND_MAC_E!O7+FC_IND_TL_E!O7+FC_IND_WP_E!O7+FC_IND_MQ_E!O7+FC_IND_CON_E!O7+FC_IND_NSP_E!O7</f>
        <v>1103.3525365434223</v>
      </c>
      <c r="P7" s="10">
        <f>FC_IND_IS_E!P7+FC_IND_NFM_E!P7+FC_IND_CPC_E!P7+FC_IND_NMM_E!P7+FC_IND_PPP_E!P7+FC_IND_FBT_E!P7+FC_IND_TE_E!P7+FC_IND_MAC_E!P7+FC_IND_TL_E!P7+FC_IND_WP_E!P7+FC_IND_MQ_E!P7+FC_IND_CON_E!P7+FC_IND_NSP_E!P7</f>
        <v>938.5908856405847</v>
      </c>
      <c r="Q7" s="10">
        <f>FC_IND_IS_E!Q7+FC_IND_NFM_E!Q7+FC_IND_CPC_E!Q7+FC_IND_NMM_E!Q7+FC_IND_PPP_E!Q7+FC_IND_FBT_E!Q7+FC_IND_TE_E!Q7+FC_IND_MAC_E!Q7+FC_IND_TL_E!Q7+FC_IND_WP_E!Q7+FC_IND_MQ_E!Q7+FC_IND_CON_E!Q7+FC_IND_NSP_E!Q7</f>
        <v>1072.5175408426483</v>
      </c>
      <c r="R7" s="10">
        <f>FC_IND_IS_E!R7+FC_IND_NFM_E!R7+FC_IND_CPC_E!R7+FC_IND_NMM_E!R7+FC_IND_PPP_E!R7+FC_IND_FBT_E!R7+FC_IND_TE_E!R7+FC_IND_MAC_E!R7+FC_IND_TL_E!R7+FC_IND_WP_E!R7+FC_IND_MQ_E!R7+FC_IND_CON_E!R7+FC_IND_NSP_E!R7</f>
        <v>1455.4096302665519</v>
      </c>
      <c r="S7" s="10">
        <f>FC_IND_IS_E!S7+FC_IND_NFM_E!S7+FC_IND_CPC_E!S7+FC_IND_NMM_E!S7+FC_IND_PPP_E!S7+FC_IND_FBT_E!S7+FC_IND_TE_E!S7+FC_IND_MAC_E!S7+FC_IND_TL_E!S7+FC_IND_WP_E!S7+FC_IND_MQ_E!S7+FC_IND_CON_E!S7+FC_IND_NSP_E!S7</f>
        <v>1488.4760963026654</v>
      </c>
      <c r="T7" s="10">
        <f>FC_IND_IS_E!T7+FC_IND_NFM_E!T7+FC_IND_CPC_E!T7+FC_IND_NMM_E!T7+FC_IND_PPP_E!T7+FC_IND_FBT_E!T7+FC_IND_TE_E!T7+FC_IND_MAC_E!T7+FC_IND_TL_E!T7+FC_IND_WP_E!T7+FC_IND_MQ_E!T7+FC_IND_CON_E!T7+FC_IND_NSP_E!T7</f>
        <v>1511.9336199484092</v>
      </c>
      <c r="U7" s="10">
        <f>FC_IND_IS_E!U7+FC_IND_NFM_E!U7+FC_IND_CPC_E!U7+FC_IND_NMM_E!U7+FC_IND_PPP_E!U7+FC_IND_FBT_E!U7+FC_IND_TE_E!U7+FC_IND_MAC_E!U7+FC_IND_TL_E!U7+FC_IND_WP_E!U7+FC_IND_MQ_E!U7+FC_IND_CON_E!U7+FC_IND_NSP_E!U7</f>
        <v>967.96552020636284</v>
      </c>
      <c r="V7" s="10">
        <f>FC_IND_IS_E!V7+FC_IND_NFM_E!V7+FC_IND_CPC_E!V7+FC_IND_NMM_E!V7+FC_IND_PPP_E!V7+FC_IND_FBT_E!V7+FC_IND_TE_E!V7+FC_IND_MAC_E!V7+FC_IND_TL_E!V7+FC_IND_WP_E!V7+FC_IND_MQ_E!V7+FC_IND_CON_E!V7+FC_IND_NSP_E!V7</f>
        <v>970.29002579535688</v>
      </c>
      <c r="W7" s="10">
        <f>FC_IND_IS_E!W7+FC_IND_NFM_E!W7+FC_IND_CPC_E!W7+FC_IND_NMM_E!W7+FC_IND_PPP_E!W7+FC_IND_FBT_E!W7+FC_IND_TE_E!W7+FC_IND_MAC_E!W7+FC_IND_TL_E!W7+FC_IND_WP_E!W7+FC_IND_MQ_E!W7+FC_IND_CON_E!W7+FC_IND_NSP_E!W7</f>
        <v>977.97093723129819</v>
      </c>
      <c r="X7" s="10">
        <f>FC_IND_IS_E!X7+FC_IND_NFM_E!X7+FC_IND_CPC_E!X7+FC_IND_NMM_E!X7+FC_IND_PPP_E!X7+FC_IND_FBT_E!X7+FC_IND_TE_E!X7+FC_IND_MAC_E!X7+FC_IND_TL_E!X7+FC_IND_WP_E!X7+FC_IND_MQ_E!X7+FC_IND_CON_E!X7+FC_IND_NSP_E!X7</f>
        <v>703.6073086844367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109.36870163370594</v>
      </c>
      <c r="D8" s="29">
        <f t="shared" si="6"/>
        <v>82.51530524505587</v>
      </c>
      <c r="E8" s="29">
        <f t="shared" si="6"/>
        <v>82.57953568357695</v>
      </c>
      <c r="F8" s="29">
        <f t="shared" si="6"/>
        <v>36.809200343938087</v>
      </c>
      <c r="G8" s="29">
        <f t="shared" si="6"/>
        <v>64.349699054170244</v>
      </c>
      <c r="H8" s="29">
        <f t="shared" si="6"/>
        <v>99.192089423903681</v>
      </c>
      <c r="I8" s="29">
        <f t="shared" si="6"/>
        <v>136.80567497850387</v>
      </c>
      <c r="J8" s="29">
        <f t="shared" si="6"/>
        <v>134.031728288908</v>
      </c>
      <c r="K8" s="29">
        <f t="shared" si="6"/>
        <v>115.40567497850384</v>
      </c>
      <c r="L8" s="29">
        <f t="shared" si="6"/>
        <v>94.791057609630258</v>
      </c>
      <c r="M8" s="29">
        <f t="shared" si="6"/>
        <v>140.14350816852968</v>
      </c>
      <c r="N8" s="29">
        <f t="shared" si="6"/>
        <v>147.14978503869307</v>
      </c>
      <c r="O8" s="29">
        <f t="shared" si="6"/>
        <v>145.14858125537404</v>
      </c>
      <c r="P8" s="29">
        <f t="shared" si="6"/>
        <v>132.56328460877043</v>
      </c>
      <c r="Q8" s="29">
        <f t="shared" si="6"/>
        <v>137.11289767841788</v>
      </c>
      <c r="R8" s="29">
        <f t="shared" si="6"/>
        <v>132.07790197764405</v>
      </c>
      <c r="S8" s="29">
        <f t="shared" si="6"/>
        <v>148.97231298366296</v>
      </c>
      <c r="T8" s="29">
        <f t="shared" si="6"/>
        <v>147.75907136715387</v>
      </c>
      <c r="U8" s="29">
        <f t="shared" si="6"/>
        <v>158.5418744625967</v>
      </c>
      <c r="V8" s="29">
        <f t="shared" si="6"/>
        <v>141.86818572656921</v>
      </c>
      <c r="W8" s="29">
        <f t="shared" si="6"/>
        <v>137.45348237317279</v>
      </c>
      <c r="X8" s="29">
        <f t="shared" ref="X8" si="7">SUM(X9:X10)</f>
        <v>125.3748925193465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0</v>
      </c>
      <c r="D9" s="10">
        <f>FC_IND_IS_E!D9+FC_IND_NFM_E!D9+FC_IND_CPC_E!D9+FC_IND_NMM_E!D9+FC_IND_PPP_E!D9+FC_IND_FBT_E!D9+FC_IND_TE_E!D9+FC_IND_MAC_E!D9+FC_IND_TL_E!D9+FC_IND_WP_E!D9+FC_IND_MQ_E!D9+FC_IND_CON_E!D9+FC_IND_NSP_E!D9</f>
        <v>0</v>
      </c>
      <c r="E9" s="10">
        <f>FC_IND_IS_E!E9+FC_IND_NFM_E!E9+FC_IND_CPC_E!E9+FC_IND_NMM_E!E9+FC_IND_PPP_E!E9+FC_IND_FBT_E!E9+FC_IND_TE_E!E9+FC_IND_MAC_E!E9+FC_IND_TL_E!E9+FC_IND_WP_E!E9+FC_IND_MQ_E!E9+FC_IND_CON_E!E9+FC_IND_NSP_E!E9</f>
        <v>0</v>
      </c>
      <c r="F9" s="10">
        <f>FC_IND_IS_E!F9+FC_IND_NFM_E!F9+FC_IND_CPC_E!F9+FC_IND_NMM_E!F9+FC_IND_PPP_E!F9+FC_IND_FBT_E!F9+FC_IND_TE_E!F9+FC_IND_MAC_E!F9+FC_IND_TL_E!F9+FC_IND_WP_E!F9+FC_IND_MQ_E!F9+FC_IND_CON_E!F9+FC_IND_NSP_E!F9</f>
        <v>0</v>
      </c>
      <c r="G9" s="10">
        <f>FC_IND_IS_E!G9+FC_IND_NFM_E!G9+FC_IND_CPC_E!G9+FC_IND_NMM_E!G9+FC_IND_PPP_E!G9+FC_IND_FBT_E!G9+FC_IND_TE_E!G9+FC_IND_MAC_E!G9+FC_IND_TL_E!G9+FC_IND_WP_E!G9+FC_IND_MQ_E!G9+FC_IND_CON_E!G9+FC_IND_NSP_E!G9</f>
        <v>0</v>
      </c>
      <c r="H9" s="10">
        <f>FC_IND_IS_E!H9+FC_IND_NFM_E!H9+FC_IND_CPC_E!H9+FC_IND_NMM_E!H9+FC_IND_PPP_E!H9+FC_IND_FBT_E!H9+FC_IND_TE_E!H9+FC_IND_MAC_E!H9+FC_IND_TL_E!H9+FC_IND_WP_E!H9+FC_IND_MQ_E!H9+FC_IND_CON_E!H9+FC_IND_NSP_E!H9</f>
        <v>0</v>
      </c>
      <c r="I9" s="10">
        <f>FC_IND_IS_E!I9+FC_IND_NFM_E!I9+FC_IND_CPC_E!I9+FC_IND_NMM_E!I9+FC_IND_PPP_E!I9+FC_IND_FBT_E!I9+FC_IND_TE_E!I9+FC_IND_MAC_E!I9+FC_IND_TL_E!I9+FC_IND_WP_E!I9+FC_IND_MQ_E!I9+FC_IND_CON_E!I9+FC_IND_NSP_E!I9</f>
        <v>0</v>
      </c>
      <c r="J9" s="10">
        <f>FC_IND_IS_E!J9+FC_IND_NFM_E!J9+FC_IND_CPC_E!J9+FC_IND_NMM_E!J9+FC_IND_PPP_E!J9+FC_IND_FBT_E!J9+FC_IND_TE_E!J9+FC_IND_MAC_E!J9+FC_IND_TL_E!J9+FC_IND_WP_E!J9+FC_IND_MQ_E!J9+FC_IND_CON_E!J9+FC_IND_NSP_E!J9</f>
        <v>0</v>
      </c>
      <c r="K9" s="10">
        <f>FC_IND_IS_E!K9+FC_IND_NFM_E!K9+FC_IND_CPC_E!K9+FC_IND_NMM_E!K9+FC_IND_PPP_E!K9+FC_IND_FBT_E!K9+FC_IND_TE_E!K9+FC_IND_MAC_E!K9+FC_IND_TL_E!K9+FC_IND_WP_E!K9+FC_IND_MQ_E!K9+FC_IND_CON_E!K9+FC_IND_NSP_E!K9</f>
        <v>0</v>
      </c>
      <c r="L9" s="10">
        <f>FC_IND_IS_E!L9+FC_IND_NFM_E!L9+FC_IND_CPC_E!L9+FC_IND_NMM_E!L9+FC_IND_PPP_E!L9+FC_IND_FBT_E!L9+FC_IND_TE_E!L9+FC_IND_MAC_E!L9+FC_IND_TL_E!L9+FC_IND_WP_E!L9+FC_IND_MQ_E!L9+FC_IND_CON_E!L9+FC_IND_NSP_E!L9</f>
        <v>0</v>
      </c>
      <c r="M9" s="10">
        <f>FC_IND_IS_E!M9+FC_IND_NFM_E!M9+FC_IND_CPC_E!M9+FC_IND_NMM_E!M9+FC_IND_PPP_E!M9+FC_IND_FBT_E!M9+FC_IND_TE_E!M9+FC_IND_MAC_E!M9+FC_IND_TL_E!M9+FC_IND_WP_E!M9+FC_IND_MQ_E!M9+FC_IND_CON_E!M9+FC_IND_NSP_E!M9</f>
        <v>0</v>
      </c>
      <c r="N9" s="10">
        <f>FC_IND_IS_E!N9+FC_IND_NFM_E!N9+FC_IND_CPC_E!N9+FC_IND_NMM_E!N9+FC_IND_PPP_E!N9+FC_IND_FBT_E!N9+FC_IND_TE_E!N9+FC_IND_MAC_E!N9+FC_IND_TL_E!N9+FC_IND_WP_E!N9+FC_IND_MQ_E!N9+FC_IND_CON_E!N9+FC_IND_NSP_E!N9</f>
        <v>0</v>
      </c>
      <c r="O9" s="10">
        <f>FC_IND_IS_E!O9+FC_IND_NFM_E!O9+FC_IND_CPC_E!O9+FC_IND_NMM_E!O9+FC_IND_PPP_E!O9+FC_IND_FBT_E!O9+FC_IND_TE_E!O9+FC_IND_MAC_E!O9+FC_IND_TL_E!O9+FC_IND_WP_E!O9+FC_IND_MQ_E!O9+FC_IND_CON_E!O9+FC_IND_NSP_E!O9</f>
        <v>0</v>
      </c>
      <c r="P9" s="10">
        <f>FC_IND_IS_E!P9+FC_IND_NFM_E!P9+FC_IND_CPC_E!P9+FC_IND_NMM_E!P9+FC_IND_PPP_E!P9+FC_IND_FBT_E!P9+FC_IND_TE_E!P9+FC_IND_MAC_E!P9+FC_IND_TL_E!P9+FC_IND_WP_E!P9+FC_IND_MQ_E!P9+FC_IND_CON_E!P9+FC_IND_NSP_E!P9</f>
        <v>0</v>
      </c>
      <c r="Q9" s="10">
        <f>FC_IND_IS_E!Q9+FC_IND_NFM_E!Q9+FC_IND_CPC_E!Q9+FC_IND_NMM_E!Q9+FC_IND_PPP_E!Q9+FC_IND_FBT_E!Q9+FC_IND_TE_E!Q9+FC_IND_MAC_E!Q9+FC_IND_TL_E!Q9+FC_IND_WP_E!Q9+FC_IND_MQ_E!Q9+FC_IND_CON_E!Q9+FC_IND_NSP_E!Q9</f>
        <v>0</v>
      </c>
      <c r="R9" s="10">
        <f>FC_IND_IS_E!R9+FC_IND_NFM_E!R9+FC_IND_CPC_E!R9+FC_IND_NMM_E!R9+FC_IND_PPP_E!R9+FC_IND_FBT_E!R9+FC_IND_TE_E!R9+FC_IND_MAC_E!R9+FC_IND_TL_E!R9+FC_IND_WP_E!R9+FC_IND_MQ_E!R9+FC_IND_CON_E!R9+FC_IND_NSP_E!R9</f>
        <v>0</v>
      </c>
      <c r="S9" s="10">
        <f>FC_IND_IS_E!S9+FC_IND_NFM_E!S9+FC_IND_CPC_E!S9+FC_IND_NMM_E!S9+FC_IND_PPP_E!S9+FC_IND_FBT_E!S9+FC_IND_TE_E!S9+FC_IND_MAC_E!S9+FC_IND_TL_E!S9+FC_IND_WP_E!S9+FC_IND_MQ_E!S9+FC_IND_CON_E!S9+FC_IND_NSP_E!S9</f>
        <v>0</v>
      </c>
      <c r="T9" s="10">
        <f>FC_IND_IS_E!T9+FC_IND_NFM_E!T9+FC_IND_CPC_E!T9+FC_IND_NMM_E!T9+FC_IND_PPP_E!T9+FC_IND_FBT_E!T9+FC_IND_TE_E!T9+FC_IND_MAC_E!T9+FC_IND_TL_E!T9+FC_IND_WP_E!T9+FC_IND_MQ_E!T9+FC_IND_CON_E!T9+FC_IND_NSP_E!T9</f>
        <v>0</v>
      </c>
      <c r="U9" s="10">
        <f>FC_IND_IS_E!U9+FC_IND_NFM_E!U9+FC_IND_CPC_E!U9+FC_IND_NMM_E!U9+FC_IND_PPP_E!U9+FC_IND_FBT_E!U9+FC_IND_TE_E!U9+FC_IND_MAC_E!U9+FC_IND_TL_E!U9+FC_IND_WP_E!U9+FC_IND_MQ_E!U9+FC_IND_CON_E!U9+FC_IND_NSP_E!U9</f>
        <v>0</v>
      </c>
      <c r="V9" s="10">
        <f>FC_IND_IS_E!V9+FC_IND_NFM_E!V9+FC_IND_CPC_E!V9+FC_IND_NMM_E!V9+FC_IND_PPP_E!V9+FC_IND_FBT_E!V9+FC_IND_TE_E!V9+FC_IND_MAC_E!V9+FC_IND_TL_E!V9+FC_IND_WP_E!V9+FC_IND_MQ_E!V9+FC_IND_CON_E!V9+FC_IND_NSP_E!V9</f>
        <v>0</v>
      </c>
      <c r="W9" s="10">
        <f>FC_IND_IS_E!W9+FC_IND_NFM_E!W9+FC_IND_CPC_E!W9+FC_IND_NMM_E!W9+FC_IND_PPP_E!W9+FC_IND_FBT_E!W9+FC_IND_TE_E!W9+FC_IND_MAC_E!W9+FC_IND_TL_E!W9+FC_IND_WP_E!W9+FC_IND_MQ_E!W9+FC_IND_CON_E!W9+FC_IND_NSP_E!W9</f>
        <v>0</v>
      </c>
      <c r="X9" s="10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109.36870163370594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82.51530524505587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82.57953568357695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36.809200343938087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64.349699054170244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99.192089423903681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136.80567497850387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134.031728288908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115.40567497850384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94.791057609630258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140.14350816852968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147.14978503869307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145.14858125537404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132.56328460877043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137.11289767841788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132.07790197764405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148.97231298366296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147.75907136715387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158.5418744625967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141.86818572656921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137.45348237317279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125.3748925193465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2712.1374892519343</v>
      </c>
      <c r="D11" s="29">
        <f t="shared" si="8"/>
        <v>2321.127429062768</v>
      </c>
      <c r="E11" s="29">
        <f t="shared" si="8"/>
        <v>2132.0695614789338</v>
      </c>
      <c r="F11" s="29">
        <f t="shared" si="8"/>
        <v>2927.8719690455719</v>
      </c>
      <c r="G11" s="29">
        <f t="shared" si="8"/>
        <v>2087.3849527085131</v>
      </c>
      <c r="H11" s="29">
        <f t="shared" si="8"/>
        <v>1861.7105760963025</v>
      </c>
      <c r="I11" s="29">
        <f t="shared" si="8"/>
        <v>2382.6844368013763</v>
      </c>
      <c r="J11" s="29">
        <f t="shared" si="8"/>
        <v>2022.1754084264835</v>
      </c>
      <c r="K11" s="29">
        <f t="shared" si="8"/>
        <v>1700.0614789337924</v>
      </c>
      <c r="L11" s="29">
        <f t="shared" si="8"/>
        <v>1529.6759243336196</v>
      </c>
      <c r="M11" s="29">
        <f t="shared" si="8"/>
        <v>1620.0068787618225</v>
      </c>
      <c r="N11" s="29">
        <f t="shared" si="8"/>
        <v>1954.0509028374895</v>
      </c>
      <c r="O11" s="29">
        <f t="shared" si="8"/>
        <v>1725.0564918314703</v>
      </c>
      <c r="P11" s="29">
        <f t="shared" si="8"/>
        <v>1853.9647463456581</v>
      </c>
      <c r="Q11" s="29">
        <f t="shared" si="8"/>
        <v>1676.6594153052449</v>
      </c>
      <c r="R11" s="29">
        <f t="shared" si="8"/>
        <v>1613.7406706792779</v>
      </c>
      <c r="S11" s="29">
        <f t="shared" si="8"/>
        <v>1685.9594153052449</v>
      </c>
      <c r="T11" s="29">
        <f t="shared" si="8"/>
        <v>1705.5661220980223</v>
      </c>
      <c r="U11" s="29">
        <f t="shared" si="8"/>
        <v>1647.5413585554602</v>
      </c>
      <c r="V11" s="29">
        <f t="shared" si="8"/>
        <v>1496.6723989681855</v>
      </c>
      <c r="W11" s="29">
        <f t="shared" si="8"/>
        <v>1794.2196904557177</v>
      </c>
      <c r="X11" s="29">
        <f t="shared" ref="X11" si="9">SUM(X12:X16)</f>
        <v>1535.2797076526219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34.498882201203777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38.248753224419602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7.499742046431642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2.9998280309544278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0.74995700773860696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1499.9712811693887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1216.67377472055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1121.5569217540844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1472.5995700773863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514.58865004299219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466.68813413585553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1066.8136715391229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665.13336199484081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277.13886500429925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290.82467755803941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282.61324161650907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392.10008598452271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179.28495270851246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269.61160791057603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140.96440240756661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119.06706792777301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110.85554600171969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112.22407566638006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114.96130696474636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97.858727429062782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91.881427343078229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97.373602751504734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1212.1662080825454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1104.4536543422182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1010.5126397248495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1420.7735167669816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1534.5475494411012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1387.5226999140152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1312.8709372312987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1357.0420464316428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1422.1726569217544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1238.8512467755802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1337.3936371453135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1561.9508168529669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1545.7715391229578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1584.353138435082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1535.6950128976782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1494.6736027515049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1575.1038693035252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1593.3420464316423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1532.5800515907138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1398.8136715391227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1702.3382631126394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1437.9061049011173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3086.7941530524504</v>
      </c>
      <c r="D17" s="37">
        <f t="shared" si="10"/>
        <v>2818.1881341358558</v>
      </c>
      <c r="E17" s="37">
        <f t="shared" si="10"/>
        <v>2734.1907996560622</v>
      </c>
      <c r="F17" s="37">
        <f t="shared" si="10"/>
        <v>2357.707480653482</v>
      </c>
      <c r="G17" s="37">
        <f t="shared" si="10"/>
        <v>2517.8059329320718</v>
      </c>
      <c r="H17" s="37">
        <f t="shared" si="10"/>
        <v>2521.8089423903702</v>
      </c>
      <c r="I17" s="37">
        <f t="shared" si="10"/>
        <v>2573.710232158212</v>
      </c>
      <c r="J17" s="37">
        <f t="shared" si="10"/>
        <v>2179.6503009458293</v>
      </c>
      <c r="K17" s="37">
        <f t="shared" si="10"/>
        <v>2368.8210662080819</v>
      </c>
      <c r="L17" s="37">
        <f t="shared" si="10"/>
        <v>1850.6233877901977</v>
      </c>
      <c r="M17" s="37">
        <f t="shared" si="10"/>
        <v>2437.8044711951852</v>
      </c>
      <c r="N17" s="37">
        <f t="shared" si="10"/>
        <v>2565.2336199484089</v>
      </c>
      <c r="O17" s="37">
        <f t="shared" si="10"/>
        <v>2526.0198624247628</v>
      </c>
      <c r="P17" s="37">
        <f t="shared" si="10"/>
        <v>2347.5159931212374</v>
      </c>
      <c r="Q17" s="37">
        <f t="shared" si="10"/>
        <v>2333.45279449699</v>
      </c>
      <c r="R17" s="37">
        <f t="shared" si="10"/>
        <v>2462.0378331900251</v>
      </c>
      <c r="S17" s="37">
        <f t="shared" si="10"/>
        <v>2234.8977644024076</v>
      </c>
      <c r="T17" s="37">
        <f t="shared" si="10"/>
        <v>2194.7597592433353</v>
      </c>
      <c r="U17" s="37">
        <f t="shared" si="10"/>
        <v>2494.0766122098025</v>
      </c>
      <c r="V17" s="37">
        <f t="shared" si="10"/>
        <v>2316.6236457437662</v>
      </c>
      <c r="W17" s="37">
        <f t="shared" si="10"/>
        <v>2141.2668099742036</v>
      </c>
      <c r="X17" s="37">
        <f t="shared" ref="X17" si="11">SUM(X18:X21)</f>
        <v>2124.9614789337916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9.3508168529664655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7.0722269991401543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6.3198624247635404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1089.7678417884783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974.24763542562323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919.71195184866724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636.39294926913146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665.62768701633695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684.41530524505595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703.76182287188306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624.76354256233878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653.52536543422173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513.56405846947541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683.14703353396385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847.54944110060183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856.74978503869283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717.7987962166809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750.85984522785895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762.55374032674115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800.36543422184013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664.83233018056751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602.9664660361135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665.43422184006874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665.81238177128103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654.69922613929486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1830.9926053310398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1679.2538263112642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1654.7005159071371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1555.4122098022351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1679.5643164230439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1689.9779879621669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1709.730610490112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1385.377815993121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1524.9833190025788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1201.8486672398969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1560.1413585554603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1527.1806534823729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1446.570163370593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1394.4779019776438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1385.9749785038689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1499.5700773860699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1246.72777300086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1337.3937231298357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1698.8631126397249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1461.95184866724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1293.7126397248487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1280.8025795356832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156.68288907996561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157.61444539982804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153.45846947549441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165.90232158211521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172.61392949269131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147.41564918314702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160.2177987962167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169.5089423903697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190.31238177128117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135.21066208082539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194.51607910576101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190.50352536543417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222.69991401547719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235.23929492691306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196.61797076526221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199.91401547721409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187.80455717970759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192.53370593293209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192.24703353396393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189.23757523645739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181.74178847807386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189.45967325881344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5208.505417024935</v>
      </c>
      <c r="D26" s="37">
        <f t="shared" si="14"/>
        <v>4721.8280309544289</v>
      </c>
      <c r="E26" s="37">
        <f t="shared" si="14"/>
        <v>4879.600257953568</v>
      </c>
      <c r="F26" s="37">
        <f t="shared" si="14"/>
        <v>5155.1460017196905</v>
      </c>
      <c r="G26" s="37">
        <f t="shared" si="14"/>
        <v>4581.1548581255374</v>
      </c>
      <c r="H26" s="37">
        <f t="shared" si="14"/>
        <v>4510.4846947549449</v>
      </c>
      <c r="I26" s="37">
        <f t="shared" si="14"/>
        <v>4403.8694754944099</v>
      </c>
      <c r="J26" s="37">
        <f t="shared" si="14"/>
        <v>4531.5754944110049</v>
      </c>
      <c r="K26" s="37">
        <f t="shared" si="14"/>
        <v>4716.4871883061051</v>
      </c>
      <c r="L26" s="37">
        <f t="shared" si="14"/>
        <v>4180.9010318142728</v>
      </c>
      <c r="M26" s="37">
        <f t="shared" si="14"/>
        <v>4015.676612209802</v>
      </c>
      <c r="N26" s="37">
        <f t="shared" si="14"/>
        <v>3434.1699914015476</v>
      </c>
      <c r="O26" s="37">
        <f t="shared" si="14"/>
        <v>3212.266036113499</v>
      </c>
      <c r="P26" s="37">
        <f t="shared" si="14"/>
        <v>3021.6422184006874</v>
      </c>
      <c r="Q26" s="37">
        <f t="shared" si="14"/>
        <v>2793.7808254514202</v>
      </c>
      <c r="R26" s="37">
        <f t="shared" si="14"/>
        <v>2980.1346517626821</v>
      </c>
      <c r="S26" s="37">
        <f t="shared" si="14"/>
        <v>2361.7630266552023</v>
      </c>
      <c r="T26" s="37">
        <f t="shared" si="14"/>
        <v>2075.0900257953567</v>
      </c>
      <c r="U26" s="37">
        <f t="shared" si="14"/>
        <v>3336.0066208082553</v>
      </c>
      <c r="V26" s="37">
        <f t="shared" si="14"/>
        <v>3287.3842648323312</v>
      </c>
      <c r="W26" s="37">
        <f t="shared" si="14"/>
        <v>3443.7466895958714</v>
      </c>
      <c r="X26" s="37">
        <f t="shared" ref="X26" si="15">SUM(X27,X33)</f>
        <v>3540.6513327601033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5208.505417024935</v>
      </c>
      <c r="D33" s="29">
        <f t="shared" si="18"/>
        <v>4721.8280309544289</v>
      </c>
      <c r="E33" s="29">
        <f t="shared" si="18"/>
        <v>4879.600257953568</v>
      </c>
      <c r="F33" s="29">
        <f t="shared" si="18"/>
        <v>5155.1460017196905</v>
      </c>
      <c r="G33" s="29">
        <f t="shared" si="18"/>
        <v>4581.1548581255374</v>
      </c>
      <c r="H33" s="29">
        <f t="shared" si="18"/>
        <v>4510.4846947549449</v>
      </c>
      <c r="I33" s="29">
        <f t="shared" si="18"/>
        <v>4403.8694754944099</v>
      </c>
      <c r="J33" s="29">
        <f t="shared" si="18"/>
        <v>4531.5754944110049</v>
      </c>
      <c r="K33" s="29">
        <f t="shared" si="18"/>
        <v>4716.4871883061051</v>
      </c>
      <c r="L33" s="29">
        <f t="shared" si="18"/>
        <v>4180.9010318142728</v>
      </c>
      <c r="M33" s="29">
        <f t="shared" si="18"/>
        <v>4015.676612209802</v>
      </c>
      <c r="N33" s="29">
        <f t="shared" si="18"/>
        <v>3434.1699914015476</v>
      </c>
      <c r="O33" s="29">
        <f t="shared" si="18"/>
        <v>3212.266036113499</v>
      </c>
      <c r="P33" s="29">
        <f t="shared" si="18"/>
        <v>3021.6422184006874</v>
      </c>
      <c r="Q33" s="29">
        <f t="shared" si="18"/>
        <v>2793.7808254514202</v>
      </c>
      <c r="R33" s="29">
        <f t="shared" si="18"/>
        <v>2980.1346517626821</v>
      </c>
      <c r="S33" s="29">
        <f t="shared" si="18"/>
        <v>2361.7630266552023</v>
      </c>
      <c r="T33" s="29">
        <f t="shared" si="18"/>
        <v>2075.0900257953567</v>
      </c>
      <c r="U33" s="29">
        <f t="shared" si="18"/>
        <v>3336.0066208082553</v>
      </c>
      <c r="V33" s="29">
        <f t="shared" si="18"/>
        <v>3287.3842648323312</v>
      </c>
      <c r="W33" s="29">
        <f t="shared" si="18"/>
        <v>3443.7466895958714</v>
      </c>
      <c r="X33" s="29">
        <f t="shared" ref="X33" si="19">SUM(X34:X50)</f>
        <v>3540.6513327601033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82.76010318142734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17.734307824591571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2.3645743766122096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498.97738607050735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381.89277730008592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397.1997420464316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421.76199484092859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417.28185726569222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414.67007738607043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334.57153912295774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373.09785038693036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357.89019776440244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325.44677558039552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314.2944969905418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350.8468615649183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414.49492691315555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420.89423903697326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288.40644883920885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303.14961306964744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346.61195184866722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320.5345657781599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329.2269991401547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727.55339638864996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781.78082545141888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666.5473774720549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535.6338779019776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225.31513327601033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156.02089423903701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230.56973344797936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367.69011177987966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235.30386930352535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225.38366294067069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261.66474634565782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201.19595872742906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178.10791057609629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94.550988822012016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81.266036113499553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91.018142734307801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67.901117798796193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67.901117798796207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70.987532244196046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66.872312983662937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62.757093723129842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80.246775580395507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70.690541702493547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73.720120378331899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75.739810834049877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73.720120378331899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2478.2411006018915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2310.8340498710231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2297.4826311263973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1940.7138435081683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1770.7092863284608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1748.1380911435942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1679.6798796216676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1693.6262252794495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1995.2715391229576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1752.9290627687014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1740.6754944110057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1305.4331900257955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1173.1683576956148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1057.3883920894239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811.23791917454855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750.58469475494394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734.86612209802229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710.84316423043856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1906.2429922613928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1893.7176268271714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1966.6052450558893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1983.647463456578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1307.4901977644022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1418.457867583835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1677.0611349957005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1832.8276010318139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1780.8447119518482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1776.1441100601894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1801.753052450558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1754.5500429922613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1731.2461736887358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1580.4606190885645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1419.523473774721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1348.2100601891655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1312.5530524505584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1310.6258813413581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1300.7631986242488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1431.1929492691308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829.6389509888221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793.02304385210675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689.92037833190057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619.57936371453161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717.86414445399828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533.82115219260538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221.84006878761821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612.46061908856404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186.29982803095439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215.02098022355969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245.31246775580399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253.56448839208949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260.31633705932933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159.79071367153915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154.53938091143596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232.55924333619953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193.54935511607908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113.2787618228719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90.022957867583827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81.020636285468612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109.52785898538264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111.91728288907996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126.11066208082546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116.93895098882201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105.47429062768698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97.83121238177128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96.302665520206361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123.81762682717111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91.716852966466035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6.7211521926053299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21.123559759243335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101.68082545141873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168.82846087704212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172.66552020636283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110.3141014617369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143.88787618228719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107.43628546861565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94.006792777300049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107.43628546861567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131.41762682717109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141.9693035253654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135.25460017196903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137.74952708512467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166.73327601031815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191.52364574376614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109.4419604471195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197.18435081685297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190.58022355975922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176.42820292347375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226.4319002579536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19256.81427343078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18632.824591573517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18606.835769561476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17866.417626827169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18955.345657781596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19254.592089423906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18767.514617368874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20267.626827171112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20040.473774720547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17397.558899398111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20153.759845227862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19497.514273430777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19597.664402407565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19638.491229578678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19228.921238177129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19198.968185726564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19991.739036973344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20883.66087704213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19605.587360275156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19475.697764402408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19652.643594153051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20492.015305245051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453.35339638865008</v>
      </c>
      <c r="D52" s="37">
        <f t="shared" si="20"/>
        <v>635.80782459157354</v>
      </c>
      <c r="E52" s="37">
        <f t="shared" si="20"/>
        <v>758.52682717110918</v>
      </c>
      <c r="F52" s="37">
        <f t="shared" si="20"/>
        <v>1300.2769561478935</v>
      </c>
      <c r="G52" s="37">
        <f t="shared" si="20"/>
        <v>1831.2289767841787</v>
      </c>
      <c r="H52" s="37">
        <f t="shared" si="20"/>
        <v>2109.8074806534823</v>
      </c>
      <c r="I52" s="37">
        <f t="shared" si="20"/>
        <v>2051.0729148753221</v>
      </c>
      <c r="J52" s="37">
        <f t="shared" si="20"/>
        <v>2456.1506448839209</v>
      </c>
      <c r="K52" s="37">
        <f t="shared" si="20"/>
        <v>1892.9117798796215</v>
      </c>
      <c r="L52" s="37">
        <f t="shared" si="20"/>
        <v>2111.0646603611344</v>
      </c>
      <c r="M52" s="37">
        <f t="shared" si="20"/>
        <v>2705.2764402407565</v>
      </c>
      <c r="N52" s="37">
        <f t="shared" si="20"/>
        <v>2900.9571797076528</v>
      </c>
      <c r="O52" s="37">
        <f t="shared" si="20"/>
        <v>2654.7048151332756</v>
      </c>
      <c r="P52" s="37">
        <f t="shared" si="20"/>
        <v>2633.2612209802237</v>
      </c>
      <c r="Q52" s="37">
        <f t="shared" si="20"/>
        <v>2716.6928632846079</v>
      </c>
      <c r="R52" s="37">
        <f t="shared" si="20"/>
        <v>2617.9987102321584</v>
      </c>
      <c r="S52" s="37">
        <f t="shared" si="20"/>
        <v>2774.1099742046422</v>
      </c>
      <c r="T52" s="37">
        <f t="shared" si="20"/>
        <v>2758.3648323301809</v>
      </c>
      <c r="U52" s="37">
        <f t="shared" si="20"/>
        <v>2752.9430782459144</v>
      </c>
      <c r="V52" s="37">
        <f t="shared" si="20"/>
        <v>2744.0919174548576</v>
      </c>
      <c r="W52" s="37">
        <f t="shared" si="20"/>
        <v>2755.054600171969</v>
      </c>
      <c r="X52" s="37">
        <f t="shared" ref="X52" si="21">SUM(X53:X70)</f>
        <v>2829.8393809114345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0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0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0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0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0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0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0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0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0.21504729148753218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0.11943250214961305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7.1711092003439378E-2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7.1711092003439378E-2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0.38220120378331895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7.1711092003439378E-2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334.38426483233019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334.38426483233019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334.38426483233019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1069.7907996560621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1587.4654342218398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1828.5325021496128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1747.1100601891656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1923.1871883061049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1733.0420464316421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1975.2555460017193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2415.1619088564057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2501.218142734308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2389.7486672398968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2201.1560619088564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2281.1693035253647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2158.8803955288049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2324.2572656921748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2263.6619948409289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2108.5313843508161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2045.0700773860704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2008.1685296646606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2140.3936371453133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118.96913155631989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301.42355975924329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424.14256233877899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11.870679277730009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18.940584694754939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26.416251074806532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14.593551160791058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48.8201203783319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41.272484952708517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36.113499570077387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155.56027515047296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186.82510748065343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46.598882201203786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51.686242476354252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52.928202923473769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60.332588134135847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63.986672398968174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61.550644883920889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65.515305245055899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79.463972484952691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87.704299226139312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69.217626827171102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201.94428202923476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220.23981083404985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245.72467755803953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281.55167669819429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466.89595872742899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53.190971625107473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62.553740326741192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86.271109200343957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177.72510748065346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207.31831470335345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360.15580395528804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360.13190025795353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379.95606190885638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363.97730008598455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413.3466895958727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505.32631126397246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542.87282889079961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559.99802235597588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537.90490111779866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3.169647463456577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3.169647463456577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3.169647463456577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3.169647463456577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46.914875322441958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46.974376612209802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71.267153912295782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58.925107480653473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16.671195184866725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4.5831470335339635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9.1340498710232154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7.81762682717111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17.247377472055028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65.406276870163367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37.141874462596718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48.283147033533957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35.188822012037832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11.038950988822011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20.263112639724845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22.46345657781599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18.829664660361132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21.888736027515041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19.805503009458302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12.665778159931211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15.434651762682714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13.592777300085984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8.190541702493551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10.60472914875322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10.98693035253654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10.700257953568361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11.8944969905417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201.94428202923476</v>
      </c>
      <c r="G71" s="37">
        <f t="shared" si="22"/>
        <v>220.23981083404985</v>
      </c>
      <c r="H71" s="37">
        <f t="shared" si="22"/>
        <v>245.72467755803953</v>
      </c>
      <c r="I71" s="37">
        <f t="shared" si="22"/>
        <v>281.55167669819429</v>
      </c>
      <c r="J71" s="37">
        <f t="shared" si="22"/>
        <v>466.89595872742899</v>
      </c>
      <c r="K71" s="37">
        <f t="shared" si="22"/>
        <v>881.17411865864153</v>
      </c>
      <c r="L71" s="37">
        <f t="shared" si="22"/>
        <v>971.86388650042989</v>
      </c>
      <c r="M71" s="37">
        <f t="shared" si="22"/>
        <v>932.45442820292351</v>
      </c>
      <c r="N71" s="37">
        <f t="shared" si="22"/>
        <v>904.65262252794503</v>
      </c>
      <c r="O71" s="37">
        <f t="shared" si="22"/>
        <v>900.75967325881356</v>
      </c>
      <c r="P71" s="37">
        <f t="shared" si="22"/>
        <v>1005.9233018056748</v>
      </c>
      <c r="Q71" s="37">
        <f t="shared" si="22"/>
        <v>1017.7702493551162</v>
      </c>
      <c r="R71" s="37">
        <f t="shared" si="22"/>
        <v>1026.2252794496992</v>
      </c>
      <c r="S71" s="37">
        <f t="shared" si="22"/>
        <v>1132.4162510748065</v>
      </c>
      <c r="T71" s="37">
        <f t="shared" si="22"/>
        <v>1126.6837489251934</v>
      </c>
      <c r="U71" s="37">
        <f t="shared" si="22"/>
        <v>1244.6737747205505</v>
      </c>
      <c r="V71" s="37">
        <f t="shared" si="22"/>
        <v>1273.7173688736027</v>
      </c>
      <c r="W71" s="37">
        <f t="shared" si="22"/>
        <v>1296.3361134995698</v>
      </c>
      <c r="X71" s="37">
        <f t="shared" ref="X71" si="23">SUM(X72:X73)</f>
        <v>1291.5115219260533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827.98314703353401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909.31014617368874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846.18331900257954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726.92751504729154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693.44135855546006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645.7674978503868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657.63834909716263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646.26921754084276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768.43895098882206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713.33705932932071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739.347463456578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730.8445399828031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736.33809114359406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753.60662080825455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201.94428202923476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220.23981083404985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245.72467755803953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281.55167669819429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466.89595872742899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53.190971625107473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62.553740326741192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86.271109200343957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177.72510748065346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207.31831470335345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360.15580395528804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360.13190025795353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379.95606190885638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363.97730008598455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413.3466895958727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505.32631126397246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542.87282889079961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559.99802235597588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537.90490111779866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900.4729148753222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914.99466895958722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901.30894239036957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2555.3644883920892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2517.0535683576959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2712.6445399828035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3535.4447119518481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3618.5629406706794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3589.9255374032673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3626.1105760963019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3487.6755803955275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4048.3423903697344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4498.1848667239901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4528.2317282889089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4160.8389509888229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4142.3043852106621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4273.2157351676697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4110.3705932932071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4573.0390369733441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4280.4288907996552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4013.2320722269988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4247.0861564918314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18193.46517626827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18850.128976784177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18966.466036113499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18959.759243336197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19527.429062768704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19824.677558039548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19931.470335339636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20576.698194325018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20203.439380911434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17370.679277730007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19647.893379191748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20140.498710232157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19827.343078245915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19591.573516766977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20022.527944969905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19675.408426483235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19825.795356835773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19967.927773000858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19838.693035253651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19197.506448839209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18196.818572656921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18858.813413585554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8509.3245055889929</v>
      </c>
      <c r="D2" s="31">
        <f t="shared" ref="D2:W2" si="1">SUM(D3,D17,D22,D25,D26,D51,D52,D71,D74,D75,D76)</f>
        <v>8062.2378331900254</v>
      </c>
      <c r="E2" s="31">
        <f t="shared" si="1"/>
        <v>8192.2288048151313</v>
      </c>
      <c r="F2" s="31">
        <f t="shared" si="1"/>
        <v>9244.4992261392945</v>
      </c>
      <c r="G2" s="31">
        <f t="shared" si="1"/>
        <v>8763.8128976784174</v>
      </c>
      <c r="H2" s="31">
        <f t="shared" si="1"/>
        <v>8150.8110060189174</v>
      </c>
      <c r="I2" s="31">
        <f t="shared" si="1"/>
        <v>9425.9515047291497</v>
      </c>
      <c r="J2" s="31">
        <f t="shared" si="1"/>
        <v>8473.0515047291483</v>
      </c>
      <c r="K2" s="31">
        <f t="shared" si="1"/>
        <v>8342.6175408426479</v>
      </c>
      <c r="L2" s="31">
        <f t="shared" si="1"/>
        <v>6416.5588134135851</v>
      </c>
      <c r="M2" s="31">
        <f t="shared" si="1"/>
        <v>7900.4030094582977</v>
      </c>
      <c r="N2" s="31">
        <f t="shared" si="1"/>
        <v>8576.8531384350827</v>
      </c>
      <c r="O2" s="31">
        <f t="shared" si="1"/>
        <v>7957.1011177987957</v>
      </c>
      <c r="P2" s="31">
        <f t="shared" si="1"/>
        <v>7707.293465176268</v>
      </c>
      <c r="Q2" s="31">
        <f t="shared" si="1"/>
        <v>7434.517712811692</v>
      </c>
      <c r="R2" s="31">
        <f t="shared" si="1"/>
        <v>7731.2809114359407</v>
      </c>
      <c r="S2" s="31">
        <f t="shared" si="1"/>
        <v>7675.4949269131557</v>
      </c>
      <c r="T2" s="31">
        <f t="shared" si="1"/>
        <v>7630.3767841788449</v>
      </c>
      <c r="U2" s="31">
        <f t="shared" si="1"/>
        <v>7672.0186547796693</v>
      </c>
      <c r="V2" s="31">
        <f t="shared" si="1"/>
        <v>7120.7577765313599</v>
      </c>
      <c r="W2" s="31">
        <f t="shared" si="1"/>
        <v>6512.9251283831591</v>
      </c>
      <c r="X2" s="31">
        <f t="shared" ref="X2" si="2">SUM(X3,X17,X22,X25,X26,X51,X52,X71,X74,X75,X76)</f>
        <v>6940.6514218612974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1171.2716251074803</v>
      </c>
      <c r="D3" s="34">
        <f t="shared" ref="D3:W3" si="4">SUM(D4,D8,D11)</f>
        <v>915.51960447119518</v>
      </c>
      <c r="E3" s="34">
        <f t="shared" si="4"/>
        <v>1066.1993121238174</v>
      </c>
      <c r="F3" s="34">
        <f t="shared" si="4"/>
        <v>1829.6649183147033</v>
      </c>
      <c r="G3" s="34">
        <f t="shared" si="4"/>
        <v>1062.6039552880479</v>
      </c>
      <c r="H3" s="34">
        <f t="shared" si="4"/>
        <v>974.63473774720535</v>
      </c>
      <c r="I3" s="34">
        <f t="shared" si="4"/>
        <v>1598.0609630266549</v>
      </c>
      <c r="J3" s="34">
        <f t="shared" si="4"/>
        <v>1118.7908856405845</v>
      </c>
      <c r="K3" s="34">
        <f t="shared" si="4"/>
        <v>712.78675838349091</v>
      </c>
      <c r="L3" s="34">
        <f t="shared" si="4"/>
        <v>703.32244196044712</v>
      </c>
      <c r="M3" s="34">
        <f t="shared" si="4"/>
        <v>705.56663800515912</v>
      </c>
      <c r="N3" s="34">
        <f t="shared" si="4"/>
        <v>1298.8446259673256</v>
      </c>
      <c r="O3" s="34">
        <f t="shared" si="4"/>
        <v>936.49432502149602</v>
      </c>
      <c r="P3" s="34">
        <f t="shared" si="4"/>
        <v>1071.0212381771282</v>
      </c>
      <c r="Q3" s="34">
        <f t="shared" si="4"/>
        <v>775.63121238177132</v>
      </c>
      <c r="R3" s="34">
        <f t="shared" si="4"/>
        <v>914.60773860705081</v>
      </c>
      <c r="S3" s="34">
        <f t="shared" si="4"/>
        <v>1004.2483233018056</v>
      </c>
      <c r="T3" s="34">
        <f t="shared" si="4"/>
        <v>917.84411006018911</v>
      </c>
      <c r="U3" s="34">
        <f t="shared" si="4"/>
        <v>735.05846947549435</v>
      </c>
      <c r="V3" s="34">
        <f t="shared" si="4"/>
        <v>679.11719690455709</v>
      </c>
      <c r="W3" s="34">
        <f t="shared" si="4"/>
        <v>489.33662940670678</v>
      </c>
      <c r="X3" s="34">
        <f t="shared" ref="X3" si="5">SUM(X4,X8,X11)</f>
        <v>677.69406706792768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127.4004299226139</v>
      </c>
      <c r="D4" s="29">
        <f t="shared" ref="D4:W4" si="7">SUM(D5:D7)</f>
        <v>130.17102321582109</v>
      </c>
      <c r="E4" s="29">
        <f t="shared" si="7"/>
        <v>267.65073086844359</v>
      </c>
      <c r="F4" s="29">
        <f t="shared" si="7"/>
        <v>732.99707652622521</v>
      </c>
      <c r="G4" s="29">
        <f t="shared" si="7"/>
        <v>810.76199484092854</v>
      </c>
      <c r="H4" s="29">
        <f t="shared" si="7"/>
        <v>715.22605331040393</v>
      </c>
      <c r="I4" s="29">
        <f t="shared" si="7"/>
        <v>723.3994840928633</v>
      </c>
      <c r="J4" s="29">
        <f t="shared" si="7"/>
        <v>643.03258813413584</v>
      </c>
      <c r="K4" s="29">
        <f t="shared" si="7"/>
        <v>602.11521926053308</v>
      </c>
      <c r="L4" s="29">
        <f t="shared" si="7"/>
        <v>548.87893379191746</v>
      </c>
      <c r="M4" s="29">
        <f t="shared" si="7"/>
        <v>550.0956147893379</v>
      </c>
      <c r="N4" s="29">
        <f t="shared" si="7"/>
        <v>1014.5941530524503</v>
      </c>
      <c r="O4" s="29">
        <f t="shared" si="7"/>
        <v>787.88383490971614</v>
      </c>
      <c r="P4" s="29">
        <f t="shared" si="7"/>
        <v>744.54153052450567</v>
      </c>
      <c r="Q4" s="29">
        <f t="shared" si="7"/>
        <v>611.03009458297504</v>
      </c>
      <c r="R4" s="29">
        <f t="shared" si="7"/>
        <v>768.58529664660364</v>
      </c>
      <c r="S4" s="29">
        <f t="shared" si="7"/>
        <v>858.77532244196038</v>
      </c>
      <c r="T4" s="29">
        <f t="shared" si="7"/>
        <v>749.68950988822007</v>
      </c>
      <c r="U4" s="29">
        <f t="shared" si="7"/>
        <v>531.88331900257947</v>
      </c>
      <c r="V4" s="29">
        <f t="shared" si="7"/>
        <v>524.71934651762683</v>
      </c>
      <c r="W4" s="29">
        <f t="shared" si="7"/>
        <v>396.39664660361132</v>
      </c>
      <c r="X4" s="29">
        <f t="shared" ref="X4" si="8">SUM(X5:X7)</f>
        <v>517.99286328460869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0</v>
      </c>
      <c r="D5" s="10">
        <f>FC_IND_IS_BF_E!D5+FC_IND_IS_EA_E!D5</f>
        <v>0</v>
      </c>
      <c r="E5" s="10">
        <f>FC_IND_IS_BF_E!E5+FC_IND_IS_EA_E!E5</f>
        <v>0</v>
      </c>
      <c r="F5" s="10">
        <f>FC_IND_IS_BF_E!F5+FC_IND_IS_EA_E!F5</f>
        <v>732.99707652622521</v>
      </c>
      <c r="G5" s="10">
        <f>FC_IND_IS_BF_E!G5+FC_IND_IS_EA_E!G5</f>
        <v>107.04307824591569</v>
      </c>
      <c r="H5" s="10">
        <f>FC_IND_IS_BF_E!H5+FC_IND_IS_EA_E!H5</f>
        <v>163.21057609630259</v>
      </c>
      <c r="I5" s="10">
        <f>FC_IND_IS_BF_E!I5+FC_IND_IS_EA_E!I5</f>
        <v>178.11238177128121</v>
      </c>
      <c r="J5" s="10">
        <f>FC_IND_IS_BF_E!J5+FC_IND_IS_EA_E!J5</f>
        <v>158.95288048151329</v>
      </c>
      <c r="K5" s="10">
        <f>FC_IND_IS_BF_E!K5+FC_IND_IS_EA_E!K5</f>
        <v>219.26981943250209</v>
      </c>
      <c r="L5" s="10">
        <f>FC_IND_IS_BF_E!L5+FC_IND_IS_EA_E!L5</f>
        <v>148.30877042132411</v>
      </c>
      <c r="M5" s="10">
        <f>FC_IND_IS_BF_E!M5+FC_IND_IS_EA_E!M5</f>
        <v>307.9712811693895</v>
      </c>
      <c r="N5" s="10">
        <f>FC_IND_IS_BF_E!N5+FC_IND_IS_EA_E!N5</f>
        <v>521.56423043852101</v>
      </c>
      <c r="O5" s="10">
        <f>FC_IND_IS_BF_E!O5+FC_IND_IS_EA_E!O5</f>
        <v>518.91083404987103</v>
      </c>
      <c r="P5" s="10">
        <f>FC_IND_IS_BF_E!P5+FC_IND_IS_EA_E!P5</f>
        <v>648.63860705073091</v>
      </c>
      <c r="Q5" s="10">
        <f>FC_IND_IS_BF_E!Q5+FC_IND_IS_EA_E!Q5</f>
        <v>562.53224419604464</v>
      </c>
      <c r="R5" s="10">
        <f>FC_IND_IS_BF_E!R5+FC_IND_IS_EA_E!R5</f>
        <v>763.2846087704213</v>
      </c>
      <c r="S5" s="10">
        <f>FC_IND_IS_BF_E!S5+FC_IND_IS_EA_E!S5</f>
        <v>759.73774720550296</v>
      </c>
      <c r="T5" s="10">
        <f>FC_IND_IS_BF_E!T5+FC_IND_IS_EA_E!T5</f>
        <v>663.97248495270844</v>
      </c>
      <c r="U5" s="10">
        <f>FC_IND_IS_BF_E!U5+FC_IND_IS_EA_E!U5</f>
        <v>471.02321582115218</v>
      </c>
      <c r="V5" s="10">
        <f>FC_IND_IS_BF_E!V5+FC_IND_IS_EA_E!V5</f>
        <v>465.0644883920894</v>
      </c>
      <c r="W5" s="10">
        <f>FC_IND_IS_BF_E!W5+FC_IND_IS_EA_E!W5</f>
        <v>352.9</v>
      </c>
      <c r="X5" s="10">
        <f>FC_IND_IS_BF_E!X5+FC_IND_IS_EA_E!X5</f>
        <v>461.59707652622518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0</v>
      </c>
      <c r="T6" s="10">
        <f>FC_IND_IS_BF_E!T6+FC_IND_IS_EA_E!T6</f>
        <v>0</v>
      </c>
      <c r="U6" s="10">
        <f>FC_IND_IS_BF_E!U6+FC_IND_IS_EA_E!U6</f>
        <v>0</v>
      </c>
      <c r="V6" s="10">
        <f>FC_IND_IS_BF_E!V6+FC_IND_IS_EA_E!V6</f>
        <v>0</v>
      </c>
      <c r="W6" s="10">
        <f>FC_IND_IS_BF_E!W6+FC_IND_IS_EA_E!W6</f>
        <v>0</v>
      </c>
      <c r="X6" s="10">
        <f>FC_IND_IS_BF_E!X6+FC_IND_IS_EA_E!X6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127.4004299226139</v>
      </c>
      <c r="D7" s="10">
        <f>FC_IND_IS_BF_E!D7+FC_IND_IS_EA_E!D7</f>
        <v>130.17102321582109</v>
      </c>
      <c r="E7" s="10">
        <f>FC_IND_IS_BF_E!E7+FC_IND_IS_EA_E!E7</f>
        <v>267.65073086844359</v>
      </c>
      <c r="F7" s="10">
        <f>FC_IND_IS_BF_E!F7+FC_IND_IS_EA_E!F7</f>
        <v>0</v>
      </c>
      <c r="G7" s="10">
        <f>FC_IND_IS_BF_E!G7+FC_IND_IS_EA_E!G7</f>
        <v>703.71891659501284</v>
      </c>
      <c r="H7" s="10">
        <f>FC_IND_IS_BF_E!H7+FC_IND_IS_EA_E!H7</f>
        <v>552.01547721410134</v>
      </c>
      <c r="I7" s="10">
        <f>FC_IND_IS_BF_E!I7+FC_IND_IS_EA_E!I7</f>
        <v>545.2871023215821</v>
      </c>
      <c r="J7" s="10">
        <f>FC_IND_IS_BF_E!J7+FC_IND_IS_EA_E!J7</f>
        <v>484.07970765262252</v>
      </c>
      <c r="K7" s="10">
        <f>FC_IND_IS_BF_E!K7+FC_IND_IS_EA_E!K7</f>
        <v>382.84539982803102</v>
      </c>
      <c r="L7" s="10">
        <f>FC_IND_IS_BF_E!L7+FC_IND_IS_EA_E!L7</f>
        <v>400.57016337059332</v>
      </c>
      <c r="M7" s="10">
        <f>FC_IND_IS_BF_E!M7+FC_IND_IS_EA_E!M7</f>
        <v>242.1243336199484</v>
      </c>
      <c r="N7" s="10">
        <f>FC_IND_IS_BF_E!N7+FC_IND_IS_EA_E!N7</f>
        <v>493.02992261392939</v>
      </c>
      <c r="O7" s="10">
        <f>FC_IND_IS_BF_E!O7+FC_IND_IS_EA_E!O7</f>
        <v>268.97300085984517</v>
      </c>
      <c r="P7" s="10">
        <f>FC_IND_IS_BF_E!P7+FC_IND_IS_EA_E!P7</f>
        <v>95.90292347377472</v>
      </c>
      <c r="Q7" s="10">
        <f>FC_IND_IS_BF_E!Q7+FC_IND_IS_EA_E!Q7</f>
        <v>48.497850386930352</v>
      </c>
      <c r="R7" s="10">
        <f>FC_IND_IS_BF_E!R7+FC_IND_IS_EA_E!R7</f>
        <v>5.3006878761822867</v>
      </c>
      <c r="S7" s="10">
        <f>FC_IND_IS_BF_E!S7+FC_IND_IS_EA_E!S7</f>
        <v>99.037575236457428</v>
      </c>
      <c r="T7" s="10">
        <f>FC_IND_IS_BF_E!T7+FC_IND_IS_EA_E!T7</f>
        <v>85.717024935511603</v>
      </c>
      <c r="U7" s="10">
        <f>FC_IND_IS_BF_E!U7+FC_IND_IS_EA_E!U7</f>
        <v>60.860103181427341</v>
      </c>
      <c r="V7" s="10">
        <f>FC_IND_IS_BF_E!V7+FC_IND_IS_EA_E!V7</f>
        <v>59.654858125537388</v>
      </c>
      <c r="W7" s="10">
        <f>FC_IND_IS_BF_E!W7+FC_IND_IS_EA_E!W7</f>
        <v>43.496646603611353</v>
      </c>
      <c r="X7" s="10">
        <f>FC_IND_IS_BF_E!X7+FC_IND_IS_EA_E!X7</f>
        <v>56.395786758383487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2.5334479793637139</v>
      </c>
      <c r="J8" s="29">
        <f t="shared" si="10"/>
        <v>3.793379191745486</v>
      </c>
      <c r="K8" s="29">
        <f t="shared" si="10"/>
        <v>3.0833190025795361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</v>
      </c>
      <c r="E10" s="10">
        <f>FC_IND_IS_BF_E!E10+FC_IND_IS_EA_E!E10</f>
        <v>0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2.5334479793637139</v>
      </c>
      <c r="J10" s="10">
        <f>FC_IND_IS_BF_E!J10+FC_IND_IS_EA_E!J10</f>
        <v>3.793379191745486</v>
      </c>
      <c r="K10" s="10">
        <f>FC_IND_IS_BF_E!K10+FC_IND_IS_EA_E!K10</f>
        <v>3.0833190025795361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1043.8711951848663</v>
      </c>
      <c r="D11" s="29">
        <f t="shared" ref="D11:W11" si="13">SUM(D12:D16)</f>
        <v>785.34858125537403</v>
      </c>
      <c r="E11" s="29">
        <f t="shared" si="13"/>
        <v>798.54858125537396</v>
      </c>
      <c r="F11" s="29">
        <f t="shared" si="13"/>
        <v>1096.6678417884782</v>
      </c>
      <c r="G11" s="29">
        <f t="shared" si="13"/>
        <v>251.84196044711948</v>
      </c>
      <c r="H11" s="29">
        <f t="shared" si="13"/>
        <v>259.40868443680142</v>
      </c>
      <c r="I11" s="29">
        <f t="shared" si="13"/>
        <v>872.12803095442803</v>
      </c>
      <c r="J11" s="29">
        <f t="shared" si="13"/>
        <v>471.9649183147032</v>
      </c>
      <c r="K11" s="29">
        <f t="shared" si="13"/>
        <v>107.58822012037834</v>
      </c>
      <c r="L11" s="29">
        <f t="shared" si="13"/>
        <v>154.44350816852963</v>
      </c>
      <c r="M11" s="29">
        <f t="shared" si="13"/>
        <v>155.47102321582119</v>
      </c>
      <c r="N11" s="29">
        <f t="shared" si="13"/>
        <v>284.25047291487533</v>
      </c>
      <c r="O11" s="29">
        <f t="shared" si="13"/>
        <v>148.61049011177985</v>
      </c>
      <c r="P11" s="29">
        <f t="shared" si="13"/>
        <v>326.47970765262249</v>
      </c>
      <c r="Q11" s="29">
        <f t="shared" si="13"/>
        <v>164.60111779879622</v>
      </c>
      <c r="R11" s="29">
        <f t="shared" si="13"/>
        <v>146.02244196044711</v>
      </c>
      <c r="S11" s="29">
        <f t="shared" si="13"/>
        <v>145.4730008598452</v>
      </c>
      <c r="T11" s="29">
        <f t="shared" si="13"/>
        <v>168.15460017196901</v>
      </c>
      <c r="U11" s="29">
        <f t="shared" si="13"/>
        <v>203.17515047291491</v>
      </c>
      <c r="V11" s="29">
        <f t="shared" si="13"/>
        <v>154.39785038693029</v>
      </c>
      <c r="W11" s="29">
        <f t="shared" si="13"/>
        <v>92.939982803095447</v>
      </c>
      <c r="X11" s="29">
        <f t="shared" ref="X11" si="14">SUM(X12:X16)</f>
        <v>159.70120378331899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8.2496990541702484</v>
      </c>
      <c r="G12" s="10">
        <f>FC_IND_IS_BF_E!G12+FC_IND_IS_EA_E!G12</f>
        <v>9.7496990541702484</v>
      </c>
      <c r="H12" s="10">
        <f>FC_IND_IS_BF_E!H12+FC_IND_IS_EA_E!H12</f>
        <v>5.249871023215821</v>
      </c>
      <c r="I12" s="10">
        <f>FC_IND_IS_BF_E!I12+FC_IND_IS_EA_E!I12</f>
        <v>1.4999140154772139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1036.70464316423</v>
      </c>
      <c r="D13" s="10">
        <f>FC_IND_IS_BF_E!D13+FC_IND_IS_EA_E!D13</f>
        <v>778.72596732588136</v>
      </c>
      <c r="E13" s="10">
        <f>FC_IND_IS_BF_E!E13+FC_IND_IS_EA_E!E13</f>
        <v>792.41186586414437</v>
      </c>
      <c r="F13" s="10">
        <f>FC_IND_IS_BF_E!F13+FC_IND_IS_EA_E!F13</f>
        <v>1083.2366294067069</v>
      </c>
      <c r="G13" s="10">
        <f>FC_IND_IS_BF_E!G13+FC_IND_IS_EA_E!G13</f>
        <v>231.975494411006</v>
      </c>
      <c r="H13" s="10">
        <f>FC_IND_IS_BF_E!H13+FC_IND_IS_EA_E!H13</f>
        <v>244.97704213241619</v>
      </c>
      <c r="I13" s="10">
        <f>FC_IND_IS_BF_E!I13+FC_IND_IS_EA_E!I13</f>
        <v>864.26268271711081</v>
      </c>
      <c r="J13" s="10">
        <f>FC_IND_IS_BF_E!J13+FC_IND_IS_EA_E!J13</f>
        <v>464.63525365434208</v>
      </c>
      <c r="K13" s="10">
        <f>FC_IND_IS_BF_E!K13+FC_IND_IS_EA_E!K13</f>
        <v>99.222527944969912</v>
      </c>
      <c r="L13" s="10">
        <f>FC_IND_IS_BF_E!L13+FC_IND_IS_EA_E!L13</f>
        <v>151.9131556319862</v>
      </c>
      <c r="M13" s="10">
        <f>FC_IND_IS_BF_E!M13+FC_IND_IS_EA_E!M13</f>
        <v>153.9660361134996</v>
      </c>
      <c r="N13" s="10">
        <f>FC_IND_IS_BF_E!N13+FC_IND_IS_EA_E!N13</f>
        <v>261.40008598452278</v>
      </c>
      <c r="O13" s="10">
        <f>FC_IND_IS_BF_E!O13+FC_IND_IS_EA_E!O13</f>
        <v>68.429320722269978</v>
      </c>
      <c r="P13" s="10">
        <f>FC_IND_IS_BF_E!P13+FC_IND_IS_EA_E!P13</f>
        <v>171.7576956147893</v>
      </c>
      <c r="Q13" s="10">
        <f>FC_IND_IS_BF_E!Q13+FC_IND_IS_EA_E!Q13</f>
        <v>33.530352536543433</v>
      </c>
      <c r="R13" s="10">
        <f>FC_IND_IS_BF_E!R13+FC_IND_IS_EA_E!R13</f>
        <v>0</v>
      </c>
      <c r="S13" s="10">
        <f>FC_IND_IS_BF_E!S13+FC_IND_IS_EA_E!S13</f>
        <v>0</v>
      </c>
      <c r="T13" s="10">
        <f>FC_IND_IS_BF_E!T13+FC_IND_IS_EA_E!T13</f>
        <v>0</v>
      </c>
      <c r="U13" s="10">
        <f>FC_IND_IS_BF_E!U13+FC_IND_IS_EA_E!U13</f>
        <v>0</v>
      </c>
      <c r="V13" s="10">
        <f>FC_IND_IS_BF_E!V13+FC_IND_IS_EA_E!V13</f>
        <v>0</v>
      </c>
      <c r="W13" s="10">
        <f>FC_IND_IS_BF_E!W13+FC_IND_IS_EA_E!W13</f>
        <v>0</v>
      </c>
      <c r="X13" s="10">
        <f>FC_IND_IS_BF_E!X13+FC_IND_IS_EA_E!X13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7.166552020636284</v>
      </c>
      <c r="D16" s="10">
        <f>FC_IND_IS_BF_E!D16+FC_IND_IS_EA_E!D16</f>
        <v>6.6226139294926911</v>
      </c>
      <c r="E16" s="10">
        <f>FC_IND_IS_BF_E!E16+FC_IND_IS_EA_E!E16</f>
        <v>6.1367153912295791</v>
      </c>
      <c r="F16" s="10">
        <f>FC_IND_IS_BF_E!F16+FC_IND_IS_EA_E!F16</f>
        <v>5.1815133276010306</v>
      </c>
      <c r="G16" s="10">
        <f>FC_IND_IS_BF_E!G16+FC_IND_IS_EA_E!G16</f>
        <v>10.11676698194325</v>
      </c>
      <c r="H16" s="10">
        <f>FC_IND_IS_BF_E!H16+FC_IND_IS_EA_E!H16</f>
        <v>9.1817712811693895</v>
      </c>
      <c r="I16" s="10">
        <f>FC_IND_IS_BF_E!I16+FC_IND_IS_EA_E!I16</f>
        <v>6.3654342218400686</v>
      </c>
      <c r="J16" s="10">
        <f>FC_IND_IS_BF_E!J16+FC_IND_IS_EA_E!J16</f>
        <v>7.3296646603611348</v>
      </c>
      <c r="K16" s="10">
        <f>FC_IND_IS_BF_E!K16+FC_IND_IS_EA_E!K16</f>
        <v>8.3656921754084266</v>
      </c>
      <c r="L16" s="10">
        <f>FC_IND_IS_BF_E!L16+FC_IND_IS_EA_E!L16</f>
        <v>2.5303525365434218</v>
      </c>
      <c r="M16" s="10">
        <f>FC_IND_IS_BF_E!M16+FC_IND_IS_EA_E!M16</f>
        <v>1.5049871023215819</v>
      </c>
      <c r="N16" s="10">
        <f>FC_IND_IS_BF_E!N16+FC_IND_IS_EA_E!N16</f>
        <v>22.850386930352531</v>
      </c>
      <c r="O16" s="10">
        <f>FC_IND_IS_BF_E!O16+FC_IND_IS_EA_E!O16</f>
        <v>80.181169389509876</v>
      </c>
      <c r="P16" s="10">
        <f>FC_IND_IS_BF_E!P16+FC_IND_IS_EA_E!P16</f>
        <v>154.7220120378332</v>
      </c>
      <c r="Q16" s="10">
        <f>FC_IND_IS_BF_E!Q16+FC_IND_IS_EA_E!Q16</f>
        <v>131.07076526225279</v>
      </c>
      <c r="R16" s="10">
        <f>FC_IND_IS_BF_E!R16+FC_IND_IS_EA_E!R16</f>
        <v>146.02244196044711</v>
      </c>
      <c r="S16" s="10">
        <f>FC_IND_IS_BF_E!S16+FC_IND_IS_EA_E!S16</f>
        <v>145.4730008598452</v>
      </c>
      <c r="T16" s="10">
        <f>FC_IND_IS_BF_E!T16+FC_IND_IS_EA_E!T16</f>
        <v>168.15460017196901</v>
      </c>
      <c r="U16" s="10">
        <f>FC_IND_IS_BF_E!U16+FC_IND_IS_EA_E!U16</f>
        <v>203.17515047291491</v>
      </c>
      <c r="V16" s="10">
        <f>FC_IND_IS_BF_E!V16+FC_IND_IS_EA_E!V16</f>
        <v>154.39785038693029</v>
      </c>
      <c r="W16" s="10">
        <f>FC_IND_IS_BF_E!W16+FC_IND_IS_EA_E!W16</f>
        <v>92.939982803095447</v>
      </c>
      <c r="X16" s="10">
        <f>FC_IND_IS_BF_E!X16+FC_IND_IS_EA_E!X16</f>
        <v>159.70120378331899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2760.8053310404121</v>
      </c>
      <c r="D17" s="37">
        <f t="shared" ref="D17:W17" si="16">SUM(D18:D21)</f>
        <v>2527.8828890799659</v>
      </c>
      <c r="E17" s="37">
        <f t="shared" si="16"/>
        <v>2455.6869303525368</v>
      </c>
      <c r="F17" s="37">
        <f t="shared" si="16"/>
        <v>2354.4400687876177</v>
      </c>
      <c r="G17" s="37">
        <f t="shared" si="16"/>
        <v>2516.0647463456576</v>
      </c>
      <c r="H17" s="37">
        <f t="shared" si="16"/>
        <v>2520.5406706792783</v>
      </c>
      <c r="I17" s="37">
        <f t="shared" si="16"/>
        <v>2564.2304385210664</v>
      </c>
      <c r="J17" s="37">
        <f t="shared" si="16"/>
        <v>2156.1120378331898</v>
      </c>
      <c r="K17" s="37">
        <f t="shared" si="16"/>
        <v>2359.771195184866</v>
      </c>
      <c r="L17" s="37">
        <f t="shared" si="16"/>
        <v>1842.7343078245915</v>
      </c>
      <c r="M17" s="37">
        <f t="shared" si="16"/>
        <v>2342.2111779879624</v>
      </c>
      <c r="N17" s="37">
        <f t="shared" si="16"/>
        <v>2365.6635425623385</v>
      </c>
      <c r="O17" s="37">
        <f t="shared" si="16"/>
        <v>2390.0353396388646</v>
      </c>
      <c r="P17" s="37">
        <f t="shared" si="16"/>
        <v>2213.423129836629</v>
      </c>
      <c r="Q17" s="37">
        <f t="shared" si="16"/>
        <v>2217.4166809974199</v>
      </c>
      <c r="R17" s="37">
        <f t="shared" si="16"/>
        <v>2346.7970765262244</v>
      </c>
      <c r="S17" s="37">
        <f t="shared" si="16"/>
        <v>2133.0276010318144</v>
      </c>
      <c r="T17" s="37">
        <f t="shared" si="16"/>
        <v>2115.5035253654332</v>
      </c>
      <c r="U17" s="37">
        <f t="shared" si="16"/>
        <v>2401.6432502149614</v>
      </c>
      <c r="V17" s="37">
        <f t="shared" si="16"/>
        <v>2239.9469475494411</v>
      </c>
      <c r="W17" s="37">
        <f t="shared" si="16"/>
        <v>2074.2451418744618</v>
      </c>
      <c r="X17" s="37">
        <f t="shared" ref="X17" si="17">SUM(X18:X21)</f>
        <v>2062.18426483233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1.0748065348237319</v>
      </c>
      <c r="D18" s="10">
        <f>FC_IND_IS_BF_E!D18+FC_IND_IS_EA_E!D18</f>
        <v>0.83834909716251071</v>
      </c>
      <c r="E18" s="10">
        <f>FC_IND_IS_BF_E!E18+FC_IND_IS_EA_E!E18</f>
        <v>0.75236457437661231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772.05503009458289</v>
      </c>
      <c r="D19" s="10">
        <f>FC_IND_IS_BF_E!D19+FC_IND_IS_EA_E!D19</f>
        <v>690.17626827171102</v>
      </c>
      <c r="E19" s="10">
        <f>FC_IND_IS_BF_E!E19+FC_IND_IS_EA_E!E19</f>
        <v>646.77558039552878</v>
      </c>
      <c r="F19" s="10">
        <f>FC_IND_IS_BF_E!F19+FC_IND_IS_EA_E!F19</f>
        <v>633.12553740326734</v>
      </c>
      <c r="G19" s="10">
        <f>FC_IND_IS_BF_E!G19+FC_IND_IS_EA_E!G19</f>
        <v>663.88650042992253</v>
      </c>
      <c r="H19" s="10">
        <f>FC_IND_IS_BF_E!H19+FC_IND_IS_EA_E!H19</f>
        <v>683.14703353396385</v>
      </c>
      <c r="I19" s="10">
        <f>FC_IND_IS_BF_E!I19+FC_IND_IS_EA_E!I19</f>
        <v>694.28202923473771</v>
      </c>
      <c r="J19" s="10">
        <f>FC_IND_IS_BF_E!J19+FC_IND_IS_EA_E!J19</f>
        <v>601.22527944969897</v>
      </c>
      <c r="K19" s="10">
        <f>FC_IND_IS_BF_E!K19+FC_IND_IS_EA_E!K19</f>
        <v>644.47549441100591</v>
      </c>
      <c r="L19" s="10">
        <f>FC_IND_IS_BF_E!L19+FC_IND_IS_EA_E!L19</f>
        <v>505.67497850386923</v>
      </c>
      <c r="M19" s="10">
        <f>FC_IND_IS_BF_E!M19+FC_IND_IS_EA_E!M19</f>
        <v>587.55374032674115</v>
      </c>
      <c r="N19" s="10">
        <f>FC_IND_IS_BF_E!N19+FC_IND_IS_EA_E!N19</f>
        <v>647.97936371453136</v>
      </c>
      <c r="O19" s="10">
        <f>FC_IND_IS_BF_E!O19+FC_IND_IS_EA_E!O19</f>
        <v>720.7652622527944</v>
      </c>
      <c r="P19" s="10">
        <f>FC_IND_IS_BF_E!P19+FC_IND_IS_EA_E!P19</f>
        <v>583.70593293207207</v>
      </c>
      <c r="Q19" s="10">
        <f>FC_IND_IS_BF_E!Q19+FC_IND_IS_EA_E!Q19</f>
        <v>634.82373172828886</v>
      </c>
      <c r="R19" s="10">
        <f>FC_IND_IS_BF_E!R19+FC_IND_IS_EA_E!R19</f>
        <v>647.31298366294061</v>
      </c>
      <c r="S19" s="10">
        <f>FC_IND_IS_BF_E!S19+FC_IND_IS_EA_E!S19</f>
        <v>698.4952708512468</v>
      </c>
      <c r="T19" s="10">
        <f>FC_IND_IS_BF_E!T19+FC_IND_IS_EA_E!T19</f>
        <v>585.57609630266552</v>
      </c>
      <c r="U19" s="10">
        <f>FC_IND_IS_BF_E!U19+FC_IND_IS_EA_E!U19</f>
        <v>510.53310404127257</v>
      </c>
      <c r="V19" s="10">
        <f>FC_IND_IS_BF_E!V19+FC_IND_IS_EA_E!V19</f>
        <v>588.75752364574373</v>
      </c>
      <c r="W19" s="10">
        <f>FC_IND_IS_BF_E!W19+FC_IND_IS_EA_E!W19</f>
        <v>598.79071367153904</v>
      </c>
      <c r="X19" s="10">
        <f>FC_IND_IS_BF_E!X19+FC_IND_IS_EA_E!X19</f>
        <v>591.92201203783316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1830.9926053310398</v>
      </c>
      <c r="D20" s="10">
        <f>FC_IND_IS_BF_E!D20+FC_IND_IS_EA_E!D20</f>
        <v>1679.2538263112642</v>
      </c>
      <c r="E20" s="10">
        <f>FC_IND_IS_BF_E!E20+FC_IND_IS_EA_E!E20</f>
        <v>1654.7005159071371</v>
      </c>
      <c r="F20" s="10">
        <f>FC_IND_IS_BF_E!F20+FC_IND_IS_EA_E!F20</f>
        <v>1555.4122098022351</v>
      </c>
      <c r="G20" s="10">
        <f>FC_IND_IS_BF_E!G20+FC_IND_IS_EA_E!G20</f>
        <v>1679.5643164230439</v>
      </c>
      <c r="H20" s="10">
        <f>FC_IND_IS_BF_E!H20+FC_IND_IS_EA_E!H20</f>
        <v>1689.9779879621669</v>
      </c>
      <c r="I20" s="10">
        <f>FC_IND_IS_BF_E!I20+FC_IND_IS_EA_E!I20</f>
        <v>1709.730610490112</v>
      </c>
      <c r="J20" s="10">
        <f>FC_IND_IS_BF_E!J20+FC_IND_IS_EA_E!J20</f>
        <v>1385.377815993121</v>
      </c>
      <c r="K20" s="10">
        <f>FC_IND_IS_BF_E!K20+FC_IND_IS_EA_E!K20</f>
        <v>1524.9833190025788</v>
      </c>
      <c r="L20" s="10">
        <f>FC_IND_IS_BF_E!L20+FC_IND_IS_EA_E!L20</f>
        <v>1201.8486672398969</v>
      </c>
      <c r="M20" s="10">
        <f>FC_IND_IS_BF_E!M20+FC_IND_IS_EA_E!M20</f>
        <v>1560.1413585554603</v>
      </c>
      <c r="N20" s="10">
        <f>FC_IND_IS_BF_E!N20+FC_IND_IS_EA_E!N20</f>
        <v>1527.1806534823729</v>
      </c>
      <c r="O20" s="10">
        <f>FC_IND_IS_BF_E!O20+FC_IND_IS_EA_E!O20</f>
        <v>1446.570163370593</v>
      </c>
      <c r="P20" s="10">
        <f>FC_IND_IS_BF_E!P20+FC_IND_IS_EA_E!P20</f>
        <v>1394.4779019776438</v>
      </c>
      <c r="Q20" s="10">
        <f>FC_IND_IS_BF_E!Q20+FC_IND_IS_EA_E!Q20</f>
        <v>1385.9749785038689</v>
      </c>
      <c r="R20" s="10">
        <f>FC_IND_IS_BF_E!R20+FC_IND_IS_EA_E!R20</f>
        <v>1499.5700773860699</v>
      </c>
      <c r="S20" s="10">
        <f>FC_IND_IS_BF_E!S20+FC_IND_IS_EA_E!S20</f>
        <v>1246.72777300086</v>
      </c>
      <c r="T20" s="10">
        <f>FC_IND_IS_BF_E!T20+FC_IND_IS_EA_E!T20</f>
        <v>1337.3937231298357</v>
      </c>
      <c r="U20" s="10">
        <f>FC_IND_IS_BF_E!U20+FC_IND_IS_EA_E!U20</f>
        <v>1698.8631126397249</v>
      </c>
      <c r="V20" s="10">
        <f>FC_IND_IS_BF_E!V20+FC_IND_IS_EA_E!V20</f>
        <v>1461.95184866724</v>
      </c>
      <c r="W20" s="10">
        <f>FC_IND_IS_BF_E!W20+FC_IND_IS_EA_E!W20</f>
        <v>1293.7126397248487</v>
      </c>
      <c r="X20" s="10">
        <f>FC_IND_IS_BF_E!X20+FC_IND_IS_EA_E!X20</f>
        <v>1280.8025795356832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156.68288907996561</v>
      </c>
      <c r="D21" s="10">
        <f>FC_IND_IS_BF_E!D21+FC_IND_IS_EA_E!D21</f>
        <v>157.61444539982804</v>
      </c>
      <c r="E21" s="10">
        <f>FC_IND_IS_BF_E!E21+FC_IND_IS_EA_E!E21</f>
        <v>153.45846947549441</v>
      </c>
      <c r="F21" s="10">
        <f>FC_IND_IS_BF_E!F21+FC_IND_IS_EA_E!F21</f>
        <v>165.90232158211521</v>
      </c>
      <c r="G21" s="10">
        <f>FC_IND_IS_BF_E!G21+FC_IND_IS_EA_E!G21</f>
        <v>172.61392949269131</v>
      </c>
      <c r="H21" s="10">
        <f>FC_IND_IS_BF_E!H21+FC_IND_IS_EA_E!H21</f>
        <v>147.41564918314702</v>
      </c>
      <c r="I21" s="10">
        <f>FC_IND_IS_BF_E!I21+FC_IND_IS_EA_E!I21</f>
        <v>160.2177987962167</v>
      </c>
      <c r="J21" s="10">
        <f>FC_IND_IS_BF_E!J21+FC_IND_IS_EA_E!J21</f>
        <v>169.5089423903697</v>
      </c>
      <c r="K21" s="10">
        <f>FC_IND_IS_BF_E!K21+FC_IND_IS_EA_E!K21</f>
        <v>190.31238177128117</v>
      </c>
      <c r="L21" s="10">
        <f>FC_IND_IS_BF_E!L21+FC_IND_IS_EA_E!L21</f>
        <v>135.21066208082539</v>
      </c>
      <c r="M21" s="10">
        <f>FC_IND_IS_BF_E!M21+FC_IND_IS_EA_E!M21</f>
        <v>194.51607910576101</v>
      </c>
      <c r="N21" s="10">
        <f>FC_IND_IS_BF_E!N21+FC_IND_IS_EA_E!N21</f>
        <v>190.50352536543417</v>
      </c>
      <c r="O21" s="10">
        <f>FC_IND_IS_BF_E!O21+FC_IND_IS_EA_E!O21</f>
        <v>222.69991401547719</v>
      </c>
      <c r="P21" s="10">
        <f>FC_IND_IS_BF_E!P21+FC_IND_IS_EA_E!P21</f>
        <v>235.23929492691306</v>
      </c>
      <c r="Q21" s="10">
        <f>FC_IND_IS_BF_E!Q21+FC_IND_IS_EA_E!Q21</f>
        <v>196.61797076526221</v>
      </c>
      <c r="R21" s="10">
        <f>FC_IND_IS_BF_E!R21+FC_IND_IS_EA_E!R21</f>
        <v>199.91401547721409</v>
      </c>
      <c r="S21" s="10">
        <f>FC_IND_IS_BF_E!S21+FC_IND_IS_EA_E!S21</f>
        <v>187.80455717970759</v>
      </c>
      <c r="T21" s="10">
        <f>FC_IND_IS_BF_E!T21+FC_IND_IS_EA_E!T21</f>
        <v>192.53370593293209</v>
      </c>
      <c r="U21" s="10">
        <f>FC_IND_IS_BF_E!U21+FC_IND_IS_EA_E!U21</f>
        <v>192.24703353396393</v>
      </c>
      <c r="V21" s="10">
        <f>FC_IND_IS_BF_E!V21+FC_IND_IS_EA_E!V21</f>
        <v>189.23757523645739</v>
      </c>
      <c r="W21" s="10">
        <f>FC_IND_IS_BF_E!W21+FC_IND_IS_EA_E!W21</f>
        <v>181.74178847807386</v>
      </c>
      <c r="X21" s="10">
        <f>FC_IND_IS_BF_E!X21+FC_IND_IS_EA_E!X21</f>
        <v>189.45967325881344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66.134049871023223</v>
      </c>
      <c r="D26" s="37">
        <f t="shared" ref="D26:W26" si="22">SUM(D27,D33)</f>
        <v>53.401117798796221</v>
      </c>
      <c r="E26" s="37">
        <f t="shared" si="22"/>
        <v>46.890283748925185</v>
      </c>
      <c r="F26" s="37">
        <f t="shared" si="22"/>
        <v>73.25288048151333</v>
      </c>
      <c r="G26" s="37">
        <f t="shared" si="22"/>
        <v>63.114101461736894</v>
      </c>
      <c r="H26" s="37">
        <f t="shared" si="22"/>
        <v>42.26079105760963</v>
      </c>
      <c r="I26" s="37">
        <f t="shared" si="22"/>
        <v>46.795012897678411</v>
      </c>
      <c r="J26" s="37">
        <f t="shared" si="22"/>
        <v>41.035769561478929</v>
      </c>
      <c r="K26" s="37">
        <f t="shared" si="22"/>
        <v>95.575408426483236</v>
      </c>
      <c r="L26" s="37">
        <f t="shared" si="22"/>
        <v>82.946087704213255</v>
      </c>
      <c r="M26" s="37">
        <f t="shared" si="22"/>
        <v>100.4724849527085</v>
      </c>
      <c r="N26" s="37">
        <f t="shared" si="22"/>
        <v>84.441788478073931</v>
      </c>
      <c r="O26" s="37">
        <f t="shared" si="22"/>
        <v>95.168873602751489</v>
      </c>
      <c r="P26" s="37">
        <f t="shared" si="22"/>
        <v>24.592175408426481</v>
      </c>
      <c r="Q26" s="37">
        <f t="shared" si="22"/>
        <v>23.087188306104895</v>
      </c>
      <c r="R26" s="37">
        <f t="shared" si="22"/>
        <v>83.397162510748061</v>
      </c>
      <c r="S26" s="37">
        <f t="shared" si="22"/>
        <v>24.965778159931212</v>
      </c>
      <c r="T26" s="37">
        <f t="shared" si="22"/>
        <v>30.307480653482379</v>
      </c>
      <c r="U26" s="37">
        <f t="shared" si="22"/>
        <v>15.10447119518486</v>
      </c>
      <c r="V26" s="37">
        <f t="shared" si="22"/>
        <v>14.339036973344793</v>
      </c>
      <c r="W26" s="37">
        <f t="shared" si="22"/>
        <v>12.54987102321582</v>
      </c>
      <c r="X26" s="37">
        <f t="shared" ref="X26" si="23">SUM(X27,X33)</f>
        <v>60.548409286328464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66.134049871023223</v>
      </c>
      <c r="D33" s="29">
        <f t="shared" ref="D33:W33" si="28">SUM(D34:D50)</f>
        <v>53.401117798796221</v>
      </c>
      <c r="E33" s="29">
        <f t="shared" si="28"/>
        <v>46.890283748925185</v>
      </c>
      <c r="F33" s="29">
        <f t="shared" si="28"/>
        <v>73.25288048151333</v>
      </c>
      <c r="G33" s="29">
        <f t="shared" si="28"/>
        <v>63.114101461736894</v>
      </c>
      <c r="H33" s="29">
        <f t="shared" si="28"/>
        <v>42.26079105760963</v>
      </c>
      <c r="I33" s="29">
        <f t="shared" si="28"/>
        <v>46.795012897678411</v>
      </c>
      <c r="J33" s="29">
        <f t="shared" si="28"/>
        <v>41.035769561478929</v>
      </c>
      <c r="K33" s="29">
        <f t="shared" si="28"/>
        <v>95.575408426483236</v>
      </c>
      <c r="L33" s="29">
        <f t="shared" si="28"/>
        <v>82.946087704213255</v>
      </c>
      <c r="M33" s="29">
        <f t="shared" si="28"/>
        <v>100.4724849527085</v>
      </c>
      <c r="N33" s="29">
        <f t="shared" si="28"/>
        <v>84.441788478073931</v>
      </c>
      <c r="O33" s="29">
        <f t="shared" si="28"/>
        <v>95.168873602751489</v>
      </c>
      <c r="P33" s="29">
        <f t="shared" si="28"/>
        <v>24.592175408426481</v>
      </c>
      <c r="Q33" s="29">
        <f t="shared" si="28"/>
        <v>23.087188306104895</v>
      </c>
      <c r="R33" s="29">
        <f t="shared" si="28"/>
        <v>83.397162510748061</v>
      </c>
      <c r="S33" s="29">
        <f t="shared" si="28"/>
        <v>24.965778159931212</v>
      </c>
      <c r="T33" s="29">
        <f t="shared" si="28"/>
        <v>30.307480653482379</v>
      </c>
      <c r="U33" s="29">
        <f t="shared" si="28"/>
        <v>15.10447119518486</v>
      </c>
      <c r="V33" s="29">
        <f t="shared" si="28"/>
        <v>14.339036973344793</v>
      </c>
      <c r="W33" s="29">
        <f t="shared" si="28"/>
        <v>12.54987102321582</v>
      </c>
      <c r="X33" s="29">
        <f t="shared" ref="X33" si="29">SUM(X34:X50)</f>
        <v>60.548409286328464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14.68667239896819</v>
      </c>
      <c r="D36" s="10">
        <f>FC_IND_IS_BF_E!D36+FC_IND_IS_EA_E!D36</f>
        <v>18.075838349097161</v>
      </c>
      <c r="E36" s="10">
        <f>FC_IND_IS_BF_E!E36+FC_IND_IS_EA_E!E36</f>
        <v>13.556921754084261</v>
      </c>
      <c r="F36" s="10">
        <f>FC_IND_IS_BF_E!F36+FC_IND_IS_EA_E!F36</f>
        <v>12.148409286328461</v>
      </c>
      <c r="G36" s="10">
        <f>FC_IND_IS_BF_E!G36+FC_IND_IS_EA_E!G36</f>
        <v>14.288306104901119</v>
      </c>
      <c r="H36" s="10">
        <f>FC_IND_IS_BF_E!H36+FC_IND_IS_EA_E!H36</f>
        <v>2.1975064488392091</v>
      </c>
      <c r="I36" s="10">
        <f>FC_IND_IS_BF_E!I36+FC_IND_IS_EA_E!I36</f>
        <v>2.1958727429062774</v>
      </c>
      <c r="J36" s="10">
        <f>FC_IND_IS_BF_E!J36+FC_IND_IS_EA_E!J36</f>
        <v>2.1565778159931206</v>
      </c>
      <c r="K36" s="10">
        <f>FC_IND_IS_BF_E!K36+FC_IND_IS_EA_E!K36</f>
        <v>52.778417884780744</v>
      </c>
      <c r="L36" s="10">
        <f>FC_IND_IS_BF_E!L36+FC_IND_IS_EA_E!L36</f>
        <v>47.27558039552882</v>
      </c>
      <c r="M36" s="10">
        <f>FC_IND_IS_BF_E!M36+FC_IND_IS_EA_E!M36</f>
        <v>62.667583834909713</v>
      </c>
      <c r="N36" s="10">
        <f>FC_IND_IS_BF_E!N36+FC_IND_IS_EA_E!N36</f>
        <v>58.26990541702493</v>
      </c>
      <c r="O36" s="10">
        <f>FC_IND_IS_BF_E!O36+FC_IND_IS_EA_E!O36</f>
        <v>62.667583834909721</v>
      </c>
      <c r="P36" s="10">
        <f>FC_IND_IS_BF_E!P36+FC_IND_IS_EA_E!P36</f>
        <v>1.0993981083404987</v>
      </c>
      <c r="Q36" s="10">
        <f>FC_IND_IS_BF_E!Q36+FC_IND_IS_EA_E!Q36</f>
        <v>1.0981943250214961</v>
      </c>
      <c r="R36" s="10">
        <f>FC_IND_IS_BF_E!R36+FC_IND_IS_EA_E!R36</f>
        <v>1.0835769561478932</v>
      </c>
      <c r="S36" s="10">
        <f>FC_IND_IS_BF_E!S36+FC_IND_IS_EA_E!S36</f>
        <v>1.028804815133276</v>
      </c>
      <c r="T36" s="10">
        <f>FC_IND_IS_BF_E!T36+FC_IND_IS_EA_E!T36</f>
        <v>1.028804815133276</v>
      </c>
      <c r="U36" s="10">
        <f>FC_IND_IS_BF_E!U36+FC_IND_IS_EA_E!U36</f>
        <v>1.0288048151332758</v>
      </c>
      <c r="V36" s="10">
        <f>FC_IND_IS_BF_E!V36+FC_IND_IS_EA_E!V36</f>
        <v>1.028804815133276</v>
      </c>
      <c r="W36" s="10">
        <f>FC_IND_IS_BF_E!W36+FC_IND_IS_EA_E!W36</f>
        <v>1.0288048151332763</v>
      </c>
      <c r="X36" s="10">
        <f>FC_IND_IS_BF_E!X36+FC_IND_IS_EA_E!X36</f>
        <v>1.028804815133276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0</v>
      </c>
      <c r="W37" s="10">
        <f>FC_IND_IS_BF_E!W37+FC_IND_IS_EA_E!W37</f>
        <v>0</v>
      </c>
      <c r="X37" s="10">
        <f>FC_IND_IS_BF_E!X37+FC_IND_IS_EA_E!X37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36.973344797936363</v>
      </c>
      <c r="D43" s="10">
        <f>FC_IND_IS_BF_E!D43+FC_IND_IS_EA_E!D43</f>
        <v>25.67592433361995</v>
      </c>
      <c r="E43" s="10">
        <f>FC_IND_IS_BF_E!E43+FC_IND_IS_EA_E!E43</f>
        <v>24.648925193465171</v>
      </c>
      <c r="F43" s="10">
        <f>FC_IND_IS_BF_E!F43+FC_IND_IS_EA_E!F43</f>
        <v>46.085554600171967</v>
      </c>
      <c r="G43" s="10">
        <f>FC_IND_IS_BF_E!G43+FC_IND_IS_EA_E!G43</f>
        <v>35.844282029234741</v>
      </c>
      <c r="H43" s="10">
        <f>FC_IND_IS_BF_E!H43+FC_IND_IS_EA_E!H43</f>
        <v>32.771195184866727</v>
      </c>
      <c r="I43" s="10">
        <f>FC_IND_IS_BF_E!I43+FC_IND_IS_EA_E!I43</f>
        <v>31.750042992261388</v>
      </c>
      <c r="J43" s="10">
        <f>FC_IND_IS_BF_E!J43+FC_IND_IS_EA_E!J43</f>
        <v>28.688134135855542</v>
      </c>
      <c r="K43" s="10">
        <f>FC_IND_IS_BF_E!K43+FC_IND_IS_EA_E!K43</f>
        <v>31.75227858985382</v>
      </c>
      <c r="L43" s="10">
        <f>FC_IND_IS_BF_E!L43+FC_IND_IS_EA_E!L43</f>
        <v>23.563628546861569</v>
      </c>
      <c r="M43" s="10">
        <f>FC_IND_IS_BF_E!M43+FC_IND_IS_EA_E!M43</f>
        <v>30.735855546001719</v>
      </c>
      <c r="N43" s="10">
        <f>FC_IND_IS_BF_E!N43+FC_IND_IS_EA_E!N43</f>
        <v>20.49346517626827</v>
      </c>
      <c r="O43" s="10">
        <f>FC_IND_IS_BF_E!O43+FC_IND_IS_EA_E!O43</f>
        <v>22.54118658641444</v>
      </c>
      <c r="P43" s="10">
        <f>FC_IND_IS_BF_E!P43+FC_IND_IS_EA_E!P43</f>
        <v>20.492003439380909</v>
      </c>
      <c r="Q43" s="10">
        <f>FC_IND_IS_BF_E!Q43+FC_IND_IS_EA_E!Q43</f>
        <v>19.735597592433358</v>
      </c>
      <c r="R43" s="10">
        <f>FC_IND_IS_BF_E!R43+FC_IND_IS_EA_E!R43</f>
        <v>80.784952708512463</v>
      </c>
      <c r="S43" s="10">
        <f>FC_IND_IS_BF_E!S43+FC_IND_IS_EA_E!S43</f>
        <v>21.64402407566638</v>
      </c>
      <c r="T43" s="10">
        <f>FC_IND_IS_BF_E!T43+FC_IND_IS_EA_E!T43</f>
        <v>22.566466036113503</v>
      </c>
      <c r="U43" s="10">
        <f>FC_IND_IS_BF_E!U43+FC_IND_IS_EA_E!U43</f>
        <v>10.254170249355109</v>
      </c>
      <c r="V43" s="10">
        <f>FC_IND_IS_BF_E!V43+FC_IND_IS_EA_E!V43</f>
        <v>10.25296646603611</v>
      </c>
      <c r="W43" s="10">
        <f>FC_IND_IS_BF_E!W43+FC_IND_IS_EA_E!W43</f>
        <v>9.2281169389509881</v>
      </c>
      <c r="X43" s="10">
        <f>FC_IND_IS_BF_E!X43+FC_IND_IS_EA_E!X43</f>
        <v>16.419260533104044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14.474032674118661</v>
      </c>
      <c r="D44" s="10">
        <f>FC_IND_IS_BF_E!D44+FC_IND_IS_EA_E!D44</f>
        <v>9.6493551160791053</v>
      </c>
      <c r="E44" s="10">
        <f>FC_IND_IS_BF_E!E44+FC_IND_IS_EA_E!E44</f>
        <v>8.6844368013757514</v>
      </c>
      <c r="F44" s="10">
        <f>FC_IND_IS_BF_E!F44+FC_IND_IS_EA_E!F44</f>
        <v>6.7668099742046417</v>
      </c>
      <c r="G44" s="10">
        <f>FC_IND_IS_BF_E!G44+FC_IND_IS_EA_E!G44</f>
        <v>7.7301805674978503</v>
      </c>
      <c r="H44" s="10">
        <f>FC_IND_IS_BF_E!H44+FC_IND_IS_EA_E!H44</f>
        <v>5.7917454858125534</v>
      </c>
      <c r="I44" s="10">
        <f>FC_IND_IS_BF_E!I44+FC_IND_IS_EA_E!I44</f>
        <v>10.598538263112641</v>
      </c>
      <c r="J44" s="10">
        <f>FC_IND_IS_BF_E!J44+FC_IND_IS_EA_E!J44</f>
        <v>8.6907136715391236</v>
      </c>
      <c r="K44" s="10">
        <f>FC_IND_IS_BF_E!K44+FC_IND_IS_EA_E!K44</f>
        <v>5.7933791917454842</v>
      </c>
      <c r="L44" s="10">
        <f>FC_IND_IS_BF_E!L44+FC_IND_IS_EA_E!L44</f>
        <v>3.8547721410146165</v>
      </c>
      <c r="M44" s="10">
        <f>FC_IND_IS_BF_E!M44+FC_IND_IS_EA_E!M44</f>
        <v>4.8184866723989677</v>
      </c>
      <c r="N44" s="10">
        <f>FC_IND_IS_BF_E!N44+FC_IND_IS_EA_E!N44</f>
        <v>1.9274290627687023</v>
      </c>
      <c r="O44" s="10">
        <f>FC_IND_IS_BF_E!O44+FC_IND_IS_EA_E!O44</f>
        <v>7.7095442820292348</v>
      </c>
      <c r="P44" s="10">
        <f>FC_IND_IS_BF_E!P44+FC_IND_IS_EA_E!P44</f>
        <v>0</v>
      </c>
      <c r="Q44" s="10">
        <f>FC_IND_IS_BF_E!Q44+FC_IND_IS_EA_E!Q44</f>
        <v>0</v>
      </c>
      <c r="R44" s="10">
        <f>FC_IND_IS_BF_E!R44+FC_IND_IS_EA_E!R44</f>
        <v>0</v>
      </c>
      <c r="S44" s="10">
        <f>FC_IND_IS_BF_E!S44+FC_IND_IS_EA_E!S44</f>
        <v>0</v>
      </c>
      <c r="T44" s="10">
        <f>FC_IND_IS_BF_E!T44+FC_IND_IS_EA_E!T44</f>
        <v>2.8907136715391228</v>
      </c>
      <c r="U44" s="10">
        <f>FC_IND_IS_BF_E!U44+FC_IND_IS_EA_E!U44</f>
        <v>0</v>
      </c>
      <c r="V44" s="10">
        <f>FC_IND_IS_BF_E!V44+FC_IND_IS_EA_E!V44</f>
        <v>0</v>
      </c>
      <c r="W44" s="10">
        <f>FC_IND_IS_BF_E!W44+FC_IND_IS_EA_E!W44</f>
        <v>0</v>
      </c>
      <c r="X44" s="10">
        <f>FC_IND_IS_BF_E!X44+FC_IND_IS_EA_E!X44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0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8.2521066208082559</v>
      </c>
      <c r="G48" s="10">
        <f>FC_IND_IS_BF_E!G48+FC_IND_IS_EA_E!G48</f>
        <v>5.2513327601031801</v>
      </c>
      <c r="H48" s="10">
        <f>FC_IND_IS_BF_E!H48+FC_IND_IS_EA_E!H48</f>
        <v>1.5003439380911439</v>
      </c>
      <c r="I48" s="10">
        <f>FC_IND_IS_BF_E!I48+FC_IND_IS_EA_E!I48</f>
        <v>2.2505588993981078</v>
      </c>
      <c r="J48" s="10">
        <f>FC_IND_IS_BF_E!J48+FC_IND_IS_EA_E!J48</f>
        <v>1.5003439380911439</v>
      </c>
      <c r="K48" s="10">
        <f>FC_IND_IS_BF_E!K48+FC_IND_IS_EA_E!K48</f>
        <v>5.2513327601031801</v>
      </c>
      <c r="L48" s="10">
        <f>FC_IND_IS_BF_E!L48+FC_IND_IS_EA_E!L48</f>
        <v>8.2521066208082541</v>
      </c>
      <c r="M48" s="10">
        <f>FC_IND_IS_BF_E!M48+FC_IND_IS_EA_E!M48</f>
        <v>2.2505588993981078</v>
      </c>
      <c r="N48" s="10">
        <f>FC_IND_IS_BF_E!N48+FC_IND_IS_EA_E!N48</f>
        <v>3.750988822012038</v>
      </c>
      <c r="O48" s="10">
        <f>FC_IND_IS_BF_E!O48+FC_IND_IS_EA_E!O48</f>
        <v>2.2505588993981078</v>
      </c>
      <c r="P48" s="10">
        <f>FC_IND_IS_BF_E!P48+FC_IND_IS_EA_E!P48</f>
        <v>3.0007738607050731</v>
      </c>
      <c r="Q48" s="10">
        <f>FC_IND_IS_BF_E!Q48+FC_IND_IS_EA_E!Q48</f>
        <v>2.2533963886500432</v>
      </c>
      <c r="R48" s="10">
        <f>FC_IND_IS_BF_E!R48+FC_IND_IS_EA_E!R48</f>
        <v>1.5286328460877039</v>
      </c>
      <c r="S48" s="10">
        <f>FC_IND_IS_BF_E!S48+FC_IND_IS_EA_E!S48</f>
        <v>2.2929492691315563</v>
      </c>
      <c r="T48" s="10">
        <f>FC_IND_IS_BF_E!T48+FC_IND_IS_EA_E!T48</f>
        <v>3.8214961306964752</v>
      </c>
      <c r="U48" s="10">
        <f>FC_IND_IS_BF_E!U48+FC_IND_IS_EA_E!U48</f>
        <v>3.8214961306964756</v>
      </c>
      <c r="V48" s="10">
        <f>FC_IND_IS_BF_E!V48+FC_IND_IS_EA_E!V48</f>
        <v>3.0572656921754082</v>
      </c>
      <c r="W48" s="10">
        <f>FC_IND_IS_BF_E!W48+FC_IND_IS_EA_E!W48</f>
        <v>2.2929492691315558</v>
      </c>
      <c r="X48" s="10">
        <f>FC_IND_IS_BF_E!X48+FC_IND_IS_EA_E!X48</f>
        <v>21.400601891659502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0</v>
      </c>
      <c r="X50" s="10">
        <f>FC_IND_IS_BF_E!X50+FC_IND_IS_EA_E!X50</f>
        <v>21.699742046431641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2477.2355975924329</v>
      </c>
      <c r="D51" s="37">
        <f>FC_IND_IS_BF_E!D51+FC_IND_IS_EA_E!D51</f>
        <v>2469.1315563198618</v>
      </c>
      <c r="E51" s="37">
        <f>FC_IND_IS_BF_E!E51+FC_IND_IS_EA_E!E51</f>
        <v>2467.8202923473768</v>
      </c>
      <c r="F51" s="37">
        <f>FC_IND_IS_BF_E!F51+FC_IND_IS_EA_E!F51</f>
        <v>2717.035339638865</v>
      </c>
      <c r="G51" s="37">
        <f>FC_IND_IS_BF_E!G51+FC_IND_IS_EA_E!G51</f>
        <v>2742.2938091143592</v>
      </c>
      <c r="H51" s="37">
        <f>FC_IND_IS_BF_E!H51+FC_IND_IS_EA_E!H51</f>
        <v>2225.4794496990539</v>
      </c>
      <c r="I51" s="37">
        <f>FC_IND_IS_BF_E!I51+FC_IND_IS_EA_E!I51</f>
        <v>2635.523731728289</v>
      </c>
      <c r="J51" s="37">
        <f>FC_IND_IS_BF_E!J51+FC_IND_IS_EA_E!J51</f>
        <v>2680.6964746345657</v>
      </c>
      <c r="K51" s="37">
        <f>FC_IND_IS_BF_E!K51+FC_IND_IS_EA_E!K51</f>
        <v>2722.2246775580402</v>
      </c>
      <c r="L51" s="37">
        <f>FC_IND_IS_BF_E!L51+FC_IND_IS_EA_E!L51</f>
        <v>1825.5372312983659</v>
      </c>
      <c r="M51" s="37">
        <f>FC_IND_IS_BF_E!M51+FC_IND_IS_EA_E!M51</f>
        <v>2376.9838349097158</v>
      </c>
      <c r="N51" s="37">
        <f>FC_IND_IS_BF_E!N51+FC_IND_IS_EA_E!N51</f>
        <v>2343.8023215821149</v>
      </c>
      <c r="O51" s="37">
        <f>FC_IND_IS_BF_E!O51+FC_IND_IS_EA_E!O51</f>
        <v>2148.1665520206361</v>
      </c>
      <c r="P51" s="37">
        <f>FC_IND_IS_BF_E!P51+FC_IND_IS_EA_E!P51</f>
        <v>2105.613413585555</v>
      </c>
      <c r="Q51" s="37">
        <f>FC_IND_IS_BF_E!Q51+FC_IND_IS_EA_E!Q51</f>
        <v>2102.207996560619</v>
      </c>
      <c r="R51" s="37">
        <f>FC_IND_IS_BF_E!R51+FC_IND_IS_EA_E!R51</f>
        <v>2107.631126397248</v>
      </c>
      <c r="S51" s="37">
        <f>FC_IND_IS_BF_E!S51+FC_IND_IS_EA_E!S51</f>
        <v>2155.5766981943252</v>
      </c>
      <c r="T51" s="37">
        <f>FC_IND_IS_BF_E!T51+FC_IND_IS_EA_E!T51</f>
        <v>2240.649183147033</v>
      </c>
      <c r="U51" s="37">
        <f>FC_IND_IS_BF_E!U51+FC_IND_IS_EA_E!U51</f>
        <v>2220.8846947549441</v>
      </c>
      <c r="V51" s="37">
        <f>FC_IND_IS_BF_E!V51+FC_IND_IS_EA_E!V51</f>
        <v>2056.5613929492688</v>
      </c>
      <c r="W51" s="37">
        <f>FC_IND_IS_BF_E!W51+FC_IND_IS_EA_E!W51</f>
        <v>1990.5703353396389</v>
      </c>
      <c r="X51" s="37">
        <f>FC_IND_IS_BF_E!X51+FC_IND_IS_EA_E!X51</f>
        <v>2032.4795356835768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0.16715391229578669</v>
      </c>
      <c r="G52" s="37">
        <f t="shared" si="31"/>
        <v>11.70343938091143</v>
      </c>
      <c r="H52" s="37">
        <f t="shared" si="31"/>
        <v>0.14333619948409279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3.2189165950128968</v>
      </c>
      <c r="N52" s="37">
        <f t="shared" si="31"/>
        <v>3.590713671539123</v>
      </c>
      <c r="O52" s="37">
        <f t="shared" si="31"/>
        <v>7.1625107480653469E-2</v>
      </c>
      <c r="P52" s="37">
        <f t="shared" si="31"/>
        <v>0.14325021496130694</v>
      </c>
      <c r="Q52" s="37">
        <f t="shared" si="31"/>
        <v>4.5380911435941531</v>
      </c>
      <c r="R52" s="37">
        <f t="shared" si="31"/>
        <v>1.5286328460877034</v>
      </c>
      <c r="S52" s="37">
        <f t="shared" si="31"/>
        <v>7.1711092003439378E-2</v>
      </c>
      <c r="T52" s="37">
        <f t="shared" si="31"/>
        <v>7.1711092003439378E-2</v>
      </c>
      <c r="U52" s="37">
        <f t="shared" si="31"/>
        <v>1.5203744701261031</v>
      </c>
      <c r="V52" s="37">
        <f t="shared" si="31"/>
        <v>1.501112730844449</v>
      </c>
      <c r="W52" s="37">
        <f t="shared" si="31"/>
        <v>1.2962375835049982</v>
      </c>
      <c r="X52" s="37">
        <f t="shared" ref="X52" si="32">SUM(X53:X70)</f>
        <v>1.4921785250989243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</v>
      </c>
      <c r="D59" s="10">
        <f>FC_IND_IS_BF_E!D59+FC_IND_IS_EA_E!D59</f>
        <v>0</v>
      </c>
      <c r="E59" s="10">
        <f>FC_IND_IS_BF_E!E59+FC_IND_IS_EA_E!E59</f>
        <v>0</v>
      </c>
      <c r="F59" s="10">
        <f>FC_IND_IS_BF_E!F59+FC_IND_IS_EA_E!F59</f>
        <v>0.16715391229578669</v>
      </c>
      <c r="G59" s="10">
        <f>FC_IND_IS_BF_E!G59+FC_IND_IS_EA_E!G59</f>
        <v>11.70343938091143</v>
      </c>
      <c r="H59" s="10">
        <f>FC_IND_IS_BF_E!H59+FC_IND_IS_EA_E!H59</f>
        <v>0.14333619948409279</v>
      </c>
      <c r="I59" s="10">
        <f>FC_IND_IS_BF_E!I59+FC_IND_IS_EA_E!I59</f>
        <v>0</v>
      </c>
      <c r="J59" s="10">
        <f>FC_IND_IS_BF_E!J59+FC_IND_IS_EA_E!J59</f>
        <v>0</v>
      </c>
      <c r="K59" s="10">
        <f>FC_IND_IS_BF_E!K59+FC_IND_IS_EA_E!K59</f>
        <v>0</v>
      </c>
      <c r="L59" s="10">
        <f>FC_IND_IS_BF_E!L59+FC_IND_IS_EA_E!L59</f>
        <v>0</v>
      </c>
      <c r="M59" s="10">
        <f>FC_IND_IS_BF_E!M59+FC_IND_IS_EA_E!M59</f>
        <v>0</v>
      </c>
      <c r="N59" s="10">
        <f>FC_IND_IS_BF_E!N59+FC_IND_IS_EA_E!N59</f>
        <v>0</v>
      </c>
      <c r="O59" s="10">
        <f>FC_IND_IS_BF_E!O59+FC_IND_IS_EA_E!O59</f>
        <v>7.1625107480653469E-2</v>
      </c>
      <c r="P59" s="10">
        <f>FC_IND_IS_BF_E!P59+FC_IND_IS_EA_E!P59</f>
        <v>7.1625107480653469E-2</v>
      </c>
      <c r="Q59" s="10">
        <f>FC_IND_IS_BF_E!Q59+FC_IND_IS_EA_E!Q59</f>
        <v>4.5141874462596734</v>
      </c>
      <c r="R59" s="10">
        <f>FC_IND_IS_BF_E!R59+FC_IND_IS_EA_E!R59</f>
        <v>1.5047291487532237</v>
      </c>
      <c r="S59" s="10">
        <f>FC_IND_IS_BF_E!S59+FC_IND_IS_EA_E!S59</f>
        <v>4.7807394668959592E-2</v>
      </c>
      <c r="T59" s="10">
        <f>FC_IND_IS_BF_E!T59+FC_IND_IS_EA_E!T59</f>
        <v>4.7807394668959592E-2</v>
      </c>
      <c r="U59" s="10">
        <f>FC_IND_IS_BF_E!U59+FC_IND_IS_EA_E!U59</f>
        <v>9.5528804815133275E-2</v>
      </c>
      <c r="V59" s="10">
        <f>FC_IND_IS_BF_E!V59+FC_IND_IS_EA_E!V59</f>
        <v>9.5528804815133275E-2</v>
      </c>
      <c r="W59" s="10">
        <f>FC_IND_IS_BF_E!W59+FC_IND_IS_EA_E!W59</f>
        <v>2.3903697334479793E-2</v>
      </c>
      <c r="X59" s="10">
        <f>FC_IND_IS_BF_E!X59+FC_IND_IS_EA_E!X59</f>
        <v>2.3903697334479789E-2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7.1625107480653469E-2</v>
      </c>
      <c r="Q61" s="10">
        <f>FC_IND_IS_BF_E!Q61+FC_IND_IS_EA_E!Q61</f>
        <v>2.3903697334479789E-2</v>
      </c>
      <c r="R61" s="10">
        <f>FC_IND_IS_BF_E!R61+FC_IND_IS_EA_E!R61</f>
        <v>2.3903697334479793E-2</v>
      </c>
      <c r="S61" s="10">
        <f>FC_IND_IS_BF_E!S61+FC_IND_IS_EA_E!S61</f>
        <v>2.3903697334479789E-2</v>
      </c>
      <c r="T61" s="10">
        <f>FC_IND_IS_BF_E!T61+FC_IND_IS_EA_E!T61</f>
        <v>2.3903697334479789E-2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0</v>
      </c>
      <c r="U66" s="10">
        <f>FC_IND_IS_BF_E!U66+FC_IND_IS_EA_E!U66</f>
        <v>0</v>
      </c>
      <c r="V66" s="10">
        <f>FC_IND_IS_BF_E!V66+FC_IND_IS_EA_E!V66</f>
        <v>0</v>
      </c>
      <c r="W66" s="10">
        <f>FC_IND_IS_BF_E!W66+FC_IND_IS_EA_E!W66</f>
        <v>0</v>
      </c>
      <c r="X66" s="10">
        <f>FC_IND_IS_BF_E!X66+FC_IND_IS_EA_E!X66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3.2189165950128968</v>
      </c>
      <c r="N69" s="10">
        <f>FC_IND_IS_BF_E!N69+FC_IND_IS_EA_E!N69</f>
        <v>3.590713671539123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</v>
      </c>
      <c r="N70" s="10">
        <f>FC_IND_IS_BF_E!N70+FC_IND_IS_EA_E!N70</f>
        <v>0</v>
      </c>
      <c r="O70" s="10">
        <f>FC_IND_IS_BF_E!O70+FC_IND_IS_EA_E!O70</f>
        <v>0</v>
      </c>
      <c r="P70" s="10">
        <f>FC_IND_IS_BF_E!P70+FC_IND_IS_EA_E!P70</f>
        <v>0</v>
      </c>
      <c r="Q70" s="10">
        <f>FC_IND_IS_BF_E!Q70+FC_IND_IS_EA_E!Q70</f>
        <v>0</v>
      </c>
      <c r="R70" s="10">
        <f>FC_IND_IS_BF_E!R70+FC_IND_IS_EA_E!R70</f>
        <v>0</v>
      </c>
      <c r="S70" s="10">
        <f>FC_IND_IS_BF_E!S70+FC_IND_IS_EA_E!S70</f>
        <v>0</v>
      </c>
      <c r="T70" s="10">
        <f>FC_IND_IS_BF_E!T70+FC_IND_IS_EA_E!T70</f>
        <v>0</v>
      </c>
      <c r="U70" s="10">
        <f>FC_IND_IS_BF_E!U70+FC_IND_IS_EA_E!U70</f>
        <v>1.4248456653109698</v>
      </c>
      <c r="V70" s="10">
        <f>FC_IND_IS_BF_E!V70+FC_IND_IS_EA_E!V70</f>
        <v>1.4055839260293157</v>
      </c>
      <c r="W70" s="10">
        <f>FC_IND_IS_BF_E!W70+FC_IND_IS_EA_E!W70</f>
        <v>1.2723338861705185</v>
      </c>
      <c r="X70" s="10">
        <f>FC_IND_IS_BF_E!X70+FC_IND_IS_EA_E!X70</f>
        <v>1.4682748277644446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0</v>
      </c>
      <c r="U72" s="10">
        <f>FC_IND_IS_BF_E!U72+FC_IND_IS_EA_E!U72</f>
        <v>0</v>
      </c>
      <c r="V72" s="10">
        <f>FC_IND_IS_BF_E!V72+FC_IND_IS_EA_E!V72</f>
        <v>0</v>
      </c>
      <c r="W72" s="10">
        <f>FC_IND_IS_BF_E!W72+FC_IND_IS_EA_E!W72</f>
        <v>0</v>
      </c>
      <c r="X72" s="10">
        <f>FC_IND_IS_BF_E!X72+FC_IND_IS_EA_E!X72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0</v>
      </c>
      <c r="D75" s="37">
        <f>FC_IND_IS_BF_E!D75+FC_IND_IS_EA_E!D75</f>
        <v>0</v>
      </c>
      <c r="E75" s="37">
        <f>FC_IND_IS_BF_E!E75+FC_IND_IS_EA_E!E75</f>
        <v>0</v>
      </c>
      <c r="F75" s="37">
        <f>FC_IND_IS_BF_E!F75+FC_IND_IS_EA_E!F75</f>
        <v>14.306878761822869</v>
      </c>
      <c r="G75" s="37">
        <f>FC_IND_IS_BF_E!G75+FC_IND_IS_EA_E!G75</f>
        <v>10.0792777300086</v>
      </c>
      <c r="H75" s="37">
        <f>FC_IND_IS_BF_E!H75+FC_IND_IS_EA_E!H75</f>
        <v>9.9360275150472912</v>
      </c>
      <c r="I75" s="37">
        <f>FC_IND_IS_BF_E!I75+FC_IND_IS_EA_E!I75</f>
        <v>12.46775580395529</v>
      </c>
      <c r="J75" s="37">
        <f>FC_IND_IS_BF_E!J75+FC_IND_IS_EA_E!J75</f>
        <v>18.892691315563198</v>
      </c>
      <c r="K75" s="37">
        <f>FC_IND_IS_BF_E!K75+FC_IND_IS_EA_E!K75</f>
        <v>13.99638865004299</v>
      </c>
      <c r="L75" s="37">
        <f>FC_IND_IS_BF_E!L75+FC_IND_IS_EA_E!L75</f>
        <v>36.567325881341361</v>
      </c>
      <c r="M75" s="37">
        <f>FC_IND_IS_BF_E!M75+FC_IND_IS_EA_E!M75</f>
        <v>42.371281169389512</v>
      </c>
      <c r="N75" s="37">
        <f>FC_IND_IS_BF_E!N75+FC_IND_IS_EA_E!N75</f>
        <v>54.026913155631988</v>
      </c>
      <c r="O75" s="37">
        <f>FC_IND_IS_BF_E!O75+FC_IND_IS_EA_E!O75</f>
        <v>76.502321582115229</v>
      </c>
      <c r="P75" s="37">
        <f>FC_IND_IS_BF_E!P75+FC_IND_IS_EA_E!P75</f>
        <v>44.52089423903697</v>
      </c>
      <c r="Q75" s="37">
        <f>FC_IND_IS_BF_E!Q75+FC_IND_IS_EA_E!Q75</f>
        <v>48.437919174548583</v>
      </c>
      <c r="R75" s="37">
        <f>FC_IND_IS_BF_E!R75+FC_IND_IS_EA_E!R75</f>
        <v>36.304557179707651</v>
      </c>
      <c r="S75" s="37">
        <f>FC_IND_IS_BF_E!S75+FC_IND_IS_EA_E!S75</f>
        <v>30.69165950128977</v>
      </c>
      <c r="T75" s="37">
        <f>FC_IND_IS_BF_E!T75+FC_IND_IS_EA_E!T75</f>
        <v>30.643938091143589</v>
      </c>
      <c r="U75" s="37">
        <f>FC_IND_IS_BF_E!U75+FC_IND_IS_EA_E!U75</f>
        <v>32.889079965606186</v>
      </c>
      <c r="V75" s="37">
        <f>FC_IND_IS_BF_E!V75+FC_IND_IS_EA_E!V75</f>
        <v>33.677300085984513</v>
      </c>
      <c r="W75" s="37">
        <f>FC_IND_IS_BF_E!W75+FC_IND_IS_EA_E!W75</f>
        <v>35.038693035253651</v>
      </c>
      <c r="X75" s="37">
        <f>FC_IND_IS_BF_E!X75+FC_IND_IS_EA_E!X75</f>
        <v>34.369905417024931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2033.8779019776439</v>
      </c>
      <c r="D76" s="40">
        <f>FC_IND_IS_BF_E!D76+FC_IND_IS_EA_E!D76</f>
        <v>2096.3026655202066</v>
      </c>
      <c r="E76" s="40">
        <f>FC_IND_IS_BF_E!E76+FC_IND_IS_EA_E!E76</f>
        <v>2155.6319862424762</v>
      </c>
      <c r="F76" s="40">
        <f>FC_IND_IS_BF_E!F76+FC_IND_IS_EA_E!F76</f>
        <v>2255.6319862424762</v>
      </c>
      <c r="G76" s="40">
        <f>FC_IND_IS_BF_E!G76+FC_IND_IS_EA_E!G76</f>
        <v>2357.9535683576964</v>
      </c>
      <c r="H76" s="40">
        <f>FC_IND_IS_BF_E!H76+FC_IND_IS_EA_E!H76</f>
        <v>2377.8159931212381</v>
      </c>
      <c r="I76" s="40">
        <f>FC_IND_IS_BF_E!I76+FC_IND_IS_EA_E!I76</f>
        <v>2568.8736027515051</v>
      </c>
      <c r="J76" s="40">
        <f>FC_IND_IS_BF_E!J76+FC_IND_IS_EA_E!J76</f>
        <v>2457.5236457437659</v>
      </c>
      <c r="K76" s="40">
        <f>FC_IND_IS_BF_E!K76+FC_IND_IS_EA_E!K76</f>
        <v>2438.263112639725</v>
      </c>
      <c r="L76" s="40">
        <f>FC_IND_IS_BF_E!L76+FC_IND_IS_EA_E!L76</f>
        <v>1925.4514187446257</v>
      </c>
      <c r="M76" s="40">
        <f>FC_IND_IS_BF_E!M76+FC_IND_IS_EA_E!M76</f>
        <v>2329.5786758383492</v>
      </c>
      <c r="N76" s="40">
        <f>FC_IND_IS_BF_E!N76+FC_IND_IS_EA_E!N76</f>
        <v>2426.483233018057</v>
      </c>
      <c r="O76" s="40">
        <f>FC_IND_IS_BF_E!O76+FC_IND_IS_EA_E!O76</f>
        <v>2310.6620808254511</v>
      </c>
      <c r="P76" s="40">
        <f>FC_IND_IS_BF_E!P76+FC_IND_IS_EA_E!P76</f>
        <v>2247.9793637145303</v>
      </c>
      <c r="Q76" s="40">
        <f>FC_IND_IS_BF_E!Q76+FC_IND_IS_EA_E!Q76</f>
        <v>2263.1986242476351</v>
      </c>
      <c r="R76" s="40">
        <f>FC_IND_IS_BF_E!R76+FC_IND_IS_EA_E!R76</f>
        <v>2241.014617368874</v>
      </c>
      <c r="S76" s="40">
        <f>FC_IND_IS_BF_E!S76+FC_IND_IS_EA_E!S76</f>
        <v>2326.9131556319862</v>
      </c>
      <c r="T76" s="40">
        <f>FC_IND_IS_BF_E!T76+FC_IND_IS_EA_E!T76</f>
        <v>2295.3568357695608</v>
      </c>
      <c r="U76" s="40">
        <f>FC_IND_IS_BF_E!U76+FC_IND_IS_EA_E!U76</f>
        <v>2264.9183147033532</v>
      </c>
      <c r="V76" s="40">
        <f>FC_IND_IS_BF_E!V76+FC_IND_IS_EA_E!V76</f>
        <v>2095.6147893379189</v>
      </c>
      <c r="W76" s="40">
        <f>FC_IND_IS_BF_E!W76+FC_IND_IS_EA_E!W76</f>
        <v>1909.888220120378</v>
      </c>
      <c r="X76" s="40">
        <f>FC_IND_IS_BF_E!X76+FC_IND_IS_EA_E!X76</f>
        <v>2071.8830610490108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7115.0292105219269</v>
      </c>
      <c r="D2" s="31">
        <f t="shared" ref="D2:X2" si="1">SUM(D3,D17,D22,D25,D26,D51,D52,D71,D74,D75,D76)</f>
        <v>6702.3949066431287</v>
      </c>
      <c r="E2" s="31">
        <f t="shared" si="1"/>
        <v>6814.9827905997117</v>
      </c>
      <c r="F2" s="31">
        <f t="shared" si="1"/>
        <v>7700.9622761576084</v>
      </c>
      <c r="G2" s="31">
        <f t="shared" si="1"/>
        <v>7229.3869342428861</v>
      </c>
      <c r="H2" s="31">
        <f t="shared" si="1"/>
        <v>6710.2861254929476</v>
      </c>
      <c r="I2" s="31">
        <f t="shared" si="1"/>
        <v>7772.3755075704248</v>
      </c>
      <c r="J2" s="31">
        <f t="shared" si="1"/>
        <v>6944.8962977251285</v>
      </c>
      <c r="K2" s="31">
        <f t="shared" si="1"/>
        <v>6797.434361357029</v>
      </c>
      <c r="L2" s="31">
        <f t="shared" si="1"/>
        <v>5132.3070485012286</v>
      </c>
      <c r="M2" s="31">
        <f t="shared" si="1"/>
        <v>6527.3961413875195</v>
      </c>
      <c r="N2" s="31">
        <f t="shared" si="1"/>
        <v>7004.834654963448</v>
      </c>
      <c r="O2" s="31">
        <f t="shared" si="1"/>
        <v>6472.1688726340371</v>
      </c>
      <c r="P2" s="31">
        <f t="shared" si="1"/>
        <v>6296.9744733695934</v>
      </c>
      <c r="Q2" s="31">
        <f t="shared" si="1"/>
        <v>6116.4176081092119</v>
      </c>
      <c r="R2" s="31">
        <f t="shared" si="1"/>
        <v>6418.3680505088032</v>
      </c>
      <c r="S2" s="31">
        <f t="shared" si="1"/>
        <v>6356.6759026115406</v>
      </c>
      <c r="T2" s="31">
        <f t="shared" si="1"/>
        <v>6302.4004087105304</v>
      </c>
      <c r="U2" s="31">
        <f t="shared" si="1"/>
        <v>6350.5188839663688</v>
      </c>
      <c r="V2" s="31">
        <f t="shared" si="1"/>
        <v>5887.3276381112046</v>
      </c>
      <c r="W2" s="31">
        <f t="shared" si="1"/>
        <v>5292.0252814609839</v>
      </c>
      <c r="X2" s="31">
        <f t="shared" si="1"/>
        <v>5622.8900690978862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1162.3267871457501</v>
      </c>
      <c r="D3" s="34">
        <f t="shared" ref="D3:X3" si="3">SUM(D4,D8,D11)</f>
        <v>906.69303624886618</v>
      </c>
      <c r="E3" s="34">
        <f t="shared" si="3"/>
        <v>1048.5699330173136</v>
      </c>
      <c r="F3" s="34">
        <f t="shared" si="3"/>
        <v>1779.6826942014186</v>
      </c>
      <c r="G3" s="34">
        <f t="shared" si="3"/>
        <v>1013.7680190079237</v>
      </c>
      <c r="H3" s="34">
        <f t="shared" si="3"/>
        <v>930.40960191514205</v>
      </c>
      <c r="I3" s="34">
        <f t="shared" si="3"/>
        <v>1548.4484023357227</v>
      </c>
      <c r="J3" s="34">
        <f t="shared" si="3"/>
        <v>1077.2573898742189</v>
      </c>
      <c r="K3" s="34">
        <f t="shared" si="3"/>
        <v>675.92440092122513</v>
      </c>
      <c r="L3" s="34">
        <f t="shared" si="3"/>
        <v>665.67423983999458</v>
      </c>
      <c r="M3" s="34">
        <f t="shared" si="3"/>
        <v>674.36566909073736</v>
      </c>
      <c r="N3" s="34">
        <f t="shared" si="3"/>
        <v>1233.4413863729199</v>
      </c>
      <c r="O3" s="34">
        <f t="shared" si="3"/>
        <v>883.08563390715676</v>
      </c>
      <c r="P3" s="34">
        <f t="shared" si="3"/>
        <v>1015.1862628288644</v>
      </c>
      <c r="Q3" s="34">
        <f t="shared" si="3"/>
        <v>733.32877615957909</v>
      </c>
      <c r="R3" s="34">
        <f t="shared" si="3"/>
        <v>864.93319947292184</v>
      </c>
      <c r="S3" s="34">
        <f t="shared" si="3"/>
        <v>949.22960300692625</v>
      </c>
      <c r="T3" s="34">
        <f t="shared" si="3"/>
        <v>867.09188086090239</v>
      </c>
      <c r="U3" s="34">
        <f t="shared" si="3"/>
        <v>694.64878314860459</v>
      </c>
      <c r="V3" s="34">
        <f t="shared" si="3"/>
        <v>641.51457932711958</v>
      </c>
      <c r="W3" s="34">
        <f t="shared" si="3"/>
        <v>459.75221927135311</v>
      </c>
      <c r="X3" s="34">
        <f t="shared" si="3"/>
        <v>636.27886688848912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118.93196176336782</v>
      </c>
      <c r="D4" s="29">
        <f t="shared" ref="D4:X4" si="5">SUM(D5:D7)</f>
        <v>121.7717771621102</v>
      </c>
      <c r="E4" s="29">
        <f t="shared" si="5"/>
        <v>250.41649947094922</v>
      </c>
      <c r="F4" s="29">
        <f t="shared" si="5"/>
        <v>683.91423133192359</v>
      </c>
      <c r="G4" s="29">
        <f t="shared" si="5"/>
        <v>763.09408676497537</v>
      </c>
      <c r="H4" s="29">
        <f t="shared" si="5"/>
        <v>671.87563084745534</v>
      </c>
      <c r="I4" s="29">
        <f t="shared" si="5"/>
        <v>674.48999251830287</v>
      </c>
      <c r="J4" s="29">
        <f t="shared" si="5"/>
        <v>602.20531405608426</v>
      </c>
      <c r="K4" s="29">
        <f t="shared" si="5"/>
        <v>565.9407075391116</v>
      </c>
      <c r="L4" s="29">
        <f t="shared" si="5"/>
        <v>511.40349485505976</v>
      </c>
      <c r="M4" s="29">
        <f t="shared" si="5"/>
        <v>518.97977459967967</v>
      </c>
      <c r="N4" s="29">
        <f t="shared" si="5"/>
        <v>950.63146210785214</v>
      </c>
      <c r="O4" s="29">
        <f t="shared" si="5"/>
        <v>739.40838184542724</v>
      </c>
      <c r="P4" s="29">
        <f t="shared" si="5"/>
        <v>698.31319362995816</v>
      </c>
      <c r="Q4" s="29">
        <f t="shared" si="5"/>
        <v>576.19916659924695</v>
      </c>
      <c r="R4" s="29">
        <f t="shared" si="5"/>
        <v>726.84158643665648</v>
      </c>
      <c r="S4" s="29">
        <f t="shared" si="5"/>
        <v>811.72648186612264</v>
      </c>
      <c r="T4" s="29">
        <f t="shared" si="5"/>
        <v>708.23539647493817</v>
      </c>
      <c r="U4" s="29">
        <f t="shared" si="5"/>
        <v>502.64314427370937</v>
      </c>
      <c r="V4" s="29">
        <f t="shared" si="5"/>
        <v>495.66571481382204</v>
      </c>
      <c r="W4" s="29">
        <f t="shared" si="5"/>
        <v>372.43122021887774</v>
      </c>
      <c r="X4" s="29">
        <f t="shared" si="5"/>
        <v>486.33731372775776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683.91423133192359</v>
      </c>
      <c r="G5" s="10">
        <v>100.74959181406281</v>
      </c>
      <c r="H5" s="10">
        <v>153.31825269526266</v>
      </c>
      <c r="I5" s="10">
        <v>166.07009223814535</v>
      </c>
      <c r="J5" s="10">
        <v>148.86068152197817</v>
      </c>
      <c r="K5" s="10">
        <v>206.09629649289525</v>
      </c>
      <c r="L5" s="10">
        <v>138.18279194492695</v>
      </c>
      <c r="M5" s="10">
        <v>290.55106382855359</v>
      </c>
      <c r="N5" s="10">
        <v>488.68344596038327</v>
      </c>
      <c r="O5" s="10">
        <v>486.98425215291155</v>
      </c>
      <c r="P5" s="10">
        <v>608.36485089312964</v>
      </c>
      <c r="Q5" s="10">
        <v>530.46586929925695</v>
      </c>
      <c r="R5" s="10">
        <v>721.82879162788277</v>
      </c>
      <c r="S5" s="10">
        <v>718.11477643117257</v>
      </c>
      <c r="T5" s="10">
        <v>627.25809808789541</v>
      </c>
      <c r="U5" s="10">
        <v>445.12881259415792</v>
      </c>
      <c r="V5" s="10">
        <v>439.31393725663924</v>
      </c>
      <c r="W5" s="10">
        <v>331.56430242627727</v>
      </c>
      <c r="X5" s="10">
        <v>433.38798299042321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118.93196176336782</v>
      </c>
      <c r="D7" s="10">
        <v>121.7717771621102</v>
      </c>
      <c r="E7" s="10">
        <v>250.41649947094922</v>
      </c>
      <c r="F7" s="10">
        <v>0</v>
      </c>
      <c r="G7" s="10">
        <v>662.34449495091258</v>
      </c>
      <c r="H7" s="10">
        <v>518.55737815219265</v>
      </c>
      <c r="I7" s="10">
        <v>508.41990028015755</v>
      </c>
      <c r="J7" s="10">
        <v>453.34463253410615</v>
      </c>
      <c r="K7" s="10">
        <v>359.84441104621635</v>
      </c>
      <c r="L7" s="10">
        <v>373.22070291013279</v>
      </c>
      <c r="M7" s="10">
        <v>228.42871077112611</v>
      </c>
      <c r="N7" s="10">
        <v>461.94801614746888</v>
      </c>
      <c r="O7" s="10">
        <v>252.42412969251569</v>
      </c>
      <c r="P7" s="10">
        <v>89.948342736828522</v>
      </c>
      <c r="Q7" s="10">
        <v>45.733297299990042</v>
      </c>
      <c r="R7" s="10">
        <v>5.0127948087736947</v>
      </c>
      <c r="S7" s="10">
        <v>93.611705434950025</v>
      </c>
      <c r="T7" s="10">
        <v>80.977298387042737</v>
      </c>
      <c r="U7" s="10">
        <v>57.514331679551432</v>
      </c>
      <c r="V7" s="10">
        <v>56.351777557182807</v>
      </c>
      <c r="W7" s="10">
        <v>40.866917792600461</v>
      </c>
      <c r="X7" s="10">
        <v>52.949330737334577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2.362159976916963</v>
      </c>
      <c r="J8" s="29">
        <f t="shared" si="7"/>
        <v>3.5525308509284823</v>
      </c>
      <c r="K8" s="29">
        <f t="shared" si="7"/>
        <v>2.8980761191050473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2.362159976916963</v>
      </c>
      <c r="J10" s="10">
        <v>3.5525308509284823</v>
      </c>
      <c r="K10" s="10">
        <v>2.8980761191050473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1043.3948253823824</v>
      </c>
      <c r="D11" s="29">
        <f t="shared" ref="D11:X11" si="9">SUM(D12:D16)</f>
        <v>784.92125908675598</v>
      </c>
      <c r="E11" s="29">
        <f t="shared" si="9"/>
        <v>798.15343354636445</v>
      </c>
      <c r="F11" s="29">
        <f t="shared" si="9"/>
        <v>1095.7684628694949</v>
      </c>
      <c r="G11" s="29">
        <f t="shared" si="9"/>
        <v>250.67393224294833</v>
      </c>
      <c r="H11" s="29">
        <f t="shared" si="9"/>
        <v>258.53397106768676</v>
      </c>
      <c r="I11" s="29">
        <f t="shared" si="9"/>
        <v>871.59624984050288</v>
      </c>
      <c r="J11" s="29">
        <f t="shared" si="9"/>
        <v>471.49954496720608</v>
      </c>
      <c r="K11" s="29">
        <f t="shared" si="9"/>
        <v>107.08561726300846</v>
      </c>
      <c r="L11" s="29">
        <f t="shared" si="9"/>
        <v>154.27074498493485</v>
      </c>
      <c r="M11" s="29">
        <f t="shared" si="9"/>
        <v>155.38589449105768</v>
      </c>
      <c r="N11" s="29">
        <f t="shared" si="9"/>
        <v>282.80992426506765</v>
      </c>
      <c r="O11" s="29">
        <f t="shared" si="9"/>
        <v>143.67725206172946</v>
      </c>
      <c r="P11" s="29">
        <f t="shared" si="9"/>
        <v>316.87306919890625</v>
      </c>
      <c r="Q11" s="29">
        <f t="shared" si="9"/>
        <v>157.12960956033214</v>
      </c>
      <c r="R11" s="29">
        <f t="shared" si="9"/>
        <v>138.09161303626533</v>
      </c>
      <c r="S11" s="29">
        <f t="shared" si="9"/>
        <v>137.50312114080364</v>
      </c>
      <c r="T11" s="29">
        <f t="shared" si="9"/>
        <v>158.85648438596419</v>
      </c>
      <c r="U11" s="29">
        <f t="shared" si="9"/>
        <v>192.00563887489523</v>
      </c>
      <c r="V11" s="29">
        <f t="shared" si="9"/>
        <v>145.84886451329751</v>
      </c>
      <c r="W11" s="29">
        <f t="shared" si="9"/>
        <v>87.320999052475358</v>
      </c>
      <c r="X11" s="29">
        <f t="shared" si="9"/>
        <v>149.94155316073133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7.6972838883494221</v>
      </c>
      <c r="G12" s="10">
        <v>9.1764756405917947</v>
      </c>
      <c r="H12" s="10">
        <v>4.9316721465403539</v>
      </c>
      <c r="I12" s="10">
        <v>1.3985038907595542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1036.7046431639139</v>
      </c>
      <c r="D13" s="10">
        <v>778.72596732573334</v>
      </c>
      <c r="E13" s="10">
        <v>792.41186586397862</v>
      </c>
      <c r="F13" s="10">
        <v>1083.236629406437</v>
      </c>
      <c r="G13" s="10">
        <v>231.97549441095569</v>
      </c>
      <c r="H13" s="10">
        <v>244.9770421323596</v>
      </c>
      <c r="I13" s="10">
        <v>864.26268271694516</v>
      </c>
      <c r="J13" s="10">
        <v>464.63525365418508</v>
      </c>
      <c r="K13" s="10">
        <v>99.222527944954763</v>
      </c>
      <c r="L13" s="10">
        <v>151.91315563191691</v>
      </c>
      <c r="M13" s="10">
        <v>153.96603611346021</v>
      </c>
      <c r="N13" s="10">
        <v>261.40008598443228</v>
      </c>
      <c r="O13" s="10">
        <v>68.429320722250608</v>
      </c>
      <c r="P13" s="10">
        <v>171.75769561473791</v>
      </c>
      <c r="Q13" s="10">
        <v>33.530352536536043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6.690182218468399</v>
      </c>
      <c r="D16" s="10">
        <v>6.1952917610226992</v>
      </c>
      <c r="E16" s="10">
        <v>5.7415676823858472</v>
      </c>
      <c r="F16" s="10">
        <v>4.8345495747084186</v>
      </c>
      <c r="G16" s="10">
        <v>9.521962191400835</v>
      </c>
      <c r="H16" s="10">
        <v>8.625256788786773</v>
      </c>
      <c r="I16" s="10">
        <v>5.9350632327980861</v>
      </c>
      <c r="J16" s="10">
        <v>6.8642913130210017</v>
      </c>
      <c r="K16" s="10">
        <v>7.8630893180536914</v>
      </c>
      <c r="L16" s="10">
        <v>2.3575893530179544</v>
      </c>
      <c r="M16" s="10">
        <v>1.4198583775974838</v>
      </c>
      <c r="N16" s="10">
        <v>21.409838280635377</v>
      </c>
      <c r="O16" s="10">
        <v>75.247931339478839</v>
      </c>
      <c r="P16" s="10">
        <v>145.11537358416837</v>
      </c>
      <c r="Q16" s="10">
        <v>123.59925702379611</v>
      </c>
      <c r="R16" s="10">
        <v>138.09161303626533</v>
      </c>
      <c r="S16" s="10">
        <v>137.50312114080364</v>
      </c>
      <c r="T16" s="10">
        <v>158.85648438596419</v>
      </c>
      <c r="U16" s="10">
        <v>192.00563887489523</v>
      </c>
      <c r="V16" s="10">
        <v>145.84886451329751</v>
      </c>
      <c r="W16" s="10">
        <v>87.320999052475358</v>
      </c>
      <c r="X16" s="10">
        <v>149.94155316073133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2577.2910991502931</v>
      </c>
      <c r="D17" s="37">
        <f t="shared" ref="D17:X17" si="11">SUM(D18:D21)</f>
        <v>2364.7720072894631</v>
      </c>
      <c r="E17" s="37">
        <f t="shared" si="11"/>
        <v>2297.5634062355648</v>
      </c>
      <c r="F17" s="37">
        <f t="shared" si="11"/>
        <v>2196.7823903110066</v>
      </c>
      <c r="G17" s="37">
        <f t="shared" si="11"/>
        <v>2368.1353369693134</v>
      </c>
      <c r="H17" s="37">
        <f t="shared" si="11"/>
        <v>2367.7686870484654</v>
      </c>
      <c r="I17" s="37">
        <f t="shared" si="11"/>
        <v>2390.8612147579424</v>
      </c>
      <c r="J17" s="37">
        <f t="shared" si="11"/>
        <v>2019.2166786622233</v>
      </c>
      <c r="K17" s="37">
        <f t="shared" si="11"/>
        <v>2217.9983782400363</v>
      </c>
      <c r="L17" s="37">
        <f t="shared" si="11"/>
        <v>1716.9191730510668</v>
      </c>
      <c r="M17" s="37">
        <f t="shared" si="11"/>
        <v>2209.7253578049413</v>
      </c>
      <c r="N17" s="37">
        <f t="shared" si="11"/>
        <v>2216.5258744652601</v>
      </c>
      <c r="O17" s="37">
        <f t="shared" si="11"/>
        <v>2242.9856848613836</v>
      </c>
      <c r="P17" s="37">
        <f t="shared" si="11"/>
        <v>2075.9924212181295</v>
      </c>
      <c r="Q17" s="37">
        <f t="shared" si="11"/>
        <v>2091.0159007245379</v>
      </c>
      <c r="R17" s="37">
        <f t="shared" si="11"/>
        <v>2219.3369006538137</v>
      </c>
      <c r="S17" s="37">
        <f t="shared" si="11"/>
        <v>2016.1676110880674</v>
      </c>
      <c r="T17" s="37">
        <f t="shared" si="11"/>
        <v>1998.5266677336458</v>
      </c>
      <c r="U17" s="37">
        <f t="shared" si="11"/>
        <v>2269.6134125351882</v>
      </c>
      <c r="V17" s="37">
        <f t="shared" si="11"/>
        <v>2115.9214202235385</v>
      </c>
      <c r="W17" s="37">
        <f t="shared" si="11"/>
        <v>1948.8400213289729</v>
      </c>
      <c r="X17" s="37">
        <f t="shared" si="11"/>
        <v>1936.1601806845599</v>
      </c>
    </row>
    <row r="18" spans="1:24" ht="11.25" customHeight="1" x14ac:dyDescent="0.2">
      <c r="A18" s="42" t="s">
        <v>27</v>
      </c>
      <c r="B18" s="9" t="s">
        <v>28</v>
      </c>
      <c r="C18" s="10">
        <v>1.0033627812743549</v>
      </c>
      <c r="D18" s="10">
        <v>0.78425487425481211</v>
      </c>
      <c r="E18" s="10">
        <v>0.70391925488137963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720.73555304499439</v>
      </c>
      <c r="D19" s="10">
        <v>645.64285250510898</v>
      </c>
      <c r="E19" s="10">
        <v>605.12921545345569</v>
      </c>
      <c r="F19" s="10">
        <v>590.73027589947583</v>
      </c>
      <c r="G19" s="10">
        <v>624.85398425792619</v>
      </c>
      <c r="H19" s="10">
        <v>641.7409460867168</v>
      </c>
      <c r="I19" s="10">
        <v>647.34118699493683</v>
      </c>
      <c r="J19" s="10">
        <v>563.05242519689102</v>
      </c>
      <c r="K19" s="10">
        <v>605.75601750536373</v>
      </c>
      <c r="L19" s="10">
        <v>471.14934705395558</v>
      </c>
      <c r="M19" s="10">
        <v>554.31910293778492</v>
      </c>
      <c r="N19" s="10">
        <v>607.12903587173867</v>
      </c>
      <c r="O19" s="10">
        <v>676.41935605130323</v>
      </c>
      <c r="P19" s="10">
        <v>547.46382499241304</v>
      </c>
      <c r="Q19" s="10">
        <v>598.63648026858368</v>
      </c>
      <c r="R19" s="10">
        <v>612.15586353208494</v>
      </c>
      <c r="S19" s="10">
        <v>660.22752865796883</v>
      </c>
      <c r="T19" s="10">
        <v>553.19664109096016</v>
      </c>
      <c r="U19" s="10">
        <v>482.46665293506157</v>
      </c>
      <c r="V19" s="10">
        <v>556.15810765638616</v>
      </c>
      <c r="W19" s="10">
        <v>562.58890699326003</v>
      </c>
      <c r="X19" s="10">
        <v>555.74850866759073</v>
      </c>
    </row>
    <row r="20" spans="1:24" ht="11.25" customHeight="1" x14ac:dyDescent="0.2">
      <c r="A20" s="42" t="s">
        <v>31</v>
      </c>
      <c r="B20" s="9" t="s">
        <v>32</v>
      </c>
      <c r="C20" s="10">
        <v>1709.2842046024791</v>
      </c>
      <c r="D20" s="10">
        <v>1570.9004791119426</v>
      </c>
      <c r="E20" s="10">
        <v>1548.1531080517527</v>
      </c>
      <c r="F20" s="10">
        <v>1451.2589203121063</v>
      </c>
      <c r="G20" s="10">
        <v>1580.8160796382376</v>
      </c>
      <c r="H20" s="10">
        <v>1587.5470720413336</v>
      </c>
      <c r="I20" s="10">
        <v>1594.1346545526724</v>
      </c>
      <c r="J20" s="10">
        <v>1297.4177330382204</v>
      </c>
      <c r="K20" s="10">
        <v>1433.3637664925593</v>
      </c>
      <c r="L20" s="10">
        <v>1119.7908516318084</v>
      </c>
      <c r="M20" s="10">
        <v>1471.8928652376067</v>
      </c>
      <c r="N20" s="10">
        <v>1430.9031578345184</v>
      </c>
      <c r="O20" s="10">
        <v>1357.5682814288841</v>
      </c>
      <c r="P20" s="10">
        <v>1307.8952311641463</v>
      </c>
      <c r="Q20" s="10">
        <v>1306.9693859948516</v>
      </c>
      <c r="R20" s="10">
        <v>1418.1248311359955</v>
      </c>
      <c r="S20" s="10">
        <v>1178.4245804191071</v>
      </c>
      <c r="T20" s="10">
        <v>1263.442480188191</v>
      </c>
      <c r="U20" s="10">
        <v>1605.4684667105678</v>
      </c>
      <c r="V20" s="10">
        <v>1381.0037935562025</v>
      </c>
      <c r="W20" s="10">
        <v>1215.497106632504</v>
      </c>
      <c r="X20" s="10">
        <v>1202.5302472263249</v>
      </c>
    </row>
    <row r="21" spans="1:24" ht="11.25" customHeight="1" x14ac:dyDescent="0.2">
      <c r="A21" s="42" t="s">
        <v>33</v>
      </c>
      <c r="B21" s="9" t="s">
        <v>34</v>
      </c>
      <c r="C21" s="10">
        <v>146.26797872154538</v>
      </c>
      <c r="D21" s="10">
        <v>147.44442079815681</v>
      </c>
      <c r="E21" s="10">
        <v>143.57716347547492</v>
      </c>
      <c r="F21" s="10">
        <v>154.79319409942462</v>
      </c>
      <c r="G21" s="10">
        <v>162.46527307314946</v>
      </c>
      <c r="H21" s="10">
        <v>138.48066892041473</v>
      </c>
      <c r="I21" s="10">
        <v>149.38537321033337</v>
      </c>
      <c r="J21" s="10">
        <v>158.74652042711199</v>
      </c>
      <c r="K21" s="10">
        <v>178.87859424211328</v>
      </c>
      <c r="L21" s="10">
        <v>125.97897436530265</v>
      </c>
      <c r="M21" s="10">
        <v>183.51338962954992</v>
      </c>
      <c r="N21" s="10">
        <v>178.49368075900287</v>
      </c>
      <c r="O21" s="10">
        <v>208.99804738119602</v>
      </c>
      <c r="P21" s="10">
        <v>220.63336506157003</v>
      </c>
      <c r="Q21" s="10">
        <v>185.41003446110273</v>
      </c>
      <c r="R21" s="10">
        <v>189.05620598573341</v>
      </c>
      <c r="S21" s="10">
        <v>177.5155020109915</v>
      </c>
      <c r="T21" s="10">
        <v>181.88754645449464</v>
      </c>
      <c r="U21" s="10">
        <v>181.6782928895592</v>
      </c>
      <c r="V21" s="10">
        <v>178.75951901094996</v>
      </c>
      <c r="W21" s="10">
        <v>170.75400770320874</v>
      </c>
      <c r="X21" s="10">
        <v>177.88142479064416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52.419784900832106</v>
      </c>
      <c r="D26" s="37">
        <f t="shared" ref="D26:X26" si="15">SUM(D27,D33)</f>
        <v>42.367885940611941</v>
      </c>
      <c r="E26" s="37">
        <f t="shared" si="15"/>
        <v>37.238606046803469</v>
      </c>
      <c r="F26" s="37">
        <f t="shared" si="15"/>
        <v>58.06527420666287</v>
      </c>
      <c r="G26" s="37">
        <f t="shared" si="15"/>
        <v>50.127103228204788</v>
      </c>
      <c r="H26" s="37">
        <f t="shared" si="15"/>
        <v>33.330828808149384</v>
      </c>
      <c r="I26" s="37">
        <f t="shared" si="15"/>
        <v>36.939190098928925</v>
      </c>
      <c r="J26" s="37">
        <f t="shared" si="15"/>
        <v>32.559751814994137</v>
      </c>
      <c r="K26" s="37">
        <f t="shared" si="15"/>
        <v>74.937877689001013</v>
      </c>
      <c r="L26" s="37">
        <f t="shared" si="15"/>
        <v>63.38103840355496</v>
      </c>
      <c r="M26" s="37">
        <f t="shared" si="15"/>
        <v>79.626460529900754</v>
      </c>
      <c r="N26" s="37">
        <f t="shared" si="15"/>
        <v>65.309175438005155</v>
      </c>
      <c r="O26" s="37">
        <f t="shared" si="15"/>
        <v>73.609136649478188</v>
      </c>
      <c r="P26" s="37">
        <f t="shared" si="15"/>
        <v>19.168458839140815</v>
      </c>
      <c r="Q26" s="37">
        <f t="shared" si="15"/>
        <v>18.222617815980435</v>
      </c>
      <c r="R26" s="37">
        <f t="shared" si="15"/>
        <v>65.909027901919742</v>
      </c>
      <c r="S26" s="37">
        <f t="shared" si="15"/>
        <v>19.856845890450426</v>
      </c>
      <c r="T26" s="37">
        <f t="shared" si="15"/>
        <v>24.300044516062346</v>
      </c>
      <c r="U26" s="37">
        <f t="shared" si="15"/>
        <v>12.164032529091845</v>
      </c>
      <c r="V26" s="37">
        <f t="shared" si="15"/>
        <v>11.487640852125267</v>
      </c>
      <c r="W26" s="37">
        <f t="shared" si="15"/>
        <v>9.833620016375761</v>
      </c>
      <c r="X26" s="37">
        <f t="shared" si="15"/>
        <v>49.667669568427861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52.419784900832106</v>
      </c>
      <c r="D33" s="29">
        <f t="shared" ref="D33:X33" si="19">SUM(D34:D50)</f>
        <v>42.367885940611941</v>
      </c>
      <c r="E33" s="29">
        <f t="shared" si="19"/>
        <v>37.238606046803469</v>
      </c>
      <c r="F33" s="29">
        <f t="shared" si="19"/>
        <v>58.06527420666287</v>
      </c>
      <c r="G33" s="29">
        <f t="shared" si="19"/>
        <v>50.127103228204788</v>
      </c>
      <c r="H33" s="29">
        <f t="shared" si="19"/>
        <v>33.330828808149384</v>
      </c>
      <c r="I33" s="29">
        <f t="shared" si="19"/>
        <v>36.939190098928925</v>
      </c>
      <c r="J33" s="29">
        <f t="shared" si="19"/>
        <v>32.559751814994137</v>
      </c>
      <c r="K33" s="29">
        <f t="shared" si="19"/>
        <v>74.937877689001013</v>
      </c>
      <c r="L33" s="29">
        <f t="shared" si="19"/>
        <v>63.38103840355496</v>
      </c>
      <c r="M33" s="29">
        <f t="shared" si="19"/>
        <v>79.626460529900754</v>
      </c>
      <c r="N33" s="29">
        <f t="shared" si="19"/>
        <v>65.309175438005155</v>
      </c>
      <c r="O33" s="29">
        <f t="shared" si="19"/>
        <v>73.609136649478188</v>
      </c>
      <c r="P33" s="29">
        <f t="shared" si="19"/>
        <v>19.168458839140815</v>
      </c>
      <c r="Q33" s="29">
        <f t="shared" si="19"/>
        <v>18.222617815980435</v>
      </c>
      <c r="R33" s="29">
        <f t="shared" si="19"/>
        <v>65.909027901919742</v>
      </c>
      <c r="S33" s="29">
        <f t="shared" si="19"/>
        <v>19.856845890450426</v>
      </c>
      <c r="T33" s="29">
        <f t="shared" si="19"/>
        <v>24.300044516062346</v>
      </c>
      <c r="U33" s="29">
        <f t="shared" si="19"/>
        <v>12.164032529091845</v>
      </c>
      <c r="V33" s="29">
        <f t="shared" si="19"/>
        <v>11.487640852125267</v>
      </c>
      <c r="W33" s="29">
        <f t="shared" si="19"/>
        <v>9.833620016375761</v>
      </c>
      <c r="X33" s="29">
        <f t="shared" si="19"/>
        <v>49.667669568427861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11.494412919047583</v>
      </c>
      <c r="D36" s="10">
        <v>14.172790075952989</v>
      </c>
      <c r="E36" s="10">
        <v>10.637889836325307</v>
      </c>
      <c r="F36" s="10">
        <v>9.4767412104501894</v>
      </c>
      <c r="G36" s="10">
        <v>11.16214544364739</v>
      </c>
      <c r="H36" s="10">
        <v>1.7105028336816961</v>
      </c>
      <c r="I36" s="10">
        <v>1.6999337648665489</v>
      </c>
      <c r="J36" s="10">
        <v>1.6778301387152066</v>
      </c>
      <c r="K36" s="10">
        <v>40.959919323137122</v>
      </c>
      <c r="L36" s="10">
        <v>35.607200906899187</v>
      </c>
      <c r="M36" s="10">
        <v>49.382184068130705</v>
      </c>
      <c r="N36" s="10">
        <v>44.793774617786021</v>
      </c>
      <c r="O36" s="10">
        <v>48.052451015787113</v>
      </c>
      <c r="P36" s="10">
        <v>0.84668183359886595</v>
      </c>
      <c r="Q36" s="10">
        <v>0.8589276514731482</v>
      </c>
      <c r="R36" s="10">
        <v>0.85473679610889464</v>
      </c>
      <c r="S36" s="10">
        <v>0.8114966689314117</v>
      </c>
      <c r="T36" s="10">
        <v>0.80982382747245185</v>
      </c>
      <c r="U36" s="10">
        <v>0.81013965207736427</v>
      </c>
      <c r="V36" s="10">
        <v>0.8086030472271869</v>
      </c>
      <c r="W36" s="10">
        <v>0.79192483524747004</v>
      </c>
      <c r="X36" s="10">
        <v>0.78836658977907759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28.945197936596504</v>
      </c>
      <c r="D43" s="10">
        <v>20.137476903100598</v>
      </c>
      <c r="E43" s="10">
        <v>19.347015607967695</v>
      </c>
      <c r="F43" s="10">
        <v>35.96086159160209</v>
      </c>
      <c r="G43" s="10">
        <v>28.009911991442909</v>
      </c>
      <c r="H43" s="10">
        <v>25.515969068419739</v>
      </c>
      <c r="I43" s="10">
        <v>24.58653126061466</v>
      </c>
      <c r="J43" s="10">
        <v>22.325903350512039</v>
      </c>
      <c r="K43" s="10">
        <v>24.649291731797828</v>
      </c>
      <c r="L43" s="10">
        <v>17.753564930009802</v>
      </c>
      <c r="M43" s="10">
        <v>24.226697745602397</v>
      </c>
      <c r="N43" s="10">
        <v>15.758816266127955</v>
      </c>
      <c r="O43" s="10">
        <v>17.289653796199762</v>
      </c>
      <c r="P43" s="10">
        <v>15.786342439708463</v>
      </c>
      <c r="Q43" s="10">
        <v>15.440160823110157</v>
      </c>
      <c r="R43" s="10">
        <v>63.741771764963126</v>
      </c>
      <c r="S43" s="10">
        <v>17.077011477983042</v>
      </c>
      <c r="T43" s="10">
        <v>17.768133876722814</v>
      </c>
      <c r="U43" s="10">
        <v>8.0768580734356714</v>
      </c>
      <c r="V43" s="10">
        <v>8.0606026483802058</v>
      </c>
      <c r="W43" s="10">
        <v>7.1053932777019613</v>
      </c>
      <c r="X43" s="10">
        <v>12.585633356875288</v>
      </c>
    </row>
    <row r="44" spans="1:24" ht="11.25" customHeight="1" x14ac:dyDescent="0.2">
      <c r="A44" s="41" t="s">
        <v>75</v>
      </c>
      <c r="B44" s="9" t="s">
        <v>76</v>
      </c>
      <c r="C44" s="10">
        <v>11.980174045188013</v>
      </c>
      <c r="D44" s="10">
        <v>8.057618961558358</v>
      </c>
      <c r="E44" s="10">
        <v>7.2537006025104693</v>
      </c>
      <c r="F44" s="10">
        <v>5.5962515167681817</v>
      </c>
      <c r="G44" s="10">
        <v>6.4763310159046839</v>
      </c>
      <c r="H44" s="10">
        <v>4.8278633635364478</v>
      </c>
      <c r="I44" s="10">
        <v>8.7451968622760248</v>
      </c>
      <c r="J44" s="10">
        <v>7.2806318068085689</v>
      </c>
      <c r="K44" s="10">
        <v>4.8719036935855389</v>
      </c>
      <c r="L44" s="10">
        <v>3.154411056654268</v>
      </c>
      <c r="M44" s="10">
        <v>4.0873825565701365</v>
      </c>
      <c r="N44" s="10">
        <v>1.5911220028720756</v>
      </c>
      <c r="O44" s="10">
        <v>6.3708654307344714</v>
      </c>
      <c r="P44" s="10">
        <v>0</v>
      </c>
      <c r="Q44" s="10">
        <v>0</v>
      </c>
      <c r="R44" s="10">
        <v>0</v>
      </c>
      <c r="S44" s="10">
        <v>0</v>
      </c>
      <c r="T44" s="10">
        <v>2.4464219939561449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7.0314198878424046</v>
      </c>
      <c r="G48" s="10">
        <v>4.4787147772098113</v>
      </c>
      <c r="H48" s="10">
        <v>1.2764935425114954</v>
      </c>
      <c r="I48" s="10">
        <v>1.9075282111716845</v>
      </c>
      <c r="J48" s="10">
        <v>1.2753865189583224</v>
      </c>
      <c r="K48" s="10">
        <v>4.4567629404805356</v>
      </c>
      <c r="L48" s="10">
        <v>6.8658615099917046</v>
      </c>
      <c r="M48" s="10">
        <v>1.9301961595975148</v>
      </c>
      <c r="N48" s="10">
        <v>3.165462551219107</v>
      </c>
      <c r="O48" s="10">
        <v>1.8961664067568449</v>
      </c>
      <c r="P48" s="10">
        <v>2.5354345658334876</v>
      </c>
      <c r="Q48" s="10">
        <v>1.9235293413971313</v>
      </c>
      <c r="R48" s="10">
        <v>1.3125193408477331</v>
      </c>
      <c r="S48" s="10">
        <v>1.9683377435359739</v>
      </c>
      <c r="T48" s="10">
        <v>3.275664817910934</v>
      </c>
      <c r="U48" s="10">
        <v>3.2770348035788088</v>
      </c>
      <c r="V48" s="10">
        <v>2.6184351565178741</v>
      </c>
      <c r="W48" s="10">
        <v>1.9363019034263287</v>
      </c>
      <c r="X48" s="10">
        <v>18.020885770160984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18.272783851612513</v>
      </c>
    </row>
    <row r="51" spans="1:24" ht="11.25" customHeight="1" x14ac:dyDescent="0.2">
      <c r="A51" s="35" t="s">
        <v>89</v>
      </c>
      <c r="B51" s="36" t="s">
        <v>90</v>
      </c>
      <c r="C51" s="37">
        <v>2061.585808293059</v>
      </c>
      <c r="D51" s="37">
        <v>2069.7423215528775</v>
      </c>
      <c r="E51" s="37">
        <v>2069.2827111669617</v>
      </c>
      <c r="F51" s="37">
        <v>2258.5941309643244</v>
      </c>
      <c r="G51" s="37">
        <v>2304.068490972395</v>
      </c>
      <c r="H51" s="37">
        <v>1861.3078831260925</v>
      </c>
      <c r="I51" s="37">
        <v>2184.48071223529</v>
      </c>
      <c r="J51" s="37">
        <v>2250.7647566773676</v>
      </c>
      <c r="K51" s="37">
        <v>2292.2820814022084</v>
      </c>
      <c r="L51" s="37">
        <v>1497.7110668901103</v>
      </c>
      <c r="M51" s="37">
        <v>2019.6506420742051</v>
      </c>
      <c r="N51" s="37">
        <v>1941.8520709574259</v>
      </c>
      <c r="O51" s="37">
        <v>1780.7323093389775</v>
      </c>
      <c r="P51" s="37">
        <v>1747.4588990101686</v>
      </c>
      <c r="Q51" s="37">
        <v>1772.9797536246499</v>
      </c>
      <c r="R51" s="37">
        <v>1784.6377766642988</v>
      </c>
      <c r="S51" s="37">
        <v>1828.30017643269</v>
      </c>
      <c r="T51" s="37">
        <v>1899.9968302624927</v>
      </c>
      <c r="U51" s="37">
        <v>1880.3072111553527</v>
      </c>
      <c r="V51" s="37">
        <v>1738.4026518250291</v>
      </c>
      <c r="W51" s="37">
        <v>1660.1810056169058</v>
      </c>
      <c r="X51" s="37">
        <v>1689.6456181714386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0.14242779416877452</v>
      </c>
      <c r="G52" s="37">
        <f t="shared" si="21"/>
        <v>9.9815359821984249</v>
      </c>
      <c r="H52" s="37">
        <f t="shared" si="21"/>
        <v>0.12195052641221051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2.5372229934827901</v>
      </c>
      <c r="N52" s="37">
        <f t="shared" si="21"/>
        <v>2.7611434438908589</v>
      </c>
      <c r="O52" s="37">
        <f t="shared" si="21"/>
        <v>6.0346397830994575E-2</v>
      </c>
      <c r="P52" s="37">
        <f t="shared" si="21"/>
        <v>0.11996000825378564</v>
      </c>
      <c r="Q52" s="37">
        <f t="shared" si="21"/>
        <v>3.8735309940924125</v>
      </c>
      <c r="R52" s="37">
        <f t="shared" si="21"/>
        <v>1.3122355446333789</v>
      </c>
      <c r="S52" s="37">
        <f t="shared" si="21"/>
        <v>6.1313779919240446E-2</v>
      </c>
      <c r="T52" s="37">
        <f t="shared" si="21"/>
        <v>6.1248525999884798E-2</v>
      </c>
      <c r="U52" s="37">
        <f t="shared" si="21"/>
        <v>1.2672753824869423</v>
      </c>
      <c r="V52" s="37">
        <f t="shared" si="21"/>
        <v>1.2494389521867162</v>
      </c>
      <c r="W52" s="37">
        <f t="shared" si="21"/>
        <v>1.0596881850311584</v>
      </c>
      <c r="X52" s="37">
        <f t="shared" si="21"/>
        <v>1.2157312286568767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0.14242779416877452</v>
      </c>
      <c r="G59" s="10">
        <v>9.9815359821984249</v>
      </c>
      <c r="H59" s="10">
        <v>0.12195052641221051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6.0346397830994575E-2</v>
      </c>
      <c r="P59" s="10">
        <v>6.0517980267036149E-2</v>
      </c>
      <c r="Q59" s="10">
        <v>3.8533708712691035</v>
      </c>
      <c r="R59" s="10">
        <v>1.2919950762085346</v>
      </c>
      <c r="S59" s="10">
        <v>4.103932896111305E-2</v>
      </c>
      <c r="T59" s="10">
        <v>4.0978976661832402E-2</v>
      </c>
      <c r="U59" s="10">
        <v>8.1918496687428136E-2</v>
      </c>
      <c r="V59" s="10">
        <v>8.1816893320152947E-2</v>
      </c>
      <c r="W59" s="10">
        <v>2.0185695022031703E-2</v>
      </c>
      <c r="X59" s="10">
        <v>2.0128676816190159E-2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5.9442027986749496E-2</v>
      </c>
      <c r="Q61" s="10">
        <v>2.0160122823308882E-2</v>
      </c>
      <c r="R61" s="10">
        <v>2.0240468424844213E-2</v>
      </c>
      <c r="S61" s="10">
        <v>2.0274450958127393E-2</v>
      </c>
      <c r="T61" s="10">
        <v>2.02695493380524E-2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2.5372229934827901</v>
      </c>
      <c r="N69" s="10">
        <v>2.7611434438908589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1.185356885799514</v>
      </c>
      <c r="V70" s="10">
        <v>1.1676220588665633</v>
      </c>
      <c r="W70" s="10">
        <v>1.0395024900091268</v>
      </c>
      <c r="X70" s="10">
        <v>1.1956025518406865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12.190544364170901</v>
      </c>
      <c r="G75" s="37">
        <v>8.5963339546786415</v>
      </c>
      <c r="H75" s="37">
        <v>8.453578302393165</v>
      </c>
      <c r="I75" s="37">
        <v>10.567417690070082</v>
      </c>
      <c r="J75" s="37">
        <v>16.059973449398846</v>
      </c>
      <c r="K75" s="37">
        <v>11.878619978149766</v>
      </c>
      <c r="L75" s="37">
        <v>30.424497262183266</v>
      </c>
      <c r="M75" s="37">
        <v>36.339810618711098</v>
      </c>
      <c r="N75" s="37">
        <v>45.59335643671271</v>
      </c>
      <c r="O75" s="37">
        <v>64.455603566612439</v>
      </c>
      <c r="P75" s="37">
        <v>37.616901304568366</v>
      </c>
      <c r="Q75" s="37">
        <v>41.347256629040714</v>
      </c>
      <c r="R75" s="37">
        <v>31.171928289538293</v>
      </c>
      <c r="S75" s="37">
        <v>26.346658699092693</v>
      </c>
      <c r="T75" s="37">
        <v>26.267008117866517</v>
      </c>
      <c r="U75" s="37">
        <v>28.203262810928226</v>
      </c>
      <c r="V75" s="37">
        <v>28.843363776799585</v>
      </c>
      <c r="W75" s="37">
        <v>29.588743602438559</v>
      </c>
      <c r="X75" s="37">
        <v>28.941996238565334</v>
      </c>
    </row>
    <row r="76" spans="1:24" ht="11.25" customHeight="1" x14ac:dyDescent="0.2">
      <c r="A76" s="38" t="s">
        <v>139</v>
      </c>
      <c r="B76" s="39" t="s">
        <v>140</v>
      </c>
      <c r="C76" s="40">
        <v>1261.4057310319927</v>
      </c>
      <c r="D76" s="40">
        <v>1318.819655611311</v>
      </c>
      <c r="E76" s="40">
        <v>1362.3281341330676</v>
      </c>
      <c r="F76" s="40">
        <v>1395.5048143158567</v>
      </c>
      <c r="G76" s="40">
        <v>1474.7101141281721</v>
      </c>
      <c r="H76" s="40">
        <v>1508.8935957662927</v>
      </c>
      <c r="I76" s="40">
        <v>1601.078570452471</v>
      </c>
      <c r="J76" s="40">
        <v>1549.0377472469258</v>
      </c>
      <c r="K76" s="40">
        <v>1524.4130031264085</v>
      </c>
      <c r="L76" s="40">
        <v>1158.1970330543184</v>
      </c>
      <c r="M76" s="40">
        <v>1505.1509782755411</v>
      </c>
      <c r="N76" s="40">
        <v>1499.3516478492343</v>
      </c>
      <c r="O76" s="40">
        <v>1427.2401579125965</v>
      </c>
      <c r="P76" s="40">
        <v>1401.4315701604678</v>
      </c>
      <c r="Q76" s="40">
        <v>1455.6497721613312</v>
      </c>
      <c r="R76" s="40">
        <v>1451.0669819816781</v>
      </c>
      <c r="S76" s="40">
        <v>1516.7136937143941</v>
      </c>
      <c r="T76" s="40">
        <v>1486.1567286935604</v>
      </c>
      <c r="U76" s="40">
        <v>1464.3149064047154</v>
      </c>
      <c r="V76" s="40">
        <v>1349.9085431544056</v>
      </c>
      <c r="W76" s="40">
        <v>1182.7699834399075</v>
      </c>
      <c r="X76" s="40">
        <v>1280.9800063177483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1394.2952950670651</v>
      </c>
      <c r="D2" s="31">
        <f t="shared" ref="D2:X2" si="1">SUM(D3,D17,D22,D25,D26,D51,D52,D71,D74,D75,D76)</f>
        <v>1359.8429265468958</v>
      </c>
      <c r="E2" s="31">
        <f t="shared" si="1"/>
        <v>1377.2460142154214</v>
      </c>
      <c r="F2" s="31">
        <f t="shared" si="1"/>
        <v>1543.5369499816857</v>
      </c>
      <c r="G2" s="31">
        <f t="shared" si="1"/>
        <v>1534.4259634355321</v>
      </c>
      <c r="H2" s="31">
        <f t="shared" si="1"/>
        <v>1440.5248805259689</v>
      </c>
      <c r="I2" s="31">
        <f t="shared" si="1"/>
        <v>1653.5759971587247</v>
      </c>
      <c r="J2" s="31">
        <f t="shared" si="1"/>
        <v>1528.1552070040191</v>
      </c>
      <c r="K2" s="31">
        <f t="shared" si="1"/>
        <v>1545.1831794856193</v>
      </c>
      <c r="L2" s="31">
        <f t="shared" si="1"/>
        <v>1284.251764912357</v>
      </c>
      <c r="M2" s="31">
        <f t="shared" si="1"/>
        <v>1373.0068680707777</v>
      </c>
      <c r="N2" s="31">
        <f t="shared" si="1"/>
        <v>1572.018483471632</v>
      </c>
      <c r="O2" s="31">
        <f t="shared" si="1"/>
        <v>1484.9322451647593</v>
      </c>
      <c r="P2" s="31">
        <f t="shared" si="1"/>
        <v>1410.3189918066741</v>
      </c>
      <c r="Q2" s="31">
        <f t="shared" si="1"/>
        <v>1318.1001047024811</v>
      </c>
      <c r="R2" s="31">
        <f t="shared" si="1"/>
        <v>1312.9128609271365</v>
      </c>
      <c r="S2" s="31">
        <f t="shared" si="1"/>
        <v>1318.8190243016156</v>
      </c>
      <c r="T2" s="31">
        <f t="shared" si="1"/>
        <v>1327.9763754683154</v>
      </c>
      <c r="U2" s="31">
        <f t="shared" si="1"/>
        <v>1321.4997708133023</v>
      </c>
      <c r="V2" s="31">
        <f t="shared" si="1"/>
        <v>1233.4301384201553</v>
      </c>
      <c r="W2" s="31">
        <f t="shared" si="1"/>
        <v>1220.8998469221751</v>
      </c>
      <c r="X2" s="31">
        <f t="shared" si="1"/>
        <v>1317.7613527634117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8.9448379617300056</v>
      </c>
      <c r="D3" s="34">
        <f t="shared" ref="D3:X3" si="3">SUM(D4,D8,D11)</f>
        <v>8.826568222328909</v>
      </c>
      <c r="E3" s="34">
        <f t="shared" si="3"/>
        <v>17.629379106503855</v>
      </c>
      <c r="F3" s="34">
        <f t="shared" si="3"/>
        <v>49.982224113284957</v>
      </c>
      <c r="G3" s="34">
        <f t="shared" si="3"/>
        <v>48.835936280124329</v>
      </c>
      <c r="H3" s="34">
        <f t="shared" si="3"/>
        <v>44.225135832063287</v>
      </c>
      <c r="I3" s="34">
        <f t="shared" si="3"/>
        <v>49.61256069093244</v>
      </c>
      <c r="J3" s="34">
        <f t="shared" si="3"/>
        <v>41.533495766365625</v>
      </c>
      <c r="K3" s="34">
        <f t="shared" si="3"/>
        <v>36.862357462265884</v>
      </c>
      <c r="L3" s="34">
        <f t="shared" si="3"/>
        <v>37.64820212045246</v>
      </c>
      <c r="M3" s="34">
        <f t="shared" si="3"/>
        <v>31.20096891442169</v>
      </c>
      <c r="N3" s="34">
        <f t="shared" si="3"/>
        <v>65.403239594405903</v>
      </c>
      <c r="O3" s="34">
        <f t="shared" si="3"/>
        <v>53.408691114339362</v>
      </c>
      <c r="P3" s="34">
        <f t="shared" si="3"/>
        <v>55.834975348263683</v>
      </c>
      <c r="Q3" s="34">
        <f t="shared" si="3"/>
        <v>42.302436222192071</v>
      </c>
      <c r="R3" s="34">
        <f t="shared" si="3"/>
        <v>49.674539134128906</v>
      </c>
      <c r="S3" s="34">
        <f t="shared" si="3"/>
        <v>55.018720294879344</v>
      </c>
      <c r="T3" s="34">
        <f t="shared" si="3"/>
        <v>50.752229199286717</v>
      </c>
      <c r="U3" s="34">
        <f t="shared" si="3"/>
        <v>40.409686326889847</v>
      </c>
      <c r="V3" s="34">
        <f t="shared" si="3"/>
        <v>37.60261757743752</v>
      </c>
      <c r="W3" s="34">
        <f t="shared" si="3"/>
        <v>29.584410135353693</v>
      </c>
      <c r="X3" s="34">
        <f t="shared" si="3"/>
        <v>41.415200179438536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8.468468159246072</v>
      </c>
      <c r="D4" s="29">
        <f t="shared" ref="D4:X4" si="5">SUM(D5:D7)</f>
        <v>8.3992460537108968</v>
      </c>
      <c r="E4" s="29">
        <f t="shared" si="5"/>
        <v>17.234231397494369</v>
      </c>
      <c r="F4" s="29">
        <f t="shared" si="5"/>
        <v>49.082845194301626</v>
      </c>
      <c r="G4" s="29">
        <f t="shared" si="5"/>
        <v>47.66790807595315</v>
      </c>
      <c r="H4" s="29">
        <f t="shared" si="5"/>
        <v>43.350422462948615</v>
      </c>
      <c r="I4" s="29">
        <f t="shared" si="5"/>
        <v>48.909491574560406</v>
      </c>
      <c r="J4" s="29">
        <f t="shared" si="5"/>
        <v>40.827274078051488</v>
      </c>
      <c r="K4" s="29">
        <f t="shared" si="5"/>
        <v>36.17451172142151</v>
      </c>
      <c r="L4" s="29">
        <f t="shared" si="5"/>
        <v>37.475438936857699</v>
      </c>
      <c r="M4" s="29">
        <f t="shared" si="5"/>
        <v>31.115840189658201</v>
      </c>
      <c r="N4" s="29">
        <f t="shared" si="5"/>
        <v>63.962690944598251</v>
      </c>
      <c r="O4" s="29">
        <f t="shared" si="5"/>
        <v>48.475453064288956</v>
      </c>
      <c r="P4" s="29">
        <f t="shared" si="5"/>
        <v>46.228336894547468</v>
      </c>
      <c r="Q4" s="29">
        <f t="shared" si="5"/>
        <v>34.830927983728003</v>
      </c>
      <c r="R4" s="29">
        <f t="shared" si="5"/>
        <v>41.743710209947125</v>
      </c>
      <c r="S4" s="29">
        <f t="shared" si="5"/>
        <v>47.048840575837787</v>
      </c>
      <c r="T4" s="29">
        <f t="shared" si="5"/>
        <v>41.454113413281902</v>
      </c>
      <c r="U4" s="29">
        <f t="shared" si="5"/>
        <v>29.240174728870166</v>
      </c>
      <c r="V4" s="29">
        <f t="shared" si="5"/>
        <v>29.053631703804747</v>
      </c>
      <c r="W4" s="29">
        <f t="shared" si="5"/>
        <v>23.965426384733604</v>
      </c>
      <c r="X4" s="29">
        <f t="shared" si="5"/>
        <v>31.655549556850879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49.082845194301626</v>
      </c>
      <c r="G5" s="10">
        <v>6.2934864318528838</v>
      </c>
      <c r="H5" s="10">
        <v>9.8923234010399312</v>
      </c>
      <c r="I5" s="10">
        <v>12.042289533135857</v>
      </c>
      <c r="J5" s="10">
        <v>10.092198959535125</v>
      </c>
      <c r="K5" s="10">
        <v>13.173522939606841</v>
      </c>
      <c r="L5" s="10">
        <v>10.125978476397165</v>
      </c>
      <c r="M5" s="10">
        <v>17.420217340835904</v>
      </c>
      <c r="N5" s="10">
        <v>32.880784478137741</v>
      </c>
      <c r="O5" s="10">
        <v>31.926581896959476</v>
      </c>
      <c r="P5" s="10">
        <v>40.273756157601269</v>
      </c>
      <c r="Q5" s="10">
        <v>32.066374896787693</v>
      </c>
      <c r="R5" s="10">
        <v>41.455817142538535</v>
      </c>
      <c r="S5" s="10">
        <v>41.622970774330383</v>
      </c>
      <c r="T5" s="10">
        <v>36.714386864813036</v>
      </c>
      <c r="U5" s="10">
        <v>25.894403226994257</v>
      </c>
      <c r="V5" s="10">
        <v>25.750551135450166</v>
      </c>
      <c r="W5" s="10">
        <v>21.335697573722712</v>
      </c>
      <c r="X5" s="10">
        <v>28.209093535801969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8.468468159246072</v>
      </c>
      <c r="D7" s="10">
        <v>8.3992460537108968</v>
      </c>
      <c r="E7" s="10">
        <v>17.234231397494369</v>
      </c>
      <c r="F7" s="10">
        <v>0</v>
      </c>
      <c r="G7" s="10">
        <v>41.374421644100266</v>
      </c>
      <c r="H7" s="10">
        <v>33.458099061908683</v>
      </c>
      <c r="I7" s="10">
        <v>36.867202041424548</v>
      </c>
      <c r="J7" s="10">
        <v>30.735075118516363</v>
      </c>
      <c r="K7" s="10">
        <v>23.000988781814669</v>
      </c>
      <c r="L7" s="10">
        <v>27.349460460460534</v>
      </c>
      <c r="M7" s="10">
        <v>13.695622848822296</v>
      </c>
      <c r="N7" s="10">
        <v>31.081906466460509</v>
      </c>
      <c r="O7" s="10">
        <v>16.54887116732948</v>
      </c>
      <c r="P7" s="10">
        <v>5.9545807369461983</v>
      </c>
      <c r="Q7" s="10">
        <v>2.7645530869403103</v>
      </c>
      <c r="R7" s="10">
        <v>0.287893067408592</v>
      </c>
      <c r="S7" s="10">
        <v>5.4258698015074032</v>
      </c>
      <c r="T7" s="10">
        <v>4.739726548468866</v>
      </c>
      <c r="U7" s="10">
        <v>3.3457715018759089</v>
      </c>
      <c r="V7" s="10">
        <v>3.3030805683545807</v>
      </c>
      <c r="W7" s="10">
        <v>2.6297288110108923</v>
      </c>
      <c r="X7" s="10">
        <v>3.4464560210489097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0.17128800244675091</v>
      </c>
      <c r="J8" s="29">
        <f t="shared" si="7"/>
        <v>0.24084834081700368</v>
      </c>
      <c r="K8" s="29">
        <f t="shared" si="7"/>
        <v>0.18524288347448881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0.17128800244675091</v>
      </c>
      <c r="J10" s="10">
        <v>0.24084834081700368</v>
      </c>
      <c r="K10" s="10">
        <v>0.18524288347448881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0.47636980248393446</v>
      </c>
      <c r="D11" s="29">
        <f t="shared" ref="D11:X11" si="9">SUM(D12:D16)</f>
        <v>0.4273221686180122</v>
      </c>
      <c r="E11" s="29">
        <f t="shared" si="9"/>
        <v>0.39514770900948726</v>
      </c>
      <c r="F11" s="29">
        <f t="shared" si="9"/>
        <v>0.89937891898333078</v>
      </c>
      <c r="G11" s="29">
        <f t="shared" si="9"/>
        <v>1.1680282041711756</v>
      </c>
      <c r="H11" s="29">
        <f t="shared" si="9"/>
        <v>0.87471336911467112</v>
      </c>
      <c r="I11" s="29">
        <f t="shared" si="9"/>
        <v>0.53178111392528393</v>
      </c>
      <c r="J11" s="29">
        <f t="shared" si="9"/>
        <v>0.46537334749713466</v>
      </c>
      <c r="K11" s="29">
        <f t="shared" si="9"/>
        <v>0.50260285736988397</v>
      </c>
      <c r="L11" s="29">
        <f t="shared" si="9"/>
        <v>0.17276318359475962</v>
      </c>
      <c r="M11" s="29">
        <f t="shared" si="9"/>
        <v>8.5128724763490649E-2</v>
      </c>
      <c r="N11" s="29">
        <f t="shared" si="9"/>
        <v>1.4405486498076492</v>
      </c>
      <c r="O11" s="29">
        <f t="shared" si="9"/>
        <v>4.9332380500504058</v>
      </c>
      <c r="P11" s="29">
        <f t="shared" si="9"/>
        <v>9.6066384537162151</v>
      </c>
      <c r="Q11" s="29">
        <f t="shared" si="9"/>
        <v>7.4715082384640681</v>
      </c>
      <c r="R11" s="29">
        <f t="shared" si="9"/>
        <v>7.9308289241817818</v>
      </c>
      <c r="S11" s="29">
        <f t="shared" si="9"/>
        <v>7.9698797190415576</v>
      </c>
      <c r="T11" s="29">
        <f t="shared" si="9"/>
        <v>9.2981157860048143</v>
      </c>
      <c r="U11" s="29">
        <f t="shared" si="9"/>
        <v>11.169511598019682</v>
      </c>
      <c r="V11" s="29">
        <f t="shared" si="9"/>
        <v>8.5489858736327733</v>
      </c>
      <c r="W11" s="29">
        <f t="shared" si="9"/>
        <v>5.6189837506200888</v>
      </c>
      <c r="X11" s="29">
        <f t="shared" si="9"/>
        <v>9.7596506225876567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0.55241516582082628</v>
      </c>
      <c r="G12" s="10">
        <v>0.57322341357845374</v>
      </c>
      <c r="H12" s="10">
        <v>0.31819887667546709</v>
      </c>
      <c r="I12" s="10">
        <v>0.10141012471765976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3.1604940886609256E-10</v>
      </c>
      <c r="D13" s="10">
        <v>1.4802026271354407E-10</v>
      </c>
      <c r="E13" s="10">
        <v>1.6575540939811617E-10</v>
      </c>
      <c r="F13" s="10">
        <v>2.6989255275111645E-10</v>
      </c>
      <c r="G13" s="10">
        <v>5.0306425691815093E-11</v>
      </c>
      <c r="H13" s="10">
        <v>5.6587623475934379E-11</v>
      </c>
      <c r="I13" s="10">
        <v>1.6564172256039456E-10</v>
      </c>
      <c r="J13" s="10">
        <v>1.5700152289355174E-10</v>
      </c>
      <c r="K13" s="10">
        <v>1.5148771126405336E-11</v>
      </c>
      <c r="L13" s="10">
        <v>6.929212759132497E-11</v>
      </c>
      <c r="M13" s="10">
        <v>3.9392489270539954E-11</v>
      </c>
      <c r="N13" s="10">
        <v>9.049472282640636E-11</v>
      </c>
      <c r="O13" s="10">
        <v>1.9369394976820331E-11</v>
      </c>
      <c r="P13" s="10">
        <v>5.1386450650170445E-11</v>
      </c>
      <c r="Q13" s="10">
        <v>7.3896444519050419E-12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0.47636980216788505</v>
      </c>
      <c r="D16" s="10">
        <v>0.42732216846999194</v>
      </c>
      <c r="E16" s="10">
        <v>0.39514770884373185</v>
      </c>
      <c r="F16" s="10">
        <v>0.34696375289261194</v>
      </c>
      <c r="G16" s="10">
        <v>0.59480479054241542</v>
      </c>
      <c r="H16" s="10">
        <v>0.55651449238261641</v>
      </c>
      <c r="I16" s="10">
        <v>0.43037098904198245</v>
      </c>
      <c r="J16" s="10">
        <v>0.46537334734013314</v>
      </c>
      <c r="K16" s="10">
        <v>0.5026028573547352</v>
      </c>
      <c r="L16" s="10">
        <v>0.17276318352546749</v>
      </c>
      <c r="M16" s="10">
        <v>8.5128724724098159E-2</v>
      </c>
      <c r="N16" s="10">
        <v>1.4405486497171545</v>
      </c>
      <c r="O16" s="10">
        <v>4.9332380500310364</v>
      </c>
      <c r="P16" s="10">
        <v>9.6066384536648286</v>
      </c>
      <c r="Q16" s="10">
        <v>7.4715082384566784</v>
      </c>
      <c r="R16" s="10">
        <v>7.9308289241817818</v>
      </c>
      <c r="S16" s="10">
        <v>7.9698797190415576</v>
      </c>
      <c r="T16" s="10">
        <v>9.2981157860048143</v>
      </c>
      <c r="U16" s="10">
        <v>11.169511598019682</v>
      </c>
      <c r="V16" s="10">
        <v>8.5489858736327733</v>
      </c>
      <c r="W16" s="10">
        <v>5.6189837506200888</v>
      </c>
      <c r="X16" s="10">
        <v>9.7596506225876567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183.51423189011891</v>
      </c>
      <c r="D17" s="37">
        <f t="shared" ref="D17:X17" si="11">SUM(D18:D21)</f>
        <v>163.11088179050267</v>
      </c>
      <c r="E17" s="37">
        <f t="shared" si="11"/>
        <v>158.12352411697222</v>
      </c>
      <c r="F17" s="37">
        <f t="shared" si="11"/>
        <v>157.65767847661101</v>
      </c>
      <c r="G17" s="37">
        <f t="shared" si="11"/>
        <v>147.92940937634455</v>
      </c>
      <c r="H17" s="37">
        <f t="shared" si="11"/>
        <v>152.77198363081257</v>
      </c>
      <c r="I17" s="37">
        <f t="shared" si="11"/>
        <v>173.36922376312381</v>
      </c>
      <c r="J17" s="37">
        <f t="shared" si="11"/>
        <v>136.8953591709662</v>
      </c>
      <c r="K17" s="37">
        <f t="shared" si="11"/>
        <v>141.77281694482949</v>
      </c>
      <c r="L17" s="37">
        <f t="shared" si="11"/>
        <v>125.81513477352486</v>
      </c>
      <c r="M17" s="37">
        <f t="shared" si="11"/>
        <v>132.48582018302096</v>
      </c>
      <c r="N17" s="37">
        <f t="shared" si="11"/>
        <v>149.13766809707835</v>
      </c>
      <c r="O17" s="37">
        <f t="shared" si="11"/>
        <v>147.04965477748112</v>
      </c>
      <c r="P17" s="37">
        <f t="shared" si="11"/>
        <v>137.43070861849955</v>
      </c>
      <c r="Q17" s="37">
        <f t="shared" si="11"/>
        <v>126.40078027288195</v>
      </c>
      <c r="R17" s="37">
        <f t="shared" si="11"/>
        <v>127.46017587241082</v>
      </c>
      <c r="S17" s="37">
        <f t="shared" si="11"/>
        <v>116.85998994374704</v>
      </c>
      <c r="T17" s="37">
        <f t="shared" si="11"/>
        <v>116.9768576317875</v>
      </c>
      <c r="U17" s="37">
        <f t="shared" si="11"/>
        <v>132.02983767977292</v>
      </c>
      <c r="V17" s="37">
        <f t="shared" si="11"/>
        <v>124.02552732590269</v>
      </c>
      <c r="W17" s="37">
        <f t="shared" si="11"/>
        <v>125.40512054548888</v>
      </c>
      <c r="X17" s="37">
        <f t="shared" si="11"/>
        <v>126.0240841477701</v>
      </c>
    </row>
    <row r="18" spans="1:24" ht="11.25" customHeight="1" x14ac:dyDescent="0.2">
      <c r="A18" s="42" t="s">
        <v>27</v>
      </c>
      <c r="B18" s="9" t="s">
        <v>28</v>
      </c>
      <c r="C18" s="10">
        <v>7.1443753549377043E-2</v>
      </c>
      <c r="D18" s="10">
        <v>5.409422290769865E-2</v>
      </c>
      <c r="E18" s="10">
        <v>4.8445319495232654E-2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51.3194770495885</v>
      </c>
      <c r="D19" s="10">
        <v>44.533415766602062</v>
      </c>
      <c r="E19" s="10">
        <v>41.646364942073141</v>
      </c>
      <c r="F19" s="10">
        <v>42.395261503791495</v>
      </c>
      <c r="G19" s="10">
        <v>39.032516171996342</v>
      </c>
      <c r="H19" s="10">
        <v>41.406087447247039</v>
      </c>
      <c r="I19" s="10">
        <v>46.940842239800922</v>
      </c>
      <c r="J19" s="10">
        <v>38.172854252807944</v>
      </c>
      <c r="K19" s="10">
        <v>38.719476905642168</v>
      </c>
      <c r="L19" s="10">
        <v>34.525631449913661</v>
      </c>
      <c r="M19" s="10">
        <v>33.234637388956259</v>
      </c>
      <c r="N19" s="10">
        <v>40.850327842792652</v>
      </c>
      <c r="O19" s="10">
        <v>44.345906201491125</v>
      </c>
      <c r="P19" s="10">
        <v>36.242107939659036</v>
      </c>
      <c r="Q19" s="10">
        <v>36.187251459705138</v>
      </c>
      <c r="R19" s="10">
        <v>35.157120130855688</v>
      </c>
      <c r="S19" s="10">
        <v>38.267742193277925</v>
      </c>
      <c r="T19" s="10">
        <v>32.379455211705334</v>
      </c>
      <c r="U19" s="10">
        <v>28.066451106210977</v>
      </c>
      <c r="V19" s="10">
        <v>32.599415989357595</v>
      </c>
      <c r="W19" s="10">
        <v>36.201806678279006</v>
      </c>
      <c r="X19" s="10">
        <v>36.173503370242472</v>
      </c>
    </row>
    <row r="20" spans="1:24" ht="11.25" customHeight="1" x14ac:dyDescent="0.2">
      <c r="A20" s="42" t="s">
        <v>31</v>
      </c>
      <c r="B20" s="9" t="s">
        <v>32</v>
      </c>
      <c r="C20" s="10">
        <v>121.7084007285608</v>
      </c>
      <c r="D20" s="10">
        <v>108.35334719932168</v>
      </c>
      <c r="E20" s="10">
        <v>106.54740785538435</v>
      </c>
      <c r="F20" s="10">
        <v>104.15328949012893</v>
      </c>
      <c r="G20" s="10">
        <v>98.748236784806366</v>
      </c>
      <c r="H20" s="10">
        <v>102.43091592083323</v>
      </c>
      <c r="I20" s="10">
        <v>115.59595593743956</v>
      </c>
      <c r="J20" s="10">
        <v>87.960082954900557</v>
      </c>
      <c r="K20" s="10">
        <v>91.619552510019432</v>
      </c>
      <c r="L20" s="10">
        <v>82.057815608088461</v>
      </c>
      <c r="M20" s="10">
        <v>88.248493317853615</v>
      </c>
      <c r="N20" s="10">
        <v>96.277495647854394</v>
      </c>
      <c r="O20" s="10">
        <v>89.001881941708831</v>
      </c>
      <c r="P20" s="10">
        <v>86.582670813497487</v>
      </c>
      <c r="Q20" s="10">
        <v>79.005592509017319</v>
      </c>
      <c r="R20" s="10">
        <v>81.445246250074447</v>
      </c>
      <c r="S20" s="10">
        <v>68.303192581753009</v>
      </c>
      <c r="T20" s="10">
        <v>73.951242941644722</v>
      </c>
      <c r="U20" s="10">
        <v>93.394645929157221</v>
      </c>
      <c r="V20" s="10">
        <v>80.948055111037647</v>
      </c>
      <c r="W20" s="10">
        <v>78.215533092344756</v>
      </c>
      <c r="X20" s="10">
        <v>78.272332309358333</v>
      </c>
    </row>
    <row r="21" spans="1:24" ht="11.25" customHeight="1" x14ac:dyDescent="0.2">
      <c r="A21" s="42" t="s">
        <v>33</v>
      </c>
      <c r="B21" s="9" t="s">
        <v>34</v>
      </c>
      <c r="C21" s="10">
        <v>10.414910358420233</v>
      </c>
      <c r="D21" s="10">
        <v>10.170024601671225</v>
      </c>
      <c r="E21" s="10">
        <v>9.8813060000194977</v>
      </c>
      <c r="F21" s="10">
        <v>11.109127482690589</v>
      </c>
      <c r="G21" s="10">
        <v>10.148656419541854</v>
      </c>
      <c r="H21" s="10">
        <v>8.9349802627322834</v>
      </c>
      <c r="I21" s="10">
        <v>10.832425585883334</v>
      </c>
      <c r="J21" s="10">
        <v>10.76242196325772</v>
      </c>
      <c r="K21" s="10">
        <v>11.433787529167899</v>
      </c>
      <c r="L21" s="10">
        <v>9.2316877155227353</v>
      </c>
      <c r="M21" s="10">
        <v>11.00268947621109</v>
      </c>
      <c r="N21" s="10">
        <v>12.009844606431304</v>
      </c>
      <c r="O21" s="10">
        <v>13.701866634281183</v>
      </c>
      <c r="P21" s="10">
        <v>14.605929865343034</v>
      </c>
      <c r="Q21" s="10">
        <v>11.207936304159494</v>
      </c>
      <c r="R21" s="10">
        <v>10.857809491480685</v>
      </c>
      <c r="S21" s="10">
        <v>10.2890551687161</v>
      </c>
      <c r="T21" s="10">
        <v>10.646159478437443</v>
      </c>
      <c r="U21" s="10">
        <v>10.568740644404718</v>
      </c>
      <c r="V21" s="10">
        <v>10.478056225507441</v>
      </c>
      <c r="W21" s="10">
        <v>10.987780774865126</v>
      </c>
      <c r="X21" s="10">
        <v>11.578248468169289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13.714264970191115</v>
      </c>
      <c r="D26" s="37">
        <f t="shared" ref="D26:X26" si="15">SUM(D27,D33)</f>
        <v>11.033231858184273</v>
      </c>
      <c r="E26" s="37">
        <f t="shared" si="15"/>
        <v>9.6516777021217131</v>
      </c>
      <c r="F26" s="37">
        <f t="shared" si="15"/>
        <v>15.187606274850461</v>
      </c>
      <c r="G26" s="37">
        <f t="shared" si="15"/>
        <v>12.986998233532098</v>
      </c>
      <c r="H26" s="37">
        <f t="shared" si="15"/>
        <v>8.9299622494602549</v>
      </c>
      <c r="I26" s="37">
        <f t="shared" si="15"/>
        <v>9.8558227987494984</v>
      </c>
      <c r="J26" s="37">
        <f t="shared" si="15"/>
        <v>8.4760177464847928</v>
      </c>
      <c r="K26" s="37">
        <f t="shared" si="15"/>
        <v>20.637530737482205</v>
      </c>
      <c r="L26" s="37">
        <f t="shared" si="15"/>
        <v>19.565049300658295</v>
      </c>
      <c r="M26" s="37">
        <f t="shared" si="15"/>
        <v>20.846024422807755</v>
      </c>
      <c r="N26" s="37">
        <f t="shared" si="15"/>
        <v>19.132613040068783</v>
      </c>
      <c r="O26" s="37">
        <f t="shared" si="15"/>
        <v>21.559736953273308</v>
      </c>
      <c r="P26" s="37">
        <f t="shared" si="15"/>
        <v>5.4237165692856655</v>
      </c>
      <c r="Q26" s="37">
        <f t="shared" si="15"/>
        <v>4.8645704901244624</v>
      </c>
      <c r="R26" s="37">
        <f t="shared" si="15"/>
        <v>17.488134608828314</v>
      </c>
      <c r="S26" s="37">
        <f t="shared" si="15"/>
        <v>5.1089322694807828</v>
      </c>
      <c r="T26" s="37">
        <f t="shared" si="15"/>
        <v>6.007436137420032</v>
      </c>
      <c r="U26" s="37">
        <f t="shared" si="15"/>
        <v>2.9404386660930149</v>
      </c>
      <c r="V26" s="37">
        <f t="shared" si="15"/>
        <v>2.8513961212195285</v>
      </c>
      <c r="W26" s="37">
        <f t="shared" si="15"/>
        <v>2.7162510068400598</v>
      </c>
      <c r="X26" s="37">
        <f t="shared" si="15"/>
        <v>10.8807397179006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13.714264970191115</v>
      </c>
      <c r="D33" s="29">
        <f t="shared" ref="D33:X33" si="19">SUM(D34:D50)</f>
        <v>11.033231858184273</v>
      </c>
      <c r="E33" s="29">
        <f t="shared" si="19"/>
        <v>9.6516777021217131</v>
      </c>
      <c r="F33" s="29">
        <f t="shared" si="19"/>
        <v>15.187606274850461</v>
      </c>
      <c r="G33" s="29">
        <f t="shared" si="19"/>
        <v>12.986998233532098</v>
      </c>
      <c r="H33" s="29">
        <f t="shared" si="19"/>
        <v>8.9299622494602549</v>
      </c>
      <c r="I33" s="29">
        <f t="shared" si="19"/>
        <v>9.8558227987494984</v>
      </c>
      <c r="J33" s="29">
        <f t="shared" si="19"/>
        <v>8.4760177464847928</v>
      </c>
      <c r="K33" s="29">
        <f t="shared" si="19"/>
        <v>20.637530737482205</v>
      </c>
      <c r="L33" s="29">
        <f t="shared" si="19"/>
        <v>19.565049300658295</v>
      </c>
      <c r="M33" s="29">
        <f t="shared" si="19"/>
        <v>20.846024422807755</v>
      </c>
      <c r="N33" s="29">
        <f t="shared" si="19"/>
        <v>19.132613040068783</v>
      </c>
      <c r="O33" s="29">
        <f t="shared" si="19"/>
        <v>21.559736953273308</v>
      </c>
      <c r="P33" s="29">
        <f t="shared" si="19"/>
        <v>5.4237165692856655</v>
      </c>
      <c r="Q33" s="29">
        <f t="shared" si="19"/>
        <v>4.8645704901244624</v>
      </c>
      <c r="R33" s="29">
        <f t="shared" si="19"/>
        <v>17.488134608828314</v>
      </c>
      <c r="S33" s="29">
        <f t="shared" si="19"/>
        <v>5.1089322694807828</v>
      </c>
      <c r="T33" s="29">
        <f t="shared" si="19"/>
        <v>6.007436137420032</v>
      </c>
      <c r="U33" s="29">
        <f t="shared" si="19"/>
        <v>2.9404386660930149</v>
      </c>
      <c r="V33" s="29">
        <f t="shared" si="19"/>
        <v>2.8513961212195285</v>
      </c>
      <c r="W33" s="29">
        <f t="shared" si="19"/>
        <v>2.7162510068400598</v>
      </c>
      <c r="X33" s="29">
        <f t="shared" si="19"/>
        <v>10.8807397179006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3.1922594799206059</v>
      </c>
      <c r="D36" s="10">
        <v>3.9030482731441727</v>
      </c>
      <c r="E36" s="10">
        <v>2.9190319177589528</v>
      </c>
      <c r="F36" s="10">
        <v>2.6716680758782712</v>
      </c>
      <c r="G36" s="10">
        <v>3.12616066125373</v>
      </c>
      <c r="H36" s="10">
        <v>0.48700361515751295</v>
      </c>
      <c r="I36" s="10">
        <v>0.49593897803972836</v>
      </c>
      <c r="J36" s="10">
        <v>0.47874767727791423</v>
      </c>
      <c r="K36" s="10">
        <v>11.818498561643622</v>
      </c>
      <c r="L36" s="10">
        <v>11.668379488629629</v>
      </c>
      <c r="M36" s="10">
        <v>13.285399766779008</v>
      </c>
      <c r="N36" s="10">
        <v>13.476130799238907</v>
      </c>
      <c r="O36" s="10">
        <v>14.615132819122605</v>
      </c>
      <c r="P36" s="10">
        <v>0.25271627474163283</v>
      </c>
      <c r="Q36" s="10">
        <v>0.23926667354834794</v>
      </c>
      <c r="R36" s="10">
        <v>0.22884016003899843</v>
      </c>
      <c r="S36" s="10">
        <v>0.21730814620186428</v>
      </c>
      <c r="T36" s="10">
        <v>0.21898098766082413</v>
      </c>
      <c r="U36" s="10">
        <v>0.21866516305591163</v>
      </c>
      <c r="V36" s="10">
        <v>0.22020176790608917</v>
      </c>
      <c r="W36" s="10">
        <v>0.23687997988580617</v>
      </c>
      <c r="X36" s="10">
        <v>0.24043822535419845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8.0281468613398612</v>
      </c>
      <c r="D43" s="10">
        <v>5.5384474305193523</v>
      </c>
      <c r="E43" s="10">
        <v>5.3019095854974765</v>
      </c>
      <c r="F43" s="10">
        <v>10.12469300856988</v>
      </c>
      <c r="G43" s="10">
        <v>7.8343700377918326</v>
      </c>
      <c r="H43" s="10">
        <v>7.2552261164469876</v>
      </c>
      <c r="I43" s="10">
        <v>7.1635117316467296</v>
      </c>
      <c r="J43" s="10">
        <v>6.3622307853435034</v>
      </c>
      <c r="K43" s="10">
        <v>7.1029868580559912</v>
      </c>
      <c r="L43" s="10">
        <v>5.8100636168517683</v>
      </c>
      <c r="M43" s="10">
        <v>6.5091578003993229</v>
      </c>
      <c r="N43" s="10">
        <v>4.734648910140316</v>
      </c>
      <c r="O43" s="10">
        <v>5.2515327902146787</v>
      </c>
      <c r="P43" s="10">
        <v>4.705660999672447</v>
      </c>
      <c r="Q43" s="10">
        <v>4.295436769323203</v>
      </c>
      <c r="R43" s="10">
        <v>17.043180943549345</v>
      </c>
      <c r="S43" s="10">
        <v>4.5670125976833367</v>
      </c>
      <c r="T43" s="10">
        <v>4.7983321593906885</v>
      </c>
      <c r="U43" s="10">
        <v>2.1773121759194369</v>
      </c>
      <c r="V43" s="10">
        <v>2.192363817655905</v>
      </c>
      <c r="W43" s="10">
        <v>2.1227236612490263</v>
      </c>
      <c r="X43" s="10">
        <v>3.8336271762287542</v>
      </c>
    </row>
    <row r="44" spans="1:24" ht="11.25" customHeight="1" x14ac:dyDescent="0.2">
      <c r="A44" s="41" t="s">
        <v>75</v>
      </c>
      <c r="B44" s="9" t="s">
        <v>76</v>
      </c>
      <c r="C44" s="10">
        <v>2.4938586289306475</v>
      </c>
      <c r="D44" s="10">
        <v>1.5917361545207471</v>
      </c>
      <c r="E44" s="10">
        <v>1.430736198865282</v>
      </c>
      <c r="F44" s="10">
        <v>1.1705584574364603</v>
      </c>
      <c r="G44" s="10">
        <v>1.253849551593166</v>
      </c>
      <c r="H44" s="10">
        <v>0.96388212227610559</v>
      </c>
      <c r="I44" s="10">
        <v>1.853341400836616</v>
      </c>
      <c r="J44" s="10">
        <v>1.4100818647305542</v>
      </c>
      <c r="K44" s="10">
        <v>0.92147549815994567</v>
      </c>
      <c r="L44" s="10">
        <v>0.70036108436034838</v>
      </c>
      <c r="M44" s="10">
        <v>0.73110411582883095</v>
      </c>
      <c r="N44" s="10">
        <v>0.33630705989662657</v>
      </c>
      <c r="O44" s="10">
        <v>1.3386788512947634</v>
      </c>
      <c r="P44" s="10">
        <v>0</v>
      </c>
      <c r="Q44" s="10">
        <v>0</v>
      </c>
      <c r="R44" s="10">
        <v>0</v>
      </c>
      <c r="S44" s="10">
        <v>0</v>
      </c>
      <c r="T44" s="10">
        <v>0.44429167758297783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1.2206867329658508</v>
      </c>
      <c r="G48" s="10">
        <v>0.77261798289336914</v>
      </c>
      <c r="H48" s="10">
        <v>0.22385039557964856</v>
      </c>
      <c r="I48" s="10">
        <v>0.3430306882264233</v>
      </c>
      <c r="J48" s="10">
        <v>0.22495741913282147</v>
      </c>
      <c r="K48" s="10">
        <v>0.79456981962264484</v>
      </c>
      <c r="L48" s="10">
        <v>1.3862451108165497</v>
      </c>
      <c r="M48" s="10">
        <v>0.32036273980059327</v>
      </c>
      <c r="N48" s="10">
        <v>0.58552627079293096</v>
      </c>
      <c r="O48" s="10">
        <v>0.3543924926412631</v>
      </c>
      <c r="P48" s="10">
        <v>0.46533929487158571</v>
      </c>
      <c r="Q48" s="10">
        <v>0.32986704725291194</v>
      </c>
      <c r="R48" s="10">
        <v>0.21611350523997064</v>
      </c>
      <c r="S48" s="10">
        <v>0.32461152559558215</v>
      </c>
      <c r="T48" s="10">
        <v>0.5458313127855412</v>
      </c>
      <c r="U48" s="10">
        <v>0.54446132711766659</v>
      </c>
      <c r="V48" s="10">
        <v>0.4388305356575341</v>
      </c>
      <c r="W48" s="10">
        <v>0.35664736570522709</v>
      </c>
      <c r="X48" s="10">
        <v>3.379716121498519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3.4269581948191288</v>
      </c>
    </row>
    <row r="51" spans="1:24" ht="11.25" customHeight="1" x14ac:dyDescent="0.2">
      <c r="A51" s="35" t="s">
        <v>89</v>
      </c>
      <c r="B51" s="36" t="s">
        <v>90</v>
      </c>
      <c r="C51" s="37">
        <v>415.64978929937377</v>
      </c>
      <c r="D51" s="37">
        <v>399.38923476698443</v>
      </c>
      <c r="E51" s="37">
        <v>398.53758118041515</v>
      </c>
      <c r="F51" s="37">
        <v>458.44120867454075</v>
      </c>
      <c r="G51" s="37">
        <v>438.22531814196401</v>
      </c>
      <c r="H51" s="37">
        <v>364.17156657296135</v>
      </c>
      <c r="I51" s="37">
        <v>451.04301949299929</v>
      </c>
      <c r="J51" s="37">
        <v>429.93171795719826</v>
      </c>
      <c r="K51" s="37">
        <v>429.94259615583184</v>
      </c>
      <c r="L51" s="37">
        <v>327.82616440825564</v>
      </c>
      <c r="M51" s="37">
        <v>357.3331928355106</v>
      </c>
      <c r="N51" s="37">
        <v>401.95025062468881</v>
      </c>
      <c r="O51" s="37">
        <v>367.43424268165853</v>
      </c>
      <c r="P51" s="37">
        <v>358.15451457538643</v>
      </c>
      <c r="Q51" s="37">
        <v>329.22824293596909</v>
      </c>
      <c r="R51" s="37">
        <v>322.99334973294901</v>
      </c>
      <c r="S51" s="37">
        <v>327.27652176163531</v>
      </c>
      <c r="T51" s="37">
        <v>340.65235288454028</v>
      </c>
      <c r="U51" s="37">
        <v>340.57748359959163</v>
      </c>
      <c r="V51" s="37">
        <v>318.15874112423967</v>
      </c>
      <c r="W51" s="37">
        <v>330.38932972273307</v>
      </c>
      <c r="X51" s="37">
        <v>342.83391751213827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2.4726118127012163E-2</v>
      </c>
      <c r="G52" s="37">
        <f t="shared" si="21"/>
        <v>1.7219033987130046</v>
      </c>
      <c r="H52" s="37">
        <f t="shared" si="21"/>
        <v>2.1385673071882282E-2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0.68169360153010694</v>
      </c>
      <c r="N52" s="37">
        <f t="shared" si="21"/>
        <v>0.82957022764826394</v>
      </c>
      <c r="O52" s="37">
        <f t="shared" si="21"/>
        <v>1.1278709649658896E-2</v>
      </c>
      <c r="P52" s="37">
        <f t="shared" si="21"/>
        <v>2.3290206707521296E-2</v>
      </c>
      <c r="Q52" s="37">
        <f t="shared" si="21"/>
        <v>0.66456014950174103</v>
      </c>
      <c r="R52" s="37">
        <f t="shared" si="21"/>
        <v>0.21639730145432479</v>
      </c>
      <c r="S52" s="37">
        <f t="shared" si="21"/>
        <v>1.0397312084198938E-2</v>
      </c>
      <c r="T52" s="37">
        <f t="shared" si="21"/>
        <v>1.0462566003554578E-2</v>
      </c>
      <c r="U52" s="37">
        <f t="shared" si="21"/>
        <v>0.25309908763916084</v>
      </c>
      <c r="V52" s="37">
        <f t="shared" si="21"/>
        <v>0.25167377865773266</v>
      </c>
      <c r="W52" s="37">
        <f t="shared" si="21"/>
        <v>0.23654939847383991</v>
      </c>
      <c r="X52" s="37">
        <f t="shared" si="21"/>
        <v>0.27644729644204774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2.4726118127012163E-2</v>
      </c>
      <c r="G59" s="10">
        <v>1.7219033987130046</v>
      </c>
      <c r="H59" s="10">
        <v>2.1385673071882282E-2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1.1278709649658896E-2</v>
      </c>
      <c r="P59" s="10">
        <v>1.1107127213617318E-2</v>
      </c>
      <c r="Q59" s="10">
        <v>0.66081657499057012</v>
      </c>
      <c r="R59" s="10">
        <v>0.21273407254468921</v>
      </c>
      <c r="S59" s="10">
        <v>6.768065707846542E-3</v>
      </c>
      <c r="T59" s="10">
        <v>6.8284180071271896E-3</v>
      </c>
      <c r="U59" s="10">
        <v>1.3610308127705141E-2</v>
      </c>
      <c r="V59" s="10">
        <v>1.371191149498033E-2</v>
      </c>
      <c r="W59" s="10">
        <v>3.718002312448088E-3</v>
      </c>
      <c r="X59" s="10">
        <v>3.7750205182896313E-3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1.2183079493903978E-2</v>
      </c>
      <c r="Q61" s="10">
        <v>3.7435745111709063E-3</v>
      </c>
      <c r="R61" s="10">
        <v>3.6632289096355784E-3</v>
      </c>
      <c r="S61" s="10">
        <v>3.6292463763523968E-3</v>
      </c>
      <c r="T61" s="10">
        <v>3.6341479964273888E-3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0.68169360153010694</v>
      </c>
      <c r="N69" s="10">
        <v>0.82957022764826394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0.2394887795114557</v>
      </c>
      <c r="V70" s="10">
        <v>0.23796186716275231</v>
      </c>
      <c r="W70" s="10">
        <v>0.23283139616139181</v>
      </c>
      <c r="X70" s="10">
        <v>0.27267227592375809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2.1163343976519688</v>
      </c>
      <c r="G75" s="37">
        <v>1.4829437753299584</v>
      </c>
      <c r="H75" s="37">
        <v>1.4824492126541269</v>
      </c>
      <c r="I75" s="37">
        <v>1.9003381138852078</v>
      </c>
      <c r="J75" s="37">
        <v>2.8327178661643533</v>
      </c>
      <c r="K75" s="37">
        <v>2.117768671893224</v>
      </c>
      <c r="L75" s="37">
        <v>6.1428286191580925</v>
      </c>
      <c r="M75" s="37">
        <v>6.0314705506784119</v>
      </c>
      <c r="N75" s="37">
        <v>8.4335567189192773</v>
      </c>
      <c r="O75" s="37">
        <v>12.046718015502783</v>
      </c>
      <c r="P75" s="37">
        <v>6.9039929344686044</v>
      </c>
      <c r="Q75" s="37">
        <v>7.0906625455078647</v>
      </c>
      <c r="R75" s="37">
        <v>5.1326288901693573</v>
      </c>
      <c r="S75" s="37">
        <v>4.3450008021970774</v>
      </c>
      <c r="T75" s="37">
        <v>4.3769299732770701</v>
      </c>
      <c r="U75" s="37">
        <v>4.685817154677963</v>
      </c>
      <c r="V75" s="37">
        <v>4.8339363091849297</v>
      </c>
      <c r="W75" s="37">
        <v>5.4499494328150915</v>
      </c>
      <c r="X75" s="37">
        <v>5.4279091784595961</v>
      </c>
    </row>
    <row r="76" spans="1:24" ht="11.25" customHeight="1" x14ac:dyDescent="0.2">
      <c r="A76" s="38" t="s">
        <v>139</v>
      </c>
      <c r="B76" s="39" t="s">
        <v>140</v>
      </c>
      <c r="C76" s="40">
        <v>772.47217094565133</v>
      </c>
      <c r="D76" s="40">
        <v>777.48300990889538</v>
      </c>
      <c r="E76" s="40">
        <v>793.30385210940847</v>
      </c>
      <c r="F76" s="40">
        <v>860.12717192661955</v>
      </c>
      <c r="G76" s="40">
        <v>883.24345422952422</v>
      </c>
      <c r="H76" s="40">
        <v>868.92239735494547</v>
      </c>
      <c r="I76" s="40">
        <v>967.79503229903435</v>
      </c>
      <c r="J76" s="40">
        <v>908.48589849683981</v>
      </c>
      <c r="K76" s="40">
        <v>913.85010951331651</v>
      </c>
      <c r="L76" s="40">
        <v>767.25438569030746</v>
      </c>
      <c r="M76" s="40">
        <v>824.42769756280813</v>
      </c>
      <c r="N76" s="40">
        <v>927.13158516882277</v>
      </c>
      <c r="O76" s="40">
        <v>883.42192291285448</v>
      </c>
      <c r="P76" s="40">
        <v>846.54779355406276</v>
      </c>
      <c r="Q76" s="40">
        <v>807.5488520863039</v>
      </c>
      <c r="R76" s="40">
        <v>789.94763538719587</v>
      </c>
      <c r="S76" s="40">
        <v>810.19946191759198</v>
      </c>
      <c r="T76" s="40">
        <v>809.20010707600045</v>
      </c>
      <c r="U76" s="40">
        <v>800.60340829863776</v>
      </c>
      <c r="V76" s="40">
        <v>745.70624618351337</v>
      </c>
      <c r="W76" s="40">
        <v>727.11823668047055</v>
      </c>
      <c r="X76" s="40">
        <v>790.90305473126261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2636.0675838349102</v>
      </c>
      <c r="D2" s="31">
        <f t="shared" ref="D2:W2" si="1">SUM(D3,D17,D22,D25,D26,D51,D52,D71,D74,D75,D76)</f>
        <v>2710.0190885640582</v>
      </c>
      <c r="E2" s="31">
        <f t="shared" si="1"/>
        <v>2677.3954428202924</v>
      </c>
      <c r="F2" s="31">
        <f t="shared" si="1"/>
        <v>2595.9202063628541</v>
      </c>
      <c r="G2" s="31">
        <f t="shared" si="1"/>
        <v>2678.4325881341356</v>
      </c>
      <c r="H2" s="31">
        <f t="shared" si="1"/>
        <v>2673.4646603611345</v>
      </c>
      <c r="I2" s="31">
        <f t="shared" si="1"/>
        <v>2342.3404987102326</v>
      </c>
      <c r="J2" s="31">
        <f t="shared" si="1"/>
        <v>2360.7542562338776</v>
      </c>
      <c r="K2" s="31">
        <f t="shared" si="1"/>
        <v>2470.1647463456575</v>
      </c>
      <c r="L2" s="31">
        <f t="shared" si="1"/>
        <v>1777.6997420464315</v>
      </c>
      <c r="M2" s="31">
        <f t="shared" si="1"/>
        <v>2136.3843508168529</v>
      </c>
      <c r="N2" s="31">
        <f t="shared" si="1"/>
        <v>2018.1699054170249</v>
      </c>
      <c r="O2" s="31">
        <f t="shared" si="1"/>
        <v>1946.0485812553741</v>
      </c>
      <c r="P2" s="31">
        <f t="shared" si="1"/>
        <v>1955.4540842648321</v>
      </c>
      <c r="Q2" s="31">
        <f t="shared" si="1"/>
        <v>2002.3116938950984</v>
      </c>
      <c r="R2" s="31">
        <f t="shared" si="1"/>
        <v>2312.9657781599312</v>
      </c>
      <c r="S2" s="31">
        <f t="shared" si="1"/>
        <v>2349.7374032674124</v>
      </c>
      <c r="T2" s="31">
        <f t="shared" si="1"/>
        <v>2352.9754084264832</v>
      </c>
      <c r="U2" s="31">
        <f t="shared" si="1"/>
        <v>2322.5496581296093</v>
      </c>
      <c r="V2" s="31">
        <f t="shared" si="1"/>
        <v>2257.4548908841189</v>
      </c>
      <c r="W2" s="31">
        <f t="shared" si="1"/>
        <v>2181.8061068331522</v>
      </c>
      <c r="X2" s="31">
        <f t="shared" ref="X2" si="2">SUM(X3,X17,X22,X25,X26,X51,X52,X71,X74,X75,X76)</f>
        <v>2227.0197868582154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103.47704213241616</v>
      </c>
      <c r="D3" s="34">
        <f t="shared" ref="D3:W3" si="4">SUM(D4,D8,D11)</f>
        <v>108.64325021496131</v>
      </c>
      <c r="E3" s="34">
        <f t="shared" si="4"/>
        <v>106.72098022355975</v>
      </c>
      <c r="F3" s="34">
        <f t="shared" si="4"/>
        <v>95.180481513327578</v>
      </c>
      <c r="G3" s="34">
        <f t="shared" si="4"/>
        <v>91.354944110060188</v>
      </c>
      <c r="H3" s="34">
        <f t="shared" si="4"/>
        <v>87.854944110060202</v>
      </c>
      <c r="I3" s="34">
        <f t="shared" si="4"/>
        <v>29.80576096302665</v>
      </c>
      <c r="J3" s="34">
        <f t="shared" si="4"/>
        <v>31.902149613069636</v>
      </c>
      <c r="K3" s="34">
        <f t="shared" si="4"/>
        <v>27.46491831470335</v>
      </c>
      <c r="L3" s="34">
        <f t="shared" si="4"/>
        <v>25.357093723129836</v>
      </c>
      <c r="M3" s="34">
        <f t="shared" si="4"/>
        <v>24.92760103181427</v>
      </c>
      <c r="N3" s="34">
        <f t="shared" si="4"/>
        <v>30.011435941530522</v>
      </c>
      <c r="O3" s="34">
        <f t="shared" si="4"/>
        <v>29.649871023215827</v>
      </c>
      <c r="P3" s="34">
        <f t="shared" si="4"/>
        <v>32.309974204643161</v>
      </c>
      <c r="Q3" s="34">
        <f t="shared" si="4"/>
        <v>31.225881341358548</v>
      </c>
      <c r="R3" s="34">
        <f t="shared" si="4"/>
        <v>32.078417884780734</v>
      </c>
      <c r="S3" s="34">
        <f t="shared" si="4"/>
        <v>29.242046431642297</v>
      </c>
      <c r="T3" s="34">
        <f t="shared" si="4"/>
        <v>28.92046431642305</v>
      </c>
      <c r="U3" s="34">
        <f t="shared" si="4"/>
        <v>29.061822871883059</v>
      </c>
      <c r="V3" s="34">
        <f t="shared" si="4"/>
        <v>26.21573516766982</v>
      </c>
      <c r="W3" s="34">
        <f t="shared" si="4"/>
        <v>27.740240756663788</v>
      </c>
      <c r="X3" s="34">
        <f t="shared" ref="X3" si="5">SUM(X4,X8,X11)</f>
        <v>32.402751504729146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6.6733447979363723</v>
      </c>
      <c r="D4" s="29">
        <f t="shared" ref="D4:W4" si="7">SUM(D5:D7)</f>
        <v>8.9567497850386921</v>
      </c>
      <c r="E4" s="29">
        <f t="shared" si="7"/>
        <v>11.79896818572657</v>
      </c>
      <c r="F4" s="29">
        <f t="shared" si="7"/>
        <v>10.561736887360269</v>
      </c>
      <c r="G4" s="29">
        <f t="shared" si="7"/>
        <v>12.0475494411006</v>
      </c>
      <c r="H4" s="29">
        <f t="shared" si="7"/>
        <v>15.791487532244201</v>
      </c>
      <c r="I4" s="29">
        <f t="shared" si="7"/>
        <v>16.973946689595866</v>
      </c>
      <c r="J4" s="29">
        <f t="shared" si="7"/>
        <v>12.255202063628541</v>
      </c>
      <c r="K4" s="29">
        <f t="shared" si="7"/>
        <v>10.041874462596731</v>
      </c>
      <c r="L4" s="29">
        <f t="shared" si="7"/>
        <v>9.8824591573516773</v>
      </c>
      <c r="M4" s="29">
        <f t="shared" si="7"/>
        <v>10.19466895958727</v>
      </c>
      <c r="N4" s="29">
        <f t="shared" si="7"/>
        <v>9.9226139294926909</v>
      </c>
      <c r="O4" s="29">
        <f t="shared" si="7"/>
        <v>11.265864144454</v>
      </c>
      <c r="P4" s="29">
        <f t="shared" si="7"/>
        <v>23.582717110920033</v>
      </c>
      <c r="Q4" s="29">
        <f t="shared" si="7"/>
        <v>21.466294067067921</v>
      </c>
      <c r="R4" s="29">
        <f t="shared" si="7"/>
        <v>20.445399828030947</v>
      </c>
      <c r="S4" s="29">
        <f t="shared" si="7"/>
        <v>19.661908856405841</v>
      </c>
      <c r="T4" s="29">
        <f t="shared" si="7"/>
        <v>17.28744625967326</v>
      </c>
      <c r="U4" s="29">
        <f t="shared" si="7"/>
        <v>18.113155631986238</v>
      </c>
      <c r="V4" s="29">
        <f t="shared" si="7"/>
        <v>18.687102321582113</v>
      </c>
      <c r="W4" s="29">
        <f t="shared" si="7"/>
        <v>17.542304385210656</v>
      </c>
      <c r="X4" s="29">
        <f t="shared" ref="X4" si="8">SUM(X5:X7)</f>
        <v>21.71384350816853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6.6733447979363723</v>
      </c>
      <c r="D7" s="10">
        <f>FC_IND_NFM_AM_E!D7+FC_IND_NFM_PA_E!D7+FC_IND_NFM_SA_E!D7+FC_IND_NFM_OM_E!D7</f>
        <v>8.9567497850386921</v>
      </c>
      <c r="E7" s="10">
        <f>FC_IND_NFM_AM_E!E7+FC_IND_NFM_PA_E!E7+FC_IND_NFM_SA_E!E7+FC_IND_NFM_OM_E!E7</f>
        <v>11.79896818572657</v>
      </c>
      <c r="F7" s="10">
        <f>FC_IND_NFM_AM_E!F7+FC_IND_NFM_PA_E!F7+FC_IND_NFM_SA_E!F7+FC_IND_NFM_OM_E!F7</f>
        <v>10.561736887360269</v>
      </c>
      <c r="G7" s="10">
        <f>FC_IND_NFM_AM_E!G7+FC_IND_NFM_PA_E!G7+FC_IND_NFM_SA_E!G7+FC_IND_NFM_OM_E!G7</f>
        <v>12.0475494411006</v>
      </c>
      <c r="H7" s="10">
        <f>FC_IND_NFM_AM_E!H7+FC_IND_NFM_PA_E!H7+FC_IND_NFM_SA_E!H7+FC_IND_NFM_OM_E!H7</f>
        <v>15.791487532244201</v>
      </c>
      <c r="I7" s="10">
        <f>FC_IND_NFM_AM_E!I7+FC_IND_NFM_PA_E!I7+FC_IND_NFM_SA_E!I7+FC_IND_NFM_OM_E!I7</f>
        <v>16.973946689595866</v>
      </c>
      <c r="J7" s="10">
        <f>FC_IND_NFM_AM_E!J7+FC_IND_NFM_PA_E!J7+FC_IND_NFM_SA_E!J7+FC_IND_NFM_OM_E!J7</f>
        <v>12.255202063628541</v>
      </c>
      <c r="K7" s="10">
        <f>FC_IND_NFM_AM_E!K7+FC_IND_NFM_PA_E!K7+FC_IND_NFM_SA_E!K7+FC_IND_NFM_OM_E!K7</f>
        <v>10.041874462596731</v>
      </c>
      <c r="L7" s="10">
        <f>FC_IND_NFM_AM_E!L7+FC_IND_NFM_PA_E!L7+FC_IND_NFM_SA_E!L7+FC_IND_NFM_OM_E!L7</f>
        <v>9.8824591573516773</v>
      </c>
      <c r="M7" s="10">
        <f>FC_IND_NFM_AM_E!M7+FC_IND_NFM_PA_E!M7+FC_IND_NFM_SA_E!M7+FC_IND_NFM_OM_E!M7</f>
        <v>10.19466895958727</v>
      </c>
      <c r="N7" s="10">
        <f>FC_IND_NFM_AM_E!N7+FC_IND_NFM_PA_E!N7+FC_IND_NFM_SA_E!N7+FC_IND_NFM_OM_E!N7</f>
        <v>9.9226139294926909</v>
      </c>
      <c r="O7" s="10">
        <f>FC_IND_NFM_AM_E!O7+FC_IND_NFM_PA_E!O7+FC_IND_NFM_SA_E!O7+FC_IND_NFM_OM_E!O7</f>
        <v>11.265864144454</v>
      </c>
      <c r="P7" s="10">
        <f>FC_IND_NFM_AM_E!P7+FC_IND_NFM_PA_E!P7+FC_IND_NFM_SA_E!P7+FC_IND_NFM_OM_E!P7</f>
        <v>23.582717110920033</v>
      </c>
      <c r="Q7" s="10">
        <f>FC_IND_NFM_AM_E!Q7+FC_IND_NFM_PA_E!Q7+FC_IND_NFM_SA_E!Q7+FC_IND_NFM_OM_E!Q7</f>
        <v>21.466294067067921</v>
      </c>
      <c r="R7" s="10">
        <f>FC_IND_NFM_AM_E!R7+FC_IND_NFM_PA_E!R7+FC_IND_NFM_SA_E!R7+FC_IND_NFM_OM_E!R7</f>
        <v>20.445399828030947</v>
      </c>
      <c r="S7" s="10">
        <f>FC_IND_NFM_AM_E!S7+FC_IND_NFM_PA_E!S7+FC_IND_NFM_SA_E!S7+FC_IND_NFM_OM_E!S7</f>
        <v>19.661908856405841</v>
      </c>
      <c r="T7" s="10">
        <f>FC_IND_NFM_AM_E!T7+FC_IND_NFM_PA_E!T7+FC_IND_NFM_SA_E!T7+FC_IND_NFM_OM_E!T7</f>
        <v>17.28744625967326</v>
      </c>
      <c r="U7" s="10">
        <f>FC_IND_NFM_AM_E!U7+FC_IND_NFM_PA_E!U7+FC_IND_NFM_SA_E!U7+FC_IND_NFM_OM_E!U7</f>
        <v>18.113155631986238</v>
      </c>
      <c r="V7" s="10">
        <f>FC_IND_NFM_AM_E!V7+FC_IND_NFM_PA_E!V7+FC_IND_NFM_SA_E!V7+FC_IND_NFM_OM_E!V7</f>
        <v>18.687102321582113</v>
      </c>
      <c r="W7" s="10">
        <f>FC_IND_NFM_AM_E!W7+FC_IND_NFM_PA_E!W7+FC_IND_NFM_SA_E!W7+FC_IND_NFM_OM_E!W7</f>
        <v>17.542304385210656</v>
      </c>
      <c r="X7" s="10">
        <f>FC_IND_NFM_AM_E!X7+FC_IND_NFM_PA_E!X7+FC_IND_NFM_SA_E!X7+FC_IND_NFM_OM_E!X7</f>
        <v>21.71384350816853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96.803697334479793</v>
      </c>
      <c r="D11" s="29">
        <f t="shared" ref="D11:W11" si="13">SUM(D12:D16)</f>
        <v>99.686500429922617</v>
      </c>
      <c r="E11" s="29">
        <f t="shared" si="13"/>
        <v>94.922012037833184</v>
      </c>
      <c r="F11" s="29">
        <f t="shared" si="13"/>
        <v>84.61874462596731</v>
      </c>
      <c r="G11" s="29">
        <f t="shared" si="13"/>
        <v>79.307394668959589</v>
      </c>
      <c r="H11" s="29">
        <f t="shared" si="13"/>
        <v>72.063456577815998</v>
      </c>
      <c r="I11" s="29">
        <f t="shared" si="13"/>
        <v>12.831814273430782</v>
      </c>
      <c r="J11" s="29">
        <f t="shared" si="13"/>
        <v>19.646947549441094</v>
      </c>
      <c r="K11" s="29">
        <f t="shared" si="13"/>
        <v>17.42304385210662</v>
      </c>
      <c r="L11" s="29">
        <f t="shared" si="13"/>
        <v>15.474634565778159</v>
      </c>
      <c r="M11" s="29">
        <f t="shared" si="13"/>
        <v>14.732932072226998</v>
      </c>
      <c r="N11" s="29">
        <f t="shared" si="13"/>
        <v>20.088822012037831</v>
      </c>
      <c r="O11" s="29">
        <f t="shared" si="13"/>
        <v>18.384006878761827</v>
      </c>
      <c r="P11" s="29">
        <f t="shared" si="13"/>
        <v>8.7272570937231304</v>
      </c>
      <c r="Q11" s="29">
        <f t="shared" si="13"/>
        <v>9.7595872742906273</v>
      </c>
      <c r="R11" s="29">
        <f t="shared" si="13"/>
        <v>11.633018056749791</v>
      </c>
      <c r="S11" s="29">
        <f t="shared" si="13"/>
        <v>9.5801375752364564</v>
      </c>
      <c r="T11" s="29">
        <f t="shared" si="13"/>
        <v>11.633018056749792</v>
      </c>
      <c r="U11" s="29">
        <f t="shared" si="13"/>
        <v>10.948667239896821</v>
      </c>
      <c r="V11" s="29">
        <f t="shared" si="13"/>
        <v>7.5286328460877048</v>
      </c>
      <c r="W11" s="29">
        <f t="shared" si="13"/>
        <v>10.197936371453133</v>
      </c>
      <c r="X11" s="29">
        <f t="shared" ref="X11" si="14">SUM(X12:X16)</f>
        <v>10.688907996560616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87.589595872742905</v>
      </c>
      <c r="D13" s="10">
        <f>FC_IND_NFM_AM_E!D13+FC_IND_NFM_PA_E!D13+FC_IND_NFM_SA_E!D13+FC_IND_NFM_OM_E!D13</f>
        <v>93.06388650042993</v>
      </c>
      <c r="E13" s="10">
        <f>FC_IND_NFM_AM_E!E13+FC_IND_NFM_PA_E!E13+FC_IND_NFM_SA_E!E13+FC_IND_NFM_OM_E!E13</f>
        <v>88.273860705073076</v>
      </c>
      <c r="F13" s="10">
        <f>FC_IND_NFM_AM_E!F13+FC_IND_NFM_PA_E!F13+FC_IND_NFM_SA_E!F13+FC_IND_NFM_OM_E!F13</f>
        <v>73.219432502149601</v>
      </c>
      <c r="G13" s="10">
        <f>FC_IND_NFM_AM_E!G13+FC_IND_NFM_PA_E!G13+FC_IND_NFM_SA_E!G13+FC_IND_NFM_OM_E!G13</f>
        <v>67.060791057609634</v>
      </c>
      <c r="H13" s="10">
        <f>FC_IND_NFM_AM_E!H13+FC_IND_NFM_PA_E!H13+FC_IND_NFM_SA_E!H13+FC_IND_NFM_OM_E!H13</f>
        <v>57.480653482373171</v>
      </c>
      <c r="I13" s="10">
        <f>FC_IND_NFM_AM_E!I13+FC_IND_NFM_PA_E!I13+FC_IND_NFM_SA_E!I13+FC_IND_NFM_OM_E!I13</f>
        <v>7.5272570937231293</v>
      </c>
      <c r="J13" s="10">
        <f>FC_IND_NFM_AM_E!J13+FC_IND_NFM_PA_E!J13+FC_IND_NFM_SA_E!J13+FC_IND_NFM_OM_E!J13</f>
        <v>12.31728288907996</v>
      </c>
      <c r="K13" s="10">
        <f>FC_IND_NFM_AM_E!K13+FC_IND_NFM_PA_E!K13+FC_IND_NFM_SA_E!K13+FC_IND_NFM_OM_E!K13</f>
        <v>9.5801375752364564</v>
      </c>
      <c r="L13" s="10">
        <f>FC_IND_NFM_AM_E!L13+FC_IND_NFM_PA_E!L13+FC_IND_NFM_SA_E!L13+FC_IND_NFM_OM_E!L13</f>
        <v>8.8957867583834904</v>
      </c>
      <c r="M13" s="10">
        <f>FC_IND_NFM_AM_E!M13+FC_IND_NFM_PA_E!M13+FC_IND_NFM_SA_E!M13+FC_IND_NFM_OM_E!M13</f>
        <v>8.2115219260533099</v>
      </c>
      <c r="N13" s="10">
        <f>FC_IND_NFM_AM_E!N13+FC_IND_NFM_PA_E!N13+FC_IND_NFM_SA_E!N13+FC_IND_NFM_OM_E!N13</f>
        <v>10.948667239896819</v>
      </c>
      <c r="O13" s="10">
        <f>FC_IND_NFM_AM_E!O13+FC_IND_NFM_PA_E!O13+FC_IND_NFM_SA_E!O13+FC_IND_NFM_OM_E!O13</f>
        <v>10.264402407566642</v>
      </c>
      <c r="P13" s="10">
        <f>FC_IND_NFM_AM_E!P13+FC_IND_NFM_PA_E!P13+FC_IND_NFM_SA_E!P13+FC_IND_NFM_OM_E!P13</f>
        <v>8.2115219260533117</v>
      </c>
      <c r="Q13" s="10">
        <f>FC_IND_NFM_AM_E!Q13+FC_IND_NFM_PA_E!Q13+FC_IND_NFM_SA_E!Q13+FC_IND_NFM_OM_E!Q13</f>
        <v>8.2115219260533099</v>
      </c>
      <c r="R13" s="10">
        <f>FC_IND_NFM_AM_E!R13+FC_IND_NFM_PA_E!R13+FC_IND_NFM_SA_E!R13+FC_IND_NFM_OM_E!R13</f>
        <v>11.633018056749791</v>
      </c>
      <c r="S13" s="10">
        <f>FC_IND_NFM_AM_E!S13+FC_IND_NFM_PA_E!S13+FC_IND_NFM_SA_E!S13+FC_IND_NFM_OM_E!S13</f>
        <v>9.5801375752364564</v>
      </c>
      <c r="T13" s="10">
        <f>FC_IND_NFM_AM_E!T13+FC_IND_NFM_PA_E!T13+FC_IND_NFM_SA_E!T13+FC_IND_NFM_OM_E!T13</f>
        <v>11.633018056749792</v>
      </c>
      <c r="U13" s="10">
        <f>FC_IND_NFM_AM_E!U13+FC_IND_NFM_PA_E!U13+FC_IND_NFM_SA_E!U13+FC_IND_NFM_OM_E!U13</f>
        <v>10.948667239896821</v>
      </c>
      <c r="V13" s="10">
        <f>FC_IND_NFM_AM_E!V13+FC_IND_NFM_PA_E!V13+FC_IND_NFM_SA_E!V13+FC_IND_NFM_OM_E!V13</f>
        <v>7.5286328460877048</v>
      </c>
      <c r="W13" s="10">
        <f>FC_IND_NFM_AM_E!W13+FC_IND_NFM_PA_E!W13+FC_IND_NFM_SA_E!W13+FC_IND_NFM_OM_E!W13</f>
        <v>10.068013757523641</v>
      </c>
      <c r="X13" s="10">
        <f>FC_IND_NFM_AM_E!X13+FC_IND_NFM_PA_E!X13+FC_IND_NFM_SA_E!X13+FC_IND_NFM_OM_E!X13</f>
        <v>10.52717110920034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9.2141014617368882</v>
      </c>
      <c r="D16" s="10">
        <f>FC_IND_NFM_AM_E!D16+FC_IND_NFM_PA_E!D16+FC_IND_NFM_SA_E!D16+FC_IND_NFM_OM_E!D16</f>
        <v>6.6226139294926911</v>
      </c>
      <c r="E16" s="10">
        <f>FC_IND_NFM_AM_E!E16+FC_IND_NFM_PA_E!E16+FC_IND_NFM_SA_E!E16+FC_IND_NFM_OM_E!E16</f>
        <v>6.6481513327601043</v>
      </c>
      <c r="F16" s="10">
        <f>FC_IND_NFM_AM_E!F16+FC_IND_NFM_PA_E!F16+FC_IND_NFM_SA_E!F16+FC_IND_NFM_OM_E!F16</f>
        <v>11.399312123817708</v>
      </c>
      <c r="G16" s="10">
        <f>FC_IND_NFM_AM_E!G16+FC_IND_NFM_PA_E!G16+FC_IND_NFM_SA_E!G16+FC_IND_NFM_OM_E!G16</f>
        <v>12.246603611349959</v>
      </c>
      <c r="H16" s="10">
        <f>FC_IND_NFM_AM_E!H16+FC_IND_NFM_PA_E!H16+FC_IND_NFM_SA_E!H16+FC_IND_NFM_OM_E!H16</f>
        <v>14.58280309544282</v>
      </c>
      <c r="I16" s="10">
        <f>FC_IND_NFM_AM_E!I16+FC_IND_NFM_PA_E!I16+FC_IND_NFM_SA_E!I16+FC_IND_NFM_OM_E!I16</f>
        <v>5.3045571797076523</v>
      </c>
      <c r="J16" s="10">
        <f>FC_IND_NFM_AM_E!J16+FC_IND_NFM_PA_E!J16+FC_IND_NFM_SA_E!J16+FC_IND_NFM_OM_E!J16</f>
        <v>7.3296646603611357</v>
      </c>
      <c r="K16" s="10">
        <f>FC_IND_NFM_AM_E!K16+FC_IND_NFM_PA_E!K16+FC_IND_NFM_SA_E!K16+FC_IND_NFM_OM_E!K16</f>
        <v>7.8429062768701625</v>
      </c>
      <c r="L16" s="10">
        <f>FC_IND_NFM_AM_E!L16+FC_IND_NFM_PA_E!L16+FC_IND_NFM_SA_E!L16+FC_IND_NFM_OM_E!L16</f>
        <v>6.5788478073946681</v>
      </c>
      <c r="M16" s="10">
        <f>FC_IND_NFM_AM_E!M16+FC_IND_NFM_PA_E!M16+FC_IND_NFM_SA_E!M16+FC_IND_NFM_OM_E!M16</f>
        <v>6.5214101461736877</v>
      </c>
      <c r="N16" s="10">
        <f>FC_IND_NFM_AM_E!N16+FC_IND_NFM_PA_E!N16+FC_IND_NFM_SA_E!N16+FC_IND_NFM_OM_E!N16</f>
        <v>9.1401547721410132</v>
      </c>
      <c r="O16" s="10">
        <f>FC_IND_NFM_AM_E!O16+FC_IND_NFM_PA_E!O16+FC_IND_NFM_SA_E!O16+FC_IND_NFM_OM_E!O16</f>
        <v>8.1196044711951849</v>
      </c>
      <c r="P16" s="10">
        <f>FC_IND_NFM_AM_E!P16+FC_IND_NFM_PA_E!P16+FC_IND_NFM_SA_E!P16+FC_IND_NFM_OM_E!P16</f>
        <v>0.51573516766981942</v>
      </c>
      <c r="Q16" s="10">
        <f>FC_IND_NFM_AM_E!Q16+FC_IND_NFM_PA_E!Q16+FC_IND_NFM_SA_E!Q16+FC_IND_NFM_OM_E!Q16</f>
        <v>1.548065348237317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0.1299226139294927</v>
      </c>
      <c r="X16" s="10">
        <f>FC_IND_NFM_AM_E!X16+FC_IND_NFM_PA_E!X16+FC_IND_NFM_SA_E!X16+FC_IND_NFM_OM_E!X16</f>
        <v>0.16173688736027511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1.8916595012897681</v>
      </c>
      <c r="D17" s="37">
        <f t="shared" ref="D17:W17" si="16">SUM(D18:D21)</f>
        <v>1.6552020636285469</v>
      </c>
      <c r="E17" s="37">
        <f t="shared" si="16"/>
        <v>1.5692175408426488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0.34393809114359408</v>
      </c>
      <c r="D18" s="10">
        <f>FC_IND_NFM_AM_E!D18+FC_IND_NFM_PA_E!D18+FC_IND_NFM_SA_E!D18+FC_IND_NFM_OM_E!D18</f>
        <v>0.27944969905417016</v>
      </c>
      <c r="E18" s="10">
        <f>FC_IND_NFM_AM_E!E18+FC_IND_NFM_PA_E!E18+FC_IND_NFM_SA_E!E18+FC_IND_NFM_OM_E!E18</f>
        <v>0.25795356835769562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1.547721410146174</v>
      </c>
      <c r="D19" s="10">
        <f>FC_IND_NFM_AM_E!D19+FC_IND_NFM_PA_E!D19+FC_IND_NFM_SA_E!D19+FC_IND_NFM_OM_E!D19</f>
        <v>1.3757523645743768</v>
      </c>
      <c r="E19" s="10">
        <f>FC_IND_NFM_AM_E!E19+FC_IND_NFM_PA_E!E19+FC_IND_NFM_SA_E!E19+FC_IND_NFM_OM_E!E19</f>
        <v>1.3112639724849531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139.70335339638865</v>
      </c>
      <c r="D26" s="37">
        <f t="shared" ref="D26:W26" si="22">SUM(D27,D33)</f>
        <v>134.42252794496989</v>
      </c>
      <c r="E26" s="37">
        <f t="shared" si="22"/>
        <v>126.84144453998279</v>
      </c>
      <c r="F26" s="37">
        <f t="shared" si="22"/>
        <v>166.72837489251935</v>
      </c>
      <c r="G26" s="37">
        <f t="shared" si="22"/>
        <v>197.56801375752369</v>
      </c>
      <c r="H26" s="37">
        <f t="shared" si="22"/>
        <v>192.38572656921752</v>
      </c>
      <c r="I26" s="37">
        <f t="shared" si="22"/>
        <v>88.303955288048158</v>
      </c>
      <c r="J26" s="37">
        <f t="shared" si="22"/>
        <v>83.01272570937229</v>
      </c>
      <c r="K26" s="37">
        <f t="shared" si="22"/>
        <v>165.87222699914014</v>
      </c>
      <c r="L26" s="37">
        <f t="shared" si="22"/>
        <v>123.80257953568356</v>
      </c>
      <c r="M26" s="37">
        <f t="shared" si="22"/>
        <v>100.07153912295786</v>
      </c>
      <c r="N26" s="37">
        <f t="shared" si="22"/>
        <v>74.317110920034395</v>
      </c>
      <c r="O26" s="37">
        <f t="shared" si="22"/>
        <v>51.288993981083408</v>
      </c>
      <c r="P26" s="37">
        <f t="shared" si="22"/>
        <v>57.827858985382633</v>
      </c>
      <c r="Q26" s="37">
        <f t="shared" si="22"/>
        <v>47.661908856405844</v>
      </c>
      <c r="R26" s="37">
        <f t="shared" si="22"/>
        <v>74.973516766981945</v>
      </c>
      <c r="S26" s="37">
        <f t="shared" si="22"/>
        <v>74.968873602751501</v>
      </c>
      <c r="T26" s="37">
        <f t="shared" si="22"/>
        <v>60.997764402407569</v>
      </c>
      <c r="U26" s="37">
        <f t="shared" si="22"/>
        <v>41.263370593293217</v>
      </c>
      <c r="V26" s="37">
        <f t="shared" si="22"/>
        <v>38.255546001719686</v>
      </c>
      <c r="W26" s="37">
        <f t="shared" si="22"/>
        <v>80.777987962166804</v>
      </c>
      <c r="X26" s="37">
        <f t="shared" ref="X26" si="23">SUM(X27,X33)</f>
        <v>48.204385210662068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139.70335339638865</v>
      </c>
      <c r="D33" s="29">
        <f t="shared" ref="D33:W33" si="28">SUM(D34:D50)</f>
        <v>134.42252794496989</v>
      </c>
      <c r="E33" s="29">
        <f t="shared" si="28"/>
        <v>126.84144453998279</v>
      </c>
      <c r="F33" s="29">
        <f t="shared" si="28"/>
        <v>166.72837489251935</v>
      </c>
      <c r="G33" s="29">
        <f t="shared" si="28"/>
        <v>197.56801375752369</v>
      </c>
      <c r="H33" s="29">
        <f t="shared" si="28"/>
        <v>192.38572656921752</v>
      </c>
      <c r="I33" s="29">
        <f t="shared" si="28"/>
        <v>88.303955288048158</v>
      </c>
      <c r="J33" s="29">
        <f t="shared" si="28"/>
        <v>83.01272570937229</v>
      </c>
      <c r="K33" s="29">
        <f t="shared" si="28"/>
        <v>165.87222699914014</v>
      </c>
      <c r="L33" s="29">
        <f t="shared" si="28"/>
        <v>123.80257953568356</v>
      </c>
      <c r="M33" s="29">
        <f t="shared" si="28"/>
        <v>100.07153912295786</v>
      </c>
      <c r="N33" s="29">
        <f t="shared" si="28"/>
        <v>74.317110920034395</v>
      </c>
      <c r="O33" s="29">
        <f t="shared" si="28"/>
        <v>51.288993981083408</v>
      </c>
      <c r="P33" s="29">
        <f t="shared" si="28"/>
        <v>57.827858985382633</v>
      </c>
      <c r="Q33" s="29">
        <f t="shared" si="28"/>
        <v>47.661908856405844</v>
      </c>
      <c r="R33" s="29">
        <f t="shared" si="28"/>
        <v>74.973516766981945</v>
      </c>
      <c r="S33" s="29">
        <f t="shared" si="28"/>
        <v>74.968873602751501</v>
      </c>
      <c r="T33" s="29">
        <f t="shared" si="28"/>
        <v>60.997764402407569</v>
      </c>
      <c r="U33" s="29">
        <f t="shared" si="28"/>
        <v>41.263370593293217</v>
      </c>
      <c r="V33" s="29">
        <f t="shared" si="28"/>
        <v>38.255546001719686</v>
      </c>
      <c r="W33" s="29">
        <f t="shared" si="28"/>
        <v>80.777987962166804</v>
      </c>
      <c r="X33" s="29">
        <f t="shared" ref="X33" si="29">SUM(X34:X50)</f>
        <v>48.204385210662068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32.762510748065353</v>
      </c>
      <c r="D36" s="10">
        <f>FC_IND_NFM_AM_E!D36+FC_IND_NFM_PA_E!D36+FC_IND_NFM_SA_E!D36+FC_IND_NFM_OM_E!D36</f>
        <v>33.892261392949273</v>
      </c>
      <c r="E36" s="10">
        <f>FC_IND_NFM_AM_E!E36+FC_IND_NFM_PA_E!E36+FC_IND_NFM_SA_E!E36+FC_IND_NFM_OM_E!E36</f>
        <v>31.632760103181425</v>
      </c>
      <c r="F36" s="10">
        <f>FC_IND_NFM_AM_E!F36+FC_IND_NFM_PA_E!F36+FC_IND_NFM_SA_E!F36+FC_IND_NFM_OM_E!F36</f>
        <v>11.044024075666382</v>
      </c>
      <c r="G36" s="10">
        <f>FC_IND_NFM_AM_E!G36+FC_IND_NFM_PA_E!G36+FC_IND_NFM_SA_E!G36+FC_IND_NFM_OM_E!G36</f>
        <v>10.99097162510748</v>
      </c>
      <c r="H36" s="10">
        <f>FC_IND_NFM_AM_E!H36+FC_IND_NFM_PA_E!H36+FC_IND_NFM_SA_E!H36+FC_IND_NFM_OM_E!H36</f>
        <v>9.8886500429922606</v>
      </c>
      <c r="I36" s="10">
        <f>FC_IND_NFM_AM_E!I36+FC_IND_NFM_PA_E!I36+FC_IND_NFM_SA_E!I36+FC_IND_NFM_OM_E!I36</f>
        <v>7.6856405846947542</v>
      </c>
      <c r="J36" s="10">
        <f>FC_IND_NFM_AM_E!J36+FC_IND_NFM_PA_E!J36+FC_IND_NFM_SA_E!J36+FC_IND_NFM_OM_E!J36</f>
        <v>8.6261392949269133</v>
      </c>
      <c r="K36" s="10">
        <f>FC_IND_NFM_AM_E!K36+FC_IND_NFM_PA_E!K36+FC_IND_NFM_SA_E!K36+FC_IND_NFM_OM_E!K36</f>
        <v>4.3981943250214961</v>
      </c>
      <c r="L36" s="10">
        <f>FC_IND_NFM_AM_E!L36+FC_IND_NFM_PA_E!L36+FC_IND_NFM_SA_E!L36+FC_IND_NFM_OM_E!L36</f>
        <v>4.3977644024075655</v>
      </c>
      <c r="M36" s="10">
        <f>FC_IND_NFM_AM_E!M36+FC_IND_NFM_PA_E!M36+FC_IND_NFM_SA_E!M36+FC_IND_NFM_OM_E!M36</f>
        <v>4.3977644024075673</v>
      </c>
      <c r="N36" s="10">
        <f>FC_IND_NFM_AM_E!N36+FC_IND_NFM_PA_E!N36+FC_IND_NFM_SA_E!N36+FC_IND_NFM_OM_E!N36</f>
        <v>3.2982803095442819</v>
      </c>
      <c r="O36" s="10">
        <f>FC_IND_NFM_AM_E!O36+FC_IND_NFM_PA_E!O36+FC_IND_NFM_SA_E!O36+FC_IND_NFM_OM_E!O36</f>
        <v>2.1988822012037827</v>
      </c>
      <c r="P36" s="10">
        <f>FC_IND_NFM_AM_E!P36+FC_IND_NFM_PA_E!P36+FC_IND_NFM_SA_E!P36+FC_IND_NFM_OM_E!P36</f>
        <v>1.0993981083404989</v>
      </c>
      <c r="Q36" s="10">
        <f>FC_IND_NFM_AM_E!Q36+FC_IND_NFM_PA_E!Q36+FC_IND_NFM_SA_E!Q36+FC_IND_NFM_OM_E!Q36</f>
        <v>2.1963886500429926</v>
      </c>
      <c r="R36" s="10">
        <f>FC_IND_NFM_AM_E!R36+FC_IND_NFM_PA_E!R36+FC_IND_NFM_SA_E!R36+FC_IND_NFM_OM_E!R36</f>
        <v>2.1670679277730009</v>
      </c>
      <c r="S36" s="10">
        <f>FC_IND_NFM_AM_E!S36+FC_IND_NFM_PA_E!S36+FC_IND_NFM_SA_E!S36+FC_IND_NFM_OM_E!S36</f>
        <v>4.1152192605331024</v>
      </c>
      <c r="T36" s="10">
        <f>FC_IND_NFM_AM_E!T36+FC_IND_NFM_PA_E!T36+FC_IND_NFM_SA_E!T36+FC_IND_NFM_OM_E!T36</f>
        <v>1.028804815133276</v>
      </c>
      <c r="U36" s="10">
        <f>FC_IND_NFM_AM_E!U36+FC_IND_NFM_PA_E!U36+FC_IND_NFM_SA_E!U36+FC_IND_NFM_OM_E!U36</f>
        <v>2.0576096302665521</v>
      </c>
      <c r="V36" s="10">
        <f>FC_IND_NFM_AM_E!V36+FC_IND_NFM_PA_E!V36+FC_IND_NFM_SA_E!V36+FC_IND_NFM_OM_E!V36</f>
        <v>2.0576096302665521</v>
      </c>
      <c r="W36" s="10">
        <f>FC_IND_NFM_AM_E!W36+FC_IND_NFM_PA_E!W36+FC_IND_NFM_SA_E!W36+FC_IND_NFM_OM_E!W36</f>
        <v>2.0576096302665521</v>
      </c>
      <c r="X36" s="10">
        <f>FC_IND_NFM_AM_E!X36+FC_IND_NFM_PA_E!X36+FC_IND_NFM_SA_E!X36+FC_IND_NFM_OM_E!X36</f>
        <v>2.0576096302665521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77.027773000859838</v>
      </c>
      <c r="D43" s="10">
        <f>FC_IND_NFM_AM_E!D43+FC_IND_NFM_PA_E!D43+FC_IND_NFM_SA_E!D43+FC_IND_NFM_OM_E!D43</f>
        <v>66.757437661220976</v>
      </c>
      <c r="E43" s="10">
        <f>FC_IND_NFM_AM_E!E43+FC_IND_NFM_PA_E!E43+FC_IND_NFM_SA_E!E43+FC_IND_NFM_OM_E!E43</f>
        <v>58.54110060189165</v>
      </c>
      <c r="F43" s="10">
        <f>FC_IND_NFM_AM_E!F43+FC_IND_NFM_PA_E!F43+FC_IND_NFM_SA_E!F43+FC_IND_NFM_OM_E!F43</f>
        <v>56.326827171109201</v>
      </c>
      <c r="G43" s="10">
        <f>FC_IND_NFM_AM_E!G43+FC_IND_NFM_PA_E!G43+FC_IND_NFM_SA_E!G43+FC_IND_NFM_OM_E!G43</f>
        <v>54.27850386930352</v>
      </c>
      <c r="H43" s="10">
        <f>FC_IND_NFM_AM_E!H43+FC_IND_NFM_PA_E!H43+FC_IND_NFM_SA_E!H43+FC_IND_NFM_OM_E!H43</f>
        <v>49.156749785038699</v>
      </c>
      <c r="I43" s="10">
        <f>FC_IND_NFM_AM_E!I43+FC_IND_NFM_PA_E!I43+FC_IND_NFM_SA_E!I43+FC_IND_NFM_OM_E!I43</f>
        <v>45.064574376612214</v>
      </c>
      <c r="J43" s="10">
        <f>FC_IND_NFM_AM_E!J43+FC_IND_NFM_PA_E!J43+FC_IND_NFM_SA_E!J43+FC_IND_NFM_OM_E!J43</f>
        <v>39.958555460017187</v>
      </c>
      <c r="K43" s="10">
        <f>FC_IND_NFM_AM_E!K43+FC_IND_NFM_PA_E!K43+FC_IND_NFM_SA_E!K43+FC_IND_NFM_OM_E!K43</f>
        <v>43.019174548581248</v>
      </c>
      <c r="L43" s="10">
        <f>FC_IND_NFM_AM_E!L43+FC_IND_NFM_PA_E!L43+FC_IND_NFM_SA_E!L43+FC_IND_NFM_OM_E!L43</f>
        <v>31.759673258813407</v>
      </c>
      <c r="M43" s="10">
        <f>FC_IND_NFM_AM_E!M43+FC_IND_NFM_PA_E!M43+FC_IND_NFM_SA_E!M43+FC_IND_NFM_OM_E!M43</f>
        <v>32.784952708512463</v>
      </c>
      <c r="N43" s="10">
        <f>FC_IND_NFM_AM_E!N43+FC_IND_NFM_PA_E!N43+FC_IND_NFM_SA_E!N43+FC_IND_NFM_OM_E!N43</f>
        <v>28.690799656061913</v>
      </c>
      <c r="O43" s="10">
        <f>FC_IND_NFM_AM_E!O43+FC_IND_NFM_PA_E!O43+FC_IND_NFM_SA_E!O43+FC_IND_NFM_OM_E!O43</f>
        <v>22.54118658641444</v>
      </c>
      <c r="P43" s="10">
        <f>FC_IND_NFM_AM_E!P43+FC_IND_NFM_PA_E!P43+FC_IND_NFM_SA_E!P43+FC_IND_NFM_OM_E!P43</f>
        <v>33.811865864144451</v>
      </c>
      <c r="Q43" s="10">
        <f>FC_IND_NFM_AM_E!Q43+FC_IND_NFM_PA_E!Q43+FC_IND_NFM_SA_E!Q43+FC_IND_NFM_OM_E!Q43</f>
        <v>15.58073946689596</v>
      </c>
      <c r="R43" s="10">
        <f>FC_IND_NFM_AM_E!R43+FC_IND_NFM_PA_E!R43+FC_IND_NFM_SA_E!R43+FC_IND_NFM_OM_E!R43</f>
        <v>15.33895098882201</v>
      </c>
      <c r="S43" s="10">
        <f>FC_IND_NFM_AM_E!S43+FC_IND_NFM_PA_E!S43+FC_IND_NFM_SA_E!S43+FC_IND_NFM_OM_E!S43</f>
        <v>17.521324161650902</v>
      </c>
      <c r="T43" s="10">
        <f>FC_IND_NFM_AM_E!T43+FC_IND_NFM_PA_E!T43+FC_IND_NFM_SA_E!T43+FC_IND_NFM_OM_E!T43</f>
        <v>15.386242476354258</v>
      </c>
      <c r="U43" s="10">
        <f>FC_IND_NFM_AM_E!U43+FC_IND_NFM_PA_E!U43+FC_IND_NFM_SA_E!U43+FC_IND_NFM_OM_E!U43</f>
        <v>15.381169389509891</v>
      </c>
      <c r="V43" s="10">
        <f>FC_IND_NFM_AM_E!V43+FC_IND_NFM_PA_E!V43+FC_IND_NFM_SA_E!V43+FC_IND_NFM_OM_E!V43</f>
        <v>11.27824591573517</v>
      </c>
      <c r="W43" s="10">
        <f>FC_IND_NFM_AM_E!W43+FC_IND_NFM_PA_E!W43+FC_IND_NFM_SA_E!W43+FC_IND_NFM_OM_E!W43</f>
        <v>14.354772141014617</v>
      </c>
      <c r="X43" s="10">
        <f>FC_IND_NFM_AM_E!X43+FC_IND_NFM_PA_E!X43+FC_IND_NFM_SA_E!X43+FC_IND_NFM_OM_E!X43</f>
        <v>10.261994840928629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29.913069647463459</v>
      </c>
      <c r="D44" s="10">
        <f>FC_IND_NFM_AM_E!D44+FC_IND_NFM_PA_E!D44+FC_IND_NFM_SA_E!D44+FC_IND_NFM_OM_E!D44</f>
        <v>33.772828890799659</v>
      </c>
      <c r="E44" s="10">
        <f>FC_IND_NFM_AM_E!E44+FC_IND_NFM_PA_E!E44+FC_IND_NFM_SA_E!E44+FC_IND_NFM_OM_E!E44</f>
        <v>36.667583834909706</v>
      </c>
      <c r="F44" s="10">
        <f>FC_IND_NFM_AM_E!F44+FC_IND_NFM_PA_E!F44+FC_IND_NFM_SA_E!F44+FC_IND_NFM_OM_E!F44</f>
        <v>4.8334479793637142</v>
      </c>
      <c r="G44" s="10">
        <f>FC_IND_NFM_AM_E!G44+FC_IND_NFM_PA_E!G44+FC_IND_NFM_SA_E!G44+FC_IND_NFM_OM_E!G44</f>
        <v>28.022012037833189</v>
      </c>
      <c r="H44" s="10">
        <f>FC_IND_NFM_AM_E!H44+FC_IND_NFM_PA_E!H44+FC_IND_NFM_SA_E!H44+FC_IND_NFM_OM_E!H44</f>
        <v>26.063026655202059</v>
      </c>
      <c r="I44" s="10">
        <f>FC_IND_NFM_AM_E!I44+FC_IND_NFM_PA_E!I44+FC_IND_NFM_SA_E!I44+FC_IND_NFM_OM_E!I44</f>
        <v>25.051074806534825</v>
      </c>
      <c r="J44" s="10">
        <f>FC_IND_NFM_AM_E!J44+FC_IND_NFM_PA_E!J44+FC_IND_NFM_SA_E!J44+FC_IND_NFM_OM_E!J44</f>
        <v>23.175150472914865</v>
      </c>
      <c r="K44" s="10">
        <f>FC_IND_NFM_AM_E!K44+FC_IND_NFM_PA_E!K44+FC_IND_NFM_SA_E!K44+FC_IND_NFM_OM_E!K44</f>
        <v>29.932330180567504</v>
      </c>
      <c r="L44" s="10">
        <f>FC_IND_NFM_AM_E!L44+FC_IND_NFM_PA_E!L44+FC_IND_NFM_SA_E!L44+FC_IND_NFM_OM_E!L44</f>
        <v>23.128718830610492</v>
      </c>
      <c r="M44" s="10">
        <f>FC_IND_NFM_AM_E!M44+FC_IND_NFM_PA_E!M44+FC_IND_NFM_SA_E!M44+FC_IND_NFM_OM_E!M44</f>
        <v>23.128718830610495</v>
      </c>
      <c r="N44" s="10">
        <f>FC_IND_NFM_AM_E!N44+FC_IND_NFM_PA_E!N44+FC_IND_NFM_SA_E!N44+FC_IND_NFM_OM_E!N44</f>
        <v>4.8184866723989677</v>
      </c>
      <c r="O44" s="10">
        <f>FC_IND_NFM_AM_E!O44+FC_IND_NFM_PA_E!O44+FC_IND_NFM_SA_E!O44+FC_IND_NFM_OM_E!O44</f>
        <v>15.419088564058471</v>
      </c>
      <c r="P44" s="10">
        <f>FC_IND_NFM_AM_E!P44+FC_IND_NFM_PA_E!P44+FC_IND_NFM_SA_E!P44+FC_IND_NFM_OM_E!P44</f>
        <v>14.455460017196902</v>
      </c>
      <c r="Q44" s="10">
        <f>FC_IND_NFM_AM_E!Q44+FC_IND_NFM_PA_E!Q44+FC_IND_NFM_SA_E!Q44+FC_IND_NFM_OM_E!Q44</f>
        <v>23.124677558039551</v>
      </c>
      <c r="R44" s="10">
        <f>FC_IND_NFM_AM_E!R44+FC_IND_NFM_PA_E!R44+FC_IND_NFM_SA_E!R44+FC_IND_NFM_OM_E!R44</f>
        <v>29.188134135855549</v>
      </c>
      <c r="S44" s="10">
        <f>FC_IND_NFM_AM_E!S44+FC_IND_NFM_PA_E!S44+FC_IND_NFM_SA_E!S44+FC_IND_NFM_OM_E!S44</f>
        <v>25.052966466036114</v>
      </c>
      <c r="T44" s="10">
        <f>FC_IND_NFM_AM_E!T44+FC_IND_NFM_PA_E!T44+FC_IND_NFM_SA_E!T44+FC_IND_NFM_OM_E!T44</f>
        <v>24.089423903697334</v>
      </c>
      <c r="U44" s="10">
        <f>FC_IND_NFM_AM_E!U44+FC_IND_NFM_PA_E!U44+FC_IND_NFM_SA_E!U44+FC_IND_NFM_OM_E!U44</f>
        <v>15.417196904557182</v>
      </c>
      <c r="V44" s="10">
        <f>FC_IND_NFM_AM_E!V44+FC_IND_NFM_PA_E!V44+FC_IND_NFM_SA_E!V44+FC_IND_NFM_OM_E!V44</f>
        <v>16.380825451418737</v>
      </c>
      <c r="W44" s="10">
        <f>FC_IND_NFM_AM_E!W44+FC_IND_NFM_PA_E!W44+FC_IND_NFM_SA_E!W44+FC_IND_NFM_OM_E!W44</f>
        <v>19.271539122957861</v>
      </c>
      <c r="X44" s="10">
        <f>FC_IND_NFM_AM_E!X44+FC_IND_NFM_PA_E!X44+FC_IND_NFM_SA_E!X44+FC_IND_NFM_OM_E!X44</f>
        <v>25.052966466036111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94.524075666380071</v>
      </c>
      <c r="G48" s="10">
        <f>FC_IND_NFM_AM_E!G48+FC_IND_NFM_PA_E!G48+FC_IND_NFM_SA_E!G48+FC_IND_NFM_OM_E!G48</f>
        <v>104.2765262252795</v>
      </c>
      <c r="H48" s="10">
        <f>FC_IND_NFM_AM_E!H48+FC_IND_NFM_PA_E!H48+FC_IND_NFM_SA_E!H48+FC_IND_NFM_OM_E!H48</f>
        <v>107.27730008598451</v>
      </c>
      <c r="I48" s="10">
        <f>FC_IND_NFM_AM_E!I48+FC_IND_NFM_PA_E!I48+FC_IND_NFM_SA_E!I48+FC_IND_NFM_OM_E!I48</f>
        <v>10.502665520206362</v>
      </c>
      <c r="J48" s="10">
        <f>FC_IND_NFM_AM_E!J48+FC_IND_NFM_PA_E!J48+FC_IND_NFM_SA_E!J48+FC_IND_NFM_OM_E!J48</f>
        <v>11.25288048151333</v>
      </c>
      <c r="K48" s="10">
        <f>FC_IND_NFM_AM_E!K48+FC_IND_NFM_PA_E!K48+FC_IND_NFM_SA_E!K48+FC_IND_NFM_OM_E!K48</f>
        <v>88.522527944969909</v>
      </c>
      <c r="L48" s="10">
        <f>FC_IND_NFM_AM_E!L48+FC_IND_NFM_PA_E!L48+FC_IND_NFM_SA_E!L48+FC_IND_NFM_OM_E!L48</f>
        <v>64.5164230438521</v>
      </c>
      <c r="M48" s="10">
        <f>FC_IND_NFM_AM_E!M48+FC_IND_NFM_PA_E!M48+FC_IND_NFM_SA_E!M48+FC_IND_NFM_OM_E!M48</f>
        <v>39.76010318142734</v>
      </c>
      <c r="N48" s="10">
        <f>FC_IND_NFM_AM_E!N48+FC_IND_NFM_PA_E!N48+FC_IND_NFM_SA_E!N48+FC_IND_NFM_OM_E!N48</f>
        <v>37.509544282029239</v>
      </c>
      <c r="O48" s="10">
        <f>FC_IND_NFM_AM_E!O48+FC_IND_NFM_PA_E!O48+FC_IND_NFM_SA_E!O48+FC_IND_NFM_OM_E!O48</f>
        <v>8.2521066208082541</v>
      </c>
      <c r="P48" s="10">
        <f>FC_IND_NFM_AM_E!P48+FC_IND_NFM_PA_E!P48+FC_IND_NFM_SA_E!P48+FC_IND_NFM_OM_E!P48</f>
        <v>7.5018916595012897</v>
      </c>
      <c r="Q48" s="10">
        <f>FC_IND_NFM_AM_E!Q48+FC_IND_NFM_PA_E!Q48+FC_IND_NFM_SA_E!Q48+FC_IND_NFM_OM_E!Q48</f>
        <v>6.7601031814273425</v>
      </c>
      <c r="R48" s="10">
        <f>FC_IND_NFM_AM_E!R48+FC_IND_NFM_PA_E!R48+FC_IND_NFM_SA_E!R48+FC_IND_NFM_OM_E!R48</f>
        <v>28.279363714531382</v>
      </c>
      <c r="S48" s="10">
        <f>FC_IND_NFM_AM_E!S48+FC_IND_NFM_PA_E!S48+FC_IND_NFM_SA_E!S48+FC_IND_NFM_OM_E!S48</f>
        <v>28.279363714531382</v>
      </c>
      <c r="T48" s="10">
        <f>FC_IND_NFM_AM_E!T48+FC_IND_NFM_PA_E!T48+FC_IND_NFM_SA_E!T48+FC_IND_NFM_OM_E!T48</f>
        <v>9.1717110920034397</v>
      </c>
      <c r="U48" s="10">
        <f>FC_IND_NFM_AM_E!U48+FC_IND_NFM_PA_E!U48+FC_IND_NFM_SA_E!U48+FC_IND_NFM_OM_E!U48</f>
        <v>8.4073946689595864</v>
      </c>
      <c r="V48" s="10">
        <f>FC_IND_NFM_AM_E!V48+FC_IND_NFM_PA_E!V48+FC_IND_NFM_SA_E!V48+FC_IND_NFM_OM_E!V48</f>
        <v>3.8214961306964756</v>
      </c>
      <c r="W48" s="10">
        <f>FC_IND_NFM_AM_E!W48+FC_IND_NFM_PA_E!W48+FC_IND_NFM_SA_E!W48+FC_IND_NFM_OM_E!W48</f>
        <v>45.094067067927782</v>
      </c>
      <c r="X48" s="10">
        <f>FC_IND_NFM_AM_E!X48+FC_IND_NFM_PA_E!X48+FC_IND_NFM_SA_E!X48+FC_IND_NFM_OM_E!X48</f>
        <v>6.114445399828031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2.8777300085984518</v>
      </c>
      <c r="P50" s="10">
        <f>FC_IND_NFM_AM_E!P50+FC_IND_NFM_PA_E!P50+FC_IND_NFM_SA_E!P50+FC_IND_NFM_OM_E!P50</f>
        <v>0.95924333619948399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11.321582115219258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4.7173688736027506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4.7173688736027506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792.77730008598451</v>
      </c>
      <c r="D51" s="37">
        <f>FC_IND_NFM_AM_E!D51+FC_IND_NFM_PA_E!D51+FC_IND_NFM_SA_E!D51+FC_IND_NFM_OM_E!D51</f>
        <v>818.12123817712802</v>
      </c>
      <c r="E51" s="37">
        <f>FC_IND_NFM_AM_E!E51+FC_IND_NFM_PA_E!E51+FC_IND_NFM_SA_E!E51+FC_IND_NFM_OM_E!E51</f>
        <v>816.10060189165949</v>
      </c>
      <c r="F51" s="37">
        <f>FC_IND_NFM_AM_E!F51+FC_IND_NFM_PA_E!F51+FC_IND_NFM_SA_E!F51+FC_IND_NFM_OM_E!F51</f>
        <v>785.04789337919169</v>
      </c>
      <c r="G51" s="37">
        <f>FC_IND_NFM_AM_E!G51+FC_IND_NFM_PA_E!G51+FC_IND_NFM_SA_E!G51+FC_IND_NFM_OM_E!G51</f>
        <v>803.1720550300945</v>
      </c>
      <c r="H51" s="37">
        <f>FC_IND_NFM_AM_E!H51+FC_IND_NFM_PA_E!H51+FC_IND_NFM_SA_E!H51+FC_IND_NFM_OM_E!H51</f>
        <v>838.09363714531378</v>
      </c>
      <c r="I51" s="37">
        <f>FC_IND_NFM_AM_E!I51+FC_IND_NFM_PA_E!I51+FC_IND_NFM_SA_E!I51+FC_IND_NFM_OM_E!I51</f>
        <v>837.15700773860704</v>
      </c>
      <c r="J51" s="37">
        <f>FC_IND_NFM_AM_E!J51+FC_IND_NFM_PA_E!J51+FC_IND_NFM_SA_E!J51+FC_IND_NFM_OM_E!J51</f>
        <v>805.03009458297504</v>
      </c>
      <c r="K51" s="37">
        <f>FC_IND_NFM_AM_E!K51+FC_IND_NFM_PA_E!K51+FC_IND_NFM_SA_E!K51+FC_IND_NFM_OM_E!K51</f>
        <v>771.03800515907119</v>
      </c>
      <c r="L51" s="37">
        <f>FC_IND_NFM_AM_E!L51+FC_IND_NFM_PA_E!L51+FC_IND_NFM_SA_E!L51+FC_IND_NFM_OM_E!L51</f>
        <v>650.17953568357689</v>
      </c>
      <c r="M51" s="37">
        <f>FC_IND_NFM_AM_E!M51+FC_IND_NFM_PA_E!M51+FC_IND_NFM_SA_E!M51+FC_IND_NFM_OM_E!M51</f>
        <v>768.8610490111779</v>
      </c>
      <c r="N51" s="37">
        <f>FC_IND_NFM_AM_E!N51+FC_IND_NFM_PA_E!N51+FC_IND_NFM_SA_E!N51+FC_IND_NFM_OM_E!N51</f>
        <v>752.40541702493545</v>
      </c>
      <c r="O51" s="37">
        <f>FC_IND_NFM_AM_E!O51+FC_IND_NFM_PA_E!O51+FC_IND_NFM_SA_E!O51+FC_IND_NFM_OM_E!O51</f>
        <v>748.8155631986242</v>
      </c>
      <c r="P51" s="37">
        <f>FC_IND_NFM_AM_E!P51+FC_IND_NFM_PA_E!P51+FC_IND_NFM_SA_E!P51+FC_IND_NFM_OM_E!P51</f>
        <v>737.26139294926907</v>
      </c>
      <c r="Q51" s="37">
        <f>FC_IND_NFM_AM_E!Q51+FC_IND_NFM_PA_E!Q51+FC_IND_NFM_SA_E!Q51+FC_IND_NFM_OM_E!Q51</f>
        <v>751.67454858125541</v>
      </c>
      <c r="R51" s="37">
        <f>FC_IND_NFM_AM_E!R51+FC_IND_NFM_PA_E!R51+FC_IND_NFM_SA_E!R51+FC_IND_NFM_OM_E!R51</f>
        <v>808.34049871023194</v>
      </c>
      <c r="S51" s="37">
        <f>FC_IND_NFM_AM_E!S51+FC_IND_NFM_PA_E!S51+FC_IND_NFM_SA_E!S51+FC_IND_NFM_OM_E!S51</f>
        <v>833.50773860705067</v>
      </c>
      <c r="T51" s="37">
        <f>FC_IND_NFM_AM_E!T51+FC_IND_NFM_PA_E!T51+FC_IND_NFM_SA_E!T51+FC_IND_NFM_OM_E!T51</f>
        <v>834.81607910576076</v>
      </c>
      <c r="U51" s="37">
        <f>FC_IND_NFM_AM_E!U51+FC_IND_NFM_PA_E!U51+FC_IND_NFM_SA_E!U51+FC_IND_NFM_OM_E!U51</f>
        <v>862.880309544282</v>
      </c>
      <c r="V51" s="37">
        <f>FC_IND_NFM_AM_E!V51+FC_IND_NFM_PA_E!V51+FC_IND_NFM_SA_E!V51+FC_IND_NFM_OM_E!V51</f>
        <v>847.04737747205513</v>
      </c>
      <c r="W51" s="37">
        <f>FC_IND_NFM_AM_E!W51+FC_IND_NFM_PA_E!W51+FC_IND_NFM_SA_E!W51+FC_IND_NFM_OM_E!W51</f>
        <v>756.83508168529659</v>
      </c>
      <c r="X51" s="37">
        <f>FC_IND_NFM_AM_E!X51+FC_IND_NFM_PA_E!X51+FC_IND_NFM_SA_E!X51+FC_IND_NFM_OM_E!X51</f>
        <v>820.89131556319865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3.2483233018056747</v>
      </c>
      <c r="G52" s="37">
        <f t="shared" si="31"/>
        <v>3.0329320722269988</v>
      </c>
      <c r="H52" s="37">
        <f t="shared" si="31"/>
        <v>1.9823731728288905</v>
      </c>
      <c r="I52" s="37">
        <f t="shared" si="31"/>
        <v>2.4601891659501294</v>
      </c>
      <c r="J52" s="37">
        <f t="shared" si="31"/>
        <v>3.5827171109200346</v>
      </c>
      <c r="K52" s="37">
        <f t="shared" si="31"/>
        <v>7.1625107480653469E-2</v>
      </c>
      <c r="L52" s="37">
        <f t="shared" si="31"/>
        <v>0.16715391229578669</v>
      </c>
      <c r="M52" s="37">
        <f t="shared" si="31"/>
        <v>0.40601891659501288</v>
      </c>
      <c r="N52" s="37">
        <f t="shared" si="31"/>
        <v>0.19105760963026647</v>
      </c>
      <c r="O52" s="37">
        <f t="shared" si="31"/>
        <v>0.35829750644883912</v>
      </c>
      <c r="P52" s="37">
        <f t="shared" si="31"/>
        <v>0.23886500429922608</v>
      </c>
      <c r="Q52" s="37">
        <f t="shared" si="31"/>
        <v>0.33439380911435934</v>
      </c>
      <c r="R52" s="37">
        <f t="shared" si="31"/>
        <v>0.31049011177987962</v>
      </c>
      <c r="S52" s="37">
        <f t="shared" si="31"/>
        <v>0.21496130696474627</v>
      </c>
      <c r="T52" s="37">
        <f t="shared" si="31"/>
        <v>0.26276870163370591</v>
      </c>
      <c r="U52" s="37">
        <f t="shared" si="31"/>
        <v>0.83744832737416863</v>
      </c>
      <c r="V52" s="37">
        <f t="shared" si="31"/>
        <v>0.68446955995745706</v>
      </c>
      <c r="W52" s="37">
        <f t="shared" si="31"/>
        <v>0.56956341096819285</v>
      </c>
      <c r="X52" s="37">
        <f t="shared" ref="X52" si="32">SUM(X53:X70)</f>
        <v>0.61445581780220193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0.14333619948409282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0</v>
      </c>
      <c r="D59" s="10">
        <f>FC_IND_NFM_AM_E!D59+FC_IND_NFM_PA_E!D59+FC_IND_NFM_SA_E!D59+FC_IND_NFM_OM_E!D59</f>
        <v>0</v>
      </c>
      <c r="E59" s="10">
        <f>FC_IND_NFM_AM_E!E59+FC_IND_NFM_PA_E!E59+FC_IND_NFM_SA_E!E59+FC_IND_NFM_OM_E!E59</f>
        <v>0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1.1703353396388652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0</v>
      </c>
      <c r="N59" s="10">
        <f>FC_IND_NFM_AM_E!N59+FC_IND_NFM_PA_E!N59+FC_IND_NFM_SA_E!N59+FC_IND_NFM_OM_E!N59</f>
        <v>2.3903697334479789E-2</v>
      </c>
      <c r="O59" s="10">
        <f>FC_IND_NFM_AM_E!O59+FC_IND_NFM_PA_E!O59+FC_IND_NFM_SA_E!O59+FC_IND_NFM_OM_E!O59</f>
        <v>2.3903697334479789E-2</v>
      </c>
      <c r="P59" s="10">
        <f>FC_IND_NFM_AM_E!P59+FC_IND_NFM_PA_E!P59+FC_IND_NFM_SA_E!P59+FC_IND_NFM_OM_E!P59</f>
        <v>2.3903697334479789E-2</v>
      </c>
      <c r="Q59" s="10">
        <f>FC_IND_NFM_AM_E!Q59+FC_IND_NFM_PA_E!Q59+FC_IND_NFM_SA_E!Q59+FC_IND_NFM_OM_E!Q59</f>
        <v>0</v>
      </c>
      <c r="R59" s="10">
        <f>FC_IND_NFM_AM_E!R59+FC_IND_NFM_PA_E!R59+FC_IND_NFM_SA_E!R59+FC_IND_NFM_OM_E!R59</f>
        <v>0</v>
      </c>
      <c r="S59" s="10">
        <f>FC_IND_NFM_AM_E!S59+FC_IND_NFM_PA_E!S59+FC_IND_NFM_SA_E!S59+FC_IND_NFM_OM_E!S59</f>
        <v>4.7807394668959585E-2</v>
      </c>
      <c r="T59" s="10">
        <f>FC_IND_NFM_AM_E!T59+FC_IND_NFM_PA_E!T59+FC_IND_NFM_SA_E!T59+FC_IND_NFM_OM_E!T59</f>
        <v>0</v>
      </c>
      <c r="U59" s="10">
        <f>FC_IND_NFM_AM_E!U59+FC_IND_NFM_PA_E!U59+FC_IND_NFM_SA_E!U59+FC_IND_NFM_OM_E!U59</f>
        <v>0</v>
      </c>
      <c r="V59" s="10">
        <f>FC_IND_NFM_AM_E!V59+FC_IND_NFM_PA_E!V59+FC_IND_NFM_SA_E!V59+FC_IND_NFM_OM_E!V59</f>
        <v>0</v>
      </c>
      <c r="W59" s="10">
        <f>FC_IND_NFM_AM_E!W59+FC_IND_NFM_PA_E!W59+FC_IND_NFM_SA_E!W59+FC_IND_NFM_OM_E!W59</f>
        <v>0</v>
      </c>
      <c r="X59" s="10">
        <f>FC_IND_NFM_AM_E!X59+FC_IND_NFM_PA_E!X59+FC_IND_NFM_SA_E!X59+FC_IND_NFM_OM_E!X59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0.45382631126397244</v>
      </c>
      <c r="G61" s="10">
        <f>FC_IND_NFM_AM_E!G61+FC_IND_NFM_PA_E!G61+FC_IND_NFM_SA_E!G61+FC_IND_NFM_OM_E!G61</f>
        <v>0.45382631126397238</v>
      </c>
      <c r="H61" s="10">
        <f>FC_IND_NFM_AM_E!H61+FC_IND_NFM_PA_E!H61+FC_IND_NFM_SA_E!H61+FC_IND_NFM_OM_E!H61</f>
        <v>9.5528804815133289E-2</v>
      </c>
      <c r="I61" s="10">
        <f>FC_IND_NFM_AM_E!I61+FC_IND_NFM_PA_E!I61+FC_IND_NFM_SA_E!I61+FC_IND_NFM_OM_E!I61</f>
        <v>0.47773000859845233</v>
      </c>
      <c r="J61" s="10">
        <f>FC_IND_NFM_AM_E!J61+FC_IND_NFM_PA_E!J61+FC_IND_NFM_SA_E!J61+FC_IND_NFM_OM_E!J61</f>
        <v>0.45382631126397233</v>
      </c>
      <c r="K61" s="10">
        <f>FC_IND_NFM_AM_E!K61+FC_IND_NFM_PA_E!K61+FC_IND_NFM_SA_E!K61+FC_IND_NFM_OM_E!K61</f>
        <v>7.1625107480653469E-2</v>
      </c>
      <c r="L61" s="10">
        <f>FC_IND_NFM_AM_E!L61+FC_IND_NFM_PA_E!L61+FC_IND_NFM_SA_E!L61+FC_IND_NFM_OM_E!L61</f>
        <v>0.16715391229578669</v>
      </c>
      <c r="M61" s="10">
        <f>FC_IND_NFM_AM_E!M61+FC_IND_NFM_PA_E!M61+FC_IND_NFM_SA_E!M61+FC_IND_NFM_OM_E!M61</f>
        <v>0.40601891659501288</v>
      </c>
      <c r="N61" s="10">
        <f>FC_IND_NFM_AM_E!N61+FC_IND_NFM_PA_E!N61+FC_IND_NFM_SA_E!N61+FC_IND_NFM_OM_E!N61</f>
        <v>0.16715391229578669</v>
      </c>
      <c r="O61" s="10">
        <f>FC_IND_NFM_AM_E!O61+FC_IND_NFM_PA_E!O61+FC_IND_NFM_SA_E!O61+FC_IND_NFM_OM_E!O61</f>
        <v>0.33439380911435934</v>
      </c>
      <c r="P61" s="10">
        <f>FC_IND_NFM_AM_E!P61+FC_IND_NFM_PA_E!P61+FC_IND_NFM_SA_E!P61+FC_IND_NFM_OM_E!P61</f>
        <v>0.2149613069647463</v>
      </c>
      <c r="Q61" s="10">
        <f>FC_IND_NFM_AM_E!Q61+FC_IND_NFM_PA_E!Q61+FC_IND_NFM_SA_E!Q61+FC_IND_NFM_OM_E!Q61</f>
        <v>0.33439380911435934</v>
      </c>
      <c r="R61" s="10">
        <f>FC_IND_NFM_AM_E!R61+FC_IND_NFM_PA_E!R61+FC_IND_NFM_SA_E!R61+FC_IND_NFM_OM_E!R61</f>
        <v>0.31049011177987962</v>
      </c>
      <c r="S61" s="10">
        <f>FC_IND_NFM_AM_E!S61+FC_IND_NFM_PA_E!S61+FC_IND_NFM_SA_E!S61+FC_IND_NFM_OM_E!S61</f>
        <v>0.16715391229578669</v>
      </c>
      <c r="T61" s="10">
        <f>FC_IND_NFM_AM_E!T61+FC_IND_NFM_PA_E!T61+FC_IND_NFM_SA_E!T61+FC_IND_NFM_OM_E!T61</f>
        <v>0.26276870163370591</v>
      </c>
      <c r="U61" s="10">
        <f>FC_IND_NFM_AM_E!U61+FC_IND_NFM_PA_E!U61+FC_IND_NFM_SA_E!U61+FC_IND_NFM_OM_E!U61</f>
        <v>0.26276870163370591</v>
      </c>
      <c r="V61" s="10">
        <f>FC_IND_NFM_AM_E!V61+FC_IND_NFM_PA_E!V61+FC_IND_NFM_SA_E!V61+FC_IND_NFM_OM_E!V61</f>
        <v>0.23886500429922614</v>
      </c>
      <c r="W61" s="10">
        <f>FC_IND_NFM_AM_E!W61+FC_IND_NFM_PA_E!W61+FC_IND_NFM_SA_E!W61+FC_IND_NFM_OM_E!W61</f>
        <v>0.14333619948409276</v>
      </c>
      <c r="X61" s="10">
        <f>FC_IND_NFM_AM_E!X61+FC_IND_NFM_PA_E!X61+FC_IND_NFM_SA_E!X61+FC_IND_NFM_OM_E!X61</f>
        <v>0.14333619948409279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2.7944969905417025</v>
      </c>
      <c r="G62" s="10">
        <f>FC_IND_NFM_AM_E!G62+FC_IND_NFM_PA_E!G62+FC_IND_NFM_SA_E!G62+FC_IND_NFM_OM_E!G62</f>
        <v>1.8152192605331039</v>
      </c>
      <c r="H62" s="10">
        <f>FC_IND_NFM_AM_E!H62+FC_IND_NFM_PA_E!H62+FC_IND_NFM_SA_E!H62+FC_IND_NFM_OM_E!H62</f>
        <v>1.8868443680137572</v>
      </c>
      <c r="I62" s="10">
        <f>FC_IND_NFM_AM_E!I62+FC_IND_NFM_PA_E!I62+FC_IND_NFM_SA_E!I62+FC_IND_NFM_OM_E!I62</f>
        <v>1.9824591573516772</v>
      </c>
      <c r="J62" s="10">
        <f>FC_IND_NFM_AM_E!J62+FC_IND_NFM_PA_E!J62+FC_IND_NFM_SA_E!J62+FC_IND_NFM_OM_E!J62</f>
        <v>1.958555460017197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0</v>
      </c>
      <c r="U66" s="10">
        <f>FC_IND_NFM_AM_E!U66+FC_IND_NFM_PA_E!U66+FC_IND_NFM_SA_E!U66+FC_IND_NFM_OM_E!U66</f>
        <v>0</v>
      </c>
      <c r="V66" s="10">
        <f>FC_IND_NFM_AM_E!V66+FC_IND_NFM_PA_E!V66+FC_IND_NFM_SA_E!V66+FC_IND_NFM_OM_E!V66</f>
        <v>0</v>
      </c>
      <c r="W66" s="10">
        <f>FC_IND_NFM_AM_E!W66+FC_IND_NFM_PA_E!W66+FC_IND_NFM_SA_E!W66+FC_IND_NFM_OM_E!W66</f>
        <v>0</v>
      </c>
      <c r="X66" s="10">
        <f>FC_IND_NFM_AM_E!X66+FC_IND_NFM_PA_E!X66+FC_IND_NFM_SA_E!X66+FC_IND_NFM_OM_E!X66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0.76388650042992257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0</v>
      </c>
      <c r="R70" s="10">
        <f>FC_IND_NFM_AM_E!R70+FC_IND_NFM_PA_E!R70+FC_IND_NFM_SA_E!R70+FC_IND_NFM_OM_E!R70</f>
        <v>0</v>
      </c>
      <c r="S70" s="10">
        <f>FC_IND_NFM_AM_E!S70+FC_IND_NFM_PA_E!S70+FC_IND_NFM_SA_E!S70+FC_IND_NFM_OM_E!S70</f>
        <v>0</v>
      </c>
      <c r="T70" s="10">
        <f>FC_IND_NFM_AM_E!T70+FC_IND_NFM_PA_E!T70+FC_IND_NFM_SA_E!T70+FC_IND_NFM_OM_E!T70</f>
        <v>0</v>
      </c>
      <c r="U70" s="10">
        <f>FC_IND_NFM_AM_E!U70+FC_IND_NFM_PA_E!U70+FC_IND_NFM_SA_E!U70+FC_IND_NFM_OM_E!U70</f>
        <v>0.4313434262563699</v>
      </c>
      <c r="V70" s="10">
        <f>FC_IND_NFM_AM_E!V70+FC_IND_NFM_PA_E!V70+FC_IND_NFM_SA_E!V70+FC_IND_NFM_OM_E!V70</f>
        <v>0.44560455565823087</v>
      </c>
      <c r="W70" s="10">
        <f>FC_IND_NFM_AM_E!W70+FC_IND_NFM_PA_E!W70+FC_IND_NFM_SA_E!W70+FC_IND_NFM_OM_E!W70</f>
        <v>0.42622721148410014</v>
      </c>
      <c r="X70" s="10">
        <f>FC_IND_NFM_AM_E!X70+FC_IND_NFM_PA_E!X70+FC_IND_NFM_SA_E!X70+FC_IND_NFM_OM_E!X70</f>
        <v>0.47111961831810911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2.7944969905417025</v>
      </c>
      <c r="G71" s="37">
        <f t="shared" si="34"/>
        <v>1.8152192605331039</v>
      </c>
      <c r="H71" s="37">
        <f t="shared" si="34"/>
        <v>1.8868443680137572</v>
      </c>
      <c r="I71" s="37">
        <f t="shared" si="34"/>
        <v>1.9824591573516772</v>
      </c>
      <c r="J71" s="37">
        <f t="shared" si="34"/>
        <v>1.958555460017197</v>
      </c>
      <c r="K71" s="37">
        <f t="shared" si="34"/>
        <v>7.0698194325021486</v>
      </c>
      <c r="L71" s="37">
        <f t="shared" si="34"/>
        <v>7.1176268271711081</v>
      </c>
      <c r="M71" s="37">
        <f t="shared" si="34"/>
        <v>7.452020636285468</v>
      </c>
      <c r="N71" s="37">
        <f t="shared" si="34"/>
        <v>6.8548581255374028</v>
      </c>
      <c r="O71" s="37">
        <f t="shared" si="34"/>
        <v>6.1622527944969896</v>
      </c>
      <c r="P71" s="37">
        <f t="shared" si="34"/>
        <v>5.7561478933791914</v>
      </c>
      <c r="Q71" s="37">
        <f t="shared" si="34"/>
        <v>6.2577815993121249</v>
      </c>
      <c r="R71" s="37">
        <f t="shared" si="34"/>
        <v>6.114445399828031</v>
      </c>
      <c r="S71" s="37">
        <f t="shared" si="34"/>
        <v>6.3772141014617372</v>
      </c>
      <c r="T71" s="37">
        <f t="shared" si="34"/>
        <v>6.4010318142734297</v>
      </c>
      <c r="U71" s="37">
        <f t="shared" si="34"/>
        <v>6.4010318142734288</v>
      </c>
      <c r="V71" s="37">
        <f t="shared" si="34"/>
        <v>5.6845227858985385</v>
      </c>
      <c r="W71" s="37">
        <f t="shared" si="34"/>
        <v>6.2099742046431636</v>
      </c>
      <c r="X71" s="37">
        <f t="shared" ref="X71" si="35">SUM(X72:X73)</f>
        <v>5.732330180567498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7.0698194325021486</v>
      </c>
      <c r="L72" s="10">
        <f>FC_IND_NFM_AM_E!L72+FC_IND_NFM_PA_E!L72+FC_IND_NFM_SA_E!L72+FC_IND_NFM_OM_E!L72</f>
        <v>7.1176268271711081</v>
      </c>
      <c r="M72" s="10">
        <f>FC_IND_NFM_AM_E!M72+FC_IND_NFM_PA_E!M72+FC_IND_NFM_SA_E!M72+FC_IND_NFM_OM_E!M72</f>
        <v>7.452020636285468</v>
      </c>
      <c r="N72" s="10">
        <f>FC_IND_NFM_AM_E!N72+FC_IND_NFM_PA_E!N72+FC_IND_NFM_SA_E!N72+FC_IND_NFM_OM_E!N72</f>
        <v>6.8548581255374028</v>
      </c>
      <c r="O72" s="10">
        <f>FC_IND_NFM_AM_E!O72+FC_IND_NFM_PA_E!O72+FC_IND_NFM_SA_E!O72+FC_IND_NFM_OM_E!O72</f>
        <v>6.1622527944969896</v>
      </c>
      <c r="P72" s="10">
        <f>FC_IND_NFM_AM_E!P72+FC_IND_NFM_PA_E!P72+FC_IND_NFM_SA_E!P72+FC_IND_NFM_OM_E!P72</f>
        <v>5.7561478933791914</v>
      </c>
      <c r="Q72" s="10">
        <f>FC_IND_NFM_AM_E!Q72+FC_IND_NFM_PA_E!Q72+FC_IND_NFM_SA_E!Q72+FC_IND_NFM_OM_E!Q72</f>
        <v>6.2577815993121249</v>
      </c>
      <c r="R72" s="10">
        <f>FC_IND_NFM_AM_E!R72+FC_IND_NFM_PA_E!R72+FC_IND_NFM_SA_E!R72+FC_IND_NFM_OM_E!R72</f>
        <v>6.114445399828031</v>
      </c>
      <c r="S72" s="10">
        <f>FC_IND_NFM_AM_E!S72+FC_IND_NFM_PA_E!S72+FC_IND_NFM_SA_E!S72+FC_IND_NFM_OM_E!S72</f>
        <v>6.3772141014617372</v>
      </c>
      <c r="T72" s="10">
        <f>FC_IND_NFM_AM_E!T72+FC_IND_NFM_PA_E!T72+FC_IND_NFM_SA_E!T72+FC_IND_NFM_OM_E!T72</f>
        <v>6.4010318142734297</v>
      </c>
      <c r="U72" s="10">
        <f>FC_IND_NFM_AM_E!U72+FC_IND_NFM_PA_E!U72+FC_IND_NFM_SA_E!U72+FC_IND_NFM_OM_E!U72</f>
        <v>6.4010318142734288</v>
      </c>
      <c r="V72" s="10">
        <f>FC_IND_NFM_AM_E!V72+FC_IND_NFM_PA_E!V72+FC_IND_NFM_SA_E!V72+FC_IND_NFM_OM_E!V72</f>
        <v>5.6845227858985385</v>
      </c>
      <c r="W72" s="10">
        <f>FC_IND_NFM_AM_E!W72+FC_IND_NFM_PA_E!W72+FC_IND_NFM_SA_E!W72+FC_IND_NFM_OM_E!W72</f>
        <v>6.2099742046431636</v>
      </c>
      <c r="X72" s="10">
        <f>FC_IND_NFM_AM_E!X72+FC_IND_NFM_PA_E!X72+FC_IND_NFM_SA_E!X72+FC_IND_NFM_OM_E!X72</f>
        <v>5.732330180567498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2.7944969905417025</v>
      </c>
      <c r="G73" s="10">
        <f>FC_IND_NFM_AM_E!G73+FC_IND_NFM_PA_E!G73+FC_IND_NFM_SA_E!G73+FC_IND_NFM_OM_E!G73</f>
        <v>1.8152192605331039</v>
      </c>
      <c r="H73" s="10">
        <f>FC_IND_NFM_AM_E!H73+FC_IND_NFM_PA_E!H73+FC_IND_NFM_SA_E!H73+FC_IND_NFM_OM_E!H73</f>
        <v>1.8868443680137572</v>
      </c>
      <c r="I73" s="10">
        <f>FC_IND_NFM_AM_E!I73+FC_IND_NFM_PA_E!I73+FC_IND_NFM_SA_E!I73+FC_IND_NFM_OM_E!I73</f>
        <v>1.9824591573516772</v>
      </c>
      <c r="J73" s="10">
        <f>FC_IND_NFM_AM_E!J73+FC_IND_NFM_PA_E!J73+FC_IND_NFM_SA_E!J73+FC_IND_NFM_OM_E!J73</f>
        <v>1.958555460017197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7.3325881341358556</v>
      </c>
      <c r="D75" s="37">
        <f>FC_IND_NFM_AM_E!D75+FC_IND_NFM_PA_E!D75+FC_IND_NFM_SA_E!D75+FC_IND_NFM_OM_E!D75</f>
        <v>7.452020636285468</v>
      </c>
      <c r="E75" s="37">
        <f>FC_IND_NFM_AM_E!E75+FC_IND_NFM_PA_E!E75+FC_IND_NFM_SA_E!E75+FC_IND_NFM_OM_E!E75</f>
        <v>7.3325881341358556</v>
      </c>
      <c r="F75" s="37">
        <f>FC_IND_NFM_AM_E!F75+FC_IND_NFM_PA_E!F75+FC_IND_NFM_SA_E!F75+FC_IND_NFM_OM_E!F75</f>
        <v>12.826053310404131</v>
      </c>
      <c r="G75" s="37">
        <f>FC_IND_NFM_AM_E!G75+FC_IND_NFM_PA_E!G75+FC_IND_NFM_SA_E!G75+FC_IND_NFM_OM_E!G75</f>
        <v>19.752536543422181</v>
      </c>
      <c r="H75" s="37">
        <f>FC_IND_NFM_AM_E!H75+FC_IND_NFM_PA_E!H75+FC_IND_NFM_SA_E!H75+FC_IND_NFM_OM_E!H75</f>
        <v>12.39613069647463</v>
      </c>
      <c r="I75" s="37">
        <f>FC_IND_NFM_AM_E!I75+FC_IND_NFM_PA_E!I75+FC_IND_NFM_SA_E!I75+FC_IND_NFM_OM_E!I75</f>
        <v>13.75752364574377</v>
      </c>
      <c r="J75" s="37">
        <f>FC_IND_NFM_AM_E!J75+FC_IND_NFM_PA_E!J75+FC_IND_NFM_SA_E!J75+FC_IND_NFM_OM_E!J75</f>
        <v>11.106362854686161</v>
      </c>
      <c r="K75" s="37">
        <f>FC_IND_NFM_AM_E!K75+FC_IND_NFM_PA_E!K75+FC_IND_NFM_SA_E!K75+FC_IND_NFM_OM_E!K75</f>
        <v>11.201891659501291</v>
      </c>
      <c r="L75" s="37">
        <f>FC_IND_NFM_AM_E!L75+FC_IND_NFM_PA_E!L75+FC_IND_NFM_SA_E!L75+FC_IND_NFM_OM_E!L75</f>
        <v>18.367239896818568</v>
      </c>
      <c r="M75" s="37">
        <f>FC_IND_NFM_AM_E!M75+FC_IND_NFM_PA_E!M75+FC_IND_NFM_SA_E!M75+FC_IND_NFM_OM_E!M75</f>
        <v>61.407308684436799</v>
      </c>
      <c r="N75" s="37">
        <f>FC_IND_NFM_AM_E!N75+FC_IND_NFM_PA_E!N75+FC_IND_NFM_SA_E!N75+FC_IND_NFM_OM_E!N75</f>
        <v>14.66517626827171</v>
      </c>
      <c r="O75" s="37">
        <f>FC_IND_NFM_AM_E!O75+FC_IND_NFM_PA_E!O75+FC_IND_NFM_SA_E!O75+FC_IND_NFM_OM_E!O75</f>
        <v>13.90085984522786</v>
      </c>
      <c r="P75" s="37">
        <f>FC_IND_NFM_AM_E!P75+FC_IND_NFM_PA_E!P75+FC_IND_NFM_SA_E!P75+FC_IND_NFM_OM_E!P75</f>
        <v>15.95494411006019</v>
      </c>
      <c r="Q75" s="37">
        <f>FC_IND_NFM_AM_E!Q75+FC_IND_NFM_PA_E!Q75+FC_IND_NFM_SA_E!Q75+FC_IND_NFM_OM_E!Q75</f>
        <v>11.416852966466029</v>
      </c>
      <c r="R75" s="37">
        <f>FC_IND_NFM_AM_E!R75+FC_IND_NFM_PA_E!R75+FC_IND_NFM_SA_E!R75+FC_IND_NFM_OM_E!R75</f>
        <v>26.488048151332759</v>
      </c>
      <c r="S75" s="37">
        <f>FC_IND_NFM_AM_E!S75+FC_IND_NFM_PA_E!S75+FC_IND_NFM_SA_E!S75+FC_IND_NFM_OM_E!S75</f>
        <v>31.479879621668093</v>
      </c>
      <c r="T75" s="37">
        <f>FC_IND_NFM_AM_E!T75+FC_IND_NFM_PA_E!T75+FC_IND_NFM_SA_E!T75+FC_IND_NFM_OM_E!T75</f>
        <v>22.09320722269991</v>
      </c>
      <c r="U75" s="37">
        <f>FC_IND_NFM_AM_E!U75+FC_IND_NFM_PA_E!U75+FC_IND_NFM_SA_E!U75+FC_IND_NFM_OM_E!U75</f>
        <v>24.839982803095445</v>
      </c>
      <c r="V75" s="37">
        <f>FC_IND_NFM_AM_E!V75+FC_IND_NFM_PA_E!V75+FC_IND_NFM_SA_E!V75+FC_IND_NFM_OM_E!V75</f>
        <v>27.013499570077375</v>
      </c>
      <c r="W75" s="37">
        <f>FC_IND_NFM_AM_E!W75+FC_IND_NFM_PA_E!W75+FC_IND_NFM_SA_E!W75+FC_IND_NFM_OM_E!W75</f>
        <v>22.14101461736886</v>
      </c>
      <c r="X75" s="37">
        <f>FC_IND_NFM_AM_E!X75+FC_IND_NFM_PA_E!X75+FC_IND_NFM_SA_E!X75+FC_IND_NFM_OM_E!X75</f>
        <v>18.056749785038694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1590.8856405846952</v>
      </c>
      <c r="D76" s="40">
        <f>FC_IND_NFM_AM_E!D76+FC_IND_NFM_PA_E!D76+FC_IND_NFM_SA_E!D76+FC_IND_NFM_OM_E!D76</f>
        <v>1639.7248495270851</v>
      </c>
      <c r="E76" s="40">
        <f>FC_IND_NFM_AM_E!E76+FC_IND_NFM_PA_E!E76+FC_IND_NFM_SA_E!E76+FC_IND_NFM_OM_E!E76</f>
        <v>1618.8306104901121</v>
      </c>
      <c r="F76" s="40">
        <f>FC_IND_NFM_AM_E!F76+FC_IND_NFM_PA_E!F76+FC_IND_NFM_SA_E!F76+FC_IND_NFM_OM_E!F76</f>
        <v>1530.094582975064</v>
      </c>
      <c r="G76" s="40">
        <f>FC_IND_NFM_AM_E!G76+FC_IND_NFM_PA_E!G76+FC_IND_NFM_SA_E!G76+FC_IND_NFM_OM_E!G76</f>
        <v>1561.736887360275</v>
      </c>
      <c r="H76" s="40">
        <f>FC_IND_NFM_AM_E!H76+FC_IND_NFM_PA_E!H76+FC_IND_NFM_SA_E!H76+FC_IND_NFM_OM_E!H76</f>
        <v>1538.8650042992258</v>
      </c>
      <c r="I76" s="40">
        <f>FC_IND_NFM_AM_E!I76+FC_IND_NFM_PA_E!I76+FC_IND_NFM_SA_E!I76+FC_IND_NFM_OM_E!I76</f>
        <v>1368.8736027515051</v>
      </c>
      <c r="J76" s="40">
        <f>FC_IND_NFM_AM_E!J76+FC_IND_NFM_PA_E!J76+FC_IND_NFM_SA_E!J76+FC_IND_NFM_OM_E!J76</f>
        <v>1424.1616509028372</v>
      </c>
      <c r="K76" s="40">
        <f>FC_IND_NFM_AM_E!K76+FC_IND_NFM_PA_E!K76+FC_IND_NFM_SA_E!K76+FC_IND_NFM_OM_E!K76</f>
        <v>1487.4462596732587</v>
      </c>
      <c r="L76" s="40">
        <f>FC_IND_NFM_AM_E!L76+FC_IND_NFM_PA_E!L76+FC_IND_NFM_SA_E!L76+FC_IND_NFM_OM_E!L76</f>
        <v>952.70851246775578</v>
      </c>
      <c r="M76" s="40">
        <f>FC_IND_NFM_AM_E!M76+FC_IND_NFM_PA_E!M76+FC_IND_NFM_SA_E!M76+FC_IND_NFM_OM_E!M76</f>
        <v>1173.2588134135858</v>
      </c>
      <c r="N76" s="40">
        <f>FC_IND_NFM_AM_E!N76+FC_IND_NFM_PA_E!N76+FC_IND_NFM_SA_E!N76+FC_IND_NFM_OM_E!N76</f>
        <v>1139.7248495270851</v>
      </c>
      <c r="O76" s="40">
        <f>FC_IND_NFM_AM_E!O76+FC_IND_NFM_PA_E!O76+FC_IND_NFM_SA_E!O76+FC_IND_NFM_OM_E!O76</f>
        <v>1095.8727429062769</v>
      </c>
      <c r="P76" s="40">
        <f>FC_IND_NFM_AM_E!P76+FC_IND_NFM_PA_E!P76+FC_IND_NFM_SA_E!P76+FC_IND_NFM_OM_E!P76</f>
        <v>1106.1049011177988</v>
      </c>
      <c r="Q76" s="40">
        <f>FC_IND_NFM_AM_E!Q76+FC_IND_NFM_PA_E!Q76+FC_IND_NFM_SA_E!Q76+FC_IND_NFM_OM_E!Q76</f>
        <v>1153.740326741186</v>
      </c>
      <c r="R76" s="40">
        <f>FC_IND_NFM_AM_E!R76+FC_IND_NFM_PA_E!R76+FC_IND_NFM_SA_E!R76+FC_IND_NFM_OM_E!R76</f>
        <v>1364.660361134996</v>
      </c>
      <c r="S76" s="40">
        <f>FC_IND_NFM_AM_E!S76+FC_IND_NFM_PA_E!S76+FC_IND_NFM_SA_E!S76+FC_IND_NFM_OM_E!S76</f>
        <v>1373.9466895958733</v>
      </c>
      <c r="T76" s="40">
        <f>FC_IND_NFM_AM_E!T76+FC_IND_NFM_PA_E!T76+FC_IND_NFM_SA_E!T76+FC_IND_NFM_OM_E!T76</f>
        <v>1399.484092863285</v>
      </c>
      <c r="U76" s="40">
        <f>FC_IND_NFM_AM_E!U76+FC_IND_NFM_PA_E!U76+FC_IND_NFM_SA_E!U76+FC_IND_NFM_OM_E!U76</f>
        <v>1357.265692175408</v>
      </c>
      <c r="V76" s="40">
        <f>FC_IND_NFM_AM_E!V76+FC_IND_NFM_PA_E!V76+FC_IND_NFM_SA_E!V76+FC_IND_NFM_OM_E!V76</f>
        <v>1312.5537403267408</v>
      </c>
      <c r="W76" s="40">
        <f>FC_IND_NFM_AM_E!W76+FC_IND_NFM_PA_E!W76+FC_IND_NFM_SA_E!W76+FC_IND_NFM_OM_E!W76</f>
        <v>1287.532244196045</v>
      </c>
      <c r="X76" s="40">
        <f>FC_IND_NFM_AM_E!X76+FC_IND_NFM_PA_E!X76+FC_IND_NFM_SA_E!X76+FC_IND_NFM_OM_E!X76</f>
        <v>1301.1177987962169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248.65746636957851</v>
      </c>
      <c r="D2" s="31">
        <f t="shared" si="0"/>
        <v>271.22736792059635</v>
      </c>
      <c r="E2" s="31">
        <f t="shared" si="0"/>
        <v>266.38170618993882</v>
      </c>
      <c r="F2" s="31">
        <f t="shared" si="0"/>
        <v>295.51737989634807</v>
      </c>
      <c r="G2" s="31">
        <f t="shared" si="0"/>
        <v>364.73338319922351</v>
      </c>
      <c r="H2" s="31">
        <f t="shared" si="0"/>
        <v>399.32706885547691</v>
      </c>
      <c r="I2" s="31">
        <f t="shared" si="0"/>
        <v>396.2874542327869</v>
      </c>
      <c r="J2" s="31">
        <f t="shared" si="0"/>
        <v>392.40676429605588</v>
      </c>
      <c r="K2" s="31">
        <f t="shared" si="0"/>
        <v>408.9383387149287</v>
      </c>
      <c r="L2" s="31">
        <f t="shared" si="0"/>
        <v>327.62993539890437</v>
      </c>
      <c r="M2" s="31">
        <f t="shared" si="0"/>
        <v>432.86939485541274</v>
      </c>
      <c r="N2" s="31">
        <f t="shared" si="0"/>
        <v>574.49150557371206</v>
      </c>
      <c r="O2" s="31">
        <f t="shared" si="0"/>
        <v>476.26022995407891</v>
      </c>
      <c r="P2" s="31">
        <f t="shared" si="0"/>
        <v>531.13339765992441</v>
      </c>
      <c r="Q2" s="31">
        <f t="shared" si="0"/>
        <v>476.52186865062544</v>
      </c>
      <c r="R2" s="31">
        <f t="shared" si="0"/>
        <v>498.18068054208379</v>
      </c>
      <c r="S2" s="31">
        <f t="shared" si="0"/>
        <v>504.80086374498956</v>
      </c>
      <c r="T2" s="31">
        <f t="shared" si="0"/>
        <v>509.52701666099517</v>
      </c>
      <c r="U2" s="31">
        <f t="shared" si="0"/>
        <v>546.8575020115054</v>
      </c>
      <c r="V2" s="31">
        <f t="shared" si="0"/>
        <v>532.57218862270656</v>
      </c>
      <c r="W2" s="31">
        <f t="shared" si="0"/>
        <v>517.40874260568728</v>
      </c>
      <c r="X2" s="31">
        <f t="shared" si="0"/>
        <v>546.79167890405233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20.800962178067742</v>
      </c>
      <c r="D3" s="34">
        <f t="shared" si="1"/>
        <v>23.194239053169991</v>
      </c>
      <c r="E3" s="34">
        <f t="shared" si="1"/>
        <v>22.614154827086473</v>
      </c>
      <c r="F3" s="34">
        <f t="shared" si="1"/>
        <v>19.106194066997503</v>
      </c>
      <c r="G3" s="34">
        <f t="shared" si="1"/>
        <v>21.417461387567386</v>
      </c>
      <c r="H3" s="34">
        <f t="shared" si="1"/>
        <v>22.694942014950183</v>
      </c>
      <c r="I3" s="34">
        <f t="shared" si="1"/>
        <v>9.7101120468259978</v>
      </c>
      <c r="J3" s="34">
        <f t="shared" si="1"/>
        <v>10.668137193407365</v>
      </c>
      <c r="K3" s="34">
        <f t="shared" si="1"/>
        <v>8.388370355372011</v>
      </c>
      <c r="L3" s="34">
        <f t="shared" si="1"/>
        <v>7.1136745739453087</v>
      </c>
      <c r="M3" s="34">
        <f t="shared" si="1"/>
        <v>8.0670521282032919</v>
      </c>
      <c r="N3" s="34">
        <f t="shared" si="1"/>
        <v>14.83157637061792</v>
      </c>
      <c r="O3" s="34">
        <f t="shared" si="1"/>
        <v>13.089237281891069</v>
      </c>
      <c r="P3" s="34">
        <f t="shared" si="1"/>
        <v>15.945210384414468</v>
      </c>
      <c r="Q3" s="34">
        <f t="shared" si="1"/>
        <v>14.119101355250141</v>
      </c>
      <c r="R3" s="34">
        <f t="shared" si="1"/>
        <v>12.890181328963003</v>
      </c>
      <c r="S3" s="34">
        <f t="shared" si="1"/>
        <v>11.65721328256107</v>
      </c>
      <c r="T3" s="34">
        <f t="shared" si="1"/>
        <v>12.032875045540742</v>
      </c>
      <c r="U3" s="34">
        <f t="shared" si="1"/>
        <v>12.996215320984662</v>
      </c>
      <c r="V3" s="34">
        <f t="shared" si="1"/>
        <v>11.582516363296319</v>
      </c>
      <c r="W3" s="34">
        <f t="shared" si="1"/>
        <v>12.137930044361934</v>
      </c>
      <c r="X3" s="34">
        <f t="shared" si="1"/>
        <v>14.976751392251952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1.3414762335924373</v>
      </c>
      <c r="D4" s="29">
        <f t="shared" si="2"/>
        <v>1.9121758161926534</v>
      </c>
      <c r="E4" s="29">
        <f t="shared" si="2"/>
        <v>2.5001990498301678</v>
      </c>
      <c r="F4" s="29">
        <f t="shared" si="2"/>
        <v>2.1201258014881472</v>
      </c>
      <c r="G4" s="29">
        <f t="shared" si="2"/>
        <v>2.8244549595336741</v>
      </c>
      <c r="H4" s="29">
        <f t="shared" si="2"/>
        <v>4.0793025082927841</v>
      </c>
      <c r="I4" s="29">
        <f t="shared" si="2"/>
        <v>5.5297673640099685</v>
      </c>
      <c r="J4" s="29">
        <f t="shared" si="2"/>
        <v>4.0981619901298698</v>
      </c>
      <c r="K4" s="29">
        <f t="shared" si="2"/>
        <v>3.0670020966098575</v>
      </c>
      <c r="L4" s="29">
        <f t="shared" si="2"/>
        <v>2.7724233385460852</v>
      </c>
      <c r="M4" s="29">
        <f t="shared" si="2"/>
        <v>3.2991913590804494</v>
      </c>
      <c r="N4" s="29">
        <f t="shared" si="2"/>
        <v>4.9037309170459764</v>
      </c>
      <c r="O4" s="29">
        <f t="shared" si="2"/>
        <v>4.9734303686125596</v>
      </c>
      <c r="P4" s="29">
        <f t="shared" si="2"/>
        <v>11.638244691501876</v>
      </c>
      <c r="Q4" s="29">
        <f t="shared" si="2"/>
        <v>9.706204232996372</v>
      </c>
      <c r="R4" s="29">
        <f t="shared" si="2"/>
        <v>8.2156455493867728</v>
      </c>
      <c r="S4" s="29">
        <f t="shared" si="2"/>
        <v>7.8381335457214361</v>
      </c>
      <c r="T4" s="29">
        <f t="shared" si="2"/>
        <v>7.1927503799108123</v>
      </c>
      <c r="U4" s="29">
        <f t="shared" si="2"/>
        <v>8.1000586843280242</v>
      </c>
      <c r="V4" s="29">
        <f t="shared" si="2"/>
        <v>8.2562501885983171</v>
      </c>
      <c r="W4" s="29">
        <f t="shared" si="2"/>
        <v>7.675753981819387</v>
      </c>
      <c r="X4" s="29">
        <f t="shared" si="2"/>
        <v>10.036272257454465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1.3414762335924373</v>
      </c>
      <c r="D7" s="10">
        <v>1.9121758161926534</v>
      </c>
      <c r="E7" s="10">
        <v>2.5001990498301678</v>
      </c>
      <c r="F7" s="10">
        <v>2.1201258014881472</v>
      </c>
      <c r="G7" s="10">
        <v>2.8244549595336741</v>
      </c>
      <c r="H7" s="10">
        <v>4.0793025082927841</v>
      </c>
      <c r="I7" s="10">
        <v>5.5297673640099685</v>
      </c>
      <c r="J7" s="10">
        <v>4.0981619901298698</v>
      </c>
      <c r="K7" s="10">
        <v>3.0670020966098575</v>
      </c>
      <c r="L7" s="10">
        <v>2.7724233385460852</v>
      </c>
      <c r="M7" s="10">
        <v>3.2991913590804494</v>
      </c>
      <c r="N7" s="10">
        <v>4.9037309170459764</v>
      </c>
      <c r="O7" s="10">
        <v>4.9734303686125596</v>
      </c>
      <c r="P7" s="10">
        <v>11.638244691501876</v>
      </c>
      <c r="Q7" s="10">
        <v>9.706204232996372</v>
      </c>
      <c r="R7" s="10">
        <v>8.2156455493867728</v>
      </c>
      <c r="S7" s="10">
        <v>7.8381335457214361</v>
      </c>
      <c r="T7" s="10">
        <v>7.1927503799108123</v>
      </c>
      <c r="U7" s="10">
        <v>8.1000586843280242</v>
      </c>
      <c r="V7" s="10">
        <v>8.2562501885983171</v>
      </c>
      <c r="W7" s="10">
        <v>7.675753981819387</v>
      </c>
      <c r="X7" s="10">
        <v>10.036272257454465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19.459485944475304</v>
      </c>
      <c r="D11" s="29">
        <f t="shared" si="4"/>
        <v>21.282063236977336</v>
      </c>
      <c r="E11" s="29">
        <f t="shared" si="4"/>
        <v>20.113955777256304</v>
      </c>
      <c r="F11" s="29">
        <f t="shared" si="4"/>
        <v>16.986068265509356</v>
      </c>
      <c r="G11" s="29">
        <f t="shared" si="4"/>
        <v>18.593006428033711</v>
      </c>
      <c r="H11" s="29">
        <f t="shared" si="4"/>
        <v>18.615639506657399</v>
      </c>
      <c r="I11" s="29">
        <f t="shared" si="4"/>
        <v>4.1803446828160284</v>
      </c>
      <c r="J11" s="29">
        <f t="shared" si="4"/>
        <v>6.5699752032774956</v>
      </c>
      <c r="K11" s="29">
        <f t="shared" si="4"/>
        <v>5.3213682587621527</v>
      </c>
      <c r="L11" s="29">
        <f t="shared" si="4"/>
        <v>4.3412512353992234</v>
      </c>
      <c r="M11" s="29">
        <f t="shared" si="4"/>
        <v>4.7678607691228425</v>
      </c>
      <c r="N11" s="29">
        <f t="shared" si="4"/>
        <v>9.927845453571944</v>
      </c>
      <c r="O11" s="29">
        <f t="shared" si="4"/>
        <v>8.1158069132785098</v>
      </c>
      <c r="P11" s="29">
        <f t="shared" si="4"/>
        <v>4.3069656929125912</v>
      </c>
      <c r="Q11" s="29">
        <f t="shared" si="4"/>
        <v>4.4128971222537698</v>
      </c>
      <c r="R11" s="29">
        <f t="shared" si="4"/>
        <v>4.6745357795762308</v>
      </c>
      <c r="S11" s="29">
        <f t="shared" si="4"/>
        <v>3.8190797368396341</v>
      </c>
      <c r="T11" s="29">
        <f t="shared" si="4"/>
        <v>4.8401246656299284</v>
      </c>
      <c r="U11" s="29">
        <f t="shared" si="4"/>
        <v>4.896156636656638</v>
      </c>
      <c r="V11" s="29">
        <f t="shared" si="4"/>
        <v>3.3262661746980022</v>
      </c>
      <c r="W11" s="29">
        <f t="shared" si="4"/>
        <v>4.4621760625425466</v>
      </c>
      <c r="X11" s="29">
        <f t="shared" si="4"/>
        <v>4.9404791347974868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17.607266630308942</v>
      </c>
      <c r="D13" s="10">
        <v>19.868201903359449</v>
      </c>
      <c r="E13" s="10">
        <v>18.705213810700148</v>
      </c>
      <c r="F13" s="10">
        <v>14.697810565978369</v>
      </c>
      <c r="G13" s="10">
        <v>15.721884754980803</v>
      </c>
      <c r="H13" s="10">
        <v>14.848567840754269</v>
      </c>
      <c r="I13" s="10">
        <v>2.4522276037838613</v>
      </c>
      <c r="J13" s="10">
        <v>4.1189219317334418</v>
      </c>
      <c r="K13" s="10">
        <v>2.9259778279943873</v>
      </c>
      <c r="L13" s="10">
        <v>2.4956224388060946</v>
      </c>
      <c r="M13" s="10">
        <v>2.6574067574658664</v>
      </c>
      <c r="N13" s="10">
        <v>5.410803889603252</v>
      </c>
      <c r="O13" s="10">
        <v>4.5313248939347925</v>
      </c>
      <c r="P13" s="10">
        <v>4.0524465868603565</v>
      </c>
      <c r="Q13" s="10">
        <v>3.7129235548988144</v>
      </c>
      <c r="R13" s="10">
        <v>4.6745357795762308</v>
      </c>
      <c r="S13" s="10">
        <v>3.8190797368396341</v>
      </c>
      <c r="T13" s="10">
        <v>4.8401246656299284</v>
      </c>
      <c r="U13" s="10">
        <v>4.896156636656638</v>
      </c>
      <c r="V13" s="10">
        <v>3.3262661746980022</v>
      </c>
      <c r="W13" s="10">
        <v>4.4053275437106398</v>
      </c>
      <c r="X13" s="10">
        <v>4.8657233489316489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1.8522193141663628</v>
      </c>
      <c r="D16" s="10">
        <v>1.4138613336178865</v>
      </c>
      <c r="E16" s="10">
        <v>1.4087419665561565</v>
      </c>
      <c r="F16" s="10">
        <v>2.2882576995309871</v>
      </c>
      <c r="G16" s="10">
        <v>2.8711216730529094</v>
      </c>
      <c r="H16" s="10">
        <v>3.7670716659031305</v>
      </c>
      <c r="I16" s="10">
        <v>1.7281170790321674</v>
      </c>
      <c r="J16" s="10">
        <v>2.4510532715440534</v>
      </c>
      <c r="K16" s="10">
        <v>2.3953904307677649</v>
      </c>
      <c r="L16" s="10">
        <v>1.8456287965931284</v>
      </c>
      <c r="M16" s="10">
        <v>2.1104540116569757</v>
      </c>
      <c r="N16" s="10">
        <v>4.5170415639686929</v>
      </c>
      <c r="O16" s="10">
        <v>3.5844820193437177</v>
      </c>
      <c r="P16" s="10">
        <v>0.25451910605223471</v>
      </c>
      <c r="Q16" s="10">
        <v>0.69997356735495542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5.6848518831906641E-2</v>
      </c>
      <c r="X16" s="10">
        <v>7.475578586583817E-2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0.89498796835159156</v>
      </c>
      <c r="D17" s="37">
        <f t="shared" si="5"/>
        <v>0.80833355600713364</v>
      </c>
      <c r="E17" s="37">
        <f t="shared" si="5"/>
        <v>0.76205763122834935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0.16272508515483478</v>
      </c>
      <c r="D18" s="10">
        <v>0.13647189906613938</v>
      </c>
      <c r="E18" s="10">
        <v>0.12526974759918069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0.73226288319675681</v>
      </c>
      <c r="D19" s="10">
        <v>0.6718616569409942</v>
      </c>
      <c r="E19" s="10">
        <v>0.63678788362916872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24.730582422551148</v>
      </c>
      <c r="D26" s="37">
        <f t="shared" si="7"/>
        <v>25.257872103133199</v>
      </c>
      <c r="E26" s="37">
        <f t="shared" si="7"/>
        <v>23.678353710212676</v>
      </c>
      <c r="F26" s="37">
        <f t="shared" si="7"/>
        <v>60.930152602482863</v>
      </c>
      <c r="G26" s="37">
        <f t="shared" si="7"/>
        <v>78.192316101715278</v>
      </c>
      <c r="H26" s="37">
        <f t="shared" si="7"/>
        <v>83.061119947777428</v>
      </c>
      <c r="I26" s="37">
        <f t="shared" si="7"/>
        <v>29.469439741232261</v>
      </c>
      <c r="J26" s="37">
        <f t="shared" si="7"/>
        <v>28.52578190173465</v>
      </c>
      <c r="K26" s="37">
        <f t="shared" si="7"/>
        <v>76.638014081498568</v>
      </c>
      <c r="L26" s="37">
        <f t="shared" si="7"/>
        <v>56.469387573465511</v>
      </c>
      <c r="M26" s="37">
        <f t="shared" si="7"/>
        <v>44.854544525654795</v>
      </c>
      <c r="N26" s="37">
        <f t="shared" si="7"/>
        <v>45.832913585184905</v>
      </c>
      <c r="O26" s="37">
        <f t="shared" si="7"/>
        <v>24.433593794826074</v>
      </c>
      <c r="P26" s="37">
        <f t="shared" si="7"/>
        <v>28.870625809722785</v>
      </c>
      <c r="Q26" s="37">
        <f t="shared" si="7"/>
        <v>21.92411811527154</v>
      </c>
      <c r="R26" s="37">
        <f t="shared" si="7"/>
        <v>37.209204658059065</v>
      </c>
      <c r="S26" s="37">
        <f t="shared" si="7"/>
        <v>36.893059506070159</v>
      </c>
      <c r="T26" s="37">
        <f t="shared" si="7"/>
        <v>29.861722844693979</v>
      </c>
      <c r="U26" s="37">
        <f t="shared" si="7"/>
        <v>19.493079224362219</v>
      </c>
      <c r="V26" s="37">
        <f t="shared" si="7"/>
        <v>18.224469469858342</v>
      </c>
      <c r="W26" s="37">
        <f t="shared" si="7"/>
        <v>47.362610886891659</v>
      </c>
      <c r="X26" s="37">
        <f t="shared" si="7"/>
        <v>23.943897223789609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24.730582422551148</v>
      </c>
      <c r="D33" s="29">
        <f t="shared" si="9"/>
        <v>25.257872103133199</v>
      </c>
      <c r="E33" s="29">
        <f t="shared" si="9"/>
        <v>23.678353710212676</v>
      </c>
      <c r="F33" s="29">
        <f t="shared" si="9"/>
        <v>60.930152602482863</v>
      </c>
      <c r="G33" s="29">
        <f t="shared" si="9"/>
        <v>78.192316101715278</v>
      </c>
      <c r="H33" s="29">
        <f t="shared" si="9"/>
        <v>83.061119947777428</v>
      </c>
      <c r="I33" s="29">
        <f t="shared" si="9"/>
        <v>29.469439741232261</v>
      </c>
      <c r="J33" s="29">
        <f t="shared" si="9"/>
        <v>28.52578190173465</v>
      </c>
      <c r="K33" s="29">
        <f t="shared" si="9"/>
        <v>76.638014081498568</v>
      </c>
      <c r="L33" s="29">
        <f t="shared" si="9"/>
        <v>56.469387573465511</v>
      </c>
      <c r="M33" s="29">
        <f t="shared" si="9"/>
        <v>44.854544525654795</v>
      </c>
      <c r="N33" s="29">
        <f t="shared" si="9"/>
        <v>45.832913585184905</v>
      </c>
      <c r="O33" s="29">
        <f t="shared" si="9"/>
        <v>24.433593794826074</v>
      </c>
      <c r="P33" s="29">
        <f t="shared" si="9"/>
        <v>28.870625809722785</v>
      </c>
      <c r="Q33" s="29">
        <f t="shared" si="9"/>
        <v>21.92411811527154</v>
      </c>
      <c r="R33" s="29">
        <f t="shared" si="9"/>
        <v>37.209204658059065</v>
      </c>
      <c r="S33" s="29">
        <f t="shared" si="9"/>
        <v>36.893059506070159</v>
      </c>
      <c r="T33" s="29">
        <f t="shared" si="9"/>
        <v>29.861722844693979</v>
      </c>
      <c r="U33" s="29">
        <f t="shared" si="9"/>
        <v>19.493079224362219</v>
      </c>
      <c r="V33" s="29">
        <f t="shared" si="9"/>
        <v>18.224469469858342</v>
      </c>
      <c r="W33" s="29">
        <f t="shared" si="9"/>
        <v>47.362610886891659</v>
      </c>
      <c r="X33" s="29">
        <f t="shared" si="9"/>
        <v>23.943897223789609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5.7602943542750449</v>
      </c>
      <c r="D36" s="10">
        <v>6.3163123525471105</v>
      </c>
      <c r="E36" s="10">
        <v>5.8484644766427216</v>
      </c>
      <c r="F36" s="10">
        <v>1.9880813341577341</v>
      </c>
      <c r="G36" s="10">
        <v>2.3280764831315586</v>
      </c>
      <c r="H36" s="10">
        <v>2.3063214402463648</v>
      </c>
      <c r="I36" s="10">
        <v>2.2368818254178007</v>
      </c>
      <c r="J36" s="10">
        <v>2.555879549844625</v>
      </c>
      <c r="K36" s="10">
        <v>1.2060195393653148</v>
      </c>
      <c r="L36" s="10">
        <v>1.1495718475552519</v>
      </c>
      <c r="M36" s="10">
        <v>1.3164732458146737</v>
      </c>
      <c r="N36" s="10">
        <v>1.4934753321522645</v>
      </c>
      <c r="O36" s="10">
        <v>0.88067368916961886</v>
      </c>
      <c r="P36" s="10">
        <v>0.49426488214691128</v>
      </c>
      <c r="Q36" s="10">
        <v>0.89587966178935141</v>
      </c>
      <c r="R36" s="10">
        <v>0.78748299655174969</v>
      </c>
      <c r="S36" s="10">
        <v>1.4788780101368564</v>
      </c>
      <c r="T36" s="10">
        <v>0.38405758888363256</v>
      </c>
      <c r="U36" s="10">
        <v>0.82636673612536682</v>
      </c>
      <c r="V36" s="10">
        <v>0.81910300407420811</v>
      </c>
      <c r="W36" s="10">
        <v>0.81490403006717471</v>
      </c>
      <c r="X36" s="10">
        <v>0.85986818968163914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13.522377411793967</v>
      </c>
      <c r="D43" s="10">
        <v>12.422564652700364</v>
      </c>
      <c r="E43" s="10">
        <v>10.80731543202026</v>
      </c>
      <c r="F43" s="10">
        <v>10.125344285752131</v>
      </c>
      <c r="G43" s="10">
        <v>11.481813482848329</v>
      </c>
      <c r="H43" s="10">
        <v>11.449756856263798</v>
      </c>
      <c r="I43" s="10">
        <v>13.100834888656854</v>
      </c>
      <c r="J43" s="10">
        <v>11.825393385923292</v>
      </c>
      <c r="K43" s="10">
        <v>11.781506314873029</v>
      </c>
      <c r="L43" s="10">
        <v>8.2941120039504881</v>
      </c>
      <c r="M43" s="10">
        <v>9.8043682327800354</v>
      </c>
      <c r="N43" s="10">
        <v>12.979528257534703</v>
      </c>
      <c r="O43" s="10">
        <v>9.0189841524267411</v>
      </c>
      <c r="P43" s="10">
        <v>15.185933471916879</v>
      </c>
      <c r="Q43" s="10">
        <v>6.3481774998494869</v>
      </c>
      <c r="R43" s="10">
        <v>5.5678187944756692</v>
      </c>
      <c r="S43" s="10">
        <v>6.289628849701927</v>
      </c>
      <c r="T43" s="10">
        <v>5.7373966755238275</v>
      </c>
      <c r="U43" s="10">
        <v>6.1710847454758992</v>
      </c>
      <c r="V43" s="10">
        <v>4.485216652658127</v>
      </c>
      <c r="W43" s="10">
        <v>5.6792696955568722</v>
      </c>
      <c r="X43" s="10">
        <v>4.2841815151942306</v>
      </c>
    </row>
    <row r="44" spans="1:24" ht="11.25" customHeight="1" x14ac:dyDescent="0.2">
      <c r="A44" s="41" t="s">
        <v>75</v>
      </c>
      <c r="B44" s="9" t="s">
        <v>76</v>
      </c>
      <c r="C44" s="10">
        <v>5.4479106564821365</v>
      </c>
      <c r="D44" s="10">
        <v>6.5189950978857238</v>
      </c>
      <c r="E44" s="10">
        <v>7.0225738015496937</v>
      </c>
      <c r="F44" s="10">
        <v>0.90299715397598568</v>
      </c>
      <c r="G44" s="10">
        <v>6.1513769790799477</v>
      </c>
      <c r="H44" s="10">
        <v>6.2957846840619265</v>
      </c>
      <c r="I44" s="10">
        <v>7.512238421791217</v>
      </c>
      <c r="J44" s="10">
        <v>7.0753108257901802</v>
      </c>
      <c r="K44" s="10">
        <v>8.4710201444808373</v>
      </c>
      <c r="L44" s="10">
        <v>6.2351360137511813</v>
      </c>
      <c r="M44" s="10">
        <v>7.1323237605374912</v>
      </c>
      <c r="N44" s="10">
        <v>2.2339250515523266</v>
      </c>
      <c r="O44" s="10">
        <v>6.3384210564114776</v>
      </c>
      <c r="P44" s="10">
        <v>6.6582040902367083</v>
      </c>
      <c r="Q44" s="10">
        <v>9.6832843199589629</v>
      </c>
      <c r="R44" s="10">
        <v>10.89795491959679</v>
      </c>
      <c r="S44" s="10">
        <v>9.2583363597889576</v>
      </c>
      <c r="T44" s="10">
        <v>9.2413843884707703</v>
      </c>
      <c r="U44" s="10">
        <v>6.3584671287712391</v>
      </c>
      <c r="V44" s="10">
        <v>6.6950382557909736</v>
      </c>
      <c r="W44" s="10">
        <v>7.8361497417308588</v>
      </c>
      <c r="X44" s="10">
        <v>10.738059121829027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47.913729828597013</v>
      </c>
      <c r="G48" s="10">
        <v>58.231049156655445</v>
      </c>
      <c r="H48" s="10">
        <v>63.009256967205332</v>
      </c>
      <c r="I48" s="10">
        <v>6.6194846053663916</v>
      </c>
      <c r="J48" s="10">
        <v>7.0691981401765522</v>
      </c>
      <c r="K48" s="10">
        <v>55.179468082779387</v>
      </c>
      <c r="L48" s="10">
        <v>40.790567708208584</v>
      </c>
      <c r="M48" s="10">
        <v>26.601379286522594</v>
      </c>
      <c r="N48" s="10">
        <v>29.12598494394561</v>
      </c>
      <c r="O48" s="10">
        <v>6.0764829703139638</v>
      </c>
      <c r="P48" s="10">
        <v>5.7916617579037046</v>
      </c>
      <c r="Q48" s="10">
        <v>4.9967766336737407</v>
      </c>
      <c r="R48" s="10">
        <v>19.955947947434858</v>
      </c>
      <c r="S48" s="10">
        <v>19.866216286442413</v>
      </c>
      <c r="T48" s="10">
        <v>6.4889315552701019</v>
      </c>
      <c r="U48" s="10">
        <v>6.137160613989713</v>
      </c>
      <c r="V48" s="10">
        <v>2.785995529561847</v>
      </c>
      <c r="W48" s="10">
        <v>33.03228741953675</v>
      </c>
      <c r="X48" s="10">
        <v>4.550794883905338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2.1190319265042694</v>
      </c>
      <c r="P50" s="10">
        <v>0.74056160751858202</v>
      </c>
      <c r="Q50" s="10">
        <v>0</v>
      </c>
      <c r="R50" s="10">
        <v>0</v>
      </c>
      <c r="S50" s="10">
        <v>0</v>
      </c>
      <c r="T50" s="10">
        <v>8.009952636545643</v>
      </c>
      <c r="U50" s="10">
        <v>0</v>
      </c>
      <c r="V50" s="10">
        <v>3.4391160277731876</v>
      </c>
      <c r="W50" s="10">
        <v>0</v>
      </c>
      <c r="X50" s="10">
        <v>3.5109935131793746</v>
      </c>
    </row>
    <row r="51" spans="1:24" ht="11.25" customHeight="1" x14ac:dyDescent="0.2">
      <c r="A51" s="35" t="s">
        <v>89</v>
      </c>
      <c r="B51" s="36" t="s">
        <v>90</v>
      </c>
      <c r="C51" s="37">
        <v>139.17361800328899</v>
      </c>
      <c r="D51" s="37">
        <v>152.24017474395021</v>
      </c>
      <c r="E51" s="37">
        <v>150.6609294704609</v>
      </c>
      <c r="F51" s="37">
        <v>141.12068086351999</v>
      </c>
      <c r="G51" s="37">
        <v>169.8991511021888</v>
      </c>
      <c r="H51" s="37">
        <v>195.21161203819548</v>
      </c>
      <c r="I51" s="37">
        <v>243.37200308625239</v>
      </c>
      <c r="J51" s="37">
        <v>238.24178442777529</v>
      </c>
      <c r="K51" s="37">
        <v>211.16140005267246</v>
      </c>
      <c r="L51" s="37">
        <v>169.79588699451213</v>
      </c>
      <c r="M51" s="37">
        <v>229.92855629130941</v>
      </c>
      <c r="N51" s="37">
        <v>340.38324091583689</v>
      </c>
      <c r="O51" s="37">
        <v>299.60959116718641</v>
      </c>
      <c r="P51" s="37">
        <v>331.12643087269225</v>
      </c>
      <c r="Q51" s="37">
        <v>306.26039711731931</v>
      </c>
      <c r="R51" s="37">
        <v>293.41598550868736</v>
      </c>
      <c r="S51" s="37">
        <v>299.20423084614407</v>
      </c>
      <c r="T51" s="37">
        <v>311.29569186863176</v>
      </c>
      <c r="U51" s="37">
        <v>346.19653295229159</v>
      </c>
      <c r="V51" s="37">
        <v>336.86009610124785</v>
      </c>
      <c r="W51" s="37">
        <v>299.43147141071978</v>
      </c>
      <c r="X51" s="37">
        <v>342.70601911558572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1.4980951196047203</v>
      </c>
      <c r="G52" s="37">
        <f t="shared" si="10"/>
        <v>1.2712604085920713</v>
      </c>
      <c r="H52" s="37">
        <f t="shared" si="10"/>
        <v>1.1304877852775341</v>
      </c>
      <c r="I52" s="37">
        <f t="shared" si="10"/>
        <v>1.3883608794818882</v>
      </c>
      <c r="J52" s="37">
        <f t="shared" si="10"/>
        <v>2.0999137672148609</v>
      </c>
      <c r="K52" s="37">
        <f t="shared" si="10"/>
        <v>1.9615710086064608E-2</v>
      </c>
      <c r="L52" s="37">
        <f t="shared" si="10"/>
        <v>4.3652630150879883E-2</v>
      </c>
      <c r="M52" s="37">
        <f t="shared" si="10"/>
        <v>0.12142030532007829</v>
      </c>
      <c r="N52" s="37">
        <f t="shared" si="10"/>
        <v>9.4180434545926589E-2</v>
      </c>
      <c r="O52" s="37">
        <f t="shared" si="10"/>
        <v>0.15139636756009645</v>
      </c>
      <c r="P52" s="37">
        <f t="shared" si="10"/>
        <v>0.11499993243082318</v>
      </c>
      <c r="Q52" s="37">
        <f t="shared" si="10"/>
        <v>0.13624457681350666</v>
      </c>
      <c r="R52" s="37">
        <f t="shared" si="10"/>
        <v>0.1127034489598841</v>
      </c>
      <c r="S52" s="37">
        <f t="shared" si="10"/>
        <v>9.3587864130872014E-2</v>
      </c>
      <c r="T52" s="37">
        <f t="shared" si="10"/>
        <v>9.7984174986312955E-2</v>
      </c>
      <c r="U52" s="37">
        <f t="shared" si="10"/>
        <v>0.24178274650179338</v>
      </c>
      <c r="V52" s="37">
        <f t="shared" si="10"/>
        <v>0.20079488640309923</v>
      </c>
      <c r="W52" s="37">
        <f t="shared" si="10"/>
        <v>0.15724950769260651</v>
      </c>
      <c r="X52" s="37">
        <f t="shared" si="10"/>
        <v>0.1769619102885725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3.4010123886322727E-2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0.73521907745751958</v>
      </c>
      <c r="K59" s="10">
        <v>0</v>
      </c>
      <c r="L59" s="10">
        <v>0</v>
      </c>
      <c r="M59" s="10">
        <v>0</v>
      </c>
      <c r="N59" s="10">
        <v>1.8561108698999802E-2</v>
      </c>
      <c r="O59" s="10">
        <v>1.7601615739458194E-2</v>
      </c>
      <c r="P59" s="10">
        <v>1.8454296064016294E-2</v>
      </c>
      <c r="Q59" s="10">
        <v>0</v>
      </c>
      <c r="R59" s="10">
        <v>0</v>
      </c>
      <c r="S59" s="10">
        <v>3.3584632673217957E-2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8.1580090309747597E-2</v>
      </c>
      <c r="G61" s="10">
        <v>9.6000233759001408E-2</v>
      </c>
      <c r="H61" s="10">
        <v>2.2250893166977877E-2</v>
      </c>
      <c r="I61" s="10">
        <v>0.13888208311256317</v>
      </c>
      <c r="J61" s="10">
        <v>0.13430602277274206</v>
      </c>
      <c r="K61" s="10">
        <v>1.9615710086064608E-2</v>
      </c>
      <c r="L61" s="10">
        <v>4.3652630150879883E-2</v>
      </c>
      <c r="M61" s="10">
        <v>0.12142030532007829</v>
      </c>
      <c r="N61" s="10">
        <v>7.5619325846926794E-2</v>
      </c>
      <c r="O61" s="10">
        <v>0.13379475182063824</v>
      </c>
      <c r="P61" s="10">
        <v>9.6545636366806881E-2</v>
      </c>
      <c r="Q61" s="10">
        <v>0.13624457681350666</v>
      </c>
      <c r="R61" s="10">
        <v>0.1127034489598841</v>
      </c>
      <c r="S61" s="10">
        <v>6.0003231457654058E-2</v>
      </c>
      <c r="T61" s="10">
        <v>9.7984174986312955E-2</v>
      </c>
      <c r="U61" s="10">
        <v>0.1054255294364157</v>
      </c>
      <c r="V61" s="10">
        <v>9.4993610090147396E-2</v>
      </c>
      <c r="W61" s="10">
        <v>5.6709011192201689E-2</v>
      </c>
      <c r="X61" s="10">
        <v>5.9840051160303817E-2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1.4165150292949726</v>
      </c>
      <c r="G62" s="10">
        <v>1.0136713008817686</v>
      </c>
      <c r="H62" s="10">
        <v>1.1082368921105563</v>
      </c>
      <c r="I62" s="10">
        <v>1.249478796369325</v>
      </c>
      <c r="J62" s="10">
        <v>1.2303886669845994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0.16158887395130139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0.10234709317905494</v>
      </c>
      <c r="V70" s="10">
        <v>0.10580127631295182</v>
      </c>
      <c r="W70" s="10">
        <v>0.10054049650040482</v>
      </c>
      <c r="X70" s="10">
        <v>0.11712185912826868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1.4165150292949726</v>
      </c>
      <c r="G71" s="37">
        <f t="shared" si="11"/>
        <v>1.0136713008817686</v>
      </c>
      <c r="H71" s="37">
        <f t="shared" si="11"/>
        <v>1.1082368921105563</v>
      </c>
      <c r="I71" s="37">
        <f t="shared" si="11"/>
        <v>1.249478796369325</v>
      </c>
      <c r="J71" s="37">
        <f t="shared" si="11"/>
        <v>1.2303886669845994</v>
      </c>
      <c r="K71" s="37">
        <f t="shared" si="11"/>
        <v>4.4068881084064531</v>
      </c>
      <c r="L71" s="37">
        <f t="shared" si="11"/>
        <v>4.5001260968566861</v>
      </c>
      <c r="M71" s="37">
        <f t="shared" si="11"/>
        <v>4.9857523380226505</v>
      </c>
      <c r="N71" s="37">
        <f t="shared" si="11"/>
        <v>5.3227651356174901</v>
      </c>
      <c r="O71" s="37">
        <f t="shared" si="11"/>
        <v>4.5376078964019797</v>
      </c>
      <c r="P71" s="37">
        <f t="shared" si="11"/>
        <v>4.4439007039910319</v>
      </c>
      <c r="Q71" s="37">
        <f t="shared" si="11"/>
        <v>4.6254821908612014</v>
      </c>
      <c r="R71" s="37">
        <f t="shared" si="11"/>
        <v>4.3147913566280423</v>
      </c>
      <c r="S71" s="37">
        <f t="shared" si="11"/>
        <v>4.4799846249542377</v>
      </c>
      <c r="T71" s="37">
        <f t="shared" si="11"/>
        <v>4.528692291904032</v>
      </c>
      <c r="U71" s="37">
        <f t="shared" si="11"/>
        <v>4.6725724063475438</v>
      </c>
      <c r="V71" s="37">
        <f t="shared" si="11"/>
        <v>4.1442028272626956</v>
      </c>
      <c r="W71" s="37">
        <f t="shared" si="11"/>
        <v>4.5489277444565728</v>
      </c>
      <c r="X71" s="37">
        <f t="shared" si="11"/>
        <v>4.2663982017594622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4.4068881084064531</v>
      </c>
      <c r="L72" s="10">
        <v>4.5001260968566861</v>
      </c>
      <c r="M72" s="10">
        <v>4.9857523380226505</v>
      </c>
      <c r="N72" s="10">
        <v>5.3227651356174901</v>
      </c>
      <c r="O72" s="10">
        <v>4.5376078964019797</v>
      </c>
      <c r="P72" s="10">
        <v>4.4439007039910319</v>
      </c>
      <c r="Q72" s="10">
        <v>4.6254821908612014</v>
      </c>
      <c r="R72" s="10">
        <v>4.3147913566280423</v>
      </c>
      <c r="S72" s="10">
        <v>4.4799846249542377</v>
      </c>
      <c r="T72" s="10">
        <v>4.528692291904032</v>
      </c>
      <c r="U72" s="10">
        <v>4.6725724063475438</v>
      </c>
      <c r="V72" s="10">
        <v>4.1442028272626956</v>
      </c>
      <c r="W72" s="10">
        <v>4.5489277444565728</v>
      </c>
      <c r="X72" s="10">
        <v>4.2663982017594622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1.4165150292949726</v>
      </c>
      <c r="G73" s="10">
        <v>1.0136713008817686</v>
      </c>
      <c r="H73" s="10">
        <v>1.1082368921105563</v>
      </c>
      <c r="I73" s="10">
        <v>1.249478796369325</v>
      </c>
      <c r="J73" s="10">
        <v>1.2303886669845994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3.4692174529585005</v>
      </c>
      <c r="D75" s="37">
        <v>3.6392646388815701</v>
      </c>
      <c r="E75" s="37">
        <v>3.5609178452543109</v>
      </c>
      <c r="F75" s="37">
        <v>6.5014553038413307</v>
      </c>
      <c r="G75" s="37">
        <v>11.030391671695401</v>
      </c>
      <c r="H75" s="37">
        <v>7.280859826143935</v>
      </c>
      <c r="I75" s="37">
        <v>8.670914617413775</v>
      </c>
      <c r="J75" s="37">
        <v>6.9771539620862146</v>
      </c>
      <c r="K75" s="37">
        <v>6.9825663324533096</v>
      </c>
      <c r="L75" s="37">
        <v>11.612704289493026</v>
      </c>
      <c r="M75" s="37">
        <v>41.084378021491716</v>
      </c>
      <c r="N75" s="37">
        <v>11.387440486570542</v>
      </c>
      <c r="O75" s="37">
        <v>10.235972704140247</v>
      </c>
      <c r="P75" s="37">
        <v>12.317645181491395</v>
      </c>
      <c r="Q75" s="37">
        <v>8.4388451776384077</v>
      </c>
      <c r="R75" s="37">
        <v>18.691867167630999</v>
      </c>
      <c r="S75" s="37">
        <v>22.114574555080033</v>
      </c>
      <c r="T75" s="37">
        <v>15.630813930618849</v>
      </c>
      <c r="U75" s="37">
        <v>18.132485759729942</v>
      </c>
      <c r="V75" s="37">
        <v>19.693723731794087</v>
      </c>
      <c r="W75" s="37">
        <v>16.218726900356774</v>
      </c>
      <c r="X75" s="37">
        <v>13.439087140106606</v>
      </c>
    </row>
    <row r="76" spans="1:24" ht="11.25" customHeight="1" x14ac:dyDescent="0.2">
      <c r="A76" s="38" t="s">
        <v>139</v>
      </c>
      <c r="B76" s="39" t="s">
        <v>140</v>
      </c>
      <c r="C76" s="40">
        <v>59.588098344360517</v>
      </c>
      <c r="D76" s="40">
        <v>66.087483825454271</v>
      </c>
      <c r="E76" s="40">
        <v>65.105292705696115</v>
      </c>
      <c r="F76" s="40">
        <v>64.94428691060665</v>
      </c>
      <c r="G76" s="40">
        <v>81.909131226582872</v>
      </c>
      <c r="H76" s="40">
        <v>88.839810351021811</v>
      </c>
      <c r="I76" s="40">
        <v>102.42714506521131</v>
      </c>
      <c r="J76" s="40">
        <v>104.6636043768529</v>
      </c>
      <c r="K76" s="40">
        <v>101.34148407443982</v>
      </c>
      <c r="L76" s="40">
        <v>78.09450324048079</v>
      </c>
      <c r="M76" s="40">
        <v>103.82769124541073</v>
      </c>
      <c r="N76" s="40">
        <v>156.63938864533841</v>
      </c>
      <c r="O76" s="40">
        <v>124.20283074207303</v>
      </c>
      <c r="P76" s="40">
        <v>138.31458477518174</v>
      </c>
      <c r="Q76" s="40">
        <v>121.0176801174713</v>
      </c>
      <c r="R76" s="40">
        <v>131.54594707315536</v>
      </c>
      <c r="S76" s="40">
        <v>130.3582130660491</v>
      </c>
      <c r="T76" s="40">
        <v>136.0792365046195</v>
      </c>
      <c r="U76" s="40">
        <v>145.12483360128766</v>
      </c>
      <c r="V76" s="40">
        <v>141.8663852428441</v>
      </c>
      <c r="W76" s="40">
        <v>137.55182611120787</v>
      </c>
      <c r="X76" s="40">
        <v>147.28256392027041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842.59413086389054</v>
      </c>
      <c r="D2" s="31">
        <f t="shared" si="0"/>
        <v>854.67249418093525</v>
      </c>
      <c r="E2" s="31">
        <f t="shared" si="0"/>
        <v>835.17694712698085</v>
      </c>
      <c r="F2" s="31">
        <f t="shared" si="0"/>
        <v>837.12460900231724</v>
      </c>
      <c r="G2" s="31">
        <f t="shared" si="0"/>
        <v>822.19257572595745</v>
      </c>
      <c r="H2" s="31">
        <f t="shared" si="0"/>
        <v>826.44480105335629</v>
      </c>
      <c r="I2" s="31">
        <f t="shared" si="0"/>
        <v>602.25835806601924</v>
      </c>
      <c r="J2" s="31">
        <f t="shared" si="0"/>
        <v>645.23512411770002</v>
      </c>
      <c r="K2" s="31">
        <f t="shared" si="0"/>
        <v>735.63622645766861</v>
      </c>
      <c r="L2" s="31">
        <f t="shared" si="0"/>
        <v>343.07128542803656</v>
      </c>
      <c r="M2" s="31">
        <f t="shared" si="0"/>
        <v>490.85694963477545</v>
      </c>
      <c r="N2" s="31">
        <f t="shared" si="0"/>
        <v>495.82199569070826</v>
      </c>
      <c r="O2" s="31">
        <f t="shared" si="0"/>
        <v>494.98670979498388</v>
      </c>
      <c r="P2" s="31">
        <f t="shared" si="0"/>
        <v>547.29433788133338</v>
      </c>
      <c r="Q2" s="31">
        <f t="shared" si="0"/>
        <v>600.49484556035225</v>
      </c>
      <c r="R2" s="31">
        <f t="shared" si="0"/>
        <v>639.61121978870665</v>
      </c>
      <c r="S2" s="31">
        <f t="shared" si="0"/>
        <v>658.7476950554144</v>
      </c>
      <c r="T2" s="31">
        <f t="shared" si="0"/>
        <v>668.56186247240419</v>
      </c>
      <c r="U2" s="31">
        <f t="shared" si="0"/>
        <v>656.15434665348698</v>
      </c>
      <c r="V2" s="31">
        <f t="shared" si="0"/>
        <v>613.64663848643454</v>
      </c>
      <c r="W2" s="31">
        <f t="shared" si="0"/>
        <v>620.81985564493971</v>
      </c>
      <c r="X2" s="31">
        <f t="shared" si="0"/>
        <v>620.3097743954653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2.9508167204916331</v>
      </c>
      <c r="D3" s="34">
        <f t="shared" si="1"/>
        <v>3.0340043999836017</v>
      </c>
      <c r="E3" s="34">
        <f t="shared" si="1"/>
        <v>2.9355618628128477</v>
      </c>
      <c r="F3" s="34">
        <f t="shared" si="1"/>
        <v>2.4898925860605283</v>
      </c>
      <c r="G3" s="34">
        <f t="shared" si="1"/>
        <v>2.1761366341092119</v>
      </c>
      <c r="H3" s="34">
        <f t="shared" si="1"/>
        <v>2.1016357919556476</v>
      </c>
      <c r="I3" s="34">
        <f t="shared" si="1"/>
        <v>0.57047512377717557</v>
      </c>
      <c r="J3" s="34">
        <f t="shared" si="1"/>
        <v>0.67760064111706031</v>
      </c>
      <c r="K3" s="34">
        <f t="shared" si="1"/>
        <v>0.63265326615056772</v>
      </c>
      <c r="L3" s="34">
        <f t="shared" si="1"/>
        <v>0.30144211185529418</v>
      </c>
      <c r="M3" s="34">
        <f t="shared" si="1"/>
        <v>0.37261582393235643</v>
      </c>
      <c r="N3" s="34">
        <f t="shared" si="1"/>
        <v>0.47586474730050154</v>
      </c>
      <c r="O3" s="34">
        <f t="shared" si="1"/>
        <v>0.51367106575595767</v>
      </c>
      <c r="P3" s="34">
        <f t="shared" si="1"/>
        <v>0.6224415507942489</v>
      </c>
      <c r="Q3" s="34">
        <f t="shared" si="1"/>
        <v>0.69018118352459656</v>
      </c>
      <c r="R3" s="34">
        <f t="shared" si="1"/>
        <v>0.64407213775849548</v>
      </c>
      <c r="S3" s="34">
        <f t="shared" si="1"/>
        <v>0.59784073201597598</v>
      </c>
      <c r="T3" s="34">
        <f t="shared" si="1"/>
        <v>0.60861466212724635</v>
      </c>
      <c r="U3" s="34">
        <f t="shared" si="1"/>
        <v>0.59465288236227232</v>
      </c>
      <c r="V3" s="34">
        <f t="shared" si="1"/>
        <v>0.50644443008263862</v>
      </c>
      <c r="W3" s="34">
        <f t="shared" si="1"/>
        <v>0.56756045413691592</v>
      </c>
      <c r="X3" s="34">
        <f t="shared" si="1"/>
        <v>0.64154118343989563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0.19030131713812939</v>
      </c>
      <c r="D4" s="29">
        <f t="shared" si="2"/>
        <v>0.25012891462278175</v>
      </c>
      <c r="E4" s="29">
        <f t="shared" si="2"/>
        <v>0.32455287567640462</v>
      </c>
      <c r="F4" s="29">
        <f t="shared" si="2"/>
        <v>0.27629184002476426</v>
      </c>
      <c r="G4" s="29">
        <f t="shared" si="2"/>
        <v>0.28698078626632195</v>
      </c>
      <c r="H4" s="29">
        <f t="shared" si="2"/>
        <v>0.37775853985416685</v>
      </c>
      <c r="I4" s="29">
        <f t="shared" si="2"/>
        <v>0.32487727291197777</v>
      </c>
      <c r="J4" s="29">
        <f t="shared" si="2"/>
        <v>0.2603001012800652</v>
      </c>
      <c r="K4" s="29">
        <f t="shared" si="2"/>
        <v>0.23131416610238759</v>
      </c>
      <c r="L4" s="29">
        <f t="shared" si="2"/>
        <v>0.11748149812604324</v>
      </c>
      <c r="M4" s="29">
        <f t="shared" si="2"/>
        <v>0.15238911154130241</v>
      </c>
      <c r="N4" s="29">
        <f t="shared" si="2"/>
        <v>0.15733409688619093</v>
      </c>
      <c r="O4" s="29">
        <f t="shared" si="2"/>
        <v>0.19517617588327249</v>
      </c>
      <c r="P4" s="29">
        <f t="shared" si="2"/>
        <v>0.45431367160775016</v>
      </c>
      <c r="Q4" s="29">
        <f t="shared" si="2"/>
        <v>0.47446642364174751</v>
      </c>
      <c r="R4" s="29">
        <f t="shared" si="2"/>
        <v>0.41050379796986913</v>
      </c>
      <c r="S4" s="29">
        <f t="shared" si="2"/>
        <v>0.40197904791046113</v>
      </c>
      <c r="T4" s="29">
        <f t="shared" si="2"/>
        <v>0.36380443789760286</v>
      </c>
      <c r="U4" s="29">
        <f t="shared" si="2"/>
        <v>0.37062507237486081</v>
      </c>
      <c r="V4" s="29">
        <f t="shared" si="2"/>
        <v>0.36100375688952346</v>
      </c>
      <c r="W4" s="29">
        <f t="shared" si="2"/>
        <v>0.35891246693979956</v>
      </c>
      <c r="X4" s="29">
        <f t="shared" si="2"/>
        <v>0.42991178879441821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0.19030131713812939</v>
      </c>
      <c r="D7" s="10">
        <v>0.25012891462278175</v>
      </c>
      <c r="E7" s="10">
        <v>0.32455287567640462</v>
      </c>
      <c r="F7" s="10">
        <v>0.27629184002476426</v>
      </c>
      <c r="G7" s="10">
        <v>0.28698078626632195</v>
      </c>
      <c r="H7" s="10">
        <v>0.37775853985416685</v>
      </c>
      <c r="I7" s="10">
        <v>0.32487727291197777</v>
      </c>
      <c r="J7" s="10">
        <v>0.2603001012800652</v>
      </c>
      <c r="K7" s="10">
        <v>0.23131416610238759</v>
      </c>
      <c r="L7" s="10">
        <v>0.11748149812604324</v>
      </c>
      <c r="M7" s="10">
        <v>0.15238911154130241</v>
      </c>
      <c r="N7" s="10">
        <v>0.15733409688619093</v>
      </c>
      <c r="O7" s="10">
        <v>0.19517617588327249</v>
      </c>
      <c r="P7" s="10">
        <v>0.45431367160775016</v>
      </c>
      <c r="Q7" s="10">
        <v>0.47446642364174751</v>
      </c>
      <c r="R7" s="10">
        <v>0.41050379796986913</v>
      </c>
      <c r="S7" s="10">
        <v>0.40197904791046113</v>
      </c>
      <c r="T7" s="10">
        <v>0.36380443789760286</v>
      </c>
      <c r="U7" s="10">
        <v>0.37062507237486081</v>
      </c>
      <c r="V7" s="10">
        <v>0.36100375688952346</v>
      </c>
      <c r="W7" s="10">
        <v>0.35891246693979956</v>
      </c>
      <c r="X7" s="10">
        <v>0.42991178879441821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2.7605154033535038</v>
      </c>
      <c r="D11" s="29">
        <f t="shared" si="4"/>
        <v>2.7838754853608201</v>
      </c>
      <c r="E11" s="29">
        <f t="shared" si="4"/>
        <v>2.6110089871364432</v>
      </c>
      <c r="F11" s="29">
        <f t="shared" si="4"/>
        <v>2.2136007460357643</v>
      </c>
      <c r="G11" s="29">
        <f t="shared" si="4"/>
        <v>1.8891558478428898</v>
      </c>
      <c r="H11" s="29">
        <f t="shared" si="4"/>
        <v>1.7238772521014809</v>
      </c>
      <c r="I11" s="29">
        <f t="shared" si="4"/>
        <v>0.24559785086519778</v>
      </c>
      <c r="J11" s="29">
        <f t="shared" si="4"/>
        <v>0.41730053983699505</v>
      </c>
      <c r="K11" s="29">
        <f t="shared" si="4"/>
        <v>0.40133910004818008</v>
      </c>
      <c r="L11" s="29">
        <f t="shared" si="4"/>
        <v>0.18396061372925093</v>
      </c>
      <c r="M11" s="29">
        <f t="shared" si="4"/>
        <v>0.22022671239105401</v>
      </c>
      <c r="N11" s="29">
        <f t="shared" si="4"/>
        <v>0.31853065041431061</v>
      </c>
      <c r="O11" s="29">
        <f t="shared" si="4"/>
        <v>0.31849488987268521</v>
      </c>
      <c r="P11" s="29">
        <f t="shared" si="4"/>
        <v>0.16812787918649869</v>
      </c>
      <c r="Q11" s="29">
        <f t="shared" si="4"/>
        <v>0.21571475988284911</v>
      </c>
      <c r="R11" s="29">
        <f t="shared" si="4"/>
        <v>0.23356833978862634</v>
      </c>
      <c r="S11" s="29">
        <f t="shared" si="4"/>
        <v>0.1958616841055148</v>
      </c>
      <c r="T11" s="29">
        <f t="shared" si="4"/>
        <v>0.24481022422964346</v>
      </c>
      <c r="U11" s="29">
        <f t="shared" si="4"/>
        <v>0.22402780998741156</v>
      </c>
      <c r="V11" s="29">
        <f t="shared" si="4"/>
        <v>0.14544067319311513</v>
      </c>
      <c r="W11" s="29">
        <f t="shared" si="4"/>
        <v>0.20864798719711639</v>
      </c>
      <c r="X11" s="29">
        <f t="shared" si="4"/>
        <v>0.21162939464547742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2.4977602636887406</v>
      </c>
      <c r="D13" s="10">
        <v>2.5989303575068812</v>
      </c>
      <c r="E13" s="10">
        <v>2.428139044696104</v>
      </c>
      <c r="F13" s="10">
        <v>1.9153981913522256</v>
      </c>
      <c r="G13" s="10">
        <v>1.5974334564420938</v>
      </c>
      <c r="H13" s="10">
        <v>1.3750324461218615</v>
      </c>
      <c r="I13" s="10">
        <v>0.14406989734538472</v>
      </c>
      <c r="J13" s="10">
        <v>0.26161869603424831</v>
      </c>
      <c r="K13" s="10">
        <v>0.22067807585287508</v>
      </c>
      <c r="L13" s="10">
        <v>0.10575205409346471</v>
      </c>
      <c r="M13" s="10">
        <v>0.12274518531927385</v>
      </c>
      <c r="N13" s="10">
        <v>0.17360331506767201</v>
      </c>
      <c r="O13" s="10">
        <v>0.17782628868484421</v>
      </c>
      <c r="P13" s="10">
        <v>0.15819240243463539</v>
      </c>
      <c r="Q13" s="10">
        <v>0.18149809318448767</v>
      </c>
      <c r="R13" s="10">
        <v>0.23356833978862634</v>
      </c>
      <c r="S13" s="10">
        <v>0.1958616841055148</v>
      </c>
      <c r="T13" s="10">
        <v>0.24481022422964346</v>
      </c>
      <c r="U13" s="10">
        <v>0.22402780998741156</v>
      </c>
      <c r="V13" s="10">
        <v>0.14544067319311513</v>
      </c>
      <c r="W13" s="10">
        <v>0.20598979333314407</v>
      </c>
      <c r="X13" s="10">
        <v>0.20842717047300699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0.26275513966476327</v>
      </c>
      <c r="D16" s="10">
        <v>0.1849451278539391</v>
      </c>
      <c r="E16" s="10">
        <v>0.18286994244033936</v>
      </c>
      <c r="F16" s="10">
        <v>0.29820255468353868</v>
      </c>
      <c r="G16" s="10">
        <v>0.29172239140079592</v>
      </c>
      <c r="H16" s="10">
        <v>0.34884480597961931</v>
      </c>
      <c r="I16" s="10">
        <v>0.10152795351981306</v>
      </c>
      <c r="J16" s="10">
        <v>0.15568184380274674</v>
      </c>
      <c r="K16" s="10">
        <v>0.18066102419530497</v>
      </c>
      <c r="L16" s="10">
        <v>7.8208559635786226E-2</v>
      </c>
      <c r="M16" s="10">
        <v>9.7481527071780164E-2</v>
      </c>
      <c r="N16" s="10">
        <v>0.14492733534663857</v>
      </c>
      <c r="O16" s="10">
        <v>0.140668601187841</v>
      </c>
      <c r="P16" s="10">
        <v>9.9354767518632786E-3</v>
      </c>
      <c r="Q16" s="10">
        <v>3.4216666698361424E-2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2.6581938639723027E-3</v>
      </c>
      <c r="X16" s="10">
        <v>3.2022241724704212E-3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0.12696265870024465</v>
      </c>
      <c r="D17" s="37">
        <f t="shared" si="5"/>
        <v>0.10573692717221742</v>
      </c>
      <c r="E17" s="37">
        <f t="shared" si="5"/>
        <v>9.8923321990347243E-2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2.3084119763680837E-2</v>
      </c>
      <c r="D18" s="10">
        <v>1.7851689003101634E-2</v>
      </c>
      <c r="E18" s="10">
        <v>1.6261367998413243E-2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0.10387853893656382</v>
      </c>
      <c r="D19" s="10">
        <v>8.7885238169115781E-2</v>
      </c>
      <c r="E19" s="10">
        <v>8.2661953991934004E-2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9.5435574094970796</v>
      </c>
      <c r="D26" s="37">
        <f t="shared" si="7"/>
        <v>8.9143300545228499</v>
      </c>
      <c r="E26" s="37">
        <f t="shared" si="7"/>
        <v>8.2549909303620925</v>
      </c>
      <c r="F26" s="37">
        <f t="shared" si="7"/>
        <v>11.427917207749154</v>
      </c>
      <c r="G26" s="37">
        <f t="shared" si="7"/>
        <v>11.960571631276657</v>
      </c>
      <c r="H26" s="37">
        <f t="shared" si="7"/>
        <v>11.362638454666039</v>
      </c>
      <c r="I26" s="37">
        <f t="shared" si="7"/>
        <v>3.9422534825561657</v>
      </c>
      <c r="J26" s="37">
        <f t="shared" si="7"/>
        <v>3.9804609078598183</v>
      </c>
      <c r="K26" s="37">
        <f t="shared" si="7"/>
        <v>8.6113327267205584</v>
      </c>
      <c r="L26" s="37">
        <f t="shared" si="7"/>
        <v>3.6761255823881731</v>
      </c>
      <c r="M26" s="37">
        <f t="shared" si="7"/>
        <v>3.6657955239747517</v>
      </c>
      <c r="N26" s="37">
        <f t="shared" si="7"/>
        <v>2.4134313326437797</v>
      </c>
      <c r="O26" s="37">
        <f t="shared" si="7"/>
        <v>2.0269787068601062</v>
      </c>
      <c r="P26" s="37">
        <f t="shared" si="7"/>
        <v>2.6086782878831332</v>
      </c>
      <c r="Q26" s="37">
        <f t="shared" si="7"/>
        <v>2.3987779304758297</v>
      </c>
      <c r="R26" s="37">
        <f t="shared" si="7"/>
        <v>3.2266486410412436</v>
      </c>
      <c r="S26" s="37">
        <f t="shared" si="7"/>
        <v>3.321834553306827</v>
      </c>
      <c r="T26" s="37">
        <f t="shared" si="7"/>
        <v>2.7196978002249876</v>
      </c>
      <c r="U26" s="37">
        <f t="shared" si="7"/>
        <v>1.8685219290647803</v>
      </c>
      <c r="V26" s="37">
        <f t="shared" si="7"/>
        <v>1.6256347834748464</v>
      </c>
      <c r="W26" s="37">
        <f t="shared" si="7"/>
        <v>3.3026818484273566</v>
      </c>
      <c r="X26" s="37">
        <f t="shared" si="7"/>
        <v>2.0676679982120723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9.5435574094970796</v>
      </c>
      <c r="D33" s="29">
        <f t="shared" si="9"/>
        <v>8.9143300545228499</v>
      </c>
      <c r="E33" s="29">
        <f t="shared" si="9"/>
        <v>8.2549909303620925</v>
      </c>
      <c r="F33" s="29">
        <f t="shared" si="9"/>
        <v>11.427917207749154</v>
      </c>
      <c r="G33" s="29">
        <f t="shared" si="9"/>
        <v>11.960571631276657</v>
      </c>
      <c r="H33" s="29">
        <f t="shared" si="9"/>
        <v>11.362638454666039</v>
      </c>
      <c r="I33" s="29">
        <f t="shared" si="9"/>
        <v>3.9422534825561657</v>
      </c>
      <c r="J33" s="29">
        <f t="shared" si="9"/>
        <v>3.9804609078598183</v>
      </c>
      <c r="K33" s="29">
        <f t="shared" si="9"/>
        <v>8.6113327267205584</v>
      </c>
      <c r="L33" s="29">
        <f t="shared" si="9"/>
        <v>3.6761255823881731</v>
      </c>
      <c r="M33" s="29">
        <f t="shared" si="9"/>
        <v>3.6657955239747517</v>
      </c>
      <c r="N33" s="29">
        <f t="shared" si="9"/>
        <v>2.4134313326437797</v>
      </c>
      <c r="O33" s="29">
        <f t="shared" si="9"/>
        <v>2.0269787068601062</v>
      </c>
      <c r="P33" s="29">
        <f t="shared" si="9"/>
        <v>2.6086782878831332</v>
      </c>
      <c r="Q33" s="29">
        <f t="shared" si="9"/>
        <v>2.3987779304758297</v>
      </c>
      <c r="R33" s="29">
        <f t="shared" si="9"/>
        <v>3.2266486410412436</v>
      </c>
      <c r="S33" s="29">
        <f t="shared" si="9"/>
        <v>3.321834553306827</v>
      </c>
      <c r="T33" s="29">
        <f t="shared" si="9"/>
        <v>2.7196978002249876</v>
      </c>
      <c r="U33" s="29">
        <f t="shared" si="9"/>
        <v>1.8685219290647803</v>
      </c>
      <c r="V33" s="29">
        <f t="shared" si="9"/>
        <v>1.6256347834748464</v>
      </c>
      <c r="W33" s="29">
        <f t="shared" si="9"/>
        <v>3.3026818484273566</v>
      </c>
      <c r="X33" s="29">
        <f t="shared" si="9"/>
        <v>2.0676679982120723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2.256400522640861</v>
      </c>
      <c r="D36" s="10">
        <v>2.2725383105941113</v>
      </c>
      <c r="E36" s="10">
        <v>2.0871951085076783</v>
      </c>
      <c r="F36" s="10">
        <v>0.79042368029956778</v>
      </c>
      <c r="G36" s="10">
        <v>0.72242185525214275</v>
      </c>
      <c r="H36" s="10">
        <v>0.65194645529046669</v>
      </c>
      <c r="I36" s="10">
        <v>0.35696843211164181</v>
      </c>
      <c r="J36" s="10">
        <v>0.43167983573656832</v>
      </c>
      <c r="K36" s="10">
        <v>0.25850473724407347</v>
      </c>
      <c r="L36" s="10">
        <v>0.14797562575809339</v>
      </c>
      <c r="M36" s="10">
        <v>0.18188396920665151</v>
      </c>
      <c r="N36" s="10">
        <v>0.13288178080926885</v>
      </c>
      <c r="O36" s="10">
        <v>9.5574952285266787E-2</v>
      </c>
      <c r="P36" s="10">
        <v>5.324334506693941E-2</v>
      </c>
      <c r="Q36" s="10">
        <v>0.12016805429085944</v>
      </c>
      <c r="R36" s="10">
        <v>0.10801022428260174</v>
      </c>
      <c r="S36" s="10">
        <v>0.21030268417998677</v>
      </c>
      <c r="T36" s="10">
        <v>5.2481724390819565E-2</v>
      </c>
      <c r="U36" s="10">
        <v>0.10244989690347053</v>
      </c>
      <c r="V36" s="10">
        <v>9.7254771887161723E-2</v>
      </c>
      <c r="W36" s="10">
        <v>0.10513766261958214</v>
      </c>
      <c r="X36" s="10">
        <v>9.9470211891267146E-2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5.3534360111938613</v>
      </c>
      <c r="D43" s="10">
        <v>4.5171158912969318</v>
      </c>
      <c r="E43" s="10">
        <v>3.8979953924758548</v>
      </c>
      <c r="F43" s="10">
        <v>4.0693814086388285</v>
      </c>
      <c r="G43" s="10">
        <v>3.6019154412478369</v>
      </c>
      <c r="H43" s="10">
        <v>3.2719926248686106</v>
      </c>
      <c r="I43" s="10">
        <v>2.1124154767635512</v>
      </c>
      <c r="J43" s="10">
        <v>2.0178375526946852</v>
      </c>
      <c r="K43" s="10">
        <v>2.552138817176175</v>
      </c>
      <c r="L43" s="10">
        <v>1.0792275795398227</v>
      </c>
      <c r="M43" s="10">
        <v>1.3691808847096081</v>
      </c>
      <c r="N43" s="10">
        <v>1.1668095497773812</v>
      </c>
      <c r="O43" s="10">
        <v>0.98897155839803352</v>
      </c>
      <c r="P43" s="10">
        <v>1.652864885624437</v>
      </c>
      <c r="Q43" s="10">
        <v>0.86039357327691013</v>
      </c>
      <c r="R43" s="10">
        <v>0.7716436853132479</v>
      </c>
      <c r="S43" s="10">
        <v>0.90378116402884545</v>
      </c>
      <c r="T43" s="10">
        <v>0.79211980153007056</v>
      </c>
      <c r="U43" s="10">
        <v>0.77256158259736762</v>
      </c>
      <c r="V43" s="10">
        <v>0.53782123078326383</v>
      </c>
      <c r="W43" s="10">
        <v>0.7400573187797036</v>
      </c>
      <c r="X43" s="10">
        <v>0.50049809434452153</v>
      </c>
    </row>
    <row r="44" spans="1:24" ht="11.25" customHeight="1" x14ac:dyDescent="0.2">
      <c r="A44" s="41" t="s">
        <v>75</v>
      </c>
      <c r="B44" s="9" t="s">
        <v>76</v>
      </c>
      <c r="C44" s="10">
        <v>1.933720875662357</v>
      </c>
      <c r="D44" s="10">
        <v>2.1246758526318064</v>
      </c>
      <c r="E44" s="10">
        <v>2.2698004293785599</v>
      </c>
      <c r="F44" s="10">
        <v>0.32406161600548578</v>
      </c>
      <c r="G44" s="10">
        <v>1.7196265249467453</v>
      </c>
      <c r="H44" s="10">
        <v>1.603808517346949</v>
      </c>
      <c r="I44" s="10">
        <v>1.0839707348851972</v>
      </c>
      <c r="J44" s="10">
        <v>1.0819341839536407</v>
      </c>
      <c r="K44" s="10">
        <v>1.6390380734471288</v>
      </c>
      <c r="L44" s="10">
        <v>0.72042120010722022</v>
      </c>
      <c r="M44" s="10">
        <v>0.8860172933429783</v>
      </c>
      <c r="N44" s="10">
        <v>0.1792453051423577</v>
      </c>
      <c r="O44" s="10">
        <v>0.62080926423624894</v>
      </c>
      <c r="P44" s="10">
        <v>0.6475764168643714</v>
      </c>
      <c r="Q44" s="10">
        <v>1.1739598786452932</v>
      </c>
      <c r="R44" s="10">
        <v>1.3498737656896982</v>
      </c>
      <c r="S44" s="10">
        <v>1.1889108675493498</v>
      </c>
      <c r="T44" s="10">
        <v>1.1417525413868195</v>
      </c>
      <c r="U44" s="10">
        <v>0.71269944739960644</v>
      </c>
      <c r="V44" s="10">
        <v>0.71836636803599596</v>
      </c>
      <c r="W44" s="10">
        <v>0.91292202108699683</v>
      </c>
      <c r="X44" s="10">
        <v>1.1223665063307371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6.2440505028052709</v>
      </c>
      <c r="G48" s="10">
        <v>5.9166078098299311</v>
      </c>
      <c r="H48" s="10">
        <v>5.834890857160012</v>
      </c>
      <c r="I48" s="10">
        <v>0.38889883879577525</v>
      </c>
      <c r="J48" s="10">
        <v>0.44900933547492416</v>
      </c>
      <c r="K48" s="10">
        <v>4.1616510988531816</v>
      </c>
      <c r="L48" s="10">
        <v>1.7285011769830367</v>
      </c>
      <c r="M48" s="10">
        <v>1.2287133767155136</v>
      </c>
      <c r="N48" s="10">
        <v>0.93449469691477194</v>
      </c>
      <c r="O48" s="10">
        <v>0.23846412256025268</v>
      </c>
      <c r="P48" s="10">
        <v>0.22608487685988643</v>
      </c>
      <c r="Q48" s="10">
        <v>0.24425642426276734</v>
      </c>
      <c r="R48" s="10">
        <v>0.99712096575569553</v>
      </c>
      <c r="S48" s="10">
        <v>1.0188398375486449</v>
      </c>
      <c r="T48" s="10">
        <v>0.32820575890057913</v>
      </c>
      <c r="U48" s="10">
        <v>0.28081100216433569</v>
      </c>
      <c r="V48" s="10">
        <v>0.12181739044659373</v>
      </c>
      <c r="W48" s="10">
        <v>1.5445648459410739</v>
      </c>
      <c r="X48" s="10">
        <v>0.19493695655008561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8.3158809380303997E-2</v>
      </c>
      <c r="P50" s="10">
        <v>2.8908763467499089E-2</v>
      </c>
      <c r="Q50" s="10">
        <v>0</v>
      </c>
      <c r="R50" s="10">
        <v>0</v>
      </c>
      <c r="S50" s="10">
        <v>0</v>
      </c>
      <c r="T50" s="10">
        <v>0.40513797401669915</v>
      </c>
      <c r="U50" s="10">
        <v>0</v>
      </c>
      <c r="V50" s="10">
        <v>0.15037502232183128</v>
      </c>
      <c r="W50" s="10">
        <v>0</v>
      </c>
      <c r="X50" s="10">
        <v>0.15039622909546124</v>
      </c>
    </row>
    <row r="51" spans="1:24" ht="11.25" customHeight="1" x14ac:dyDescent="0.2">
      <c r="A51" s="35" t="s">
        <v>89</v>
      </c>
      <c r="B51" s="36" t="s">
        <v>90</v>
      </c>
      <c r="C51" s="37">
        <v>55.098081922866633</v>
      </c>
      <c r="D51" s="37">
        <v>55.357853378547958</v>
      </c>
      <c r="E51" s="37">
        <v>54.340563352300009</v>
      </c>
      <c r="F51" s="37">
        <v>56.716478854803007</v>
      </c>
      <c r="G51" s="37">
        <v>53.298407670881438</v>
      </c>
      <c r="H51" s="37">
        <v>55.78554749206387</v>
      </c>
      <c r="I51" s="37">
        <v>39.241986506941942</v>
      </c>
      <c r="J51" s="37">
        <v>40.652619625458883</v>
      </c>
      <c r="K51" s="37">
        <v>45.742300802688156</v>
      </c>
      <c r="L51" s="37">
        <v>22.093794254240034</v>
      </c>
      <c r="M51" s="37">
        <v>32.109543077991077</v>
      </c>
      <c r="N51" s="37">
        <v>30.599141063098191</v>
      </c>
      <c r="O51" s="37">
        <v>32.853518675701729</v>
      </c>
      <c r="P51" s="37">
        <v>36.040408796979612</v>
      </c>
      <c r="Q51" s="37">
        <v>41.508681418442293</v>
      </c>
      <c r="R51" s="37">
        <v>40.664504493642326</v>
      </c>
      <c r="S51" s="37">
        <v>42.993816407672256</v>
      </c>
      <c r="T51" s="37">
        <v>42.978287123163462</v>
      </c>
      <c r="U51" s="37">
        <v>43.340539373312147</v>
      </c>
      <c r="V51" s="37">
        <v>40.392811655948094</v>
      </c>
      <c r="W51" s="37">
        <v>39.018476629810827</v>
      </c>
      <c r="X51" s="37">
        <v>40.036517799123068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0.21738534761701644</v>
      </c>
      <c r="G52" s="37">
        <f t="shared" si="10"/>
        <v>0.18380209058312511</v>
      </c>
      <c r="H52" s="37">
        <f t="shared" si="10"/>
        <v>0.10898547517342333</v>
      </c>
      <c r="I52" s="37">
        <f t="shared" si="10"/>
        <v>9.5801394461538458E-2</v>
      </c>
      <c r="J52" s="37">
        <f t="shared" si="10"/>
        <v>0.14776557770876519</v>
      </c>
      <c r="K52" s="37">
        <f t="shared" si="10"/>
        <v>4.2492032681696332E-3</v>
      </c>
      <c r="L52" s="37">
        <f t="shared" si="10"/>
        <v>5.6800682647934007E-3</v>
      </c>
      <c r="M52" s="37">
        <f t="shared" si="10"/>
        <v>1.6956356300860415E-2</v>
      </c>
      <c r="N52" s="37">
        <f t="shared" si="10"/>
        <v>7.3934110425680783E-3</v>
      </c>
      <c r="O52" s="37">
        <f t="shared" si="10"/>
        <v>1.5361940953757069E-2</v>
      </c>
      <c r="P52" s="37">
        <f t="shared" si="10"/>
        <v>1.1228591251687471E-2</v>
      </c>
      <c r="Q52" s="37">
        <f t="shared" si="10"/>
        <v>1.8465765692114423E-2</v>
      </c>
      <c r="R52" s="37">
        <f t="shared" si="10"/>
        <v>1.561956448532523E-2</v>
      </c>
      <c r="S52" s="37">
        <f t="shared" si="10"/>
        <v>1.0344486521252486E-2</v>
      </c>
      <c r="T52" s="37">
        <f t="shared" si="10"/>
        <v>1.3527948237283E-2</v>
      </c>
      <c r="U52" s="37">
        <f t="shared" si="10"/>
        <v>0.14383461907190387</v>
      </c>
      <c r="V52" s="37">
        <f t="shared" si="10"/>
        <v>0.10825390690652263</v>
      </c>
      <c r="W52" s="37">
        <f t="shared" si="10"/>
        <v>0.1058242634755595</v>
      </c>
      <c r="X52" s="37">
        <f t="shared" si="10"/>
        <v>0.11203790567488695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3.2583226023473147E-2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4.6698398156575505E-2</v>
      </c>
      <c r="K59" s="10">
        <v>0</v>
      </c>
      <c r="L59" s="10">
        <v>0</v>
      </c>
      <c r="M59" s="10">
        <v>0</v>
      </c>
      <c r="N59" s="10">
        <v>5.9552518761016185E-4</v>
      </c>
      <c r="O59" s="10">
        <v>6.9075382477962557E-4</v>
      </c>
      <c r="P59" s="10">
        <v>7.2038689888533015E-4</v>
      </c>
      <c r="Q59" s="10">
        <v>0</v>
      </c>
      <c r="R59" s="10">
        <v>0</v>
      </c>
      <c r="S59" s="10">
        <v>1.7223894678053899E-3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3.2787082932943759E-2</v>
      </c>
      <c r="G61" s="10">
        <v>3.0115863217642969E-2</v>
      </c>
      <c r="H61" s="10">
        <v>6.358629205236074E-3</v>
      </c>
      <c r="I61" s="10">
        <v>2.2393737827056788E-2</v>
      </c>
      <c r="J61" s="10">
        <v>2.2917439400071765E-2</v>
      </c>
      <c r="K61" s="10">
        <v>4.2492032681696332E-3</v>
      </c>
      <c r="L61" s="10">
        <v>5.6800682647934007E-3</v>
      </c>
      <c r="M61" s="10">
        <v>1.6956356300860415E-2</v>
      </c>
      <c r="N61" s="10">
        <v>6.7978858549579161E-3</v>
      </c>
      <c r="O61" s="10">
        <v>1.4671187128977444E-2</v>
      </c>
      <c r="P61" s="10">
        <v>1.050820435280214E-2</v>
      </c>
      <c r="Q61" s="10">
        <v>1.8465765692114423E-2</v>
      </c>
      <c r="R61" s="10">
        <v>1.561956448532523E-2</v>
      </c>
      <c r="S61" s="10">
        <v>8.6220970534470961E-3</v>
      </c>
      <c r="T61" s="10">
        <v>1.3527948237283E-2</v>
      </c>
      <c r="U61" s="10">
        <v>1.3198281538310271E-2</v>
      </c>
      <c r="V61" s="10">
        <v>1.1390660530289152E-2</v>
      </c>
      <c r="W61" s="10">
        <v>7.389668218500383E-3</v>
      </c>
      <c r="X61" s="10">
        <v>6.9907942660671586E-3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0.18459826468407267</v>
      </c>
      <c r="G62" s="10">
        <v>0.10299480470054462</v>
      </c>
      <c r="H62" s="10">
        <v>0.10262684596818726</v>
      </c>
      <c r="I62" s="10">
        <v>7.3407656634481677E-2</v>
      </c>
      <c r="J62" s="10">
        <v>7.8149740152117925E-2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5.0691422664937501E-2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9.8053111510120444E-2</v>
      </c>
      <c r="V70" s="10">
        <v>9.6863246376233475E-2</v>
      </c>
      <c r="W70" s="10">
        <v>9.843459525705911E-2</v>
      </c>
      <c r="X70" s="10">
        <v>0.10504711140881978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0.18459826468407267</v>
      </c>
      <c r="G71" s="37">
        <f t="shared" si="11"/>
        <v>0.10299480470054462</v>
      </c>
      <c r="H71" s="37">
        <f t="shared" si="11"/>
        <v>0.10262684596818726</v>
      </c>
      <c r="I71" s="37">
        <f t="shared" si="11"/>
        <v>7.3407656634481677E-2</v>
      </c>
      <c r="J71" s="37">
        <f t="shared" si="11"/>
        <v>7.8149740152117925E-2</v>
      </c>
      <c r="K71" s="37">
        <f t="shared" si="11"/>
        <v>0.33236874830615348</v>
      </c>
      <c r="L71" s="37">
        <f t="shared" si="11"/>
        <v>0.19069293937342136</v>
      </c>
      <c r="M71" s="37">
        <f t="shared" si="11"/>
        <v>0.2302910884708449</v>
      </c>
      <c r="N71" s="37">
        <f t="shared" si="11"/>
        <v>0.17077862952035008</v>
      </c>
      <c r="O71" s="37">
        <f t="shared" si="11"/>
        <v>0.1780728574118037</v>
      </c>
      <c r="P71" s="37">
        <f t="shared" si="11"/>
        <v>0.17347331136323577</v>
      </c>
      <c r="Q71" s="37">
        <f t="shared" si="11"/>
        <v>0.22610651291014619</v>
      </c>
      <c r="R71" s="37">
        <f t="shared" si="11"/>
        <v>0.21559331262478618</v>
      </c>
      <c r="S71" s="37">
        <f t="shared" si="11"/>
        <v>0.22975622240777399</v>
      </c>
      <c r="T71" s="37">
        <f t="shared" si="11"/>
        <v>0.22905818590186938</v>
      </c>
      <c r="U71" s="37">
        <f t="shared" si="11"/>
        <v>0.21379752342164698</v>
      </c>
      <c r="V71" s="37">
        <f t="shared" si="11"/>
        <v>0.18120487579459005</v>
      </c>
      <c r="W71" s="37">
        <f t="shared" si="11"/>
        <v>0.21270443041307768</v>
      </c>
      <c r="X71" s="37">
        <f t="shared" si="11"/>
        <v>0.18275459608674541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0.33236874830615348</v>
      </c>
      <c r="L72" s="10">
        <v>0.19069293937342136</v>
      </c>
      <c r="M72" s="10">
        <v>0.2302910884708449</v>
      </c>
      <c r="N72" s="10">
        <v>0.17077862952035008</v>
      </c>
      <c r="O72" s="10">
        <v>0.1780728574118037</v>
      </c>
      <c r="P72" s="10">
        <v>0.17347331136323577</v>
      </c>
      <c r="Q72" s="10">
        <v>0.22610651291014619</v>
      </c>
      <c r="R72" s="10">
        <v>0.21559331262478618</v>
      </c>
      <c r="S72" s="10">
        <v>0.22975622240777399</v>
      </c>
      <c r="T72" s="10">
        <v>0.22905818590186938</v>
      </c>
      <c r="U72" s="10">
        <v>0.21379752342164698</v>
      </c>
      <c r="V72" s="10">
        <v>0.18120487579459005</v>
      </c>
      <c r="W72" s="10">
        <v>0.21270443041307768</v>
      </c>
      <c r="X72" s="10">
        <v>0.18275459608674541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0.18459826468407267</v>
      </c>
      <c r="G73" s="10">
        <v>0.10299480470054462</v>
      </c>
      <c r="H73" s="10">
        <v>0.10262684596818726</v>
      </c>
      <c r="I73" s="10">
        <v>7.3407656634481677E-2</v>
      </c>
      <c r="J73" s="10">
        <v>7.8149740152117925E-2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0.49214189130179375</v>
      </c>
      <c r="D75" s="37">
        <v>0.47604687102517196</v>
      </c>
      <c r="E75" s="37">
        <v>0.46224564672289492</v>
      </c>
      <c r="F75" s="37">
        <v>0.84726059532704801</v>
      </c>
      <c r="G75" s="37">
        <v>1.1207509130509448</v>
      </c>
      <c r="H75" s="37">
        <v>0.67423462006451196</v>
      </c>
      <c r="I75" s="37">
        <v>0.50942162827537596</v>
      </c>
      <c r="J75" s="37">
        <v>0.44316302951218789</v>
      </c>
      <c r="K75" s="37">
        <v>0.526627128892864</v>
      </c>
      <c r="L75" s="37">
        <v>0.49208859204735456</v>
      </c>
      <c r="M75" s="37">
        <v>1.8976807294582478</v>
      </c>
      <c r="N75" s="37">
        <v>0.36536112912963581</v>
      </c>
      <c r="O75" s="37">
        <v>0.40169819636923643</v>
      </c>
      <c r="P75" s="37">
        <v>0.48083493312793651</v>
      </c>
      <c r="Q75" s="37">
        <v>0.41251436658307944</v>
      </c>
      <c r="R75" s="37">
        <v>0.93395977435194455</v>
      </c>
      <c r="S75" s="37">
        <v>1.1341469972080909</v>
      </c>
      <c r="T75" s="37">
        <v>0.7905959717152482</v>
      </c>
      <c r="U75" s="37">
        <v>0.82966730352689533</v>
      </c>
      <c r="V75" s="37">
        <v>0.86110620341182154</v>
      </c>
      <c r="W75" s="37">
        <v>0.75837543728181867</v>
      </c>
      <c r="X75" s="37">
        <v>0.57567409930275182</v>
      </c>
    </row>
    <row r="76" spans="1:24" ht="11.25" customHeight="1" x14ac:dyDescent="0.2">
      <c r="A76" s="38" t="s">
        <v>139</v>
      </c>
      <c r="B76" s="39" t="s">
        <v>140</v>
      </c>
      <c r="C76" s="40">
        <v>774.38257026103315</v>
      </c>
      <c r="D76" s="40">
        <v>786.7845225496834</v>
      </c>
      <c r="E76" s="40">
        <v>769.08466201279271</v>
      </c>
      <c r="F76" s="40">
        <v>765.24107614607647</v>
      </c>
      <c r="G76" s="40">
        <v>753.34991198135549</v>
      </c>
      <c r="H76" s="40">
        <v>756.30913237346465</v>
      </c>
      <c r="I76" s="40">
        <v>557.82501227337252</v>
      </c>
      <c r="J76" s="40">
        <v>599.25536459589114</v>
      </c>
      <c r="K76" s="40">
        <v>679.78669458164211</v>
      </c>
      <c r="L76" s="40">
        <v>316.31146187986747</v>
      </c>
      <c r="M76" s="40">
        <v>452.56406703464728</v>
      </c>
      <c r="N76" s="40">
        <v>461.79002537797322</v>
      </c>
      <c r="O76" s="40">
        <v>458.99740835193131</v>
      </c>
      <c r="P76" s="40">
        <v>507.3572724099335</v>
      </c>
      <c r="Q76" s="40">
        <v>555.24011838272418</v>
      </c>
      <c r="R76" s="40">
        <v>593.91082186480253</v>
      </c>
      <c r="S76" s="40">
        <v>610.4599556562822</v>
      </c>
      <c r="T76" s="40">
        <v>621.22208078103404</v>
      </c>
      <c r="U76" s="40">
        <v>609.16333302272733</v>
      </c>
      <c r="V76" s="40">
        <v>569.97118263081609</v>
      </c>
      <c r="W76" s="40">
        <v>576.85423258139417</v>
      </c>
      <c r="X76" s="40">
        <v>576.69358081362589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107.08572406842153</v>
      </c>
      <c r="D2" s="31">
        <f t="shared" ref="D2:W2" si="1">SUM(D3,D17,D22,D25,D26,D51,D52,D71,D74,D75,D76)</f>
        <v>119.33701336613581</v>
      </c>
      <c r="E2" s="31">
        <f t="shared" si="1"/>
        <v>121.26489502166611</v>
      </c>
      <c r="F2" s="31">
        <f t="shared" si="1"/>
        <v>119.52107492404542</v>
      </c>
      <c r="G2" s="31">
        <f t="shared" si="1"/>
        <v>120.1403710231701</v>
      </c>
      <c r="H2" s="31">
        <f t="shared" si="1"/>
        <v>124.32379482408865</v>
      </c>
      <c r="I2" s="31">
        <f t="shared" si="1"/>
        <v>120.90298274095062</v>
      </c>
      <c r="J2" s="31">
        <f t="shared" si="1"/>
        <v>126.74829642969763</v>
      </c>
      <c r="K2" s="31">
        <f t="shared" si="1"/>
        <v>110.47351166125735</v>
      </c>
      <c r="L2" s="31">
        <f t="shared" si="1"/>
        <v>83.224585330831076</v>
      </c>
      <c r="M2" s="31">
        <f t="shared" si="1"/>
        <v>94.071904295787462</v>
      </c>
      <c r="N2" s="31">
        <f t="shared" si="1"/>
        <v>91.74069638643617</v>
      </c>
      <c r="O2" s="31">
        <f t="shared" si="1"/>
        <v>96.758335168585887</v>
      </c>
      <c r="P2" s="31">
        <f t="shared" si="1"/>
        <v>83.817588890347594</v>
      </c>
      <c r="Q2" s="31">
        <f t="shared" si="1"/>
        <v>88.645433006821747</v>
      </c>
      <c r="R2" s="31">
        <f t="shared" si="1"/>
        <v>95.923557782284064</v>
      </c>
      <c r="S2" s="31">
        <f t="shared" si="1"/>
        <v>110.90413165803298</v>
      </c>
      <c r="T2" s="31">
        <f t="shared" si="1"/>
        <v>115.09781779027173</v>
      </c>
      <c r="U2" s="31">
        <f t="shared" si="1"/>
        <v>123.36855581535394</v>
      </c>
      <c r="V2" s="31">
        <f t="shared" si="1"/>
        <v>116.32088293830388</v>
      </c>
      <c r="W2" s="31">
        <f t="shared" si="1"/>
        <v>96.087872163885805</v>
      </c>
      <c r="X2" s="31">
        <f t="shared" ref="X2" si="2">SUM(X3,X17,X22,X25,X26,X51,X52,X71,X74,X75,X76)</f>
        <v>101.54457127690907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2.8545996022405768</v>
      </c>
      <c r="D3" s="34">
        <f t="shared" ref="D3:W3" si="4">SUM(D4,D8,D11)</f>
        <v>3.2441453628956571</v>
      </c>
      <c r="E3" s="34">
        <f t="shared" si="4"/>
        <v>3.2696454082481288</v>
      </c>
      <c r="F3" s="34">
        <f t="shared" si="4"/>
        <v>2.60211927854807</v>
      </c>
      <c r="G3" s="34">
        <f t="shared" si="4"/>
        <v>2.3580504321228384</v>
      </c>
      <c r="H3" s="34">
        <f t="shared" si="4"/>
        <v>2.3479085292121469</v>
      </c>
      <c r="I3" s="34">
        <f t="shared" si="4"/>
        <v>0.91918167587169297</v>
      </c>
      <c r="J3" s="34">
        <f t="shared" si="4"/>
        <v>1.069369098267801</v>
      </c>
      <c r="K3" s="34">
        <f t="shared" si="4"/>
        <v>0.7335818377617791</v>
      </c>
      <c r="L3" s="34">
        <f t="shared" si="4"/>
        <v>0.57912476010017877</v>
      </c>
      <c r="M3" s="34">
        <f t="shared" si="4"/>
        <v>0.56189480476013509</v>
      </c>
      <c r="N3" s="34">
        <f t="shared" si="4"/>
        <v>0.72803038306417422</v>
      </c>
      <c r="O3" s="34">
        <f t="shared" si="4"/>
        <v>0.81896059485968564</v>
      </c>
      <c r="P3" s="34">
        <f t="shared" si="4"/>
        <v>0.77528271530744075</v>
      </c>
      <c r="Q3" s="34">
        <f t="shared" si="4"/>
        <v>0.81483103370799692</v>
      </c>
      <c r="R3" s="34">
        <f t="shared" si="4"/>
        <v>0.7755521549908081</v>
      </c>
      <c r="S3" s="34">
        <f t="shared" si="4"/>
        <v>0.80316094129853322</v>
      </c>
      <c r="T3" s="34">
        <f t="shared" si="4"/>
        <v>0.84470171465523136</v>
      </c>
      <c r="U3" s="34">
        <f t="shared" si="4"/>
        <v>0.90608114190727429</v>
      </c>
      <c r="V3" s="34">
        <f t="shared" si="4"/>
        <v>0.78080116467321103</v>
      </c>
      <c r="W3" s="34">
        <f t="shared" si="4"/>
        <v>0.70581647782775381</v>
      </c>
      <c r="X3" s="34">
        <f t="shared" ref="X3" si="5">SUM(X4,X8,X11)</f>
        <v>0.8563970755974788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0.18409617257348812</v>
      </c>
      <c r="D4" s="29">
        <f t="shared" ref="D4:W4" si="7">SUM(D5:D7)</f>
        <v>0.26745332291014701</v>
      </c>
      <c r="E4" s="29">
        <f t="shared" si="7"/>
        <v>0.36148882881053268</v>
      </c>
      <c r="F4" s="29">
        <f t="shared" si="7"/>
        <v>0.28874511593749574</v>
      </c>
      <c r="G4" s="29">
        <f t="shared" si="7"/>
        <v>0.31097089974006237</v>
      </c>
      <c r="H4" s="29">
        <f t="shared" si="7"/>
        <v>0.42202483470315916</v>
      </c>
      <c r="I4" s="29">
        <f t="shared" si="7"/>
        <v>0.52346057474102392</v>
      </c>
      <c r="J4" s="29">
        <f t="shared" si="7"/>
        <v>0.41079784713012468</v>
      </c>
      <c r="K4" s="29">
        <f t="shared" si="7"/>
        <v>0.26821622545664409</v>
      </c>
      <c r="L4" s="29">
        <f t="shared" si="7"/>
        <v>0.22570318393707031</v>
      </c>
      <c r="M4" s="29">
        <f t="shared" si="7"/>
        <v>0.22979874867744471</v>
      </c>
      <c r="N4" s="29">
        <f t="shared" si="7"/>
        <v>0.24070705694191011</v>
      </c>
      <c r="O4" s="29">
        <f t="shared" si="7"/>
        <v>0.3111750062631391</v>
      </c>
      <c r="P4" s="29">
        <f t="shared" si="7"/>
        <v>0.56587086205268144</v>
      </c>
      <c r="Q4" s="29">
        <f t="shared" si="7"/>
        <v>0.56015721040294564</v>
      </c>
      <c r="R4" s="29">
        <f t="shared" si="7"/>
        <v>0.49430348944363101</v>
      </c>
      <c r="S4" s="29">
        <f t="shared" si="7"/>
        <v>0.54003324499714189</v>
      </c>
      <c r="T4" s="29">
        <f t="shared" si="7"/>
        <v>0.50492742224970844</v>
      </c>
      <c r="U4" s="29">
        <f t="shared" si="7"/>
        <v>0.5647267485912818</v>
      </c>
      <c r="V4" s="29">
        <f t="shared" si="7"/>
        <v>0.55657074515510108</v>
      </c>
      <c r="W4" s="29">
        <f t="shared" si="7"/>
        <v>0.44634246698732832</v>
      </c>
      <c r="X4" s="29">
        <f t="shared" ref="X4" si="8">SUM(X5:X7)</f>
        <v>0.57389175970635742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0.18409617257348812</v>
      </c>
      <c r="D7" s="10">
        <v>0.26745332291014701</v>
      </c>
      <c r="E7" s="10">
        <v>0.36148882881053268</v>
      </c>
      <c r="F7" s="10">
        <v>0.28874511593749574</v>
      </c>
      <c r="G7" s="10">
        <v>0.31097089974006237</v>
      </c>
      <c r="H7" s="10">
        <v>0.42202483470315916</v>
      </c>
      <c r="I7" s="10">
        <v>0.52346057474102392</v>
      </c>
      <c r="J7" s="10">
        <v>0.41079784713012468</v>
      </c>
      <c r="K7" s="10">
        <v>0.26821622545664409</v>
      </c>
      <c r="L7" s="10">
        <v>0.22570318393707031</v>
      </c>
      <c r="M7" s="10">
        <v>0.22979874867744471</v>
      </c>
      <c r="N7" s="10">
        <v>0.24070705694191011</v>
      </c>
      <c r="O7" s="10">
        <v>0.3111750062631391</v>
      </c>
      <c r="P7" s="10">
        <v>0.56587086205268144</v>
      </c>
      <c r="Q7" s="10">
        <v>0.56015721040294564</v>
      </c>
      <c r="R7" s="10">
        <v>0.49430348944363101</v>
      </c>
      <c r="S7" s="10">
        <v>0.54003324499714189</v>
      </c>
      <c r="T7" s="10">
        <v>0.50492742224970844</v>
      </c>
      <c r="U7" s="10">
        <v>0.5647267485912818</v>
      </c>
      <c r="V7" s="10">
        <v>0.55657074515510108</v>
      </c>
      <c r="W7" s="10">
        <v>0.44634246698732832</v>
      </c>
      <c r="X7" s="10">
        <v>0.57389175970635742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2.6705034296670886</v>
      </c>
      <c r="D11" s="29">
        <f t="shared" si="10"/>
        <v>2.9766920399855099</v>
      </c>
      <c r="E11" s="29">
        <f t="shared" si="10"/>
        <v>2.9081565794375961</v>
      </c>
      <c r="F11" s="29">
        <f t="shared" si="10"/>
        <v>2.3133741626105744</v>
      </c>
      <c r="G11" s="29">
        <f t="shared" si="10"/>
        <v>2.0470795323827762</v>
      </c>
      <c r="H11" s="29">
        <f t="shared" si="10"/>
        <v>1.9258836945089879</v>
      </c>
      <c r="I11" s="29">
        <f t="shared" si="10"/>
        <v>0.39572110113066905</v>
      </c>
      <c r="J11" s="29">
        <f t="shared" si="10"/>
        <v>0.65857125113767634</v>
      </c>
      <c r="K11" s="29">
        <f t="shared" si="10"/>
        <v>0.46536561230513496</v>
      </c>
      <c r="L11" s="29">
        <f t="shared" si="10"/>
        <v>0.35342157616310843</v>
      </c>
      <c r="M11" s="29">
        <f t="shared" si="10"/>
        <v>0.33209605608269033</v>
      </c>
      <c r="N11" s="29">
        <f t="shared" si="10"/>
        <v>0.48732332612226414</v>
      </c>
      <c r="O11" s="29">
        <f t="shared" si="10"/>
        <v>0.50778558859654654</v>
      </c>
      <c r="P11" s="29">
        <f t="shared" si="10"/>
        <v>0.20941185325475928</v>
      </c>
      <c r="Q11" s="29">
        <f t="shared" si="10"/>
        <v>0.25467382330505128</v>
      </c>
      <c r="R11" s="29">
        <f t="shared" si="10"/>
        <v>0.28124866554717709</v>
      </c>
      <c r="S11" s="29">
        <f t="shared" si="10"/>
        <v>0.26312769630139138</v>
      </c>
      <c r="T11" s="29">
        <f t="shared" si="10"/>
        <v>0.33977429240552287</v>
      </c>
      <c r="U11" s="29">
        <f t="shared" si="10"/>
        <v>0.34135439331599249</v>
      </c>
      <c r="V11" s="29">
        <f t="shared" si="10"/>
        <v>0.22423041951810996</v>
      </c>
      <c r="W11" s="29">
        <f t="shared" si="10"/>
        <v>0.25947401084042554</v>
      </c>
      <c r="X11" s="29">
        <f t="shared" si="10"/>
        <v>0.28250531589112143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2.4163159323667704</v>
      </c>
      <c r="D13" s="10">
        <v>2.7789372579157332</v>
      </c>
      <c r="E13" s="10">
        <v>2.7044750031162135</v>
      </c>
      <c r="F13" s="10">
        <v>2.0017307524496442</v>
      </c>
      <c r="G13" s="10">
        <v>1.7309706537763827</v>
      </c>
      <c r="H13" s="10">
        <v>1.5361607470477896</v>
      </c>
      <c r="I13" s="10">
        <v>0.23213353950963606</v>
      </c>
      <c r="J13" s="10">
        <v>0.41287881399718207</v>
      </c>
      <c r="K13" s="10">
        <v>0.25588333625919768</v>
      </c>
      <c r="L13" s="10">
        <v>0.20316880272647037</v>
      </c>
      <c r="M13" s="10">
        <v>0.18509649217887364</v>
      </c>
      <c r="N13" s="10">
        <v>0.2655975015735203</v>
      </c>
      <c r="O13" s="10">
        <v>0.28351358071669058</v>
      </c>
      <c r="P13" s="10">
        <v>0.19703670994334382</v>
      </c>
      <c r="Q13" s="10">
        <v>0.21427747150437337</v>
      </c>
      <c r="R13" s="10">
        <v>0.28124866554717709</v>
      </c>
      <c r="S13" s="10">
        <v>0.26312769630139138</v>
      </c>
      <c r="T13" s="10">
        <v>0.33977429240552287</v>
      </c>
      <c r="U13" s="10">
        <v>0.34135439331599249</v>
      </c>
      <c r="V13" s="10">
        <v>0.22423041951810996</v>
      </c>
      <c r="W13" s="10">
        <v>0.25616828892696808</v>
      </c>
      <c r="X13" s="10">
        <v>0.27823064812621379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0.25418749730031809</v>
      </c>
      <c r="D16" s="10">
        <v>0.19775478206977673</v>
      </c>
      <c r="E16" s="10">
        <v>0.20368157632138259</v>
      </c>
      <c r="F16" s="10">
        <v>0.31164341016093045</v>
      </c>
      <c r="G16" s="10">
        <v>0.31610887860639358</v>
      </c>
      <c r="H16" s="10">
        <v>0.38972294746119829</v>
      </c>
      <c r="I16" s="10">
        <v>0.163587561621033</v>
      </c>
      <c r="J16" s="10">
        <v>0.24569243714049427</v>
      </c>
      <c r="K16" s="10">
        <v>0.2094822760459373</v>
      </c>
      <c r="L16" s="10">
        <v>0.15025277343663804</v>
      </c>
      <c r="M16" s="10">
        <v>0.14699956390381666</v>
      </c>
      <c r="N16" s="10">
        <v>0.22172582454874384</v>
      </c>
      <c r="O16" s="10">
        <v>0.22427200787985596</v>
      </c>
      <c r="P16" s="10">
        <v>1.2375143311415458E-2</v>
      </c>
      <c r="Q16" s="10">
        <v>4.0396351800677882E-2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3.305721913457473E-3</v>
      </c>
      <c r="X16" s="10">
        <v>4.2746677649076479E-3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0.12282279428209984</v>
      </c>
      <c r="D17" s="37">
        <f t="shared" si="11"/>
        <v>0.1130604695149548</v>
      </c>
      <c r="E17" s="37">
        <f t="shared" si="11"/>
        <v>0.11018135560749737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2.2331417142199963E-2</v>
      </c>
      <c r="D18" s="10">
        <v>1.9088131216810543E-2</v>
      </c>
      <c r="E18" s="10">
        <v>1.8112003661506414E-2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0.10049137713989988</v>
      </c>
      <c r="D19" s="10">
        <v>9.3972338298144248E-2</v>
      </c>
      <c r="E19" s="10">
        <v>9.206935194599096E-2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8.0430753409678424</v>
      </c>
      <c r="D26" s="37">
        <f t="shared" si="13"/>
        <v>8.30387151546255</v>
      </c>
      <c r="E26" s="37">
        <f t="shared" si="13"/>
        <v>8.0085746518420677</v>
      </c>
      <c r="F26" s="37">
        <f t="shared" si="13"/>
        <v>11.224431746808001</v>
      </c>
      <c r="G26" s="37">
        <f t="shared" si="13"/>
        <v>12.073539074539045</v>
      </c>
      <c r="H26" s="37">
        <f t="shared" si="13"/>
        <v>11.856805060785437</v>
      </c>
      <c r="I26" s="37">
        <f t="shared" si="13"/>
        <v>5.5971348308718865</v>
      </c>
      <c r="J26" s="37">
        <f t="shared" si="13"/>
        <v>5.5571896994546055</v>
      </c>
      <c r="K26" s="37">
        <f t="shared" si="13"/>
        <v>9.2962361515078342</v>
      </c>
      <c r="L26" s="37">
        <f t="shared" si="13"/>
        <v>6.5405906115103463</v>
      </c>
      <c r="M26" s="37">
        <f t="shared" si="13"/>
        <v>5.0204153060115289</v>
      </c>
      <c r="N26" s="37">
        <f t="shared" si="13"/>
        <v>3.384988672736073</v>
      </c>
      <c r="O26" s="37">
        <f t="shared" si="13"/>
        <v>2.8664273694716997</v>
      </c>
      <c r="P26" s="37">
        <f t="shared" si="13"/>
        <v>2.8548866086184486</v>
      </c>
      <c r="Q26" s="37">
        <f t="shared" si="13"/>
        <v>2.4947381211808906</v>
      </c>
      <c r="R26" s="37">
        <f t="shared" si="13"/>
        <v>3.5291409986127489</v>
      </c>
      <c r="S26" s="37">
        <f t="shared" si="13"/>
        <v>4.0511133534973993</v>
      </c>
      <c r="T26" s="37">
        <f t="shared" si="13"/>
        <v>3.4114176646953411</v>
      </c>
      <c r="U26" s="37">
        <f t="shared" si="13"/>
        <v>2.5278419614498198</v>
      </c>
      <c r="V26" s="37">
        <f t="shared" si="13"/>
        <v>2.230661145585136</v>
      </c>
      <c r="W26" s="37">
        <f t="shared" si="13"/>
        <v>3.8164151847157752</v>
      </c>
      <c r="X26" s="37">
        <f t="shared" si="13"/>
        <v>2.4577391674586466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8.0430753409678424</v>
      </c>
      <c r="D33" s="29">
        <f t="shared" si="15"/>
        <v>8.30387151546255</v>
      </c>
      <c r="E33" s="29">
        <f t="shared" si="15"/>
        <v>8.0085746518420677</v>
      </c>
      <c r="F33" s="29">
        <f t="shared" si="15"/>
        <v>11.224431746808001</v>
      </c>
      <c r="G33" s="29">
        <f t="shared" si="15"/>
        <v>12.073539074539045</v>
      </c>
      <c r="H33" s="29">
        <f t="shared" si="15"/>
        <v>11.856805060785437</v>
      </c>
      <c r="I33" s="29">
        <f t="shared" si="15"/>
        <v>5.5971348308718865</v>
      </c>
      <c r="J33" s="29">
        <f t="shared" si="15"/>
        <v>5.5571896994546055</v>
      </c>
      <c r="K33" s="29">
        <f t="shared" si="15"/>
        <v>9.2962361515078342</v>
      </c>
      <c r="L33" s="29">
        <f t="shared" si="15"/>
        <v>6.5405906115103463</v>
      </c>
      <c r="M33" s="29">
        <f t="shared" si="15"/>
        <v>5.0204153060115289</v>
      </c>
      <c r="N33" s="29">
        <f t="shared" si="15"/>
        <v>3.384988672736073</v>
      </c>
      <c r="O33" s="29">
        <f t="shared" si="15"/>
        <v>2.8664273694716997</v>
      </c>
      <c r="P33" s="29">
        <f t="shared" si="15"/>
        <v>2.8548866086184486</v>
      </c>
      <c r="Q33" s="29">
        <f t="shared" si="15"/>
        <v>2.4947381211808906</v>
      </c>
      <c r="R33" s="29">
        <f t="shared" si="15"/>
        <v>3.5291409986127489</v>
      </c>
      <c r="S33" s="29">
        <f t="shared" si="15"/>
        <v>4.0511133534973993</v>
      </c>
      <c r="T33" s="29">
        <f t="shared" si="15"/>
        <v>3.4114176646953411</v>
      </c>
      <c r="U33" s="29">
        <f t="shared" si="15"/>
        <v>2.5278419614498198</v>
      </c>
      <c r="V33" s="29">
        <f t="shared" si="15"/>
        <v>2.230661145585136</v>
      </c>
      <c r="W33" s="29">
        <f t="shared" si="15"/>
        <v>3.8164151847157752</v>
      </c>
      <c r="X33" s="29">
        <f t="shared" si="15"/>
        <v>2.4577391674586466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1.9173691707246847</v>
      </c>
      <c r="D36" s="10">
        <v>2.133971921522444</v>
      </c>
      <c r="E36" s="10">
        <v>2.041389511300125</v>
      </c>
      <c r="F36" s="10">
        <v>0.72308803308190384</v>
      </c>
      <c r="G36" s="10">
        <v>0.68449324412089119</v>
      </c>
      <c r="H36" s="10">
        <v>0.63673185549593048</v>
      </c>
      <c r="I36" s="10">
        <v>0.50340399323649976</v>
      </c>
      <c r="J36" s="10">
        <v>0.59726997359811029</v>
      </c>
      <c r="K36" s="10">
        <v>0.26241829251177412</v>
      </c>
      <c r="L36" s="10">
        <v>0.24703108467772017</v>
      </c>
      <c r="M36" s="10">
        <v>0.238741061303716</v>
      </c>
      <c r="N36" s="10">
        <v>0.17711947800504727</v>
      </c>
      <c r="O36" s="10">
        <v>0.13296366791579917</v>
      </c>
      <c r="P36" s="10">
        <v>5.7892541860833362E-2</v>
      </c>
      <c r="Q36" s="10">
        <v>0.12410667770960736</v>
      </c>
      <c r="R36" s="10">
        <v>0.11373977047884405</v>
      </c>
      <c r="S36" s="10">
        <v>0.2470095688863477</v>
      </c>
      <c r="T36" s="10">
        <v>6.3755636880958241E-2</v>
      </c>
      <c r="U36" s="10">
        <v>0.13652611559619579</v>
      </c>
      <c r="V36" s="10">
        <v>0.13106955634990156</v>
      </c>
      <c r="W36" s="10">
        <v>0.11428198163802808</v>
      </c>
      <c r="X36" s="10">
        <v>0.11610358249030082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4.5046396206110408</v>
      </c>
      <c r="D43" s="10">
        <v>4.2003418549495999</v>
      </c>
      <c r="E43" s="10">
        <v>3.7752916892630659</v>
      </c>
      <c r="F43" s="10">
        <v>3.6851256452632817</v>
      </c>
      <c r="G43" s="10">
        <v>3.3780845768837069</v>
      </c>
      <c r="H43" s="10">
        <v>3.1631616159892486</v>
      </c>
      <c r="I43" s="10">
        <v>2.9506920728177186</v>
      </c>
      <c r="J43" s="10">
        <v>2.7656988940229863</v>
      </c>
      <c r="K43" s="10">
        <v>2.56548554090134</v>
      </c>
      <c r="L43" s="10">
        <v>1.7835360911860907</v>
      </c>
      <c r="M43" s="10">
        <v>1.779257523493182</v>
      </c>
      <c r="N43" s="10">
        <v>1.5405245913303525</v>
      </c>
      <c r="O43" s="10">
        <v>1.362758858179886</v>
      </c>
      <c r="P43" s="10">
        <v>1.7801154222531941</v>
      </c>
      <c r="Q43" s="10">
        <v>0.88011857296922624</v>
      </c>
      <c r="R43" s="10">
        <v>0.80482771286591914</v>
      </c>
      <c r="S43" s="10">
        <v>1.0513524925525741</v>
      </c>
      <c r="T43" s="10">
        <v>0.95321166842713267</v>
      </c>
      <c r="U43" s="10">
        <v>1.020322382498497</v>
      </c>
      <c r="V43" s="10">
        <v>0.7182618851724637</v>
      </c>
      <c r="W43" s="10">
        <v>0.79706439822198705</v>
      </c>
      <c r="X43" s="10">
        <v>0.57892187716151122</v>
      </c>
    </row>
    <row r="44" spans="1:24" ht="11.25" customHeight="1" x14ac:dyDescent="0.2">
      <c r="A44" s="41" t="s">
        <v>75</v>
      </c>
      <c r="B44" s="9" t="s">
        <v>76</v>
      </c>
      <c r="C44" s="10">
        <v>1.6210665496321162</v>
      </c>
      <c r="D44" s="10">
        <v>1.9695577389905052</v>
      </c>
      <c r="E44" s="10">
        <v>2.1918934512788777</v>
      </c>
      <c r="F44" s="10">
        <v>0.29073006928597345</v>
      </c>
      <c r="G44" s="10">
        <v>1.5997555488973152</v>
      </c>
      <c r="H44" s="10">
        <v>1.538279739297445</v>
      </c>
      <c r="I44" s="10">
        <v>1.5164230343682514</v>
      </c>
      <c r="J44" s="10">
        <v>1.4856077062628474</v>
      </c>
      <c r="K44" s="10">
        <v>1.6427638360164629</v>
      </c>
      <c r="L44" s="10">
        <v>1.1892603767222696</v>
      </c>
      <c r="M44" s="10">
        <v>1.1495494553277581</v>
      </c>
      <c r="N44" s="10">
        <v>0.23765153194338495</v>
      </c>
      <c r="O44" s="10">
        <v>0.85793212709517819</v>
      </c>
      <c r="P44" s="10">
        <v>0.69927105290504177</v>
      </c>
      <c r="Q44" s="10">
        <v>1.2021426288570138</v>
      </c>
      <c r="R44" s="10">
        <v>1.409901620859298</v>
      </c>
      <c r="S44" s="10">
        <v>1.3840048699158205</v>
      </c>
      <c r="T44" s="10">
        <v>1.3766360555685566</v>
      </c>
      <c r="U44" s="10">
        <v>0.94311770415519114</v>
      </c>
      <c r="V44" s="10">
        <v>0.96168217655394084</v>
      </c>
      <c r="W44" s="10">
        <v>0.98425259683344191</v>
      </c>
      <c r="X44" s="10">
        <v>1.3017264198078637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6.5254879991768435</v>
      </c>
      <c r="G48" s="10">
        <v>6.4112057046371334</v>
      </c>
      <c r="H48" s="10">
        <v>6.5186318500028131</v>
      </c>
      <c r="I48" s="10">
        <v>0.62661573044941665</v>
      </c>
      <c r="J48" s="10">
        <v>0.70861312557066147</v>
      </c>
      <c r="K48" s="10">
        <v>4.8255684820782561</v>
      </c>
      <c r="L48" s="10">
        <v>3.3207630589242654</v>
      </c>
      <c r="M48" s="10">
        <v>1.852867265886873</v>
      </c>
      <c r="N48" s="10">
        <v>1.4296930714572884</v>
      </c>
      <c r="O48" s="10">
        <v>0.38019022811267333</v>
      </c>
      <c r="P48" s="10">
        <v>0.28160025145850309</v>
      </c>
      <c r="Q48" s="10">
        <v>0.28837024164504299</v>
      </c>
      <c r="R48" s="10">
        <v>1.2006718944086872</v>
      </c>
      <c r="S48" s="10">
        <v>1.3687464221426573</v>
      </c>
      <c r="T48" s="10">
        <v>0.4555196983490965</v>
      </c>
      <c r="U48" s="10">
        <v>0.42787575919993565</v>
      </c>
      <c r="V48" s="10">
        <v>0.18780966812613842</v>
      </c>
      <c r="W48" s="10">
        <v>1.9208162080223183</v>
      </c>
      <c r="X48" s="10">
        <v>0.26022248270988302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0.13258248816816309</v>
      </c>
      <c r="P50" s="10">
        <v>3.6007340140876601E-2</v>
      </c>
      <c r="Q50" s="10">
        <v>0</v>
      </c>
      <c r="R50" s="10">
        <v>0</v>
      </c>
      <c r="S50" s="10">
        <v>0</v>
      </c>
      <c r="T50" s="10">
        <v>0.56229460546959731</v>
      </c>
      <c r="U50" s="10">
        <v>0</v>
      </c>
      <c r="V50" s="10">
        <v>0.23183785938269119</v>
      </c>
      <c r="W50" s="10">
        <v>0</v>
      </c>
      <c r="X50" s="10">
        <v>0.20076480528908763</v>
      </c>
    </row>
    <row r="51" spans="1:24" ht="11.25" customHeight="1" x14ac:dyDescent="0.2">
      <c r="A51" s="35" t="s">
        <v>89</v>
      </c>
      <c r="B51" s="36" t="s">
        <v>90</v>
      </c>
      <c r="C51" s="37">
        <v>46.362187262619038</v>
      </c>
      <c r="D51" s="37">
        <v>51.475745617701563</v>
      </c>
      <c r="E51" s="37">
        <v>52.629994794197813</v>
      </c>
      <c r="F51" s="37">
        <v>51.360963681892471</v>
      </c>
      <c r="G51" s="37">
        <v>49.986328624941301</v>
      </c>
      <c r="H51" s="37">
        <v>53.930042877443086</v>
      </c>
      <c r="I51" s="37">
        <v>54.81450963664485</v>
      </c>
      <c r="J51" s="37">
        <v>55.719502785108858</v>
      </c>
      <c r="K51" s="37">
        <v>45.981515788666989</v>
      </c>
      <c r="L51" s="37">
        <v>36.512298416687159</v>
      </c>
      <c r="M51" s="37">
        <v>41.726514542715897</v>
      </c>
      <c r="N51" s="37">
        <v>40.399677299764043</v>
      </c>
      <c r="O51" s="37">
        <v>45.27068874479361</v>
      </c>
      <c r="P51" s="37">
        <v>38.8150828793096</v>
      </c>
      <c r="Q51" s="37">
        <v>42.460290953470412</v>
      </c>
      <c r="R51" s="37">
        <v>42.41325467875523</v>
      </c>
      <c r="S51" s="37">
        <v>50.013939041455089</v>
      </c>
      <c r="T51" s="37">
        <v>51.718697974318701</v>
      </c>
      <c r="U51" s="37">
        <v>57.239867200585863</v>
      </c>
      <c r="V51" s="37">
        <v>53.944722496664177</v>
      </c>
      <c r="W51" s="37">
        <v>42.024094357665007</v>
      </c>
      <c r="X51" s="37">
        <v>46.309898681300133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0.22260977175194124</v>
      </c>
      <c r="G52" s="37">
        <f t="shared" si="16"/>
        <v>0.18739038439929873</v>
      </c>
      <c r="H52" s="37">
        <f t="shared" si="16"/>
        <v>0.12079994135411161</v>
      </c>
      <c r="I52" s="37">
        <f t="shared" si="16"/>
        <v>0.14955887069676049</v>
      </c>
      <c r="J52" s="37">
        <f t="shared" si="16"/>
        <v>0.22844282260821519</v>
      </c>
      <c r="K52" s="37">
        <f t="shared" si="16"/>
        <v>4.2714249990922007E-3</v>
      </c>
      <c r="L52" s="37">
        <f t="shared" si="16"/>
        <v>9.3869049890102189E-3</v>
      </c>
      <c r="M52" s="37">
        <f t="shared" si="16"/>
        <v>2.2034871254966195E-2</v>
      </c>
      <c r="N52" s="37">
        <f t="shared" si="16"/>
        <v>9.8862669205668878E-3</v>
      </c>
      <c r="O52" s="37">
        <f t="shared" si="16"/>
        <v>2.1317532629920487E-2</v>
      </c>
      <c r="P52" s="37">
        <f t="shared" si="16"/>
        <v>1.2214487202482376E-2</v>
      </c>
      <c r="Q52" s="37">
        <f t="shared" si="16"/>
        <v>1.8889103608514823E-2</v>
      </c>
      <c r="R52" s="37">
        <f t="shared" si="16"/>
        <v>1.6291273550152661E-2</v>
      </c>
      <c r="S52" s="37">
        <f t="shared" si="16"/>
        <v>1.234385210319202E-2</v>
      </c>
      <c r="T52" s="37">
        <f t="shared" si="16"/>
        <v>1.6279100818775451E-2</v>
      </c>
      <c r="U52" s="37">
        <f t="shared" si="16"/>
        <v>5.1828438682748196E-2</v>
      </c>
      <c r="V52" s="37">
        <f t="shared" si="16"/>
        <v>4.10186084141657E-2</v>
      </c>
      <c r="W52" s="37">
        <f t="shared" si="16"/>
        <v>2.911259601263624E-2</v>
      </c>
      <c r="X52" s="37">
        <f t="shared" si="16"/>
        <v>3.2318434442696595E-2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8.5793917431886291E-3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7.3698017529798598E-2</v>
      </c>
      <c r="K59" s="10">
        <v>0</v>
      </c>
      <c r="L59" s="10">
        <v>0</v>
      </c>
      <c r="M59" s="10">
        <v>0</v>
      </c>
      <c r="N59" s="10">
        <v>9.1110012439396624E-4</v>
      </c>
      <c r="O59" s="10">
        <v>1.1012887447935142E-3</v>
      </c>
      <c r="P59" s="10">
        <v>8.9727864460054606E-4</v>
      </c>
      <c r="Q59" s="10">
        <v>0</v>
      </c>
      <c r="R59" s="10">
        <v>0</v>
      </c>
      <c r="S59" s="10">
        <v>2.313920534622069E-3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2.9691126983838027E-2</v>
      </c>
      <c r="G61" s="10">
        <v>2.8244397936175489E-2</v>
      </c>
      <c r="H61" s="10">
        <v>6.1471323863753003E-3</v>
      </c>
      <c r="I61" s="10">
        <v>3.1280316497345431E-2</v>
      </c>
      <c r="J61" s="10">
        <v>3.1411218766334251E-2</v>
      </c>
      <c r="K61" s="10">
        <v>4.2714249990922007E-3</v>
      </c>
      <c r="L61" s="10">
        <v>9.3869049890102189E-3</v>
      </c>
      <c r="M61" s="10">
        <v>2.2034871254966195E-2</v>
      </c>
      <c r="N61" s="10">
        <v>8.9751667961729224E-3</v>
      </c>
      <c r="O61" s="10">
        <v>2.0216243885126974E-2</v>
      </c>
      <c r="P61" s="10">
        <v>1.131720855788183E-2</v>
      </c>
      <c r="Q61" s="10">
        <v>1.8889103608514823E-2</v>
      </c>
      <c r="R61" s="10">
        <v>1.6291273550152661E-2</v>
      </c>
      <c r="S61" s="10">
        <v>1.002993156856995E-2</v>
      </c>
      <c r="T61" s="10">
        <v>1.6279100818775451E-2</v>
      </c>
      <c r="U61" s="10">
        <v>1.7430975558970978E-2</v>
      </c>
      <c r="V61" s="10">
        <v>1.5212261691361363E-2</v>
      </c>
      <c r="W61" s="10">
        <v>7.9588989962985114E-3</v>
      </c>
      <c r="X61" s="10">
        <v>8.0861921056100197E-3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0.19291864476810322</v>
      </c>
      <c r="G62" s="10">
        <v>0.11160463912227767</v>
      </c>
      <c r="H62" s="10">
        <v>0.1146528089677363</v>
      </c>
      <c r="I62" s="10">
        <v>0.11827855419941508</v>
      </c>
      <c r="J62" s="10">
        <v>0.12333358631208234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4.7541347340845599E-2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2.5818071380588583E-2</v>
      </c>
      <c r="V70" s="10">
        <v>2.5806346722804338E-2</v>
      </c>
      <c r="W70" s="10">
        <v>2.1153697016337729E-2</v>
      </c>
      <c r="X70" s="10">
        <v>2.4232242337086575E-2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0.19291864476810322</v>
      </c>
      <c r="G71" s="37">
        <f t="shared" si="17"/>
        <v>0.11160463912227767</v>
      </c>
      <c r="H71" s="37">
        <f t="shared" si="17"/>
        <v>0.1146528089677363</v>
      </c>
      <c r="I71" s="37">
        <f t="shared" si="17"/>
        <v>0.11827855419941508</v>
      </c>
      <c r="J71" s="37">
        <f t="shared" si="17"/>
        <v>0.12333358631208234</v>
      </c>
      <c r="K71" s="37">
        <f t="shared" si="17"/>
        <v>0.38539226815432687</v>
      </c>
      <c r="L71" s="37">
        <f t="shared" si="17"/>
        <v>0.3663555900923503</v>
      </c>
      <c r="M71" s="37">
        <f t="shared" si="17"/>
        <v>0.34727286895313159</v>
      </c>
      <c r="N71" s="37">
        <f t="shared" si="17"/>
        <v>0.26127598603214308</v>
      </c>
      <c r="O71" s="37">
        <f t="shared" si="17"/>
        <v>0.28390669234934091</v>
      </c>
      <c r="P71" s="37">
        <f t="shared" si="17"/>
        <v>0.2160698618134495</v>
      </c>
      <c r="Q71" s="37">
        <f t="shared" si="17"/>
        <v>0.26694237403259918</v>
      </c>
      <c r="R71" s="37">
        <f t="shared" si="17"/>
        <v>0.25960424058967047</v>
      </c>
      <c r="S71" s="37">
        <f t="shared" si="17"/>
        <v>0.30866284944481109</v>
      </c>
      <c r="T71" s="37">
        <f t="shared" si="17"/>
        <v>0.31791189799938252</v>
      </c>
      <c r="U71" s="37">
        <f t="shared" si="17"/>
        <v>0.32576635866841225</v>
      </c>
      <c r="V71" s="37">
        <f t="shared" si="17"/>
        <v>0.27936920550551569</v>
      </c>
      <c r="W71" s="37">
        <f t="shared" si="17"/>
        <v>0.26451859145263895</v>
      </c>
      <c r="X71" s="37">
        <f t="shared" si="17"/>
        <v>0.24396017852118193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0.38539226815432687</v>
      </c>
      <c r="L72" s="10">
        <v>0.3663555900923503</v>
      </c>
      <c r="M72" s="10">
        <v>0.34727286895313159</v>
      </c>
      <c r="N72" s="10">
        <v>0.26127598603214308</v>
      </c>
      <c r="O72" s="10">
        <v>0.28390669234934091</v>
      </c>
      <c r="P72" s="10">
        <v>0.2160698618134495</v>
      </c>
      <c r="Q72" s="10">
        <v>0.26694237403259918</v>
      </c>
      <c r="R72" s="10">
        <v>0.25960424058967047</v>
      </c>
      <c r="S72" s="10">
        <v>0.30866284944481109</v>
      </c>
      <c r="T72" s="10">
        <v>0.31791189799938252</v>
      </c>
      <c r="U72" s="10">
        <v>0.32576635866841225</v>
      </c>
      <c r="V72" s="10">
        <v>0.27936920550551569</v>
      </c>
      <c r="W72" s="10">
        <v>0.26451859145263895</v>
      </c>
      <c r="X72" s="10">
        <v>0.24396017852118193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0.19291864476810322</v>
      </c>
      <c r="G73" s="10">
        <v>0.11160463912227767</v>
      </c>
      <c r="H73" s="10">
        <v>0.1146528089677363</v>
      </c>
      <c r="I73" s="10">
        <v>0.11827855419941508</v>
      </c>
      <c r="J73" s="10">
        <v>0.12333358631208234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0.47609464776313243</v>
      </c>
      <c r="D75" s="37">
        <v>0.50901879020532903</v>
      </c>
      <c r="E75" s="37">
        <v>0.51485181608198149</v>
      </c>
      <c r="F75" s="37">
        <v>0.8854490918191894</v>
      </c>
      <c r="G75" s="37">
        <v>1.2144399085049438</v>
      </c>
      <c r="H75" s="37">
        <v>0.75324241298084404</v>
      </c>
      <c r="I75" s="37">
        <v>0.82080884246644747</v>
      </c>
      <c r="J75" s="37">
        <v>0.69938666007431505</v>
      </c>
      <c r="K75" s="37">
        <v>0.61064111686178169</v>
      </c>
      <c r="L75" s="37">
        <v>0.94539109371109531</v>
      </c>
      <c r="M75" s="37">
        <v>2.8616523359716068</v>
      </c>
      <c r="N75" s="37">
        <v>0.55896975833142926</v>
      </c>
      <c r="O75" s="37">
        <v>0.64043901980047879</v>
      </c>
      <c r="P75" s="37">
        <v>0.5989044466816511</v>
      </c>
      <c r="Q75" s="37">
        <v>0.48701633102449116</v>
      </c>
      <c r="R75" s="37">
        <v>1.1246170626076351</v>
      </c>
      <c r="S75" s="37">
        <v>1.5236542461349289</v>
      </c>
      <c r="T75" s="37">
        <v>1.0972751963832323</v>
      </c>
      <c r="U75" s="37">
        <v>1.2641759925495537</v>
      </c>
      <c r="V75" s="37">
        <v>1.3275942760819124</v>
      </c>
      <c r="W75" s="37">
        <v>0.94311341833588858</v>
      </c>
      <c r="X75" s="37">
        <v>0.76847071998812344</v>
      </c>
    </row>
    <row r="76" spans="1:24" ht="11.25" customHeight="1" x14ac:dyDescent="0.2">
      <c r="A76" s="38" t="s">
        <v>139</v>
      </c>
      <c r="B76" s="39" t="s">
        <v>140</v>
      </c>
      <c r="C76" s="40">
        <v>49.226944420548833</v>
      </c>
      <c r="D76" s="40">
        <v>55.691171610355752</v>
      </c>
      <c r="E76" s="40">
        <v>56.731646995688607</v>
      </c>
      <c r="F76" s="40">
        <v>53.03258270845766</v>
      </c>
      <c r="G76" s="40">
        <v>54.209017959540411</v>
      </c>
      <c r="H76" s="40">
        <v>55.200343193345297</v>
      </c>
      <c r="I76" s="40">
        <v>58.483510330199579</v>
      </c>
      <c r="J76" s="40">
        <v>63.351071777871745</v>
      </c>
      <c r="K76" s="40">
        <v>53.461873073305554</v>
      </c>
      <c r="L76" s="40">
        <v>38.271437953740936</v>
      </c>
      <c r="M76" s="40">
        <v>43.532119566120194</v>
      </c>
      <c r="N76" s="40">
        <v>46.39786801958774</v>
      </c>
      <c r="O76" s="40">
        <v>46.85659521468115</v>
      </c>
      <c r="P76" s="40">
        <v>40.545147891414508</v>
      </c>
      <c r="Q76" s="40">
        <v>42.102725089796834</v>
      </c>
      <c r="R76" s="40">
        <v>47.805097373177809</v>
      </c>
      <c r="S76" s="40">
        <v>54.191257374099017</v>
      </c>
      <c r="T76" s="40">
        <v>57.691534241401072</v>
      </c>
      <c r="U76" s="40">
        <v>61.052994721510281</v>
      </c>
      <c r="V76" s="40">
        <v>57.716716041379769</v>
      </c>
      <c r="W76" s="40">
        <v>48.304801537876102</v>
      </c>
      <c r="X76" s="40">
        <v>50.875787019600814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1437.7302625330194</v>
      </c>
      <c r="D2" s="31">
        <f t="shared" ref="D2:W2" si="1">SUM(D3,D17,D22,D25,D26,D51,D52,D71,D74,D75,D76)</f>
        <v>1464.7822130963909</v>
      </c>
      <c r="E2" s="31">
        <f t="shared" si="1"/>
        <v>1454.5718944817067</v>
      </c>
      <c r="F2" s="31">
        <f t="shared" si="1"/>
        <v>1343.7571425401434</v>
      </c>
      <c r="G2" s="31">
        <f t="shared" si="1"/>
        <v>1371.3662581857848</v>
      </c>
      <c r="H2" s="31">
        <f t="shared" si="1"/>
        <v>1323.3689956282128</v>
      </c>
      <c r="I2" s="31">
        <f t="shared" si="1"/>
        <v>1222.8917036704756</v>
      </c>
      <c r="J2" s="31">
        <f t="shared" si="1"/>
        <v>1196.364071390424</v>
      </c>
      <c r="K2" s="31">
        <f t="shared" si="1"/>
        <v>1215.1166695118029</v>
      </c>
      <c r="L2" s="31">
        <f t="shared" si="1"/>
        <v>1023.7739358886597</v>
      </c>
      <c r="M2" s="31">
        <f t="shared" si="1"/>
        <v>1118.5861020308776</v>
      </c>
      <c r="N2" s="31">
        <f t="shared" si="1"/>
        <v>856.11570776616827</v>
      </c>
      <c r="O2" s="31">
        <f t="shared" si="1"/>
        <v>878.04330633772543</v>
      </c>
      <c r="P2" s="31">
        <f t="shared" si="1"/>
        <v>793.20875983322685</v>
      </c>
      <c r="Q2" s="31">
        <f t="shared" si="1"/>
        <v>836.64954667729899</v>
      </c>
      <c r="R2" s="31">
        <f t="shared" si="1"/>
        <v>1079.250320046857</v>
      </c>
      <c r="S2" s="31">
        <f t="shared" si="1"/>
        <v>1075.2847128089754</v>
      </c>
      <c r="T2" s="31">
        <f t="shared" si="1"/>
        <v>1059.7887115028125</v>
      </c>
      <c r="U2" s="31">
        <f t="shared" si="1"/>
        <v>996.16925364926306</v>
      </c>
      <c r="V2" s="31">
        <f t="shared" si="1"/>
        <v>994.91518083667393</v>
      </c>
      <c r="W2" s="31">
        <f t="shared" si="1"/>
        <v>947.48963641863975</v>
      </c>
      <c r="X2" s="31">
        <f t="shared" ref="X2" si="2">SUM(X3,X17,X22,X25,X26,X51,X52,X71,X74,X75,X76)</f>
        <v>958.37376228178834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76.870663631616225</v>
      </c>
      <c r="D3" s="34">
        <f t="shared" ref="D3:W3" si="4">SUM(D4,D8,D11)</f>
        <v>79.170861398912052</v>
      </c>
      <c r="E3" s="34">
        <f t="shared" si="4"/>
        <v>77.901618125412313</v>
      </c>
      <c r="F3" s="34">
        <f t="shared" si="4"/>
        <v>70.982275581721495</v>
      </c>
      <c r="G3" s="34">
        <f t="shared" si="4"/>
        <v>65.403295656260752</v>
      </c>
      <c r="H3" s="34">
        <f t="shared" si="4"/>
        <v>60.71045777394221</v>
      </c>
      <c r="I3" s="34">
        <f t="shared" si="4"/>
        <v>18.605992116551782</v>
      </c>
      <c r="J3" s="34">
        <f t="shared" si="4"/>
        <v>19.487042680277412</v>
      </c>
      <c r="K3" s="34">
        <f t="shared" si="4"/>
        <v>17.710312855418991</v>
      </c>
      <c r="L3" s="34">
        <f t="shared" si="4"/>
        <v>17.362852277229052</v>
      </c>
      <c r="M3" s="34">
        <f t="shared" si="4"/>
        <v>15.926038274918483</v>
      </c>
      <c r="N3" s="34">
        <f t="shared" si="4"/>
        <v>13.975964440547926</v>
      </c>
      <c r="O3" s="34">
        <f t="shared" si="4"/>
        <v>15.228002080709111</v>
      </c>
      <c r="P3" s="34">
        <f t="shared" si="4"/>
        <v>14.967039554127005</v>
      </c>
      <c r="Q3" s="34">
        <f t="shared" si="4"/>
        <v>15.601767768875813</v>
      </c>
      <c r="R3" s="34">
        <f t="shared" si="4"/>
        <v>17.76861226306843</v>
      </c>
      <c r="S3" s="34">
        <f t="shared" si="4"/>
        <v>16.183831475766716</v>
      </c>
      <c r="T3" s="34">
        <f t="shared" si="4"/>
        <v>15.434272894099838</v>
      </c>
      <c r="U3" s="34">
        <f t="shared" si="4"/>
        <v>14.564873526628848</v>
      </c>
      <c r="V3" s="34">
        <f t="shared" si="4"/>
        <v>13.345973209617648</v>
      </c>
      <c r="W3" s="34">
        <f t="shared" si="4"/>
        <v>14.328933780337188</v>
      </c>
      <c r="X3" s="34">
        <f t="shared" ref="X3" si="5">SUM(X4,X8,X11)</f>
        <v>15.928061853439818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4.9574710746323172</v>
      </c>
      <c r="D4" s="29">
        <f t="shared" ref="D4:W4" si="7">SUM(D5:D7)</f>
        <v>6.5269917313131094</v>
      </c>
      <c r="E4" s="29">
        <f t="shared" si="7"/>
        <v>8.612727431409466</v>
      </c>
      <c r="F4" s="29">
        <f t="shared" si="7"/>
        <v>7.8765741299098622</v>
      </c>
      <c r="G4" s="29">
        <f t="shared" si="7"/>
        <v>8.6251427955605404</v>
      </c>
      <c r="H4" s="29">
        <f t="shared" si="7"/>
        <v>10.91240164939409</v>
      </c>
      <c r="I4" s="29">
        <f t="shared" si="7"/>
        <v>10.595841477932897</v>
      </c>
      <c r="J4" s="29">
        <f t="shared" si="7"/>
        <v>7.4859421250884806</v>
      </c>
      <c r="K4" s="29">
        <f t="shared" si="7"/>
        <v>6.4753419744278409</v>
      </c>
      <c r="L4" s="29">
        <f t="shared" si="7"/>
        <v>6.7668511367424786</v>
      </c>
      <c r="M4" s="29">
        <f t="shared" si="7"/>
        <v>6.5132897402880738</v>
      </c>
      <c r="N4" s="29">
        <f t="shared" si="7"/>
        <v>4.620841858618614</v>
      </c>
      <c r="O4" s="29">
        <f t="shared" si="7"/>
        <v>5.7860825936950286</v>
      </c>
      <c r="P4" s="29">
        <f t="shared" si="7"/>
        <v>10.924287885757725</v>
      </c>
      <c r="Q4" s="29">
        <f t="shared" si="7"/>
        <v>10.725466200026856</v>
      </c>
      <c r="R4" s="29">
        <f t="shared" si="7"/>
        <v>11.324946991230675</v>
      </c>
      <c r="S4" s="29">
        <f t="shared" si="7"/>
        <v>10.881763017776802</v>
      </c>
      <c r="T4" s="29">
        <f t="shared" si="7"/>
        <v>9.2259640196151391</v>
      </c>
      <c r="U4" s="29">
        <f t="shared" si="7"/>
        <v>9.0777451266920703</v>
      </c>
      <c r="V4" s="29">
        <f t="shared" si="7"/>
        <v>9.5132776309391716</v>
      </c>
      <c r="W4" s="29">
        <f t="shared" si="7"/>
        <v>9.0612954694641434</v>
      </c>
      <c r="X4" s="29">
        <f t="shared" ref="X4" si="8">SUM(X5:X7)</f>
        <v>10.673767702213288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4.9574710746323172</v>
      </c>
      <c r="D7" s="10">
        <v>6.5269917313131094</v>
      </c>
      <c r="E7" s="10">
        <v>8.612727431409466</v>
      </c>
      <c r="F7" s="10">
        <v>7.8765741299098622</v>
      </c>
      <c r="G7" s="10">
        <v>8.6251427955605404</v>
      </c>
      <c r="H7" s="10">
        <v>10.91240164939409</v>
      </c>
      <c r="I7" s="10">
        <v>10.595841477932897</v>
      </c>
      <c r="J7" s="10">
        <v>7.4859421250884806</v>
      </c>
      <c r="K7" s="10">
        <v>6.4753419744278409</v>
      </c>
      <c r="L7" s="10">
        <v>6.7668511367424786</v>
      </c>
      <c r="M7" s="10">
        <v>6.5132897402880738</v>
      </c>
      <c r="N7" s="10">
        <v>4.620841858618614</v>
      </c>
      <c r="O7" s="10">
        <v>5.7860825936950286</v>
      </c>
      <c r="P7" s="10">
        <v>10.924287885757725</v>
      </c>
      <c r="Q7" s="10">
        <v>10.725466200026856</v>
      </c>
      <c r="R7" s="10">
        <v>11.324946991230675</v>
      </c>
      <c r="S7" s="10">
        <v>10.881763017776802</v>
      </c>
      <c r="T7" s="10">
        <v>9.2259640196151391</v>
      </c>
      <c r="U7" s="10">
        <v>9.0777451266920703</v>
      </c>
      <c r="V7" s="10">
        <v>9.5132776309391716</v>
      </c>
      <c r="W7" s="10">
        <v>9.0612954694641434</v>
      </c>
      <c r="X7" s="10">
        <v>10.673767702213288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71.913192556983901</v>
      </c>
      <c r="D11" s="29">
        <f t="shared" si="10"/>
        <v>72.643869667598949</v>
      </c>
      <c r="E11" s="29">
        <f t="shared" si="10"/>
        <v>69.288890694002845</v>
      </c>
      <c r="F11" s="29">
        <f t="shared" si="10"/>
        <v>63.105701451811626</v>
      </c>
      <c r="G11" s="29">
        <f t="shared" si="10"/>
        <v>56.778152860700217</v>
      </c>
      <c r="H11" s="29">
        <f t="shared" si="10"/>
        <v>49.798056124548118</v>
      </c>
      <c r="I11" s="29">
        <f t="shared" si="10"/>
        <v>8.0101506386188852</v>
      </c>
      <c r="J11" s="29">
        <f t="shared" si="10"/>
        <v>12.00110055518893</v>
      </c>
      <c r="K11" s="29">
        <f t="shared" si="10"/>
        <v>11.234970880991151</v>
      </c>
      <c r="L11" s="29">
        <f t="shared" si="10"/>
        <v>10.596001140486575</v>
      </c>
      <c r="M11" s="29">
        <f t="shared" si="10"/>
        <v>9.4127485346304098</v>
      </c>
      <c r="N11" s="29">
        <f t="shared" si="10"/>
        <v>9.3551225819293116</v>
      </c>
      <c r="O11" s="29">
        <f t="shared" si="10"/>
        <v>9.4419194870140828</v>
      </c>
      <c r="P11" s="29">
        <f t="shared" si="10"/>
        <v>4.0427516683692817</v>
      </c>
      <c r="Q11" s="29">
        <f t="shared" si="10"/>
        <v>4.876301568848957</v>
      </c>
      <c r="R11" s="29">
        <f t="shared" si="10"/>
        <v>6.4436652718377561</v>
      </c>
      <c r="S11" s="29">
        <f t="shared" si="10"/>
        <v>5.3020684579899164</v>
      </c>
      <c r="T11" s="29">
        <f t="shared" si="10"/>
        <v>6.2083088744846977</v>
      </c>
      <c r="U11" s="29">
        <f t="shared" si="10"/>
        <v>5.4871283999367781</v>
      </c>
      <c r="V11" s="29">
        <f t="shared" si="10"/>
        <v>3.8326955786784773</v>
      </c>
      <c r="W11" s="29">
        <f t="shared" si="10"/>
        <v>5.2676383108730453</v>
      </c>
      <c r="X11" s="29">
        <f t="shared" si="10"/>
        <v>5.2542941512265298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65.068253046378459</v>
      </c>
      <c r="D13" s="10">
        <v>67.817816981647866</v>
      </c>
      <c r="E13" s="10">
        <v>64.436032846560622</v>
      </c>
      <c r="F13" s="10">
        <v>54.604492992369373</v>
      </c>
      <c r="G13" s="10">
        <v>48.010502192410357</v>
      </c>
      <c r="H13" s="10">
        <v>39.720892448449248</v>
      </c>
      <c r="I13" s="10">
        <v>4.6988260530842467</v>
      </c>
      <c r="J13" s="10">
        <v>7.5238634473150885</v>
      </c>
      <c r="K13" s="10">
        <v>6.1775983351299955</v>
      </c>
      <c r="L13" s="10">
        <v>6.0912434627574603</v>
      </c>
      <c r="M13" s="10">
        <v>5.2462734910892959</v>
      </c>
      <c r="N13" s="10">
        <v>5.0986625336523748</v>
      </c>
      <c r="O13" s="10">
        <v>5.2717376442303134</v>
      </c>
      <c r="P13" s="10">
        <v>3.8038462268149758</v>
      </c>
      <c r="Q13" s="10">
        <v>4.1028228064656345</v>
      </c>
      <c r="R13" s="10">
        <v>6.4436652718377561</v>
      </c>
      <c r="S13" s="10">
        <v>5.3020684579899164</v>
      </c>
      <c r="T13" s="10">
        <v>6.2083088744846977</v>
      </c>
      <c r="U13" s="10">
        <v>5.4871283999367781</v>
      </c>
      <c r="V13" s="10">
        <v>3.8326955786784773</v>
      </c>
      <c r="W13" s="10">
        <v>5.2005281315528888</v>
      </c>
      <c r="X13" s="10">
        <v>5.1747899416694709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6.8449395106054434</v>
      </c>
      <c r="D16" s="10">
        <v>4.8260526859510886</v>
      </c>
      <c r="E16" s="10">
        <v>4.8528578474422259</v>
      </c>
      <c r="F16" s="10">
        <v>8.5012084594422532</v>
      </c>
      <c r="G16" s="10">
        <v>8.7676506682898605</v>
      </c>
      <c r="H16" s="10">
        <v>10.077163676098872</v>
      </c>
      <c r="I16" s="10">
        <v>3.3113245855346389</v>
      </c>
      <c r="J16" s="10">
        <v>4.4772371078738411</v>
      </c>
      <c r="K16" s="10">
        <v>5.0573725458611554</v>
      </c>
      <c r="L16" s="10">
        <v>4.5047576777291152</v>
      </c>
      <c r="M16" s="10">
        <v>4.1664750435411149</v>
      </c>
      <c r="N16" s="10">
        <v>4.2564600482769377</v>
      </c>
      <c r="O16" s="10">
        <v>4.1701818427837702</v>
      </c>
      <c r="P16" s="10">
        <v>0.23890544155430599</v>
      </c>
      <c r="Q16" s="10">
        <v>0.77347876238332225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6.7110179320156282E-2</v>
      </c>
      <c r="X16" s="10">
        <v>7.9504209557058877E-2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0.74688607995583212</v>
      </c>
      <c r="D17" s="37">
        <f t="shared" si="11"/>
        <v>0.62807111093424139</v>
      </c>
      <c r="E17" s="37">
        <f t="shared" si="11"/>
        <v>0.59805523201645461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0.13579746908287851</v>
      </c>
      <c r="D18" s="10">
        <v>0.10603797976811863</v>
      </c>
      <c r="E18" s="10">
        <v>9.8310449098595251E-2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0.61108861087295363</v>
      </c>
      <c r="D19" s="10">
        <v>0.52203313116612271</v>
      </c>
      <c r="E19" s="10">
        <v>0.49974478291785934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97.386138223372569</v>
      </c>
      <c r="D26" s="37">
        <f t="shared" si="13"/>
        <v>91.946454271851309</v>
      </c>
      <c r="E26" s="37">
        <f t="shared" si="13"/>
        <v>86.899525247565947</v>
      </c>
      <c r="F26" s="37">
        <f t="shared" si="13"/>
        <v>83.145873335479337</v>
      </c>
      <c r="G26" s="37">
        <f t="shared" si="13"/>
        <v>95.341586949992703</v>
      </c>
      <c r="H26" s="37">
        <f t="shared" si="13"/>
        <v>86.105163105988623</v>
      </c>
      <c r="I26" s="37">
        <f t="shared" si="13"/>
        <v>49.295127233387838</v>
      </c>
      <c r="J26" s="37">
        <f t="shared" si="13"/>
        <v>44.949293200323226</v>
      </c>
      <c r="K26" s="37">
        <f t="shared" si="13"/>
        <v>71.326644039413182</v>
      </c>
      <c r="L26" s="37">
        <f t="shared" si="13"/>
        <v>57.116475768319546</v>
      </c>
      <c r="M26" s="37">
        <f t="shared" si="13"/>
        <v>46.530783767316791</v>
      </c>
      <c r="N26" s="37">
        <f t="shared" si="13"/>
        <v>22.685777329469637</v>
      </c>
      <c r="O26" s="37">
        <f t="shared" si="13"/>
        <v>21.961994109925527</v>
      </c>
      <c r="P26" s="37">
        <f t="shared" si="13"/>
        <v>23.493668279158261</v>
      </c>
      <c r="Q26" s="37">
        <f t="shared" si="13"/>
        <v>20.844274689477579</v>
      </c>
      <c r="R26" s="37">
        <f t="shared" si="13"/>
        <v>31.008522469268886</v>
      </c>
      <c r="S26" s="37">
        <f t="shared" si="13"/>
        <v>30.702866189877124</v>
      </c>
      <c r="T26" s="37">
        <f t="shared" si="13"/>
        <v>25.004926092793262</v>
      </c>
      <c r="U26" s="37">
        <f t="shared" si="13"/>
        <v>17.373927478416391</v>
      </c>
      <c r="V26" s="37">
        <f t="shared" si="13"/>
        <v>16.174780602801359</v>
      </c>
      <c r="W26" s="37">
        <f t="shared" si="13"/>
        <v>26.296280042132025</v>
      </c>
      <c r="X26" s="37">
        <f t="shared" si="13"/>
        <v>19.735080821201748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97.386138223372569</v>
      </c>
      <c r="D33" s="29">
        <f t="shared" si="15"/>
        <v>91.946454271851309</v>
      </c>
      <c r="E33" s="29">
        <f t="shared" si="15"/>
        <v>86.899525247565947</v>
      </c>
      <c r="F33" s="29">
        <f t="shared" si="15"/>
        <v>83.145873335479337</v>
      </c>
      <c r="G33" s="29">
        <f t="shared" si="15"/>
        <v>95.341586949992703</v>
      </c>
      <c r="H33" s="29">
        <f t="shared" si="15"/>
        <v>86.105163105988623</v>
      </c>
      <c r="I33" s="29">
        <f t="shared" si="15"/>
        <v>49.295127233387838</v>
      </c>
      <c r="J33" s="29">
        <f t="shared" si="15"/>
        <v>44.949293200323226</v>
      </c>
      <c r="K33" s="29">
        <f t="shared" si="15"/>
        <v>71.326644039413182</v>
      </c>
      <c r="L33" s="29">
        <f t="shared" si="15"/>
        <v>57.116475768319546</v>
      </c>
      <c r="M33" s="29">
        <f t="shared" si="15"/>
        <v>46.530783767316791</v>
      </c>
      <c r="N33" s="29">
        <f t="shared" si="15"/>
        <v>22.685777329469637</v>
      </c>
      <c r="O33" s="29">
        <f t="shared" si="15"/>
        <v>21.961994109925527</v>
      </c>
      <c r="P33" s="29">
        <f t="shared" si="15"/>
        <v>23.493668279158261</v>
      </c>
      <c r="Q33" s="29">
        <f t="shared" si="15"/>
        <v>20.844274689477579</v>
      </c>
      <c r="R33" s="29">
        <f t="shared" si="15"/>
        <v>31.008522469268886</v>
      </c>
      <c r="S33" s="29">
        <f t="shared" si="15"/>
        <v>30.702866189877124</v>
      </c>
      <c r="T33" s="29">
        <f t="shared" si="15"/>
        <v>25.004926092793262</v>
      </c>
      <c r="U33" s="29">
        <f t="shared" si="15"/>
        <v>17.373927478416391</v>
      </c>
      <c r="V33" s="29">
        <f t="shared" si="15"/>
        <v>16.174780602801359</v>
      </c>
      <c r="W33" s="29">
        <f t="shared" si="15"/>
        <v>26.296280042132025</v>
      </c>
      <c r="X33" s="29">
        <f t="shared" si="15"/>
        <v>19.735080821201748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22.82844670042476</v>
      </c>
      <c r="D36" s="10">
        <v>23.169438808285605</v>
      </c>
      <c r="E36" s="10">
        <v>21.6557110067309</v>
      </c>
      <c r="F36" s="10">
        <v>7.5424310281271749</v>
      </c>
      <c r="G36" s="10">
        <v>7.2559800426028875</v>
      </c>
      <c r="H36" s="10">
        <v>6.2936502919594988</v>
      </c>
      <c r="I36" s="10">
        <v>4.5883863339288116</v>
      </c>
      <c r="J36" s="10">
        <v>5.0413099357476101</v>
      </c>
      <c r="K36" s="10">
        <v>2.6712517559003337</v>
      </c>
      <c r="L36" s="10">
        <v>2.8531858444165006</v>
      </c>
      <c r="M36" s="10">
        <v>2.6606661260825257</v>
      </c>
      <c r="N36" s="10">
        <v>1.4948037185777012</v>
      </c>
      <c r="O36" s="10">
        <v>1.089669891833098</v>
      </c>
      <c r="P36" s="10">
        <v>0.49399733926581485</v>
      </c>
      <c r="Q36" s="10">
        <v>1.0562342562531741</v>
      </c>
      <c r="R36" s="10">
        <v>1.1578349364598053</v>
      </c>
      <c r="S36" s="10">
        <v>2.1790289973299117</v>
      </c>
      <c r="T36" s="10">
        <v>0.52850986497786556</v>
      </c>
      <c r="U36" s="10">
        <v>0.99226688164151899</v>
      </c>
      <c r="V36" s="10">
        <v>1.0101822979552806</v>
      </c>
      <c r="W36" s="10">
        <v>1.0232859559417671</v>
      </c>
      <c r="X36" s="10">
        <v>0.98216764620334485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53.647319957260969</v>
      </c>
      <c r="D43" s="10">
        <v>45.617415262274079</v>
      </c>
      <c r="E43" s="10">
        <v>40.060498088132469</v>
      </c>
      <c r="F43" s="10">
        <v>38.446975831454957</v>
      </c>
      <c r="G43" s="10">
        <v>35.816690368323648</v>
      </c>
      <c r="H43" s="10">
        <v>31.271838687917036</v>
      </c>
      <c r="I43" s="10">
        <v>26.900631938374087</v>
      </c>
      <c r="J43" s="10">
        <v>23.349625627376223</v>
      </c>
      <c r="K43" s="10">
        <v>26.120043875630699</v>
      </c>
      <c r="L43" s="10">
        <v>20.602797584137008</v>
      </c>
      <c r="M43" s="10">
        <v>19.832146067529639</v>
      </c>
      <c r="N43" s="10">
        <v>13.003937257419473</v>
      </c>
      <c r="O43" s="10">
        <v>11.17047201740978</v>
      </c>
      <c r="P43" s="10">
        <v>15.19295208434994</v>
      </c>
      <c r="Q43" s="10">
        <v>7.492049820800335</v>
      </c>
      <c r="R43" s="10">
        <v>8.1946607961671738</v>
      </c>
      <c r="S43" s="10">
        <v>9.2765616553675549</v>
      </c>
      <c r="T43" s="10">
        <v>7.9035143308732287</v>
      </c>
      <c r="U43" s="10">
        <v>7.4172006789381273</v>
      </c>
      <c r="V43" s="10">
        <v>5.5369461471213146</v>
      </c>
      <c r="W43" s="10">
        <v>7.1383807284560552</v>
      </c>
      <c r="X43" s="10">
        <v>4.8983933542283671</v>
      </c>
    </row>
    <row r="44" spans="1:24" ht="11.25" customHeight="1" x14ac:dyDescent="0.2">
      <c r="A44" s="41" t="s">
        <v>75</v>
      </c>
      <c r="B44" s="9" t="s">
        <v>76</v>
      </c>
      <c r="C44" s="10">
        <v>20.910371565686852</v>
      </c>
      <c r="D44" s="10">
        <v>23.159600201291621</v>
      </c>
      <c r="E44" s="10">
        <v>25.183316152702577</v>
      </c>
      <c r="F44" s="10">
        <v>3.3156591400962694</v>
      </c>
      <c r="G44" s="10">
        <v>18.55125298490918</v>
      </c>
      <c r="H44" s="10">
        <v>16.625153714495738</v>
      </c>
      <c r="I44" s="10">
        <v>14.938442615490159</v>
      </c>
      <c r="J44" s="10">
        <v>13.532297756908198</v>
      </c>
      <c r="K44" s="10">
        <v>18.179508126623073</v>
      </c>
      <c r="L44" s="10">
        <v>14.983901240029819</v>
      </c>
      <c r="M44" s="10">
        <v>13.960828321402269</v>
      </c>
      <c r="N44" s="10">
        <v>2.1676647837608982</v>
      </c>
      <c r="O44" s="10">
        <v>7.6019261163155667</v>
      </c>
      <c r="P44" s="10">
        <v>6.4504084571907798</v>
      </c>
      <c r="Q44" s="10">
        <v>11.06529073057828</v>
      </c>
      <c r="R44" s="10">
        <v>15.530403829709764</v>
      </c>
      <c r="S44" s="10">
        <v>13.221714368781987</v>
      </c>
      <c r="T44" s="10">
        <v>12.329650918271186</v>
      </c>
      <c r="U44" s="10">
        <v>7.4029126242311438</v>
      </c>
      <c r="V44" s="10">
        <v>8.0057386510378272</v>
      </c>
      <c r="W44" s="10">
        <v>9.5382147633065646</v>
      </c>
      <c r="X44" s="10">
        <v>11.890814418068485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33.840807335800932</v>
      </c>
      <c r="G48" s="10">
        <v>33.717663554156985</v>
      </c>
      <c r="H48" s="10">
        <v>31.914520411616344</v>
      </c>
      <c r="I48" s="10">
        <v>2.8676663455947788</v>
      </c>
      <c r="J48" s="10">
        <v>3.0260598802911916</v>
      </c>
      <c r="K48" s="10">
        <v>24.355840281259081</v>
      </c>
      <c r="L48" s="10">
        <v>18.676591099736214</v>
      </c>
      <c r="M48" s="10">
        <v>10.07714325230236</v>
      </c>
      <c r="N48" s="10">
        <v>6.0193715697115664</v>
      </c>
      <c r="O48" s="10">
        <v>1.5569692998213636</v>
      </c>
      <c r="P48" s="10">
        <v>1.2025447732791956</v>
      </c>
      <c r="Q48" s="10">
        <v>1.2306998818457917</v>
      </c>
      <c r="R48" s="10">
        <v>6.1256229069321435</v>
      </c>
      <c r="S48" s="10">
        <v>6.0255611683976689</v>
      </c>
      <c r="T48" s="10">
        <v>1.8990540794836619</v>
      </c>
      <c r="U48" s="10">
        <v>1.5615472936056023</v>
      </c>
      <c r="V48" s="10">
        <v>0.72587354256189618</v>
      </c>
      <c r="W48" s="10">
        <v>8.5963985944276384</v>
      </c>
      <c r="X48" s="10">
        <v>1.1084910766627243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0.54295678454571528</v>
      </c>
      <c r="P50" s="10">
        <v>0.15376562507252636</v>
      </c>
      <c r="Q50" s="10">
        <v>0</v>
      </c>
      <c r="R50" s="10">
        <v>0</v>
      </c>
      <c r="S50" s="10">
        <v>0</v>
      </c>
      <c r="T50" s="10">
        <v>2.3441968991873186</v>
      </c>
      <c r="U50" s="10">
        <v>0</v>
      </c>
      <c r="V50" s="10">
        <v>0.89603996412504028</v>
      </c>
      <c r="W50" s="10">
        <v>0</v>
      </c>
      <c r="X50" s="10">
        <v>0.85521432603882697</v>
      </c>
    </row>
    <row r="51" spans="1:24" ht="11.25" customHeight="1" x14ac:dyDescent="0.2">
      <c r="A51" s="35" t="s">
        <v>89</v>
      </c>
      <c r="B51" s="36" t="s">
        <v>90</v>
      </c>
      <c r="C51" s="37">
        <v>552.14341289720983</v>
      </c>
      <c r="D51" s="37">
        <v>559.04746443692829</v>
      </c>
      <c r="E51" s="37">
        <v>558.46911427470081</v>
      </c>
      <c r="F51" s="37">
        <v>535.84976997897616</v>
      </c>
      <c r="G51" s="37">
        <v>529.98816763208299</v>
      </c>
      <c r="H51" s="37">
        <v>533.16643473761133</v>
      </c>
      <c r="I51" s="37">
        <v>499.7285085087679</v>
      </c>
      <c r="J51" s="37">
        <v>470.416187744632</v>
      </c>
      <c r="K51" s="37">
        <v>468.15278851504365</v>
      </c>
      <c r="L51" s="37">
        <v>421.7775560181376</v>
      </c>
      <c r="M51" s="37">
        <v>465.09643509916151</v>
      </c>
      <c r="N51" s="37">
        <v>341.02335774623629</v>
      </c>
      <c r="O51" s="37">
        <v>371.08176461094251</v>
      </c>
      <c r="P51" s="37">
        <v>331.27947040028755</v>
      </c>
      <c r="Q51" s="37">
        <v>361.44517909202341</v>
      </c>
      <c r="R51" s="37">
        <v>431.84675402914706</v>
      </c>
      <c r="S51" s="37">
        <v>441.29575231177921</v>
      </c>
      <c r="T51" s="37">
        <v>428.82340213964693</v>
      </c>
      <c r="U51" s="37">
        <v>416.10337001809239</v>
      </c>
      <c r="V51" s="37">
        <v>415.84974721819503</v>
      </c>
      <c r="W51" s="37">
        <v>376.36103928710099</v>
      </c>
      <c r="X51" s="37">
        <v>391.83887996718971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1.3102330628319969</v>
      </c>
      <c r="G52" s="37">
        <f t="shared" si="16"/>
        <v>1.3904791886525036</v>
      </c>
      <c r="H52" s="37">
        <f t="shared" si="16"/>
        <v>0.62209997102382142</v>
      </c>
      <c r="I52" s="37">
        <f t="shared" si="16"/>
        <v>0.82646802130994235</v>
      </c>
      <c r="J52" s="37">
        <f t="shared" si="16"/>
        <v>1.106594943388193</v>
      </c>
      <c r="K52" s="37">
        <f t="shared" si="16"/>
        <v>4.3488769127327027E-2</v>
      </c>
      <c r="L52" s="37">
        <f t="shared" si="16"/>
        <v>0.1084343088911032</v>
      </c>
      <c r="M52" s="37">
        <f t="shared" si="16"/>
        <v>0.24560738371910798</v>
      </c>
      <c r="N52" s="37">
        <f t="shared" si="16"/>
        <v>7.959749712120491E-2</v>
      </c>
      <c r="O52" s="37">
        <f t="shared" si="16"/>
        <v>0.17022166530506516</v>
      </c>
      <c r="P52" s="37">
        <f t="shared" si="16"/>
        <v>0.10042199341423307</v>
      </c>
      <c r="Q52" s="37">
        <f t="shared" si="16"/>
        <v>0.16079436300022346</v>
      </c>
      <c r="R52" s="37">
        <f t="shared" si="16"/>
        <v>0.16587582478451759</v>
      </c>
      <c r="S52" s="37">
        <f t="shared" si="16"/>
        <v>9.8685104209429747E-2</v>
      </c>
      <c r="T52" s="37">
        <f t="shared" si="16"/>
        <v>0.13497747759133449</v>
      </c>
      <c r="U52" s="37">
        <f t="shared" si="16"/>
        <v>0.40000252311772322</v>
      </c>
      <c r="V52" s="37">
        <f t="shared" si="16"/>
        <v>0.33440215823366948</v>
      </c>
      <c r="W52" s="37">
        <f t="shared" si="16"/>
        <v>0.2773770437873907</v>
      </c>
      <c r="X52" s="37">
        <f t="shared" si="16"/>
        <v>0.29313756739604591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6.8163457831108304E-2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0.31471984649497131</v>
      </c>
      <c r="K59" s="10">
        <v>0</v>
      </c>
      <c r="L59" s="10">
        <v>0</v>
      </c>
      <c r="M59" s="10">
        <v>0</v>
      </c>
      <c r="N59" s="10">
        <v>3.8359633234758589E-3</v>
      </c>
      <c r="O59" s="10">
        <v>4.5100390254484554E-3</v>
      </c>
      <c r="P59" s="10">
        <v>3.8317357269776206E-3</v>
      </c>
      <c r="Q59" s="10">
        <v>0</v>
      </c>
      <c r="R59" s="10">
        <v>0</v>
      </c>
      <c r="S59" s="10">
        <v>1.0186451993314173E-2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0.30976801103744306</v>
      </c>
      <c r="G61" s="10">
        <v>0.29946581635115249</v>
      </c>
      <c r="H61" s="10">
        <v>6.077215005654403E-2</v>
      </c>
      <c r="I61" s="10">
        <v>0.28517387116148696</v>
      </c>
      <c r="J61" s="10">
        <v>0.26519163032482423</v>
      </c>
      <c r="K61" s="10">
        <v>4.3488769127327027E-2</v>
      </c>
      <c r="L61" s="10">
        <v>0.1084343088911032</v>
      </c>
      <c r="M61" s="10">
        <v>0.24560738371910798</v>
      </c>
      <c r="N61" s="10">
        <v>7.5761533797729055E-2</v>
      </c>
      <c r="O61" s="10">
        <v>0.16571162627961672</v>
      </c>
      <c r="P61" s="10">
        <v>9.6590257687255446E-2</v>
      </c>
      <c r="Q61" s="10">
        <v>0.16079436300022346</v>
      </c>
      <c r="R61" s="10">
        <v>0.16587582478451759</v>
      </c>
      <c r="S61" s="10">
        <v>8.8498652216115581E-2</v>
      </c>
      <c r="T61" s="10">
        <v>0.13497747759133449</v>
      </c>
      <c r="U61" s="10">
        <v>0.12671391510000901</v>
      </c>
      <c r="V61" s="10">
        <v>0.11726847198742822</v>
      </c>
      <c r="W61" s="10">
        <v>7.1278621077092194E-2</v>
      </c>
      <c r="X61" s="10">
        <v>6.8419161952111784E-2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1.0004650517945539</v>
      </c>
      <c r="G62" s="10">
        <v>0.58694851582851315</v>
      </c>
      <c r="H62" s="10">
        <v>0.5613278209672774</v>
      </c>
      <c r="I62" s="10">
        <v>0.54129415014845539</v>
      </c>
      <c r="J62" s="10">
        <v>0.52668346656839748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0.50406485647283805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0.2051251501866059</v>
      </c>
      <c r="V70" s="10">
        <v>0.21713368624624127</v>
      </c>
      <c r="W70" s="10">
        <v>0.20609842271029852</v>
      </c>
      <c r="X70" s="10">
        <v>0.22471840544393409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1.0004650517945539</v>
      </c>
      <c r="G71" s="37">
        <f t="shared" si="17"/>
        <v>0.58694851582851315</v>
      </c>
      <c r="H71" s="37">
        <f t="shared" si="17"/>
        <v>0.5613278209672774</v>
      </c>
      <c r="I71" s="37">
        <f t="shared" si="17"/>
        <v>0.54129415014845539</v>
      </c>
      <c r="J71" s="37">
        <f t="shared" si="17"/>
        <v>0.52668346656839748</v>
      </c>
      <c r="K71" s="37">
        <f t="shared" si="17"/>
        <v>1.9451703076352147</v>
      </c>
      <c r="L71" s="37">
        <f t="shared" si="17"/>
        <v>2.0604522008486499</v>
      </c>
      <c r="M71" s="37">
        <f t="shared" si="17"/>
        <v>1.8887043408388409</v>
      </c>
      <c r="N71" s="37">
        <f t="shared" si="17"/>
        <v>1.1000383743674189</v>
      </c>
      <c r="O71" s="37">
        <f t="shared" si="17"/>
        <v>1.1626653483338649</v>
      </c>
      <c r="P71" s="37">
        <f t="shared" si="17"/>
        <v>0.92270401621147424</v>
      </c>
      <c r="Q71" s="37">
        <f t="shared" si="17"/>
        <v>1.1392505215081785</v>
      </c>
      <c r="R71" s="37">
        <f t="shared" si="17"/>
        <v>1.3244564899855327</v>
      </c>
      <c r="S71" s="37">
        <f t="shared" si="17"/>
        <v>1.3588104046549139</v>
      </c>
      <c r="T71" s="37">
        <f t="shared" si="17"/>
        <v>1.3253694384681458</v>
      </c>
      <c r="U71" s="37">
        <f t="shared" si="17"/>
        <v>1.1888955258358265</v>
      </c>
      <c r="V71" s="37">
        <f t="shared" si="17"/>
        <v>1.0797458773357373</v>
      </c>
      <c r="W71" s="37">
        <f t="shared" si="17"/>
        <v>1.1838234383208741</v>
      </c>
      <c r="X71" s="37">
        <f t="shared" si="17"/>
        <v>1.0392172042001078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1.9451703076352147</v>
      </c>
      <c r="L72" s="10">
        <v>2.0604522008486499</v>
      </c>
      <c r="M72" s="10">
        <v>1.8887043408388409</v>
      </c>
      <c r="N72" s="10">
        <v>1.1000383743674189</v>
      </c>
      <c r="O72" s="10">
        <v>1.1626653483338649</v>
      </c>
      <c r="P72" s="10">
        <v>0.92270401621147424</v>
      </c>
      <c r="Q72" s="10">
        <v>1.1392505215081785</v>
      </c>
      <c r="R72" s="10">
        <v>1.3244564899855327</v>
      </c>
      <c r="S72" s="10">
        <v>1.3588104046549139</v>
      </c>
      <c r="T72" s="10">
        <v>1.3253694384681458</v>
      </c>
      <c r="U72" s="10">
        <v>1.1888955258358265</v>
      </c>
      <c r="V72" s="10">
        <v>1.0797458773357373</v>
      </c>
      <c r="W72" s="10">
        <v>1.1838234383208741</v>
      </c>
      <c r="X72" s="10">
        <v>1.0392172042001078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1.0004650517945539</v>
      </c>
      <c r="G73" s="10">
        <v>0.58694851582851315</v>
      </c>
      <c r="H73" s="10">
        <v>0.5613278209672774</v>
      </c>
      <c r="I73" s="10">
        <v>0.54129415014845539</v>
      </c>
      <c r="J73" s="10">
        <v>0.52668346656839748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2.8951341421124295</v>
      </c>
      <c r="D75" s="37">
        <v>2.8276903361733967</v>
      </c>
      <c r="E75" s="37">
        <v>2.7945728260766685</v>
      </c>
      <c r="F75" s="37">
        <v>4.5918883194165607</v>
      </c>
      <c r="G75" s="37">
        <v>6.3869540501708908</v>
      </c>
      <c r="H75" s="37">
        <v>3.6877938372853385</v>
      </c>
      <c r="I75" s="37">
        <v>3.756378557588171</v>
      </c>
      <c r="J75" s="37">
        <v>2.9866592030134433</v>
      </c>
      <c r="K75" s="37">
        <v>3.0820570812933359</v>
      </c>
      <c r="L75" s="37">
        <v>5.3170559215670936</v>
      </c>
      <c r="M75" s="37">
        <v>15.563597597515235</v>
      </c>
      <c r="N75" s="37">
        <v>2.3534048942401031</v>
      </c>
      <c r="O75" s="37">
        <v>2.6227499249178972</v>
      </c>
      <c r="P75" s="37">
        <v>2.5575595487592064</v>
      </c>
      <c r="Q75" s="37">
        <v>2.0784770912200501</v>
      </c>
      <c r="R75" s="37">
        <v>5.7376041467421812</v>
      </c>
      <c r="S75" s="37">
        <v>6.707503823245041</v>
      </c>
      <c r="T75" s="37">
        <v>4.5745221239825797</v>
      </c>
      <c r="U75" s="37">
        <v>4.6136537472890513</v>
      </c>
      <c r="V75" s="37">
        <v>5.1310753587895546</v>
      </c>
      <c r="W75" s="37">
        <v>4.2207988613943828</v>
      </c>
      <c r="X75" s="37">
        <v>3.2735178256412114</v>
      </c>
    </row>
    <row r="76" spans="1:24" ht="11.25" customHeight="1" x14ac:dyDescent="0.2">
      <c r="A76" s="38" t="s">
        <v>139</v>
      </c>
      <c r="B76" s="39" t="s">
        <v>140</v>
      </c>
      <c r="C76" s="40">
        <v>707.68802755875265</v>
      </c>
      <c r="D76" s="40">
        <v>731.16167154159177</v>
      </c>
      <c r="E76" s="40">
        <v>727.90900877593458</v>
      </c>
      <c r="F76" s="40">
        <v>646.87663720992327</v>
      </c>
      <c r="G76" s="40">
        <v>672.26882619279627</v>
      </c>
      <c r="H76" s="40">
        <v>638.51571838139421</v>
      </c>
      <c r="I76" s="40">
        <v>650.13793508272158</v>
      </c>
      <c r="J76" s="40">
        <v>656.89161015222123</v>
      </c>
      <c r="K76" s="40">
        <v>652.85620794387125</v>
      </c>
      <c r="L76" s="40">
        <v>520.03110939366661</v>
      </c>
      <c r="M76" s="40">
        <v>573.3349355674078</v>
      </c>
      <c r="N76" s="40">
        <v>474.89756748418563</v>
      </c>
      <c r="O76" s="40">
        <v>465.81590859759143</v>
      </c>
      <c r="P76" s="40">
        <v>419.88789604126919</v>
      </c>
      <c r="Q76" s="40">
        <v>435.3798031511937</v>
      </c>
      <c r="R76" s="40">
        <v>591.39849482386046</v>
      </c>
      <c r="S76" s="40">
        <v>578.93726349944302</v>
      </c>
      <c r="T76" s="40">
        <v>584.49124133623036</v>
      </c>
      <c r="U76" s="40">
        <v>541.92453082988277</v>
      </c>
      <c r="V76" s="40">
        <v>542.99945641170098</v>
      </c>
      <c r="W76" s="40">
        <v>524.82138396556684</v>
      </c>
      <c r="X76" s="40">
        <v>526.26586704271972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10257.571367153912</v>
      </c>
      <c r="D2" s="31">
        <f t="shared" ref="D2:W2" si="1">SUM(D3,D17,D22,D25,D26,D51,D52,D71,D74,D75,D76)</f>
        <v>10275.417110920032</v>
      </c>
      <c r="E2" s="31">
        <f t="shared" si="1"/>
        <v>10491.645141874462</v>
      </c>
      <c r="F2" s="31">
        <f t="shared" si="1"/>
        <v>11900.659329320722</v>
      </c>
      <c r="G2" s="31">
        <f t="shared" si="1"/>
        <v>11329.675580395529</v>
      </c>
      <c r="H2" s="31">
        <f t="shared" si="1"/>
        <v>12050.721238177131</v>
      </c>
      <c r="I2" s="31">
        <f t="shared" si="1"/>
        <v>12279.5494411006</v>
      </c>
      <c r="J2" s="31">
        <f t="shared" si="1"/>
        <v>13809.604987102322</v>
      </c>
      <c r="K2" s="31">
        <f t="shared" si="1"/>
        <v>13933.605073086845</v>
      </c>
      <c r="L2" s="31">
        <f t="shared" si="1"/>
        <v>12645.303353396388</v>
      </c>
      <c r="M2" s="31">
        <f t="shared" si="1"/>
        <v>14054.165520206363</v>
      </c>
      <c r="N2" s="31">
        <f t="shared" si="1"/>
        <v>13963.307738607053</v>
      </c>
      <c r="O2" s="31">
        <f t="shared" si="1"/>
        <v>14259.539982803095</v>
      </c>
      <c r="P2" s="31">
        <f t="shared" si="1"/>
        <v>14232.072312983664</v>
      </c>
      <c r="Q2" s="31">
        <f t="shared" si="1"/>
        <v>14212.237489251936</v>
      </c>
      <c r="R2" s="31">
        <f t="shared" si="1"/>
        <v>14745.954944110057</v>
      </c>
      <c r="S2" s="31">
        <f t="shared" si="1"/>
        <v>14953.391229578672</v>
      </c>
      <c r="T2" s="31">
        <f t="shared" si="1"/>
        <v>15111.220550300946</v>
      </c>
      <c r="U2" s="31">
        <f t="shared" si="1"/>
        <v>14283.494774013197</v>
      </c>
      <c r="V2" s="31">
        <f t="shared" si="1"/>
        <v>13558.78285044985</v>
      </c>
      <c r="W2" s="31">
        <f t="shared" si="1"/>
        <v>13897.940314650939</v>
      </c>
      <c r="X2" s="31">
        <f t="shared" ref="X2" si="2">SUM(X3,X17,X22,X25,X26,X51,X52,X71,X74,X75,X76)</f>
        <v>13962.683602223306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329.3637145313844</v>
      </c>
      <c r="D3" s="34">
        <f t="shared" ref="D3:W3" si="4">SUM(D4,D8,D11)</f>
        <v>560.84514187446257</v>
      </c>
      <c r="E3" s="34">
        <f t="shared" si="4"/>
        <v>532.29905417024941</v>
      </c>
      <c r="F3" s="34">
        <f t="shared" si="4"/>
        <v>497.623301805675</v>
      </c>
      <c r="G3" s="34">
        <f t="shared" si="4"/>
        <v>266.53542562338771</v>
      </c>
      <c r="H3" s="34">
        <f t="shared" si="4"/>
        <v>150.71805674978503</v>
      </c>
      <c r="I3" s="34">
        <f t="shared" si="4"/>
        <v>194.49320722269994</v>
      </c>
      <c r="J3" s="34">
        <f t="shared" si="4"/>
        <v>309.7476354256234</v>
      </c>
      <c r="K3" s="34">
        <f t="shared" si="4"/>
        <v>348.68400687876175</v>
      </c>
      <c r="L3" s="34">
        <f t="shared" si="4"/>
        <v>267.67420464316422</v>
      </c>
      <c r="M3" s="34">
        <f t="shared" si="4"/>
        <v>515.43714531384353</v>
      </c>
      <c r="N3" s="34">
        <f t="shared" si="4"/>
        <v>373.2835769561479</v>
      </c>
      <c r="O3" s="34">
        <f t="shared" si="4"/>
        <v>374.02708512467757</v>
      </c>
      <c r="P3" s="34">
        <f t="shared" si="4"/>
        <v>428.31633705932933</v>
      </c>
      <c r="Q3" s="34">
        <f t="shared" si="4"/>
        <v>526.08426483233006</v>
      </c>
      <c r="R3" s="34">
        <f t="shared" si="4"/>
        <v>979.29045571797076</v>
      </c>
      <c r="S3" s="34">
        <f t="shared" si="4"/>
        <v>900.16741186586432</v>
      </c>
      <c r="T3" s="34">
        <f t="shared" si="4"/>
        <v>862.0477214101461</v>
      </c>
      <c r="U3" s="34">
        <f t="shared" si="4"/>
        <v>382.64213241616511</v>
      </c>
      <c r="V3" s="34">
        <f t="shared" si="4"/>
        <v>349.97927773000856</v>
      </c>
      <c r="W3" s="34">
        <f t="shared" si="4"/>
        <v>503.68890799656054</v>
      </c>
      <c r="X3" s="34">
        <f t="shared" ref="X3" si="5">SUM(X4,X8,X11)</f>
        <v>149.92459157351675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160.76715391229584</v>
      </c>
      <c r="D4" s="29">
        <f t="shared" ref="D4:W4" si="7">SUM(D5:D7)</f>
        <v>427.53413585554597</v>
      </c>
      <c r="E4" s="29">
        <f t="shared" si="7"/>
        <v>450.22450558899402</v>
      </c>
      <c r="F4" s="29">
        <f t="shared" si="7"/>
        <v>339.38469475494418</v>
      </c>
      <c r="G4" s="29">
        <f t="shared" si="7"/>
        <v>113.38873602751498</v>
      </c>
      <c r="H4" s="29">
        <f t="shared" si="7"/>
        <v>0</v>
      </c>
      <c r="I4" s="29">
        <f t="shared" si="7"/>
        <v>0</v>
      </c>
      <c r="J4" s="29">
        <f t="shared" si="7"/>
        <v>98.654256233877888</v>
      </c>
      <c r="K4" s="29">
        <f t="shared" si="7"/>
        <v>141.21349957007737</v>
      </c>
      <c r="L4" s="29">
        <f t="shared" si="7"/>
        <v>93.554256233877908</v>
      </c>
      <c r="M4" s="29">
        <f t="shared" si="7"/>
        <v>304.56689595872746</v>
      </c>
      <c r="N4" s="29">
        <f t="shared" si="7"/>
        <v>164.96345657781598</v>
      </c>
      <c r="O4" s="29">
        <f t="shared" si="7"/>
        <v>171.80472914875321</v>
      </c>
      <c r="P4" s="29">
        <f t="shared" si="7"/>
        <v>185.51711092003444</v>
      </c>
      <c r="Q4" s="29">
        <f t="shared" si="7"/>
        <v>336.30464316423036</v>
      </c>
      <c r="R4" s="29">
        <f t="shared" si="7"/>
        <v>807.21470335339632</v>
      </c>
      <c r="S4" s="29">
        <f t="shared" si="7"/>
        <v>647.38512467755811</v>
      </c>
      <c r="T4" s="29">
        <f t="shared" si="7"/>
        <v>662.6865004299226</v>
      </c>
      <c r="U4" s="29">
        <f t="shared" si="7"/>
        <v>190.55012897678424</v>
      </c>
      <c r="V4" s="29">
        <f t="shared" si="7"/>
        <v>196.93293207222698</v>
      </c>
      <c r="W4" s="29">
        <f t="shared" si="7"/>
        <v>374.35331040412723</v>
      </c>
      <c r="X4" s="29">
        <f t="shared" ref="X4" si="8">SUM(X5:X7)</f>
        <v>25.679019776440239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0</v>
      </c>
      <c r="O5" s="10">
        <f>FC_IND_CPC_BC_E!O5+FC_IND_CPC_OC_E!O5+FC_IND_CPC_PH_E!O5</f>
        <v>0</v>
      </c>
      <c r="P5" s="10">
        <f>FC_IND_CPC_BC_E!P5+FC_IND_CPC_OC_E!P5+FC_IND_CPC_PH_E!P5</f>
        <v>0</v>
      </c>
      <c r="Q5" s="10">
        <f>FC_IND_CPC_BC_E!Q5+FC_IND_CPC_OC_E!Q5+FC_IND_CPC_PH_E!Q5</f>
        <v>0</v>
      </c>
      <c r="R5" s="10">
        <f>FC_IND_CPC_BC_E!R5+FC_IND_CPC_OC_E!R5+FC_IND_CPC_PH_E!R5</f>
        <v>0</v>
      </c>
      <c r="S5" s="10">
        <f>FC_IND_CPC_BC_E!S5+FC_IND_CPC_OC_E!S5+FC_IND_CPC_PH_E!S5</f>
        <v>0</v>
      </c>
      <c r="T5" s="10">
        <f>FC_IND_CPC_BC_E!T5+FC_IND_CPC_OC_E!T5+FC_IND_CPC_PH_E!T5</f>
        <v>0</v>
      </c>
      <c r="U5" s="10">
        <f>FC_IND_CPC_BC_E!U5+FC_IND_CPC_OC_E!U5+FC_IND_CPC_PH_E!U5</f>
        <v>0</v>
      </c>
      <c r="V5" s="10">
        <f>FC_IND_CPC_BC_E!V5+FC_IND_CPC_OC_E!V5+FC_IND_CPC_PH_E!V5</f>
        <v>0</v>
      </c>
      <c r="W5" s="10">
        <f>FC_IND_CPC_BC_E!W5+FC_IND_CPC_OC_E!W5+FC_IND_CPC_PH_E!W5</f>
        <v>0</v>
      </c>
      <c r="X5" s="10">
        <f>FC_IND_CPC_BC_E!X5+FC_IND_CPC_OC_E!X5+FC_IND_CPC_PH_E!X5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160.76715391229584</v>
      </c>
      <c r="D7" s="10">
        <f>FC_IND_CPC_BC_E!D7+FC_IND_CPC_OC_E!D7+FC_IND_CPC_PH_E!D7</f>
        <v>427.53413585554597</v>
      </c>
      <c r="E7" s="10">
        <f>FC_IND_CPC_BC_E!E7+FC_IND_CPC_OC_E!E7+FC_IND_CPC_PH_E!E7</f>
        <v>450.22450558899402</v>
      </c>
      <c r="F7" s="10">
        <f>FC_IND_CPC_BC_E!F7+FC_IND_CPC_OC_E!F7+FC_IND_CPC_PH_E!F7</f>
        <v>339.38469475494418</v>
      </c>
      <c r="G7" s="10">
        <f>FC_IND_CPC_BC_E!G7+FC_IND_CPC_OC_E!G7+FC_IND_CPC_PH_E!G7</f>
        <v>113.38873602751498</v>
      </c>
      <c r="H7" s="10">
        <f>FC_IND_CPC_BC_E!H7+FC_IND_CPC_OC_E!H7+FC_IND_CPC_PH_E!H7</f>
        <v>0</v>
      </c>
      <c r="I7" s="10">
        <f>FC_IND_CPC_BC_E!I7+FC_IND_CPC_OC_E!I7+FC_IND_CPC_PH_E!I7</f>
        <v>0</v>
      </c>
      <c r="J7" s="10">
        <f>FC_IND_CPC_BC_E!J7+FC_IND_CPC_OC_E!J7+FC_IND_CPC_PH_E!J7</f>
        <v>98.654256233877888</v>
      </c>
      <c r="K7" s="10">
        <f>FC_IND_CPC_BC_E!K7+FC_IND_CPC_OC_E!K7+FC_IND_CPC_PH_E!K7</f>
        <v>141.21349957007737</v>
      </c>
      <c r="L7" s="10">
        <f>FC_IND_CPC_BC_E!L7+FC_IND_CPC_OC_E!L7+FC_IND_CPC_PH_E!L7</f>
        <v>93.554256233877908</v>
      </c>
      <c r="M7" s="10">
        <f>FC_IND_CPC_BC_E!M7+FC_IND_CPC_OC_E!M7+FC_IND_CPC_PH_E!M7</f>
        <v>304.56689595872746</v>
      </c>
      <c r="N7" s="10">
        <f>FC_IND_CPC_BC_E!N7+FC_IND_CPC_OC_E!N7+FC_IND_CPC_PH_E!N7</f>
        <v>164.96345657781598</v>
      </c>
      <c r="O7" s="10">
        <f>FC_IND_CPC_BC_E!O7+FC_IND_CPC_OC_E!O7+FC_IND_CPC_PH_E!O7</f>
        <v>171.80472914875321</v>
      </c>
      <c r="P7" s="10">
        <f>FC_IND_CPC_BC_E!P7+FC_IND_CPC_OC_E!P7+FC_IND_CPC_PH_E!P7</f>
        <v>185.51711092003444</v>
      </c>
      <c r="Q7" s="10">
        <f>FC_IND_CPC_BC_E!Q7+FC_IND_CPC_OC_E!Q7+FC_IND_CPC_PH_E!Q7</f>
        <v>336.30464316423036</v>
      </c>
      <c r="R7" s="10">
        <f>FC_IND_CPC_BC_E!R7+FC_IND_CPC_OC_E!R7+FC_IND_CPC_PH_E!R7</f>
        <v>807.21470335339632</v>
      </c>
      <c r="S7" s="10">
        <f>FC_IND_CPC_BC_E!S7+FC_IND_CPC_OC_E!S7+FC_IND_CPC_PH_E!S7</f>
        <v>647.38512467755811</v>
      </c>
      <c r="T7" s="10">
        <f>FC_IND_CPC_BC_E!T7+FC_IND_CPC_OC_E!T7+FC_IND_CPC_PH_E!T7</f>
        <v>662.6865004299226</v>
      </c>
      <c r="U7" s="10">
        <f>FC_IND_CPC_BC_E!U7+FC_IND_CPC_OC_E!U7+FC_IND_CPC_PH_E!U7</f>
        <v>190.55012897678424</v>
      </c>
      <c r="V7" s="10">
        <f>FC_IND_CPC_BC_E!V7+FC_IND_CPC_OC_E!V7+FC_IND_CPC_PH_E!V7</f>
        <v>196.93293207222698</v>
      </c>
      <c r="W7" s="10">
        <f>FC_IND_CPC_BC_E!W7+FC_IND_CPC_OC_E!W7+FC_IND_CPC_PH_E!W7</f>
        <v>374.35331040412723</v>
      </c>
      <c r="X7" s="10">
        <f>FC_IND_CPC_BC_E!X7+FC_IND_CPC_OC_E!X7+FC_IND_CPC_PH_E!X7</f>
        <v>25.679019776440239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75.943680137575228</v>
      </c>
      <c r="D8" s="29">
        <f t="shared" ref="D8:W8" si="10">SUM(D9:D10)</f>
        <v>38.556233877901967</v>
      </c>
      <c r="E8" s="29">
        <f t="shared" si="10"/>
        <v>38.094754944110058</v>
      </c>
      <c r="F8" s="29">
        <f t="shared" si="10"/>
        <v>26.627944969905414</v>
      </c>
      <c r="G8" s="29">
        <f t="shared" si="10"/>
        <v>41.330266552020632</v>
      </c>
      <c r="H8" s="29">
        <f t="shared" si="10"/>
        <v>25.954428202923467</v>
      </c>
      <c r="I8" s="29">
        <f t="shared" si="10"/>
        <v>32.174634565778163</v>
      </c>
      <c r="J8" s="29">
        <f t="shared" si="10"/>
        <v>86.488392089423897</v>
      </c>
      <c r="K8" s="29">
        <f t="shared" si="10"/>
        <v>83.030438521066188</v>
      </c>
      <c r="L8" s="29">
        <f t="shared" si="10"/>
        <v>62.279191745485804</v>
      </c>
      <c r="M8" s="29">
        <f t="shared" si="10"/>
        <v>99.504385210662093</v>
      </c>
      <c r="N8" s="29">
        <f t="shared" si="10"/>
        <v>101.6849527085125</v>
      </c>
      <c r="O8" s="29">
        <f t="shared" si="10"/>
        <v>108.33929492691318</v>
      </c>
      <c r="P8" s="29">
        <f t="shared" si="10"/>
        <v>103.5494411006019</v>
      </c>
      <c r="Q8" s="29">
        <f t="shared" si="10"/>
        <v>104.4669819432502</v>
      </c>
      <c r="R8" s="29">
        <f t="shared" si="10"/>
        <v>93.408684436801394</v>
      </c>
      <c r="S8" s="29">
        <f t="shared" si="10"/>
        <v>105.26036113499572</v>
      </c>
      <c r="T8" s="29">
        <f t="shared" si="10"/>
        <v>105.8308684436801</v>
      </c>
      <c r="U8" s="29">
        <f t="shared" si="10"/>
        <v>107.8687016337059</v>
      </c>
      <c r="V8" s="29">
        <f t="shared" si="10"/>
        <v>106.59148753224419</v>
      </c>
      <c r="W8" s="29">
        <f t="shared" si="10"/>
        <v>103.54488392089419</v>
      </c>
      <c r="X8" s="29">
        <f t="shared" ref="X8" si="11">SUM(X9:X10)</f>
        <v>95.359415305245037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75.943680137575228</v>
      </c>
      <c r="D10" s="10">
        <f>FC_IND_CPC_BC_E!D10+FC_IND_CPC_OC_E!D10+FC_IND_CPC_PH_E!D10</f>
        <v>38.556233877901967</v>
      </c>
      <c r="E10" s="10">
        <f>FC_IND_CPC_BC_E!E10+FC_IND_CPC_OC_E!E10+FC_IND_CPC_PH_E!E10</f>
        <v>38.094754944110058</v>
      </c>
      <c r="F10" s="10">
        <f>FC_IND_CPC_BC_E!F10+FC_IND_CPC_OC_E!F10+FC_IND_CPC_PH_E!F10</f>
        <v>26.627944969905414</v>
      </c>
      <c r="G10" s="10">
        <f>FC_IND_CPC_BC_E!G10+FC_IND_CPC_OC_E!G10+FC_IND_CPC_PH_E!G10</f>
        <v>41.330266552020632</v>
      </c>
      <c r="H10" s="10">
        <f>FC_IND_CPC_BC_E!H10+FC_IND_CPC_OC_E!H10+FC_IND_CPC_PH_E!H10</f>
        <v>25.954428202923467</v>
      </c>
      <c r="I10" s="10">
        <f>FC_IND_CPC_BC_E!I10+FC_IND_CPC_OC_E!I10+FC_IND_CPC_PH_E!I10</f>
        <v>32.174634565778163</v>
      </c>
      <c r="J10" s="10">
        <f>FC_IND_CPC_BC_E!J10+FC_IND_CPC_OC_E!J10+FC_IND_CPC_PH_E!J10</f>
        <v>86.488392089423897</v>
      </c>
      <c r="K10" s="10">
        <f>FC_IND_CPC_BC_E!K10+FC_IND_CPC_OC_E!K10+FC_IND_CPC_PH_E!K10</f>
        <v>83.030438521066188</v>
      </c>
      <c r="L10" s="10">
        <f>FC_IND_CPC_BC_E!L10+FC_IND_CPC_OC_E!L10+FC_IND_CPC_PH_E!L10</f>
        <v>62.279191745485804</v>
      </c>
      <c r="M10" s="10">
        <f>FC_IND_CPC_BC_E!M10+FC_IND_CPC_OC_E!M10+FC_IND_CPC_PH_E!M10</f>
        <v>99.504385210662093</v>
      </c>
      <c r="N10" s="10">
        <f>FC_IND_CPC_BC_E!N10+FC_IND_CPC_OC_E!N10+FC_IND_CPC_PH_E!N10</f>
        <v>101.6849527085125</v>
      </c>
      <c r="O10" s="10">
        <f>FC_IND_CPC_BC_E!O10+FC_IND_CPC_OC_E!O10+FC_IND_CPC_PH_E!O10</f>
        <v>108.33929492691318</v>
      </c>
      <c r="P10" s="10">
        <f>FC_IND_CPC_BC_E!P10+FC_IND_CPC_OC_E!P10+FC_IND_CPC_PH_E!P10</f>
        <v>103.5494411006019</v>
      </c>
      <c r="Q10" s="10">
        <f>FC_IND_CPC_BC_E!Q10+FC_IND_CPC_OC_E!Q10+FC_IND_CPC_PH_E!Q10</f>
        <v>104.4669819432502</v>
      </c>
      <c r="R10" s="10">
        <f>FC_IND_CPC_BC_E!R10+FC_IND_CPC_OC_E!R10+FC_IND_CPC_PH_E!R10</f>
        <v>93.408684436801394</v>
      </c>
      <c r="S10" s="10">
        <f>FC_IND_CPC_BC_E!S10+FC_IND_CPC_OC_E!S10+FC_IND_CPC_PH_E!S10</f>
        <v>105.26036113499572</v>
      </c>
      <c r="T10" s="10">
        <f>FC_IND_CPC_BC_E!T10+FC_IND_CPC_OC_E!T10+FC_IND_CPC_PH_E!T10</f>
        <v>105.8308684436801</v>
      </c>
      <c r="U10" s="10">
        <f>FC_IND_CPC_BC_E!U10+FC_IND_CPC_OC_E!U10+FC_IND_CPC_PH_E!U10</f>
        <v>107.8687016337059</v>
      </c>
      <c r="V10" s="10">
        <f>FC_IND_CPC_BC_E!V10+FC_IND_CPC_OC_E!V10+FC_IND_CPC_PH_E!V10</f>
        <v>106.59148753224419</v>
      </c>
      <c r="W10" s="10">
        <f>FC_IND_CPC_BC_E!W10+FC_IND_CPC_OC_E!W10+FC_IND_CPC_PH_E!W10</f>
        <v>103.54488392089419</v>
      </c>
      <c r="X10" s="10">
        <f>FC_IND_CPC_BC_E!X10+FC_IND_CPC_OC_E!X10+FC_IND_CPC_PH_E!X10</f>
        <v>95.359415305245037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92.65288048151335</v>
      </c>
      <c r="D11" s="29">
        <f t="shared" ref="D11:W11" si="13">SUM(D12:D16)</f>
        <v>94.754772141014612</v>
      </c>
      <c r="E11" s="29">
        <f t="shared" si="13"/>
        <v>43.97979363714532</v>
      </c>
      <c r="F11" s="29">
        <f t="shared" si="13"/>
        <v>131.61066208082542</v>
      </c>
      <c r="G11" s="29">
        <f t="shared" si="13"/>
        <v>111.81642304385208</v>
      </c>
      <c r="H11" s="29">
        <f t="shared" si="13"/>
        <v>124.76362854686158</v>
      </c>
      <c r="I11" s="29">
        <f t="shared" si="13"/>
        <v>162.31857265692179</v>
      </c>
      <c r="J11" s="29">
        <f t="shared" si="13"/>
        <v>124.6049871023216</v>
      </c>
      <c r="K11" s="29">
        <f t="shared" si="13"/>
        <v>124.44006878761819</v>
      </c>
      <c r="L11" s="29">
        <f t="shared" si="13"/>
        <v>111.84075666380051</v>
      </c>
      <c r="M11" s="29">
        <f t="shared" si="13"/>
        <v>111.36586414445401</v>
      </c>
      <c r="N11" s="29">
        <f t="shared" si="13"/>
        <v>106.6351676698194</v>
      </c>
      <c r="O11" s="29">
        <f t="shared" si="13"/>
        <v>93.883061049011161</v>
      </c>
      <c r="P11" s="29">
        <f t="shared" si="13"/>
        <v>139.24978503869301</v>
      </c>
      <c r="Q11" s="29">
        <f t="shared" si="13"/>
        <v>85.312639724849532</v>
      </c>
      <c r="R11" s="29">
        <f t="shared" si="13"/>
        <v>78.667067927773004</v>
      </c>
      <c r="S11" s="29">
        <f t="shared" si="13"/>
        <v>147.52192605331047</v>
      </c>
      <c r="T11" s="29">
        <f t="shared" si="13"/>
        <v>93.530352536543418</v>
      </c>
      <c r="U11" s="29">
        <f t="shared" si="13"/>
        <v>84.223301805674978</v>
      </c>
      <c r="V11" s="29">
        <f t="shared" si="13"/>
        <v>46.454858125537406</v>
      </c>
      <c r="W11" s="29">
        <f t="shared" si="13"/>
        <v>25.790713671539116</v>
      </c>
      <c r="X11" s="29">
        <f t="shared" ref="X11" si="14">SUM(X12:X16)</f>
        <v>28.886156491831461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0</v>
      </c>
      <c r="D13" s="10">
        <f>FC_IND_CPC_BC_E!D13+FC_IND_CPC_OC_E!D13+FC_IND_CPC_PH_E!D13</f>
        <v>0</v>
      </c>
      <c r="E13" s="10">
        <f>FC_IND_CPC_BC_E!E13+FC_IND_CPC_OC_E!E13+FC_IND_CPC_PH_E!E13</f>
        <v>0</v>
      </c>
      <c r="F13" s="10">
        <f>FC_IND_CPC_BC_E!F13+FC_IND_CPC_OC_E!F13+FC_IND_CPC_PH_E!F13</f>
        <v>0</v>
      </c>
      <c r="G13" s="10">
        <f>FC_IND_CPC_BC_E!G13+FC_IND_CPC_OC_E!G13+FC_IND_CPC_PH_E!G13</f>
        <v>0</v>
      </c>
      <c r="H13" s="10">
        <f>FC_IND_CPC_BC_E!H13+FC_IND_CPC_OC_E!H13+FC_IND_CPC_PH_E!H13</f>
        <v>0</v>
      </c>
      <c r="I13" s="10">
        <f>FC_IND_CPC_BC_E!I13+FC_IND_CPC_OC_E!I13+FC_IND_CPC_PH_E!I13</f>
        <v>0</v>
      </c>
      <c r="J13" s="10">
        <f>FC_IND_CPC_BC_E!J13+FC_IND_CPC_OC_E!J13+FC_IND_CPC_PH_E!J13</f>
        <v>0</v>
      </c>
      <c r="K13" s="10">
        <f>FC_IND_CPC_BC_E!K13+FC_IND_CPC_OC_E!K13+FC_IND_CPC_PH_E!K13</f>
        <v>0</v>
      </c>
      <c r="L13" s="10">
        <f>FC_IND_CPC_BC_E!L13+FC_IND_CPC_OC_E!L13+FC_IND_CPC_PH_E!L13</f>
        <v>0</v>
      </c>
      <c r="M13" s="10">
        <f>FC_IND_CPC_BC_E!M13+FC_IND_CPC_OC_E!M13+FC_IND_CPC_PH_E!M13</f>
        <v>0</v>
      </c>
      <c r="N13" s="10">
        <f>FC_IND_CPC_BC_E!N13+FC_IND_CPC_OC_E!N13+FC_IND_CPC_PH_E!N13</f>
        <v>0</v>
      </c>
      <c r="O13" s="10">
        <f>FC_IND_CPC_BC_E!O13+FC_IND_CPC_OC_E!O13+FC_IND_CPC_PH_E!O13</f>
        <v>0</v>
      </c>
      <c r="P13" s="10">
        <f>FC_IND_CPC_BC_E!P13+FC_IND_CPC_OC_E!P13+FC_IND_CPC_PH_E!P13</f>
        <v>0</v>
      </c>
      <c r="Q13" s="10">
        <f>FC_IND_CPC_BC_E!Q13+FC_IND_CPC_OC_E!Q13+FC_IND_CPC_PH_E!Q13</f>
        <v>0.68426483233018054</v>
      </c>
      <c r="R13" s="10">
        <f>FC_IND_CPC_BC_E!R13+FC_IND_CPC_OC_E!R13+FC_IND_CPC_PH_E!R13</f>
        <v>0</v>
      </c>
      <c r="S13" s="10">
        <f>FC_IND_CPC_BC_E!S13+FC_IND_CPC_OC_E!S13+FC_IND_CPC_PH_E!S13</f>
        <v>0</v>
      </c>
      <c r="T13" s="10">
        <f>FC_IND_CPC_BC_E!T13+FC_IND_CPC_OC_E!T13+FC_IND_CPC_PH_E!T13</f>
        <v>0.68426483233018065</v>
      </c>
      <c r="U13" s="10">
        <f>FC_IND_CPC_BC_E!U13+FC_IND_CPC_OC_E!U13+FC_IND_CPC_PH_E!U13</f>
        <v>0.68426483233018065</v>
      </c>
      <c r="V13" s="10">
        <f>FC_IND_CPC_BC_E!V13+FC_IND_CPC_OC_E!V13+FC_IND_CPC_PH_E!V13</f>
        <v>0.28942390369733445</v>
      </c>
      <c r="W13" s="10">
        <f>FC_IND_CPC_BC_E!W13+FC_IND_CPC_OC_E!W13+FC_IND_CPC_PH_E!W13</f>
        <v>0.2449699054170249</v>
      </c>
      <c r="X13" s="10">
        <f>FC_IND_CPC_BC_E!X13+FC_IND_CPC_OC_E!X13+FC_IND_CPC_PH_E!X13</f>
        <v>0.37222699914015472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92.65288048151335</v>
      </c>
      <c r="D16" s="10">
        <f>FC_IND_CPC_BC_E!D16+FC_IND_CPC_OC_E!D16+FC_IND_CPC_PH_E!D16</f>
        <v>94.754772141014612</v>
      </c>
      <c r="E16" s="10">
        <f>FC_IND_CPC_BC_E!E16+FC_IND_CPC_OC_E!E16+FC_IND_CPC_PH_E!E16</f>
        <v>43.97979363714532</v>
      </c>
      <c r="F16" s="10">
        <f>FC_IND_CPC_BC_E!F16+FC_IND_CPC_OC_E!F16+FC_IND_CPC_PH_E!F16</f>
        <v>131.61066208082542</v>
      </c>
      <c r="G16" s="10">
        <f>FC_IND_CPC_BC_E!G16+FC_IND_CPC_OC_E!G16+FC_IND_CPC_PH_E!G16</f>
        <v>111.81642304385208</v>
      </c>
      <c r="H16" s="10">
        <f>FC_IND_CPC_BC_E!H16+FC_IND_CPC_OC_E!H16+FC_IND_CPC_PH_E!H16</f>
        <v>124.76362854686158</v>
      </c>
      <c r="I16" s="10">
        <f>FC_IND_CPC_BC_E!I16+FC_IND_CPC_OC_E!I16+FC_IND_CPC_PH_E!I16</f>
        <v>162.31857265692179</v>
      </c>
      <c r="J16" s="10">
        <f>FC_IND_CPC_BC_E!J16+FC_IND_CPC_OC_E!J16+FC_IND_CPC_PH_E!J16</f>
        <v>124.6049871023216</v>
      </c>
      <c r="K16" s="10">
        <f>FC_IND_CPC_BC_E!K16+FC_IND_CPC_OC_E!K16+FC_IND_CPC_PH_E!K16</f>
        <v>124.44006878761819</v>
      </c>
      <c r="L16" s="10">
        <f>FC_IND_CPC_BC_E!L16+FC_IND_CPC_OC_E!L16+FC_IND_CPC_PH_E!L16</f>
        <v>111.84075666380051</v>
      </c>
      <c r="M16" s="10">
        <f>FC_IND_CPC_BC_E!M16+FC_IND_CPC_OC_E!M16+FC_IND_CPC_PH_E!M16</f>
        <v>111.36586414445401</v>
      </c>
      <c r="N16" s="10">
        <f>FC_IND_CPC_BC_E!N16+FC_IND_CPC_OC_E!N16+FC_IND_CPC_PH_E!N16</f>
        <v>106.6351676698194</v>
      </c>
      <c r="O16" s="10">
        <f>FC_IND_CPC_BC_E!O16+FC_IND_CPC_OC_E!O16+FC_IND_CPC_PH_E!O16</f>
        <v>93.883061049011161</v>
      </c>
      <c r="P16" s="10">
        <f>FC_IND_CPC_BC_E!P16+FC_IND_CPC_OC_E!P16+FC_IND_CPC_PH_E!P16</f>
        <v>139.24978503869301</v>
      </c>
      <c r="Q16" s="10">
        <f>FC_IND_CPC_BC_E!Q16+FC_IND_CPC_OC_E!Q16+FC_IND_CPC_PH_E!Q16</f>
        <v>84.628374892519346</v>
      </c>
      <c r="R16" s="10">
        <f>FC_IND_CPC_BC_E!R16+FC_IND_CPC_OC_E!R16+FC_IND_CPC_PH_E!R16</f>
        <v>78.667067927773004</v>
      </c>
      <c r="S16" s="10">
        <f>FC_IND_CPC_BC_E!S16+FC_IND_CPC_OC_E!S16+FC_IND_CPC_PH_E!S16</f>
        <v>147.52192605331047</v>
      </c>
      <c r="T16" s="10">
        <f>FC_IND_CPC_BC_E!T16+FC_IND_CPC_OC_E!T16+FC_IND_CPC_PH_E!T16</f>
        <v>92.846087704213232</v>
      </c>
      <c r="U16" s="10">
        <f>FC_IND_CPC_BC_E!U16+FC_IND_CPC_OC_E!U16+FC_IND_CPC_PH_E!U16</f>
        <v>83.539036973344793</v>
      </c>
      <c r="V16" s="10">
        <f>FC_IND_CPC_BC_E!V16+FC_IND_CPC_OC_E!V16+FC_IND_CPC_PH_E!V16</f>
        <v>46.165434221840073</v>
      </c>
      <c r="W16" s="10">
        <f>FC_IND_CPC_BC_E!W16+FC_IND_CPC_OC_E!W16+FC_IND_CPC_PH_E!W16</f>
        <v>25.54574376612209</v>
      </c>
      <c r="X16" s="10">
        <f>FC_IND_CPC_BC_E!X16+FC_IND_CPC_OC_E!X16+FC_IND_CPC_PH_E!X16</f>
        <v>28.513929492691307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95.270851246775592</v>
      </c>
      <c r="D17" s="37">
        <f t="shared" ref="D17:W17" si="16">SUM(D18:D21)</f>
        <v>84.673258813413582</v>
      </c>
      <c r="E17" s="37">
        <f t="shared" si="16"/>
        <v>81.255374032674098</v>
      </c>
      <c r="F17" s="37">
        <f t="shared" si="16"/>
        <v>0</v>
      </c>
      <c r="G17" s="37">
        <f t="shared" si="16"/>
        <v>0</v>
      </c>
      <c r="H17" s="37">
        <f t="shared" si="16"/>
        <v>8.5984522785898548E-2</v>
      </c>
      <c r="I17" s="37">
        <f t="shared" si="16"/>
        <v>8.5984522785898548E-2</v>
      </c>
      <c r="J17" s="37">
        <f t="shared" si="16"/>
        <v>15.176268271711091</v>
      </c>
      <c r="K17" s="37">
        <f t="shared" si="16"/>
        <v>0</v>
      </c>
      <c r="L17" s="37">
        <f t="shared" si="16"/>
        <v>0</v>
      </c>
      <c r="M17" s="37">
        <f t="shared" si="16"/>
        <v>84.544282029234751</v>
      </c>
      <c r="N17" s="37">
        <f t="shared" si="16"/>
        <v>160.98452278589849</v>
      </c>
      <c r="O17" s="37">
        <f t="shared" si="16"/>
        <v>83.319002579535663</v>
      </c>
      <c r="P17" s="37">
        <f t="shared" si="16"/>
        <v>86.521926053310395</v>
      </c>
      <c r="Q17" s="37">
        <f t="shared" si="16"/>
        <v>66.401547721410154</v>
      </c>
      <c r="R17" s="37">
        <f t="shared" si="16"/>
        <v>60.31814273430782</v>
      </c>
      <c r="S17" s="37">
        <f t="shared" si="16"/>
        <v>47.592433361994843</v>
      </c>
      <c r="T17" s="37">
        <f t="shared" si="16"/>
        <v>28.912295786758385</v>
      </c>
      <c r="U17" s="37">
        <f t="shared" si="16"/>
        <v>52.25709372312982</v>
      </c>
      <c r="V17" s="37">
        <f t="shared" si="16"/>
        <v>40.41272570937231</v>
      </c>
      <c r="W17" s="37">
        <f t="shared" si="16"/>
        <v>37.578761822871883</v>
      </c>
      <c r="X17" s="37">
        <f t="shared" ref="X17" si="17">SUM(X18:X21)</f>
        <v>40.655803955288043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3.1599312123817715</v>
      </c>
      <c r="D18" s="10">
        <f>FC_IND_CPC_BC_E!D18+FC_IND_CPC_OC_E!D18+FC_IND_CPC_PH_E!D18</f>
        <v>2.3215821152192606</v>
      </c>
      <c r="E18" s="10">
        <f>FC_IND_CPC_BC_E!E18+FC_IND_CPC_OC_E!E18+FC_IND_CPC_PH_E!E18</f>
        <v>2.1281169389509884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92.110920034393814</v>
      </c>
      <c r="D19" s="10">
        <f>FC_IND_CPC_BC_E!D19+FC_IND_CPC_OC_E!D19+FC_IND_CPC_PH_E!D19</f>
        <v>82.351676698194325</v>
      </c>
      <c r="E19" s="10">
        <f>FC_IND_CPC_BC_E!E19+FC_IND_CPC_OC_E!E19+FC_IND_CPC_PH_E!E19</f>
        <v>79.127257093723117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8.5984522785898548E-2</v>
      </c>
      <c r="I19" s="10">
        <f>FC_IND_CPC_BC_E!I19+FC_IND_CPC_OC_E!I19+FC_IND_CPC_PH_E!I19</f>
        <v>8.5984522785898548E-2</v>
      </c>
      <c r="J19" s="10">
        <f>FC_IND_CPC_BC_E!J19+FC_IND_CPC_OC_E!J19+FC_IND_CPC_PH_E!J19</f>
        <v>15.176268271711091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84.544282029234751</v>
      </c>
      <c r="N19" s="10">
        <f>FC_IND_CPC_BC_E!N19+FC_IND_CPC_OC_E!N19+FC_IND_CPC_PH_E!N19</f>
        <v>160.98452278589849</v>
      </c>
      <c r="O19" s="10">
        <f>FC_IND_CPC_BC_E!O19+FC_IND_CPC_OC_E!O19+FC_IND_CPC_PH_E!O19</f>
        <v>83.319002579535663</v>
      </c>
      <c r="P19" s="10">
        <f>FC_IND_CPC_BC_E!P19+FC_IND_CPC_OC_E!P19+FC_IND_CPC_PH_E!P19</f>
        <v>86.521926053310395</v>
      </c>
      <c r="Q19" s="10">
        <f>FC_IND_CPC_BC_E!Q19+FC_IND_CPC_OC_E!Q19+FC_IND_CPC_PH_E!Q19</f>
        <v>66.401547721410154</v>
      </c>
      <c r="R19" s="10">
        <f>FC_IND_CPC_BC_E!R19+FC_IND_CPC_OC_E!R19+FC_IND_CPC_PH_E!R19</f>
        <v>60.31814273430782</v>
      </c>
      <c r="S19" s="10">
        <f>FC_IND_CPC_BC_E!S19+FC_IND_CPC_OC_E!S19+FC_IND_CPC_PH_E!S19</f>
        <v>47.592433361994843</v>
      </c>
      <c r="T19" s="10">
        <f>FC_IND_CPC_BC_E!T19+FC_IND_CPC_OC_E!T19+FC_IND_CPC_PH_E!T19</f>
        <v>28.912295786758385</v>
      </c>
      <c r="U19" s="10">
        <f>FC_IND_CPC_BC_E!U19+FC_IND_CPC_OC_E!U19+FC_IND_CPC_PH_E!U19</f>
        <v>52.25709372312982</v>
      </c>
      <c r="V19" s="10">
        <f>FC_IND_CPC_BC_E!V19+FC_IND_CPC_OC_E!V19+FC_IND_CPC_PH_E!V19</f>
        <v>40.41272570937231</v>
      </c>
      <c r="W19" s="10">
        <f>FC_IND_CPC_BC_E!W19+FC_IND_CPC_OC_E!W19+FC_IND_CPC_PH_E!W19</f>
        <v>37.578761822871883</v>
      </c>
      <c r="X19" s="10">
        <f>FC_IND_CPC_BC_E!X19+FC_IND_CPC_OC_E!X19+FC_IND_CPC_PH_E!X19</f>
        <v>40.655803955288043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371.27635425623384</v>
      </c>
      <c r="D26" s="37">
        <f t="shared" ref="D26:W26" si="22">SUM(D27,D33)</f>
        <v>420.0797936371452</v>
      </c>
      <c r="E26" s="37">
        <f t="shared" si="22"/>
        <v>469.28925193465176</v>
      </c>
      <c r="F26" s="37">
        <f t="shared" si="22"/>
        <v>1694.307566638005</v>
      </c>
      <c r="G26" s="37">
        <f t="shared" si="22"/>
        <v>1499.9411865864145</v>
      </c>
      <c r="H26" s="37">
        <f t="shared" si="22"/>
        <v>1578.5030954428205</v>
      </c>
      <c r="I26" s="37">
        <f t="shared" si="22"/>
        <v>1559.3682717110914</v>
      </c>
      <c r="J26" s="37">
        <f t="shared" si="22"/>
        <v>1566.041530524506</v>
      </c>
      <c r="K26" s="37">
        <f t="shared" si="22"/>
        <v>1602.6742046431639</v>
      </c>
      <c r="L26" s="37">
        <f t="shared" si="22"/>
        <v>1477.875150472915</v>
      </c>
      <c r="M26" s="37">
        <f t="shared" si="22"/>
        <v>1481.6115219260537</v>
      </c>
      <c r="N26" s="37">
        <f t="shared" si="22"/>
        <v>1458.9999999999998</v>
      </c>
      <c r="O26" s="37">
        <f t="shared" si="22"/>
        <v>1481.303955288048</v>
      </c>
      <c r="P26" s="37">
        <f t="shared" si="22"/>
        <v>1527.0726569217541</v>
      </c>
      <c r="Q26" s="37">
        <f t="shared" si="22"/>
        <v>1506.1305245055896</v>
      </c>
      <c r="R26" s="37">
        <f t="shared" si="22"/>
        <v>1638.1694754944101</v>
      </c>
      <c r="S26" s="37">
        <f t="shared" si="22"/>
        <v>1158.077042132416</v>
      </c>
      <c r="T26" s="37">
        <f t="shared" si="22"/>
        <v>1015.5995700773859</v>
      </c>
      <c r="U26" s="37">
        <f t="shared" si="22"/>
        <v>915.53086844368011</v>
      </c>
      <c r="V26" s="37">
        <f t="shared" si="22"/>
        <v>858.55047291487529</v>
      </c>
      <c r="W26" s="37">
        <f t="shared" si="22"/>
        <v>736.92846087704208</v>
      </c>
      <c r="X26" s="37">
        <f t="shared" ref="X26" si="23">SUM(X27,X33)</f>
        <v>816.82476354256221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371.27635425623384</v>
      </c>
      <c r="D33" s="29">
        <f t="shared" ref="D33:W33" si="28">SUM(D34:D50)</f>
        <v>420.0797936371452</v>
      </c>
      <c r="E33" s="29">
        <f t="shared" si="28"/>
        <v>469.28925193465176</v>
      </c>
      <c r="F33" s="29">
        <f t="shared" si="28"/>
        <v>1694.307566638005</v>
      </c>
      <c r="G33" s="29">
        <f t="shared" si="28"/>
        <v>1499.9411865864145</v>
      </c>
      <c r="H33" s="29">
        <f t="shared" si="28"/>
        <v>1578.5030954428205</v>
      </c>
      <c r="I33" s="29">
        <f t="shared" si="28"/>
        <v>1559.3682717110914</v>
      </c>
      <c r="J33" s="29">
        <f t="shared" si="28"/>
        <v>1566.041530524506</v>
      </c>
      <c r="K33" s="29">
        <f t="shared" si="28"/>
        <v>1602.6742046431639</v>
      </c>
      <c r="L33" s="29">
        <f t="shared" si="28"/>
        <v>1477.875150472915</v>
      </c>
      <c r="M33" s="29">
        <f t="shared" si="28"/>
        <v>1481.6115219260537</v>
      </c>
      <c r="N33" s="29">
        <f t="shared" si="28"/>
        <v>1458.9999999999998</v>
      </c>
      <c r="O33" s="29">
        <f t="shared" si="28"/>
        <v>1481.303955288048</v>
      </c>
      <c r="P33" s="29">
        <f t="shared" si="28"/>
        <v>1527.0726569217541</v>
      </c>
      <c r="Q33" s="29">
        <f t="shared" si="28"/>
        <v>1506.1305245055896</v>
      </c>
      <c r="R33" s="29">
        <f t="shared" si="28"/>
        <v>1638.1694754944101</v>
      </c>
      <c r="S33" s="29">
        <f t="shared" si="28"/>
        <v>1158.077042132416</v>
      </c>
      <c r="T33" s="29">
        <f t="shared" si="28"/>
        <v>1015.5995700773859</v>
      </c>
      <c r="U33" s="29">
        <f t="shared" si="28"/>
        <v>915.53086844368011</v>
      </c>
      <c r="V33" s="29">
        <f t="shared" si="28"/>
        <v>858.55047291487529</v>
      </c>
      <c r="W33" s="29">
        <f t="shared" si="28"/>
        <v>736.92846087704208</v>
      </c>
      <c r="X33" s="29">
        <f t="shared" ref="X33" si="29">SUM(X34:X50)</f>
        <v>816.82476354256221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82.76010318142734</v>
      </c>
      <c r="D34" s="10">
        <f>FC_IND_CPC_BC_E!D34+FC_IND_CPC_OC_E!D34+FC_IND_CPC_PH_E!D34</f>
        <v>17.734307824591571</v>
      </c>
      <c r="E34" s="10">
        <f>FC_IND_CPC_BC_E!E34+FC_IND_CPC_OC_E!E34+FC_IND_CPC_PH_E!E34</f>
        <v>2.3645743766122096</v>
      </c>
      <c r="F34" s="10">
        <f>FC_IND_CPC_BC_E!F34+FC_IND_CPC_OC_E!F34+FC_IND_CPC_PH_E!F34</f>
        <v>473.80963026655206</v>
      </c>
      <c r="G34" s="10">
        <f>FC_IND_CPC_BC_E!G34+FC_IND_CPC_OC_E!G34+FC_IND_CPC_PH_E!G34</f>
        <v>381.89277730008592</v>
      </c>
      <c r="H34" s="10">
        <f>FC_IND_CPC_BC_E!H34+FC_IND_CPC_OC_E!H34+FC_IND_CPC_PH_E!H34</f>
        <v>378.39079965606186</v>
      </c>
      <c r="I34" s="10">
        <f>FC_IND_CPC_BC_E!I34+FC_IND_CPC_OC_E!I34+FC_IND_CPC_PH_E!I34</f>
        <v>379.80662080825448</v>
      </c>
      <c r="J34" s="10">
        <f>FC_IND_CPC_BC_E!J34+FC_IND_CPC_OC_E!J34+FC_IND_CPC_PH_E!J34</f>
        <v>372.37747205503013</v>
      </c>
      <c r="K34" s="10">
        <f>FC_IND_CPC_BC_E!K34+FC_IND_CPC_OC_E!K34+FC_IND_CPC_PH_E!K34</f>
        <v>387.46079105760953</v>
      </c>
      <c r="L34" s="10">
        <f>FC_IND_CPC_BC_E!L34+FC_IND_CPC_OC_E!L34+FC_IND_CPC_PH_E!L34</f>
        <v>282.86500429922603</v>
      </c>
      <c r="M34" s="10">
        <f>FC_IND_CPC_BC_E!M34+FC_IND_CPC_OC_E!M34+FC_IND_CPC_PH_E!M34</f>
        <v>314.29441100601895</v>
      </c>
      <c r="N34" s="10">
        <f>FC_IND_CPC_BC_E!N34+FC_IND_CPC_OC_E!N34+FC_IND_CPC_PH_E!N34</f>
        <v>298.07282889079971</v>
      </c>
      <c r="O34" s="10">
        <f>FC_IND_CPC_BC_E!O34+FC_IND_CPC_OC_E!O34+FC_IND_CPC_PH_E!O34</f>
        <v>285.9065348237317</v>
      </c>
      <c r="P34" s="10">
        <f>FC_IND_CPC_BC_E!P34+FC_IND_CPC_OC_E!P34+FC_IND_CPC_PH_E!P34</f>
        <v>288.94815133276018</v>
      </c>
      <c r="Q34" s="10">
        <f>FC_IND_CPC_BC_E!Q34+FC_IND_CPC_OC_E!Q34+FC_IND_CPC_PH_E!Q34</f>
        <v>283.9699054170249</v>
      </c>
      <c r="R34" s="10">
        <f>FC_IND_CPC_BC_E!R34+FC_IND_CPC_OC_E!R34+FC_IND_CPC_PH_E!R34</f>
        <v>326.54110060189157</v>
      </c>
      <c r="S34" s="10">
        <f>FC_IND_CPC_BC_E!S34+FC_IND_CPC_OC_E!S34+FC_IND_CPC_PH_E!S34</f>
        <v>413.80051590713663</v>
      </c>
      <c r="T34" s="10">
        <f>FC_IND_CPC_BC_E!T34+FC_IND_CPC_OC_E!T34+FC_IND_CPC_PH_E!T34</f>
        <v>283.03241616509018</v>
      </c>
      <c r="U34" s="10">
        <f>FC_IND_CPC_BC_E!U34+FC_IND_CPC_OC_E!U34+FC_IND_CPC_PH_E!U34</f>
        <v>269.46629406706791</v>
      </c>
      <c r="V34" s="10">
        <f>FC_IND_CPC_BC_E!V34+FC_IND_CPC_OC_E!V34+FC_IND_CPC_PH_E!V34</f>
        <v>304.23619948409282</v>
      </c>
      <c r="W34" s="10">
        <f>FC_IND_CPC_BC_E!W34+FC_IND_CPC_OC_E!W34+FC_IND_CPC_PH_E!W34</f>
        <v>261.86044711951848</v>
      </c>
      <c r="X34" s="10">
        <f>FC_IND_CPC_BC_E!X34+FC_IND_CPC_OC_E!X34+FC_IND_CPC_PH_E!X34</f>
        <v>267.29320722269983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0</v>
      </c>
      <c r="D36" s="10">
        <f>FC_IND_CPC_BC_E!D36+FC_IND_CPC_OC_E!D36+FC_IND_CPC_PH_E!D36</f>
        <v>0</v>
      </c>
      <c r="E36" s="10">
        <f>FC_IND_CPC_BC_E!E36+FC_IND_CPC_OC_E!E36+FC_IND_CPC_PH_E!E36</f>
        <v>0</v>
      </c>
      <c r="F36" s="10">
        <f>FC_IND_CPC_BC_E!F36+FC_IND_CPC_OC_E!F36+FC_IND_CPC_PH_E!F36</f>
        <v>0</v>
      </c>
      <c r="G36" s="10">
        <f>FC_IND_CPC_BC_E!G36+FC_IND_CPC_OC_E!G36+FC_IND_CPC_PH_E!G36</f>
        <v>0</v>
      </c>
      <c r="H36" s="10">
        <f>FC_IND_CPC_BC_E!H36+FC_IND_CPC_OC_E!H36+FC_IND_CPC_PH_E!H36</f>
        <v>0</v>
      </c>
      <c r="I36" s="10">
        <f>FC_IND_CPC_BC_E!I36+FC_IND_CPC_OC_E!I36+FC_IND_CPC_PH_E!I36</f>
        <v>0</v>
      </c>
      <c r="J36" s="10">
        <f>FC_IND_CPC_BC_E!J36+FC_IND_CPC_OC_E!J36+FC_IND_CPC_PH_E!J36</f>
        <v>15.09578675838349</v>
      </c>
      <c r="K36" s="10">
        <f>FC_IND_CPC_BC_E!K36+FC_IND_CPC_OC_E!K36+FC_IND_CPC_PH_E!K36</f>
        <v>0</v>
      </c>
      <c r="L36" s="10">
        <f>FC_IND_CPC_BC_E!L36+FC_IND_CPC_OC_E!L36+FC_IND_CPC_PH_E!L36</f>
        <v>0</v>
      </c>
      <c r="M36" s="10">
        <f>FC_IND_CPC_BC_E!M36+FC_IND_CPC_OC_E!M36+FC_IND_CPC_PH_E!M36</f>
        <v>0</v>
      </c>
      <c r="N36" s="10">
        <f>FC_IND_CPC_BC_E!N36+FC_IND_CPC_OC_E!N36+FC_IND_CPC_PH_E!N36</f>
        <v>3.2982803095442819</v>
      </c>
      <c r="O36" s="10">
        <f>FC_IND_CPC_BC_E!O36+FC_IND_CPC_OC_E!O36+FC_IND_CPC_PH_E!O36</f>
        <v>0</v>
      </c>
      <c r="P36" s="10">
        <f>FC_IND_CPC_BC_E!P36+FC_IND_CPC_OC_E!P36+FC_IND_CPC_PH_E!P36</f>
        <v>0</v>
      </c>
      <c r="Q36" s="10">
        <f>FC_IND_CPC_BC_E!Q36+FC_IND_CPC_OC_E!Q36+FC_IND_CPC_PH_E!Q36</f>
        <v>0</v>
      </c>
      <c r="R36" s="10">
        <f>FC_IND_CPC_BC_E!R36+FC_IND_CPC_OC_E!R36+FC_IND_CPC_PH_E!R36</f>
        <v>0</v>
      </c>
      <c r="S36" s="10">
        <f>FC_IND_CPC_BC_E!S36+FC_IND_CPC_OC_E!S36+FC_IND_CPC_PH_E!S36</f>
        <v>0</v>
      </c>
      <c r="T36" s="10">
        <f>FC_IND_CPC_BC_E!T36+FC_IND_CPC_OC_E!T36+FC_IND_CPC_PH_E!T36</f>
        <v>0</v>
      </c>
      <c r="U36" s="10">
        <f>FC_IND_CPC_BC_E!U36+FC_IND_CPC_OC_E!U36+FC_IND_CPC_PH_E!U36</f>
        <v>0</v>
      </c>
      <c r="V36" s="10">
        <f>FC_IND_CPC_BC_E!V36+FC_IND_CPC_OC_E!V36+FC_IND_CPC_PH_E!V36</f>
        <v>0</v>
      </c>
      <c r="W36" s="10">
        <f>FC_IND_CPC_BC_E!W36+FC_IND_CPC_OC_E!W36+FC_IND_CPC_PH_E!W36</f>
        <v>0</v>
      </c>
      <c r="X36" s="10">
        <f>FC_IND_CPC_BC_E!X36+FC_IND_CPC_OC_E!X36+FC_IND_CPC_PH_E!X36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0</v>
      </c>
      <c r="M37" s="10">
        <f>FC_IND_CPC_BC_E!M37+FC_IND_CPC_OC_E!M37+FC_IND_CPC_PH_E!M37</f>
        <v>0</v>
      </c>
      <c r="N37" s="10">
        <f>FC_IND_CPC_BC_E!N37+FC_IND_CPC_OC_E!N37+FC_IND_CPC_PH_E!N37</f>
        <v>0</v>
      </c>
      <c r="O37" s="10">
        <f>FC_IND_CPC_BC_E!O37+FC_IND_CPC_OC_E!O37+FC_IND_CPC_PH_E!O37</f>
        <v>0</v>
      </c>
      <c r="P37" s="10">
        <f>FC_IND_CPC_BC_E!P37+FC_IND_CPC_OC_E!P37+FC_IND_CPC_PH_E!P37</f>
        <v>0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0</v>
      </c>
      <c r="U37" s="10">
        <f>FC_IND_CPC_BC_E!U37+FC_IND_CPC_OC_E!U37+FC_IND_CPC_PH_E!U37</f>
        <v>0</v>
      </c>
      <c r="V37" s="10">
        <f>FC_IND_CPC_BC_E!V37+FC_IND_CPC_OC_E!V37+FC_IND_CPC_PH_E!V37</f>
        <v>0</v>
      </c>
      <c r="W37" s="10">
        <f>FC_IND_CPC_BC_E!W37+FC_IND_CPC_OC_E!W37+FC_IND_CPC_PH_E!W37</f>
        <v>0</v>
      </c>
      <c r="X37" s="10">
        <f>FC_IND_CPC_BC_E!X37+FC_IND_CPC_OC_E!X37+FC_IND_CPC_PH_E!X37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0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0</v>
      </c>
      <c r="U41" s="10">
        <f>FC_IND_CPC_BC_E!U41+FC_IND_CPC_OC_E!U41+FC_IND_CPC_PH_E!U41</f>
        <v>0</v>
      </c>
      <c r="V41" s="10">
        <f>FC_IND_CPC_BC_E!V41+FC_IND_CPC_OC_E!V41+FC_IND_CPC_PH_E!V41</f>
        <v>0</v>
      </c>
      <c r="W41" s="10">
        <f>FC_IND_CPC_BC_E!W41+FC_IND_CPC_OC_E!W41+FC_IND_CPC_PH_E!W41</f>
        <v>0</v>
      </c>
      <c r="X41" s="10">
        <f>FC_IND_CPC_BC_E!X41+FC_IND_CPC_OC_E!X41+FC_IND_CPC_PH_E!X41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0</v>
      </c>
      <c r="D43" s="10">
        <f>FC_IND_CPC_BC_E!D43+FC_IND_CPC_OC_E!D43+FC_IND_CPC_PH_E!D43</f>
        <v>0</v>
      </c>
      <c r="E43" s="10">
        <f>FC_IND_CPC_BC_E!E43+FC_IND_CPC_OC_E!E43+FC_IND_CPC_PH_E!E43</f>
        <v>0</v>
      </c>
      <c r="F43" s="10">
        <f>FC_IND_CPC_BC_E!F43+FC_IND_CPC_OC_E!F43+FC_IND_CPC_PH_E!F43</f>
        <v>61.447377472055031</v>
      </c>
      <c r="G43" s="10">
        <f>FC_IND_CPC_BC_E!G43+FC_IND_CPC_OC_E!G43+FC_IND_CPC_PH_E!G43</f>
        <v>58.375064488392098</v>
      </c>
      <c r="H43" s="10">
        <f>FC_IND_CPC_BC_E!H43+FC_IND_CPC_OC_E!H43+FC_IND_CPC_PH_E!H43</f>
        <v>71.68693035253655</v>
      </c>
      <c r="I43" s="10">
        <f>FC_IND_CPC_BC_E!I43+FC_IND_CPC_OC_E!I43+FC_IND_CPC_PH_E!I43</f>
        <v>63.500085984522777</v>
      </c>
      <c r="J43" s="10">
        <f>FC_IND_CPC_BC_E!J43+FC_IND_CPC_OC_E!J43+FC_IND_CPC_PH_E!J43</f>
        <v>75.818744625967327</v>
      </c>
      <c r="K43" s="10">
        <f>FC_IND_CPC_BC_E!K43+FC_IND_CPC_OC_E!K43+FC_IND_CPC_PH_E!K43</f>
        <v>76.820034393809095</v>
      </c>
      <c r="L43" s="10">
        <f>FC_IND_CPC_BC_E!L43+FC_IND_CPC_OC_E!L43+FC_IND_CPC_PH_E!L43</f>
        <v>49.176268271711102</v>
      </c>
      <c r="M43" s="10">
        <f>FC_IND_CPC_BC_E!M43+FC_IND_CPC_OC_E!M43+FC_IND_CPC_PH_E!M43</f>
        <v>69.668013757523624</v>
      </c>
      <c r="N43" s="10">
        <f>FC_IND_CPC_BC_E!N43+FC_IND_CPC_OC_E!N43+FC_IND_CPC_PH_E!N43</f>
        <v>68.653052450558889</v>
      </c>
      <c r="O43" s="10">
        <f>FC_IND_CPC_BC_E!O43+FC_IND_CPC_OC_E!O43+FC_IND_CPC_PH_E!O43</f>
        <v>64.549871023215815</v>
      </c>
      <c r="P43" s="10">
        <f>FC_IND_CPC_BC_E!P43+FC_IND_CPC_OC_E!P43+FC_IND_CPC_PH_E!P43</f>
        <v>50.205417024935507</v>
      </c>
      <c r="Q43" s="10">
        <f>FC_IND_CPC_BC_E!Q43+FC_IND_CPC_OC_E!Q43+FC_IND_CPC_PH_E!Q43</f>
        <v>39.471281169389513</v>
      </c>
      <c r="R43" s="10">
        <f>FC_IND_CPC_BC_E!R43+FC_IND_CPC_OC_E!R43+FC_IND_CPC_PH_E!R43</f>
        <v>19.429320722269988</v>
      </c>
      <c r="S43" s="10">
        <f>FC_IND_CPC_BC_E!S43+FC_IND_CPC_OC_E!S43+FC_IND_CPC_PH_E!S43</f>
        <v>46.38005159071367</v>
      </c>
      <c r="T43" s="10">
        <f>FC_IND_CPC_BC_E!T43+FC_IND_CPC_OC_E!T43+FC_IND_CPC_PH_E!T43</f>
        <v>44.107136715391235</v>
      </c>
      <c r="U43" s="10">
        <f>FC_IND_CPC_BC_E!U43+FC_IND_CPC_OC_E!U43+FC_IND_CPC_PH_E!U43</f>
        <v>51.27067927772999</v>
      </c>
      <c r="V43" s="10">
        <f>FC_IND_CPC_BC_E!V43+FC_IND_CPC_OC_E!V43+FC_IND_CPC_PH_E!V43</f>
        <v>37.935855546001719</v>
      </c>
      <c r="W43" s="10">
        <f>FC_IND_CPC_BC_E!W43+FC_IND_CPC_OC_E!W43+FC_IND_CPC_PH_E!W43</f>
        <v>82.027343078245906</v>
      </c>
      <c r="X43" s="10">
        <f>FC_IND_CPC_BC_E!X43+FC_IND_CPC_OC_E!X43+FC_IND_CPC_PH_E!X43</f>
        <v>99.541530524505589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288.51625107480652</v>
      </c>
      <c r="D44" s="10">
        <f>FC_IND_CPC_BC_E!D44+FC_IND_CPC_OC_E!D44+FC_IND_CPC_PH_E!D44</f>
        <v>395.62433361994835</v>
      </c>
      <c r="E44" s="10">
        <f>FC_IND_CPC_BC_E!E44+FC_IND_CPC_OC_E!E44+FC_IND_CPC_PH_E!E44</f>
        <v>445.80111779879621</v>
      </c>
      <c r="F44" s="10">
        <f>FC_IND_CPC_BC_E!F44+FC_IND_CPC_OC_E!F44+FC_IND_CPC_PH_E!F44</f>
        <v>1159.0505588993979</v>
      </c>
      <c r="G44" s="10">
        <f>FC_IND_CPC_BC_E!G44+FC_IND_CPC_OC_E!G44+FC_IND_CPC_PH_E!G44</f>
        <v>1055.1722269991401</v>
      </c>
      <c r="H44" s="10">
        <f>FC_IND_CPC_BC_E!H44+FC_IND_CPC_OC_E!H44+FC_IND_CPC_PH_E!H44</f>
        <v>1121.6736027515051</v>
      </c>
      <c r="I44" s="10">
        <f>FC_IND_CPC_BC_E!I44+FC_IND_CPC_OC_E!I44+FC_IND_CPC_PH_E!I44</f>
        <v>1113.811006018916</v>
      </c>
      <c r="J44" s="10">
        <f>FC_IND_CPC_BC_E!J44+FC_IND_CPC_OC_E!J44+FC_IND_CPC_PH_E!J44</f>
        <v>1102.749527085125</v>
      </c>
      <c r="K44" s="10">
        <f>FC_IND_CPC_BC_E!K44+FC_IND_CPC_OC_E!K44+FC_IND_CPC_PH_E!K44</f>
        <v>1138.3933791917452</v>
      </c>
      <c r="L44" s="10">
        <f>FC_IND_CPC_BC_E!L44+FC_IND_CPC_OC_E!L44+FC_IND_CPC_PH_E!L44</f>
        <v>1145.833877901978</v>
      </c>
      <c r="M44" s="10">
        <f>FC_IND_CPC_BC_E!M44+FC_IND_CPC_OC_E!M44+FC_IND_CPC_PH_E!M44</f>
        <v>1097.649097162511</v>
      </c>
      <c r="N44" s="10">
        <f>FC_IND_CPC_BC_E!N44+FC_IND_CPC_OC_E!N44+FC_IND_CPC_PH_E!N44</f>
        <v>1088.9758383490969</v>
      </c>
      <c r="O44" s="10">
        <f>FC_IND_CPC_BC_E!O44+FC_IND_CPC_OC_E!O44+FC_IND_CPC_PH_E!O44</f>
        <v>1125.5962166809973</v>
      </c>
      <c r="P44" s="10">
        <f>FC_IND_CPC_BC_E!P44+FC_IND_CPC_OC_E!P44+FC_IND_CPC_PH_E!P44</f>
        <v>1183.417970765262</v>
      </c>
      <c r="Q44" s="10">
        <f>FC_IND_CPC_BC_E!Q44+FC_IND_CPC_OC_E!Q44+FC_IND_CPC_PH_E!Q44</f>
        <v>1177.4314703353402</v>
      </c>
      <c r="R44" s="10">
        <f>FC_IND_CPC_BC_E!R44+FC_IND_CPC_OC_E!R44+FC_IND_CPC_PH_E!R44</f>
        <v>1278.4415305245047</v>
      </c>
      <c r="S44" s="10">
        <f>FC_IND_CPC_BC_E!S44+FC_IND_CPC_OC_E!S44+FC_IND_CPC_PH_E!S44</f>
        <v>684.13895098882188</v>
      </c>
      <c r="T44" s="10">
        <f>FC_IND_CPC_BC_E!T44+FC_IND_CPC_OC_E!T44+FC_IND_CPC_PH_E!T44</f>
        <v>675.46680997420458</v>
      </c>
      <c r="U44" s="10">
        <f>FC_IND_CPC_BC_E!U44+FC_IND_CPC_OC_E!U44+FC_IND_CPC_PH_E!U44</f>
        <v>581.03637145313849</v>
      </c>
      <c r="V44" s="10">
        <f>FC_IND_CPC_BC_E!V44+FC_IND_CPC_OC_E!V44+FC_IND_CPC_PH_E!V44</f>
        <v>504.9138435081685</v>
      </c>
      <c r="W44" s="10">
        <f>FC_IND_CPC_BC_E!W44+FC_IND_CPC_OC_E!W44+FC_IND_CPC_PH_E!W44</f>
        <v>381.57609630266552</v>
      </c>
      <c r="X44" s="10">
        <f>FC_IND_CPC_BC_E!X44+FC_IND_CPC_OC_E!X44+FC_IND_CPC_PH_E!X44</f>
        <v>449.99002579535681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4.5011177987962165</v>
      </c>
      <c r="H48" s="10">
        <f>FC_IND_CPC_BC_E!H48+FC_IND_CPC_OC_E!H48+FC_IND_CPC_PH_E!H48</f>
        <v>6.7517626827171098</v>
      </c>
      <c r="I48" s="10">
        <f>FC_IND_CPC_BC_E!I48+FC_IND_CPC_OC_E!I48+FC_IND_CPC_PH_E!I48</f>
        <v>2.2505588993981087</v>
      </c>
      <c r="J48" s="10">
        <f>FC_IND_CPC_BC_E!J48+FC_IND_CPC_OC_E!J48+FC_IND_CPC_PH_E!J48</f>
        <v>0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0</v>
      </c>
      <c r="O48" s="10">
        <f>FC_IND_CPC_BC_E!O48+FC_IND_CPC_OC_E!O48+FC_IND_CPC_PH_E!O48</f>
        <v>5.2513327601031818</v>
      </c>
      <c r="P48" s="10">
        <f>FC_IND_CPC_BC_E!P48+FC_IND_CPC_OC_E!P48+FC_IND_CPC_PH_E!P48</f>
        <v>4.5011177987962174</v>
      </c>
      <c r="Q48" s="10">
        <f>FC_IND_CPC_BC_E!Q48+FC_IND_CPC_OC_E!Q48+FC_IND_CPC_PH_E!Q48</f>
        <v>5.2578675838349094</v>
      </c>
      <c r="R48" s="10">
        <f>FC_IND_CPC_BC_E!R48+FC_IND_CPC_OC_E!R48+FC_IND_CPC_PH_E!R48</f>
        <v>13.75752364574377</v>
      </c>
      <c r="S48" s="10">
        <f>FC_IND_CPC_BC_E!S48+FC_IND_CPC_OC_E!S48+FC_IND_CPC_PH_E!S48</f>
        <v>13.757523645743772</v>
      </c>
      <c r="T48" s="10">
        <f>FC_IND_CPC_BC_E!T48+FC_IND_CPC_OC_E!T48+FC_IND_CPC_PH_E!T48</f>
        <v>12.993207222699908</v>
      </c>
      <c r="U48" s="10">
        <f>FC_IND_CPC_BC_E!U48+FC_IND_CPC_OC_E!U48+FC_IND_CPC_PH_E!U48</f>
        <v>13.75752364574377</v>
      </c>
      <c r="V48" s="10">
        <f>FC_IND_CPC_BC_E!V48+FC_IND_CPC_OC_E!V48+FC_IND_CPC_PH_E!V48</f>
        <v>11.464574376612211</v>
      </c>
      <c r="W48" s="10">
        <f>FC_IND_CPC_BC_E!W48+FC_IND_CPC_OC_E!W48+FC_IND_CPC_PH_E!W48</f>
        <v>11.464574376612211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0</v>
      </c>
      <c r="D50" s="10">
        <f>FC_IND_CPC_BC_E!D50+FC_IND_CPC_OC_E!D50+FC_IND_CPC_PH_E!D50</f>
        <v>6.7211521926053299</v>
      </c>
      <c r="E50" s="10">
        <f>FC_IND_CPC_BC_E!E50+FC_IND_CPC_OC_E!E50+FC_IND_CPC_PH_E!E50</f>
        <v>21.123559759243335</v>
      </c>
      <c r="F50" s="10">
        <f>FC_IND_CPC_BC_E!F50+FC_IND_CPC_OC_E!F50+FC_IND_CPC_PH_E!F50</f>
        <v>0</v>
      </c>
      <c r="G50" s="10">
        <f>FC_IND_CPC_BC_E!G50+FC_IND_CPC_OC_E!G50+FC_IND_CPC_PH_E!G50</f>
        <v>0</v>
      </c>
      <c r="H50" s="10">
        <f>FC_IND_CPC_BC_E!H50+FC_IND_CPC_OC_E!H50+FC_IND_CPC_PH_E!H50</f>
        <v>0</v>
      </c>
      <c r="I50" s="10">
        <f>FC_IND_CPC_BC_E!I50+FC_IND_CPC_OC_E!I50+FC_IND_CPC_PH_E!I50</f>
        <v>0</v>
      </c>
      <c r="J50" s="10">
        <f>FC_IND_CPC_BC_E!J50+FC_IND_CPC_OC_E!J50+FC_IND_CPC_PH_E!J50</f>
        <v>0</v>
      </c>
      <c r="K50" s="10">
        <f>FC_IND_CPC_BC_E!K50+FC_IND_CPC_OC_E!K50+FC_IND_CPC_PH_E!K50</f>
        <v>0</v>
      </c>
      <c r="L50" s="10">
        <f>FC_IND_CPC_BC_E!L50+FC_IND_CPC_OC_E!L50+FC_IND_CPC_PH_E!L50</f>
        <v>0</v>
      </c>
      <c r="M50" s="10">
        <f>FC_IND_CPC_BC_E!M50+FC_IND_CPC_OC_E!M50+FC_IND_CPC_PH_E!M50</f>
        <v>0</v>
      </c>
      <c r="N50" s="10">
        <f>FC_IND_CPC_BC_E!N50+FC_IND_CPC_OC_E!N50+FC_IND_CPC_PH_E!N50</f>
        <v>0</v>
      </c>
      <c r="O50" s="10">
        <f>FC_IND_CPC_BC_E!O50+FC_IND_CPC_OC_E!O50+FC_IND_CPC_PH_E!O50</f>
        <v>0</v>
      </c>
      <c r="P50" s="10">
        <f>FC_IND_CPC_BC_E!P50+FC_IND_CPC_OC_E!P50+FC_IND_CPC_PH_E!P50</f>
        <v>0</v>
      </c>
      <c r="Q50" s="10">
        <f>FC_IND_CPC_BC_E!Q50+FC_IND_CPC_OC_E!Q50+FC_IND_CPC_PH_E!Q50</f>
        <v>0</v>
      </c>
      <c r="R50" s="10">
        <f>FC_IND_CPC_BC_E!R50+FC_IND_CPC_OC_E!R50+FC_IND_CPC_PH_E!R50</f>
        <v>0</v>
      </c>
      <c r="S50" s="10">
        <f>FC_IND_CPC_BC_E!S50+FC_IND_CPC_OC_E!S50+FC_IND_CPC_PH_E!S50</f>
        <v>0</v>
      </c>
      <c r="T50" s="10">
        <f>FC_IND_CPC_BC_E!T50+FC_IND_CPC_OC_E!T50+FC_IND_CPC_PH_E!T50</f>
        <v>0</v>
      </c>
      <c r="U50" s="10">
        <f>FC_IND_CPC_BC_E!U50+FC_IND_CPC_OC_E!U50+FC_IND_CPC_PH_E!U50</f>
        <v>0</v>
      </c>
      <c r="V50" s="10">
        <f>FC_IND_CPC_BC_E!V50+FC_IND_CPC_OC_E!V50+FC_IND_CPC_PH_E!V50</f>
        <v>0</v>
      </c>
      <c r="W50" s="10">
        <f>FC_IND_CPC_BC_E!W50+FC_IND_CPC_OC_E!W50+FC_IND_CPC_PH_E!W50</f>
        <v>0</v>
      </c>
      <c r="X50" s="10">
        <f>FC_IND_CPC_BC_E!X50+FC_IND_CPC_OC_E!X50+FC_IND_CPC_PH_E!X50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5060.7910576096301</v>
      </c>
      <c r="D51" s="37">
        <f>FC_IND_CPC_BC_E!D51+FC_IND_CPC_OC_E!D51+FC_IND_CPC_PH_E!D51</f>
        <v>4677.4075666380049</v>
      </c>
      <c r="E51" s="37">
        <f>FC_IND_CPC_BC_E!E51+FC_IND_CPC_OC_E!E51+FC_IND_CPC_PH_E!E51</f>
        <v>4848.731728288908</v>
      </c>
      <c r="F51" s="37">
        <f>FC_IND_CPC_BC_E!F51+FC_IND_CPC_OC_E!F51+FC_IND_CPC_PH_E!F51</f>
        <v>4362.3254514187447</v>
      </c>
      <c r="G51" s="37">
        <f>FC_IND_CPC_BC_E!G51+FC_IND_CPC_OC_E!G51+FC_IND_CPC_PH_E!G51</f>
        <v>4255.1307824591577</v>
      </c>
      <c r="H51" s="37">
        <f>FC_IND_CPC_BC_E!H51+FC_IND_CPC_OC_E!H51+FC_IND_CPC_PH_E!H51</f>
        <v>4626.3677558039562</v>
      </c>
      <c r="I51" s="37">
        <f>FC_IND_CPC_BC_E!I51+FC_IND_CPC_OC_E!I51+FC_IND_CPC_PH_E!I51</f>
        <v>3878.7594153052446</v>
      </c>
      <c r="J51" s="37">
        <f>FC_IND_CPC_BC_E!J51+FC_IND_CPC_OC_E!J51+FC_IND_CPC_PH_E!J51</f>
        <v>5067.1539122957874</v>
      </c>
      <c r="K51" s="37">
        <f>FC_IND_CPC_BC_E!K51+FC_IND_CPC_OC_E!K51+FC_IND_CPC_PH_E!K51</f>
        <v>5302.3826311263974</v>
      </c>
      <c r="L51" s="37">
        <f>FC_IND_CPC_BC_E!L51+FC_IND_CPC_OC_E!L51+FC_IND_CPC_PH_E!L51</f>
        <v>4809.3854686156492</v>
      </c>
      <c r="M51" s="37">
        <f>FC_IND_CPC_BC_E!M51+FC_IND_CPC_OC_E!M51+FC_IND_CPC_PH_E!M51</f>
        <v>5353.1576956147892</v>
      </c>
      <c r="N51" s="37">
        <f>FC_IND_CPC_BC_E!N51+FC_IND_CPC_OC_E!N51+FC_IND_CPC_PH_E!N51</f>
        <v>4983.0250214961306</v>
      </c>
      <c r="O51" s="37">
        <f>FC_IND_CPC_BC_E!O51+FC_IND_CPC_OC_E!O51+FC_IND_CPC_PH_E!O51</f>
        <v>5296.2012897678414</v>
      </c>
      <c r="P51" s="37">
        <f>FC_IND_CPC_BC_E!P51+FC_IND_CPC_OC_E!P51+FC_IND_CPC_PH_E!P51</f>
        <v>5157.6480653482377</v>
      </c>
      <c r="Q51" s="37">
        <f>FC_IND_CPC_BC_E!Q51+FC_IND_CPC_OC_E!Q51+FC_IND_CPC_PH_E!Q51</f>
        <v>5021.0516766981937</v>
      </c>
      <c r="R51" s="37">
        <f>FC_IND_CPC_BC_E!R51+FC_IND_CPC_OC_E!R51+FC_IND_CPC_PH_E!R51</f>
        <v>4891.1435941530517</v>
      </c>
      <c r="S51" s="37">
        <f>FC_IND_CPC_BC_E!S51+FC_IND_CPC_OC_E!S51+FC_IND_CPC_PH_E!S51</f>
        <v>5323.9378331900243</v>
      </c>
      <c r="T51" s="37">
        <f>FC_IND_CPC_BC_E!T51+FC_IND_CPC_OC_E!T51+FC_IND_CPC_PH_E!T51</f>
        <v>5866.3642304385212</v>
      </c>
      <c r="U51" s="37">
        <f>FC_IND_CPC_BC_E!U51+FC_IND_CPC_OC_E!U51+FC_IND_CPC_PH_E!U51</f>
        <v>5392.0888220120378</v>
      </c>
      <c r="V51" s="37">
        <f>FC_IND_CPC_BC_E!V51+FC_IND_CPC_OC_E!V51+FC_IND_CPC_PH_E!V51</f>
        <v>5010.6194325021497</v>
      </c>
      <c r="W51" s="37">
        <f>FC_IND_CPC_BC_E!W51+FC_IND_CPC_OC_E!W51+FC_IND_CPC_PH_E!W51</f>
        <v>5591.3878761822871</v>
      </c>
      <c r="X51" s="37">
        <f>FC_IND_CPC_BC_E!X51+FC_IND_CPC_OC_E!X51+FC_IND_CPC_PH_E!X51</f>
        <v>5674.6286328460874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10.198710232158209</v>
      </c>
      <c r="G52" s="37">
        <f t="shared" si="31"/>
        <v>14.712897678417884</v>
      </c>
      <c r="H52" s="37">
        <f t="shared" si="31"/>
        <v>25.054944110060191</v>
      </c>
      <c r="I52" s="37">
        <f t="shared" si="31"/>
        <v>18.892777300085985</v>
      </c>
      <c r="J52" s="37">
        <f t="shared" si="31"/>
        <v>84.503697334479781</v>
      </c>
      <c r="K52" s="37">
        <f t="shared" si="31"/>
        <v>84.832158211521914</v>
      </c>
      <c r="L52" s="37">
        <f t="shared" si="31"/>
        <v>43.678933791917459</v>
      </c>
      <c r="M52" s="37">
        <f t="shared" si="31"/>
        <v>181.34282029234743</v>
      </c>
      <c r="N52" s="37">
        <f t="shared" si="31"/>
        <v>195.66569217540837</v>
      </c>
      <c r="O52" s="37">
        <f t="shared" si="31"/>
        <v>61.002751504729147</v>
      </c>
      <c r="P52" s="37">
        <f t="shared" si="31"/>
        <v>64.485210662080817</v>
      </c>
      <c r="Q52" s="37">
        <f t="shared" si="31"/>
        <v>61.228116938950983</v>
      </c>
      <c r="R52" s="37">
        <f t="shared" si="31"/>
        <v>72.920378331900253</v>
      </c>
      <c r="S52" s="37">
        <f t="shared" si="31"/>
        <v>131.80894239036971</v>
      </c>
      <c r="T52" s="37">
        <f t="shared" si="31"/>
        <v>73.526483233018041</v>
      </c>
      <c r="U52" s="37">
        <f t="shared" si="31"/>
        <v>71.987551313282154</v>
      </c>
      <c r="V52" s="37">
        <f t="shared" si="31"/>
        <v>70.435215024227787</v>
      </c>
      <c r="W52" s="37">
        <f t="shared" si="31"/>
        <v>75.84848318060493</v>
      </c>
      <c r="X52" s="37">
        <f t="shared" ref="X52" si="32">SUM(X53:X70)</f>
        <v>95.998047623133729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2.3903697334479793E-2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0.3343938091143594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0</v>
      </c>
      <c r="D59" s="10">
        <f>FC_IND_CPC_BC_E!D59+FC_IND_CPC_OC_E!D59+FC_IND_CPC_PH_E!D59</f>
        <v>0</v>
      </c>
      <c r="E59" s="10">
        <f>FC_IND_CPC_BC_E!E59+FC_IND_CPC_OC_E!E59+FC_IND_CPC_PH_E!E59</f>
        <v>0</v>
      </c>
      <c r="F59" s="10">
        <f>FC_IND_CPC_BC_E!F59+FC_IND_CPC_OC_E!F59+FC_IND_CPC_PH_E!F59</f>
        <v>4.3947549441100593</v>
      </c>
      <c r="G59" s="10">
        <f>FC_IND_CPC_BC_E!G59+FC_IND_CPC_OC_E!G59+FC_IND_CPC_PH_E!G59</f>
        <v>6.0428202923473773</v>
      </c>
      <c r="H59" s="10">
        <f>FC_IND_CPC_BC_E!H59+FC_IND_CPC_OC_E!H59+FC_IND_CPC_PH_E!H59</f>
        <v>18.821066208082549</v>
      </c>
      <c r="I59" s="10">
        <f>FC_IND_CPC_BC_E!I59+FC_IND_CPC_OC_E!I59+FC_IND_CPC_PH_E!I59</f>
        <v>17.029750644883922</v>
      </c>
      <c r="J59" s="10">
        <f>FC_IND_CPC_BC_E!J59+FC_IND_CPC_OC_E!J59+FC_IND_CPC_PH_E!J59</f>
        <v>25.60429922613929</v>
      </c>
      <c r="K59" s="10">
        <f>FC_IND_CPC_BC_E!K59+FC_IND_CPC_OC_E!K59+FC_IND_CPC_PH_E!K59</f>
        <v>29.664660361135002</v>
      </c>
      <c r="L59" s="10">
        <f>FC_IND_CPC_BC_E!L59+FC_IND_CPC_OC_E!L59+FC_IND_CPC_PH_E!L59</f>
        <v>30.428976784178857</v>
      </c>
      <c r="M59" s="10">
        <f>FC_IND_CPC_BC_E!M59+FC_IND_CPC_OC_E!M59+FC_IND_CPC_PH_E!M59</f>
        <v>40.62768701633707</v>
      </c>
      <c r="N59" s="10">
        <f>FC_IND_CPC_BC_E!N59+FC_IND_CPC_OC_E!N59+FC_IND_CPC_PH_E!N59</f>
        <v>30.739466895958724</v>
      </c>
      <c r="O59" s="10">
        <f>FC_IND_CPC_BC_E!O59+FC_IND_CPC_OC_E!O59+FC_IND_CPC_PH_E!O59</f>
        <v>35.707480653482378</v>
      </c>
      <c r="P59" s="10">
        <f>FC_IND_CPC_BC_E!P59+FC_IND_CPC_OC_E!P59+FC_IND_CPC_PH_E!P59</f>
        <v>28.518228718830606</v>
      </c>
      <c r="Q59" s="10">
        <f>FC_IND_CPC_BC_E!Q59+FC_IND_CPC_OC_E!Q59+FC_IND_CPC_PH_E!Q59</f>
        <v>27.371711092003441</v>
      </c>
      <c r="R59" s="10">
        <f>FC_IND_CPC_BC_E!R59+FC_IND_CPC_OC_E!R59+FC_IND_CPC_PH_E!R59</f>
        <v>33.653396388650037</v>
      </c>
      <c r="S59" s="10">
        <f>FC_IND_CPC_BC_E!S59+FC_IND_CPC_OC_E!S59+FC_IND_CPC_PH_E!S59</f>
        <v>89.758297506448827</v>
      </c>
      <c r="T59" s="10">
        <f>FC_IND_CPC_BC_E!T59+FC_IND_CPC_OC_E!T59+FC_IND_CPC_PH_E!T59</f>
        <v>34.250472914875317</v>
      </c>
      <c r="U59" s="10">
        <f>FC_IND_CPC_BC_E!U59+FC_IND_CPC_OC_E!U59+FC_IND_CPC_PH_E!U59</f>
        <v>35.44471195184866</v>
      </c>
      <c r="V59" s="10">
        <f>FC_IND_CPC_BC_E!V59+FC_IND_CPC_OC_E!V59+FC_IND_CPC_PH_E!V59</f>
        <v>26.583576956147891</v>
      </c>
      <c r="W59" s="10">
        <f>FC_IND_CPC_BC_E!W59+FC_IND_CPC_OC_E!W59+FC_IND_CPC_PH_E!W59</f>
        <v>24.41006018916595</v>
      </c>
      <c r="X59" s="10">
        <f>FC_IND_CPC_BC_E!X59+FC_IND_CPC_OC_E!X59+FC_IND_CPC_PH_E!X59</f>
        <v>50.587532244196041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</v>
      </c>
      <c r="D61" s="10">
        <f>FC_IND_CPC_BC_E!D61+FC_IND_CPC_OC_E!D61+FC_IND_CPC_PH_E!D61</f>
        <v>0</v>
      </c>
      <c r="E61" s="10">
        <f>FC_IND_CPC_BC_E!E61+FC_IND_CPC_OC_E!E61+FC_IND_CPC_PH_E!E61</f>
        <v>0</v>
      </c>
      <c r="F61" s="10">
        <f>FC_IND_CPC_BC_E!F61+FC_IND_CPC_OC_E!F61+FC_IND_CPC_PH_E!F61</f>
        <v>4.3708512467755787</v>
      </c>
      <c r="G61" s="10">
        <f>FC_IND_CPC_BC_E!G61+FC_IND_CPC_OC_E!G61+FC_IND_CPC_PH_E!G61</f>
        <v>6.7593293207222693</v>
      </c>
      <c r="H61" s="10">
        <f>FC_IND_CPC_BC_E!H61+FC_IND_CPC_OC_E!H61+FC_IND_CPC_PH_E!H61</f>
        <v>5.1112639724849522</v>
      </c>
      <c r="I61" s="10">
        <f>FC_IND_CPC_BC_E!I61+FC_IND_CPC_OC_E!I61+FC_IND_CPC_PH_E!I61</f>
        <v>0.78822012037833178</v>
      </c>
      <c r="J61" s="10">
        <f>FC_IND_CPC_BC_E!J61+FC_IND_CPC_OC_E!J61+FC_IND_CPC_PH_E!J61</f>
        <v>13.948581255374032</v>
      </c>
      <c r="K61" s="10">
        <f>FC_IND_CPC_BC_E!K61+FC_IND_CPC_OC_E!K61+FC_IND_CPC_PH_E!K61</f>
        <v>7.9296646603611336</v>
      </c>
      <c r="L61" s="10">
        <f>FC_IND_CPC_BC_E!L61+FC_IND_CPC_OC_E!L61+FC_IND_CPC_PH_E!L61</f>
        <v>9.5528804815133261E-2</v>
      </c>
      <c r="M61" s="10">
        <f>FC_IND_CPC_BC_E!M61+FC_IND_CPC_OC_E!M61+FC_IND_CPC_PH_E!M61</f>
        <v>115.5775580395529</v>
      </c>
      <c r="N61" s="10">
        <f>FC_IND_CPC_BC_E!N61+FC_IND_CPC_OC_E!N61+FC_IND_CPC_PH_E!N61</f>
        <v>142.90146173688731</v>
      </c>
      <c r="O61" s="10">
        <f>FC_IND_CPC_BC_E!O61+FC_IND_CPC_OC_E!O61+FC_IND_CPC_PH_E!O61</f>
        <v>2.9855546001719691</v>
      </c>
      <c r="P61" s="10">
        <f>FC_IND_CPC_BC_E!P61+FC_IND_CPC_OC_E!P61+FC_IND_CPC_PH_E!P61</f>
        <v>8.2401547721410147</v>
      </c>
      <c r="Q61" s="10">
        <f>FC_IND_CPC_BC_E!Q61+FC_IND_CPC_OC_E!Q61+FC_IND_CPC_PH_E!Q61</f>
        <v>6.4249355116079094</v>
      </c>
      <c r="R61" s="10">
        <f>FC_IND_CPC_BC_E!R61+FC_IND_CPC_OC_E!R61+FC_IND_CPC_PH_E!R61</f>
        <v>9.1</v>
      </c>
      <c r="S61" s="10">
        <f>FC_IND_CPC_BC_E!S61+FC_IND_CPC_OC_E!S61+FC_IND_CPC_PH_E!S61</f>
        <v>11.27351676698194</v>
      </c>
      <c r="T61" s="10">
        <f>FC_IND_CPC_BC_E!T61+FC_IND_CPC_OC_E!T61+FC_IND_CPC_PH_E!T61</f>
        <v>9.482201203783319</v>
      </c>
      <c r="U61" s="10">
        <f>FC_IND_CPC_BC_E!U61+FC_IND_CPC_OC_E!U61+FC_IND_CPC_PH_E!U61</f>
        <v>10.0792777300086</v>
      </c>
      <c r="V61" s="10">
        <f>FC_IND_CPC_BC_E!V61+FC_IND_CPC_OC_E!V61+FC_IND_CPC_PH_E!V61</f>
        <v>16.289251934651759</v>
      </c>
      <c r="W61" s="10">
        <f>FC_IND_CPC_BC_E!W61+FC_IND_CPC_OC_E!W61+FC_IND_CPC_PH_E!W61</f>
        <v>20.30189165950129</v>
      </c>
      <c r="X61" s="10">
        <f>FC_IND_CPC_BC_E!X61+FC_IND_CPC_OC_E!X61+FC_IND_CPC_PH_E!X61</f>
        <v>12.3006018916595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1.4331040412725713</v>
      </c>
      <c r="G62" s="10">
        <f>FC_IND_CPC_BC_E!G62+FC_IND_CPC_OC_E!G62+FC_IND_CPC_PH_E!G62</f>
        <v>1.9107480653482369</v>
      </c>
      <c r="H62" s="10">
        <f>FC_IND_CPC_BC_E!H62+FC_IND_CPC_OC_E!H62+FC_IND_CPC_PH_E!H62</f>
        <v>1.1226139294926909</v>
      </c>
      <c r="I62" s="10">
        <f>FC_IND_CPC_BC_E!I62+FC_IND_CPC_OC_E!I62+FC_IND_CPC_PH_E!I62</f>
        <v>1.0748065348237319</v>
      </c>
      <c r="J62" s="10">
        <f>FC_IND_CPC_BC_E!J62+FC_IND_CPC_OC_E!J62+FC_IND_CPC_PH_E!J62</f>
        <v>44.950816852966462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21.114015477214103</v>
      </c>
      <c r="N62" s="10">
        <f>FC_IND_CPC_BC_E!N62+FC_IND_CPC_OC_E!N62+FC_IND_CPC_PH_E!N62</f>
        <v>20.588478073946693</v>
      </c>
      <c r="O62" s="10">
        <f>FC_IND_CPC_BC_E!O62+FC_IND_CPC_OC_E!O62+FC_IND_CPC_PH_E!O62</f>
        <v>18.295614789337922</v>
      </c>
      <c r="P62" s="10">
        <f>FC_IND_CPC_BC_E!P62+FC_IND_CPC_OC_E!P62+FC_IND_CPC_PH_E!P62</f>
        <v>18.964402407566642</v>
      </c>
      <c r="Q62" s="10">
        <f>FC_IND_CPC_BC_E!Q62+FC_IND_CPC_OC_E!Q62+FC_IND_CPC_PH_E!Q62</f>
        <v>19.155460017196898</v>
      </c>
      <c r="R62" s="10">
        <f>FC_IND_CPC_BC_E!R62+FC_IND_CPC_OC_E!R62+FC_IND_CPC_PH_E!R62</f>
        <v>21.663284608770418</v>
      </c>
      <c r="S62" s="10">
        <f>FC_IND_CPC_BC_E!S62+FC_IND_CPC_OC_E!S62+FC_IND_CPC_PH_E!S62</f>
        <v>23.836801375752358</v>
      </c>
      <c r="T62" s="10">
        <f>FC_IND_CPC_BC_E!T62+FC_IND_CPC_OC_E!T62+FC_IND_CPC_PH_E!T62</f>
        <v>23.191917454858121</v>
      </c>
      <c r="U62" s="10">
        <f>FC_IND_CPC_BC_E!U62+FC_IND_CPC_OC_E!U62+FC_IND_CPC_PH_E!U62</f>
        <v>23.144196044711951</v>
      </c>
      <c r="V62" s="10">
        <f>FC_IND_CPC_BC_E!V62+FC_IND_CPC_OC_E!V62+FC_IND_CPC_PH_E!V62</f>
        <v>24.219002579535683</v>
      </c>
      <c r="W62" s="10">
        <f>FC_IND_CPC_BC_E!W62+FC_IND_CPC_OC_E!W62+FC_IND_CPC_PH_E!W62</f>
        <v>27.371711092003441</v>
      </c>
      <c r="X62" s="10">
        <f>FC_IND_CPC_BC_E!X62+FC_IND_CPC_OC_E!X62+FC_IND_CPC_PH_E!X62</f>
        <v>29.473602751504725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0</v>
      </c>
      <c r="U66" s="10">
        <f>FC_IND_CPC_BC_E!U66+FC_IND_CPC_OC_E!U66+FC_IND_CPC_PH_E!U66</f>
        <v>0</v>
      </c>
      <c r="V66" s="10">
        <f>FC_IND_CPC_BC_E!V66+FC_IND_CPC_OC_E!V66+FC_IND_CPC_PH_E!V66</f>
        <v>0</v>
      </c>
      <c r="W66" s="10">
        <f>FC_IND_CPC_BC_E!W66+FC_IND_CPC_OC_E!W66+FC_IND_CPC_PH_E!W66</f>
        <v>0</v>
      </c>
      <c r="X66" s="10">
        <f>FC_IND_CPC_BC_E!X66+FC_IND_CPC_OC_E!X66+FC_IND_CPC_PH_E!X66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47.237833190025789</v>
      </c>
      <c r="L69" s="10">
        <f>FC_IND_CPC_BC_E!L69+FC_IND_CPC_OC_E!L69+FC_IND_CPC_PH_E!L69</f>
        <v>13.154428202923469</v>
      </c>
      <c r="M69" s="10">
        <f>FC_IND_CPC_BC_E!M69+FC_IND_CPC_OC_E!M69+FC_IND_CPC_PH_E!M69</f>
        <v>4.0235597592433354</v>
      </c>
      <c r="N69" s="10">
        <f>FC_IND_CPC_BC_E!N69+FC_IND_CPC_OC_E!N69+FC_IND_CPC_PH_E!N69</f>
        <v>1.436285468615649</v>
      </c>
      <c r="O69" s="10">
        <f>FC_IND_CPC_BC_E!O69+FC_IND_CPC_OC_E!O69+FC_IND_CPC_PH_E!O69</f>
        <v>4.0141014617368871</v>
      </c>
      <c r="P69" s="10">
        <f>FC_IND_CPC_BC_E!P69+FC_IND_CPC_OC_E!P69+FC_IND_CPC_PH_E!P69</f>
        <v>8.7624247635425618</v>
      </c>
      <c r="Q69" s="10">
        <f>FC_IND_CPC_BC_E!Q69+FC_IND_CPC_OC_E!Q69+FC_IND_CPC_PH_E!Q69</f>
        <v>8.2760103181427311</v>
      </c>
      <c r="R69" s="10">
        <f>FC_IND_CPC_BC_E!R69+FC_IND_CPC_OC_E!R69+FC_IND_CPC_PH_E!R69</f>
        <v>8.5036973344797921</v>
      </c>
      <c r="S69" s="10">
        <f>FC_IND_CPC_BC_E!S69+FC_IND_CPC_OC_E!S69+FC_IND_CPC_PH_E!S69</f>
        <v>6.9403267411865857</v>
      </c>
      <c r="T69" s="10">
        <f>FC_IND_CPC_BC_E!T69+FC_IND_CPC_OC_E!T69+FC_IND_CPC_PH_E!T69</f>
        <v>6.6018916595012893</v>
      </c>
      <c r="U69" s="10">
        <f>FC_IND_CPC_BC_E!U69+FC_IND_CPC_OC_E!U69+FC_IND_CPC_PH_E!U69</f>
        <v>0.66663800515907135</v>
      </c>
      <c r="V69" s="10">
        <f>FC_IND_CPC_BC_E!V69+FC_IND_CPC_OC_E!V69+FC_IND_CPC_PH_E!V69</f>
        <v>0.64307824591573526</v>
      </c>
      <c r="W69" s="10">
        <f>FC_IND_CPC_BC_E!W69+FC_IND_CPC_OC_E!W69+FC_IND_CPC_PH_E!W69</f>
        <v>0.71539122957867585</v>
      </c>
      <c r="X69" s="10">
        <f>FC_IND_CPC_BC_E!X69+FC_IND_CPC_OC_E!X69+FC_IND_CPC_PH_E!X69</f>
        <v>0.68254514187446269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</v>
      </c>
      <c r="N70" s="10">
        <f>FC_IND_CPC_BC_E!N70+FC_IND_CPC_OC_E!N70+FC_IND_CPC_PH_E!N70</f>
        <v>0</v>
      </c>
      <c r="O70" s="10">
        <f>FC_IND_CPC_BC_E!O70+FC_IND_CPC_OC_E!O70+FC_IND_CPC_PH_E!O70</f>
        <v>0</v>
      </c>
      <c r="P70" s="10">
        <f>FC_IND_CPC_BC_E!P70+FC_IND_CPC_OC_E!P70+FC_IND_CPC_PH_E!P70</f>
        <v>0</v>
      </c>
      <c r="Q70" s="10">
        <f>FC_IND_CPC_BC_E!Q70+FC_IND_CPC_OC_E!Q70+FC_IND_CPC_PH_E!Q70</f>
        <v>0</v>
      </c>
      <c r="R70" s="10">
        <f>FC_IND_CPC_BC_E!R70+FC_IND_CPC_OC_E!R70+FC_IND_CPC_PH_E!R70</f>
        <v>0</v>
      </c>
      <c r="S70" s="10">
        <f>FC_IND_CPC_BC_E!S70+FC_IND_CPC_OC_E!S70+FC_IND_CPC_PH_E!S70</f>
        <v>0</v>
      </c>
      <c r="T70" s="10">
        <f>FC_IND_CPC_BC_E!T70+FC_IND_CPC_OC_E!T70+FC_IND_CPC_PH_E!T70</f>
        <v>0</v>
      </c>
      <c r="U70" s="10">
        <f>FC_IND_CPC_BC_E!U70+FC_IND_CPC_OC_E!U70+FC_IND_CPC_PH_E!U70</f>
        <v>2.6527275815538784</v>
      </c>
      <c r="V70" s="10">
        <f>FC_IND_CPC_BC_E!V70+FC_IND_CPC_OC_E!V70+FC_IND_CPC_PH_E!V70</f>
        <v>2.6764016106422468</v>
      </c>
      <c r="W70" s="10">
        <f>FC_IND_CPC_BC_E!W70+FC_IND_CPC_OC_E!W70+FC_IND_CPC_PH_E!W70</f>
        <v>2.7150352012412213</v>
      </c>
      <c r="X70" s="10">
        <f>FC_IND_CPC_BC_E!X70+FC_IND_CPC_OC_E!X70+FC_IND_CPC_PH_E!X70</f>
        <v>2.9537655938990053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1.4331040412725713</v>
      </c>
      <c r="G71" s="37">
        <f t="shared" si="34"/>
        <v>1.9107480653482369</v>
      </c>
      <c r="H71" s="37">
        <f t="shared" si="34"/>
        <v>1.1226139294926909</v>
      </c>
      <c r="I71" s="37">
        <f t="shared" si="34"/>
        <v>1.0748065348237319</v>
      </c>
      <c r="J71" s="37">
        <f t="shared" si="34"/>
        <v>44.950816852966462</v>
      </c>
      <c r="K71" s="37">
        <f t="shared" si="34"/>
        <v>86.462252794497005</v>
      </c>
      <c r="L71" s="37">
        <f t="shared" si="34"/>
        <v>70.077386070507302</v>
      </c>
      <c r="M71" s="37">
        <f t="shared" si="34"/>
        <v>135.21066208082541</v>
      </c>
      <c r="N71" s="37">
        <f t="shared" si="34"/>
        <v>143.95236457437662</v>
      </c>
      <c r="O71" s="37">
        <f t="shared" si="34"/>
        <v>168.52966466036111</v>
      </c>
      <c r="P71" s="37">
        <f t="shared" si="34"/>
        <v>164.56483233018051</v>
      </c>
      <c r="Q71" s="37">
        <f t="shared" si="34"/>
        <v>169.41341358555459</v>
      </c>
      <c r="R71" s="37">
        <f t="shared" si="34"/>
        <v>185.77429062768704</v>
      </c>
      <c r="S71" s="37">
        <f t="shared" si="34"/>
        <v>299.32166809974206</v>
      </c>
      <c r="T71" s="37">
        <f t="shared" si="34"/>
        <v>237.22175408426486</v>
      </c>
      <c r="U71" s="37">
        <f t="shared" si="34"/>
        <v>190.16913155631985</v>
      </c>
      <c r="V71" s="37">
        <f t="shared" si="34"/>
        <v>184.72347377472056</v>
      </c>
      <c r="W71" s="37">
        <f t="shared" si="34"/>
        <v>189.8585554600171</v>
      </c>
      <c r="X71" s="37">
        <f t="shared" ref="X71" si="35">SUM(X72:X73)</f>
        <v>206.36285468615654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0</v>
      </c>
      <c r="D72" s="10">
        <f>FC_IND_CPC_BC_E!D72+FC_IND_CPC_OC_E!D72+FC_IND_CPC_PH_E!D72</f>
        <v>0</v>
      </c>
      <c r="E72" s="10">
        <f>FC_IND_CPC_BC_E!E72+FC_IND_CPC_OC_E!E72+FC_IND_CPC_PH_E!E72</f>
        <v>0</v>
      </c>
      <c r="F72" s="10">
        <f>FC_IND_CPC_BC_E!F72+FC_IND_CPC_OC_E!F72+FC_IND_CPC_PH_E!F72</f>
        <v>0</v>
      </c>
      <c r="G72" s="10">
        <f>FC_IND_CPC_BC_E!G72+FC_IND_CPC_OC_E!G72+FC_IND_CPC_PH_E!G72</f>
        <v>0</v>
      </c>
      <c r="H72" s="10">
        <f>FC_IND_CPC_BC_E!H72+FC_IND_CPC_OC_E!H72+FC_IND_CPC_PH_E!H72</f>
        <v>0</v>
      </c>
      <c r="I72" s="10">
        <f>FC_IND_CPC_BC_E!I72+FC_IND_CPC_OC_E!I72+FC_IND_CPC_PH_E!I72</f>
        <v>0</v>
      </c>
      <c r="J72" s="10">
        <f>FC_IND_CPC_BC_E!J72+FC_IND_CPC_OC_E!J72+FC_IND_CPC_PH_E!J72</f>
        <v>0</v>
      </c>
      <c r="K72" s="10">
        <f>FC_IND_CPC_BC_E!K72+FC_IND_CPC_OC_E!K72+FC_IND_CPC_PH_E!K72</f>
        <v>86.462252794497005</v>
      </c>
      <c r="L72" s="10">
        <f>FC_IND_CPC_BC_E!L72+FC_IND_CPC_OC_E!L72+FC_IND_CPC_PH_E!L72</f>
        <v>70.077386070507302</v>
      </c>
      <c r="M72" s="10">
        <f>FC_IND_CPC_BC_E!M72+FC_IND_CPC_OC_E!M72+FC_IND_CPC_PH_E!M72</f>
        <v>114.09664660361132</v>
      </c>
      <c r="N72" s="10">
        <f>FC_IND_CPC_BC_E!N72+FC_IND_CPC_OC_E!N72+FC_IND_CPC_PH_E!N72</f>
        <v>123.36388650042991</v>
      </c>
      <c r="O72" s="10">
        <f>FC_IND_CPC_BC_E!O72+FC_IND_CPC_OC_E!O72+FC_IND_CPC_PH_E!O72</f>
        <v>150.23404987102319</v>
      </c>
      <c r="P72" s="10">
        <f>FC_IND_CPC_BC_E!P72+FC_IND_CPC_OC_E!P72+FC_IND_CPC_PH_E!P72</f>
        <v>145.60042992261387</v>
      </c>
      <c r="Q72" s="10">
        <f>FC_IND_CPC_BC_E!Q72+FC_IND_CPC_OC_E!Q72+FC_IND_CPC_PH_E!Q72</f>
        <v>150.25795356835769</v>
      </c>
      <c r="R72" s="10">
        <f>FC_IND_CPC_BC_E!R72+FC_IND_CPC_OC_E!R72+FC_IND_CPC_PH_E!R72</f>
        <v>164.11100601891661</v>
      </c>
      <c r="S72" s="10">
        <f>FC_IND_CPC_BC_E!S72+FC_IND_CPC_OC_E!S72+FC_IND_CPC_PH_E!S72</f>
        <v>275.48486672398968</v>
      </c>
      <c r="T72" s="10">
        <f>FC_IND_CPC_BC_E!T72+FC_IND_CPC_OC_E!T72+FC_IND_CPC_PH_E!T72</f>
        <v>214.02983662940673</v>
      </c>
      <c r="U72" s="10">
        <f>FC_IND_CPC_BC_E!U72+FC_IND_CPC_OC_E!U72+FC_IND_CPC_PH_E!U72</f>
        <v>167.02493551160791</v>
      </c>
      <c r="V72" s="10">
        <f>FC_IND_CPC_BC_E!V72+FC_IND_CPC_OC_E!V72+FC_IND_CPC_PH_E!V72</f>
        <v>160.50447119518489</v>
      </c>
      <c r="W72" s="10">
        <f>FC_IND_CPC_BC_E!W72+FC_IND_CPC_OC_E!W72+FC_IND_CPC_PH_E!W72</f>
        <v>162.48684436801366</v>
      </c>
      <c r="X72" s="10">
        <f>FC_IND_CPC_BC_E!X72+FC_IND_CPC_OC_E!X72+FC_IND_CPC_PH_E!X72</f>
        <v>176.88925193465181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1.4331040412725713</v>
      </c>
      <c r="G73" s="10">
        <f>FC_IND_CPC_BC_E!G73+FC_IND_CPC_OC_E!G73+FC_IND_CPC_PH_E!G73</f>
        <v>1.9107480653482369</v>
      </c>
      <c r="H73" s="10">
        <f>FC_IND_CPC_BC_E!H73+FC_IND_CPC_OC_E!H73+FC_IND_CPC_PH_E!H73</f>
        <v>1.1226139294926909</v>
      </c>
      <c r="I73" s="10">
        <f>FC_IND_CPC_BC_E!I73+FC_IND_CPC_OC_E!I73+FC_IND_CPC_PH_E!I73</f>
        <v>1.0748065348237319</v>
      </c>
      <c r="J73" s="10">
        <f>FC_IND_CPC_BC_E!J73+FC_IND_CPC_OC_E!J73+FC_IND_CPC_PH_E!J73</f>
        <v>44.950816852966462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21.114015477214103</v>
      </c>
      <c r="N73" s="10">
        <f>FC_IND_CPC_BC_E!N73+FC_IND_CPC_OC_E!N73+FC_IND_CPC_PH_E!N73</f>
        <v>20.588478073946693</v>
      </c>
      <c r="O73" s="10">
        <f>FC_IND_CPC_BC_E!O73+FC_IND_CPC_OC_E!O73+FC_IND_CPC_PH_E!O73</f>
        <v>18.295614789337922</v>
      </c>
      <c r="P73" s="10">
        <f>FC_IND_CPC_BC_E!P73+FC_IND_CPC_OC_E!P73+FC_IND_CPC_PH_E!P73</f>
        <v>18.964402407566642</v>
      </c>
      <c r="Q73" s="10">
        <f>FC_IND_CPC_BC_E!Q73+FC_IND_CPC_OC_E!Q73+FC_IND_CPC_PH_E!Q73</f>
        <v>19.155460017196898</v>
      </c>
      <c r="R73" s="10">
        <f>FC_IND_CPC_BC_E!R73+FC_IND_CPC_OC_E!R73+FC_IND_CPC_PH_E!R73</f>
        <v>21.663284608770418</v>
      </c>
      <c r="S73" s="10">
        <f>FC_IND_CPC_BC_E!S73+FC_IND_CPC_OC_E!S73+FC_IND_CPC_PH_E!S73</f>
        <v>23.836801375752358</v>
      </c>
      <c r="T73" s="10">
        <f>FC_IND_CPC_BC_E!T73+FC_IND_CPC_OC_E!T73+FC_IND_CPC_PH_E!T73</f>
        <v>23.191917454858121</v>
      </c>
      <c r="U73" s="10">
        <f>FC_IND_CPC_BC_E!U73+FC_IND_CPC_OC_E!U73+FC_IND_CPC_PH_E!U73</f>
        <v>23.144196044711951</v>
      </c>
      <c r="V73" s="10">
        <f>FC_IND_CPC_BC_E!V73+FC_IND_CPC_OC_E!V73+FC_IND_CPC_PH_E!V73</f>
        <v>24.219002579535683</v>
      </c>
      <c r="W73" s="10">
        <f>FC_IND_CPC_BC_E!W73+FC_IND_CPC_OC_E!W73+FC_IND_CPC_PH_E!W73</f>
        <v>27.371711092003441</v>
      </c>
      <c r="X73" s="10">
        <f>FC_IND_CPC_BC_E!X73+FC_IND_CPC_OC_E!X73+FC_IND_CPC_PH_E!X73</f>
        <v>29.473602751504725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244.72149613069638</v>
      </c>
      <c r="D75" s="37">
        <f>FC_IND_CPC_BC_E!D75+FC_IND_CPC_OC_E!D75+FC_IND_CPC_PH_E!D75</f>
        <v>248.6624247635425</v>
      </c>
      <c r="E75" s="37">
        <f>FC_IND_CPC_BC_E!E75+FC_IND_CPC_OC_E!E75+FC_IND_CPC_PH_E!E75</f>
        <v>244.93645743766118</v>
      </c>
      <c r="F75" s="37">
        <f>FC_IND_CPC_BC_E!F75+FC_IND_CPC_OC_E!F75+FC_IND_CPC_PH_E!F75</f>
        <v>948.52871883061061</v>
      </c>
      <c r="G75" s="37">
        <f>FC_IND_CPC_BC_E!G75+FC_IND_CPC_OC_E!G75+FC_IND_CPC_PH_E!G75</f>
        <v>917.66981943250221</v>
      </c>
      <c r="H75" s="37">
        <f>FC_IND_CPC_BC_E!H75+FC_IND_CPC_OC_E!H75+FC_IND_CPC_PH_E!H75</f>
        <v>1123.9848667239905</v>
      </c>
      <c r="I75" s="37">
        <f>FC_IND_CPC_BC_E!I75+FC_IND_CPC_OC_E!I75+FC_IND_CPC_PH_E!I75</f>
        <v>2126.874978503869</v>
      </c>
      <c r="J75" s="37">
        <f>FC_IND_CPC_BC_E!J75+FC_IND_CPC_OC_E!J75+FC_IND_CPC_PH_E!J75</f>
        <v>2130.4576096302671</v>
      </c>
      <c r="K75" s="37">
        <f>FC_IND_CPC_BC_E!K75+FC_IND_CPC_OC_E!K75+FC_IND_CPC_PH_E!K75</f>
        <v>2060.7624247635431</v>
      </c>
      <c r="L75" s="37">
        <f>FC_IND_CPC_BC_E!L75+FC_IND_CPC_OC_E!L75+FC_IND_CPC_PH_E!L75</f>
        <v>2119.0885640584688</v>
      </c>
      <c r="M75" s="37">
        <f>FC_IND_CPC_BC_E!M75+FC_IND_CPC_OC_E!M75+FC_IND_CPC_PH_E!M75</f>
        <v>1802.6894239036967</v>
      </c>
      <c r="N75" s="37">
        <f>FC_IND_CPC_BC_E!N75+FC_IND_CPC_OC_E!N75+FC_IND_CPC_PH_E!N75</f>
        <v>2131.317454858126</v>
      </c>
      <c r="O75" s="37">
        <f>FC_IND_CPC_BC_E!O75+FC_IND_CPC_OC_E!O75+FC_IND_CPC_PH_E!O75</f>
        <v>2310.9773860705068</v>
      </c>
      <c r="P75" s="37">
        <f>FC_IND_CPC_BC_E!P75+FC_IND_CPC_OC_E!P75+FC_IND_CPC_PH_E!P75</f>
        <v>2355.569905417025</v>
      </c>
      <c r="Q75" s="37">
        <f>FC_IND_CPC_BC_E!Q75+FC_IND_CPC_OC_E!Q75+FC_IND_CPC_PH_E!Q75</f>
        <v>2262.873774720551</v>
      </c>
      <c r="R75" s="37">
        <f>FC_IND_CPC_BC_E!R75+FC_IND_CPC_OC_E!R75+FC_IND_CPC_PH_E!R75</f>
        <v>2321.1760963026654</v>
      </c>
      <c r="S75" s="37">
        <f>FC_IND_CPC_BC_E!S75+FC_IND_CPC_OC_E!S75+FC_IND_CPC_PH_E!S75</f>
        <v>2485.6931212381769</v>
      </c>
      <c r="T75" s="37">
        <f>FC_IND_CPC_BC_E!T75+FC_IND_CPC_OC_E!T75+FC_IND_CPC_PH_E!T75</f>
        <v>2365.5536543422181</v>
      </c>
      <c r="U75" s="37">
        <f>FC_IND_CPC_BC_E!U75+FC_IND_CPC_OC_E!U75+FC_IND_CPC_PH_E!U75</f>
        <v>2672.9722269991398</v>
      </c>
      <c r="V75" s="37">
        <f>FC_IND_CPC_BC_E!V75+FC_IND_CPC_OC_E!V75+FC_IND_CPC_PH_E!V75</f>
        <v>2511.9900257953568</v>
      </c>
      <c r="W75" s="37">
        <f>FC_IND_CPC_BC_E!W75+FC_IND_CPC_OC_E!W75+FC_IND_CPC_PH_E!W75</f>
        <v>2374.7730868443682</v>
      </c>
      <c r="X75" s="37">
        <f>FC_IND_CPC_BC_E!X75+FC_IND_CPC_OC_E!X75+FC_IND_CPC_PH_E!X75</f>
        <v>2461.95184866724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4156.1478933791914</v>
      </c>
      <c r="D76" s="40">
        <f>FC_IND_CPC_BC_E!D76+FC_IND_CPC_OC_E!D76+FC_IND_CPC_PH_E!D76</f>
        <v>4283.7489251934649</v>
      </c>
      <c r="E76" s="40">
        <f>FC_IND_CPC_BC_E!E76+FC_IND_CPC_OC_E!E76+FC_IND_CPC_PH_E!E76</f>
        <v>4315.1332760103178</v>
      </c>
      <c r="F76" s="40">
        <f>FC_IND_CPC_BC_E!F76+FC_IND_CPC_OC_E!F76+FC_IND_CPC_PH_E!F76</f>
        <v>4386.2424763542558</v>
      </c>
      <c r="G76" s="40">
        <f>FC_IND_CPC_BC_E!G76+FC_IND_CPC_OC_E!G76+FC_IND_CPC_PH_E!G76</f>
        <v>4373.7747205503019</v>
      </c>
      <c r="H76" s="40">
        <f>FC_IND_CPC_BC_E!H76+FC_IND_CPC_OC_E!H76+FC_IND_CPC_PH_E!H76</f>
        <v>4544.8839208942391</v>
      </c>
      <c r="I76" s="40">
        <f>FC_IND_CPC_BC_E!I76+FC_IND_CPC_OC_E!I76+FC_IND_CPC_PH_E!I76</f>
        <v>4500</v>
      </c>
      <c r="J76" s="40">
        <f>FC_IND_CPC_BC_E!J76+FC_IND_CPC_OC_E!J76+FC_IND_CPC_PH_E!J76</f>
        <v>4591.5735167669827</v>
      </c>
      <c r="K76" s="40">
        <f>FC_IND_CPC_BC_E!K76+FC_IND_CPC_OC_E!K76+FC_IND_CPC_PH_E!K76</f>
        <v>4447.8073946689592</v>
      </c>
      <c r="L76" s="40">
        <f>FC_IND_CPC_BC_E!L76+FC_IND_CPC_OC_E!L76+FC_IND_CPC_PH_E!L76</f>
        <v>3857.5236457437659</v>
      </c>
      <c r="M76" s="40">
        <f>FC_IND_CPC_BC_E!M76+FC_IND_CPC_OC_E!M76+FC_IND_CPC_PH_E!M76</f>
        <v>4500.1719690455711</v>
      </c>
      <c r="N76" s="40">
        <f>FC_IND_CPC_BC_E!N76+FC_IND_CPC_OC_E!N76+FC_IND_CPC_PH_E!N76</f>
        <v>4516.079105760964</v>
      </c>
      <c r="O76" s="40">
        <f>FC_IND_CPC_BC_E!O76+FC_IND_CPC_OC_E!O76+FC_IND_CPC_PH_E!O76</f>
        <v>4484.178847807394</v>
      </c>
      <c r="P76" s="40">
        <f>FC_IND_CPC_BC_E!P76+FC_IND_CPC_OC_E!P76+FC_IND_CPC_PH_E!P76</f>
        <v>4447.8933791917461</v>
      </c>
      <c r="Q76" s="40">
        <f>FC_IND_CPC_BC_E!Q76+FC_IND_CPC_OC_E!Q76+FC_IND_CPC_PH_E!Q76</f>
        <v>4599.0541702493547</v>
      </c>
      <c r="R76" s="40">
        <f>FC_IND_CPC_BC_E!R76+FC_IND_CPC_OC_E!R76+FC_IND_CPC_PH_E!R76</f>
        <v>4597.162510748065</v>
      </c>
      <c r="S76" s="40">
        <f>FC_IND_CPC_BC_E!S76+FC_IND_CPC_OC_E!S76+FC_IND_CPC_PH_E!S76</f>
        <v>4606.7927773000856</v>
      </c>
      <c r="T76" s="40">
        <f>FC_IND_CPC_BC_E!T76+FC_IND_CPC_OC_E!T76+FC_IND_CPC_PH_E!T76</f>
        <v>4661.9948409286326</v>
      </c>
      <c r="U76" s="40">
        <f>FC_IND_CPC_BC_E!U76+FC_IND_CPC_OC_E!U76+FC_IND_CPC_PH_E!U76</f>
        <v>4605.8469475494412</v>
      </c>
      <c r="V76" s="40">
        <f>FC_IND_CPC_BC_E!V76+FC_IND_CPC_OC_E!V76+FC_IND_CPC_PH_E!V76</f>
        <v>4532.0722269991402</v>
      </c>
      <c r="W76" s="40">
        <f>FC_IND_CPC_BC_E!W76+FC_IND_CPC_OC_E!W76+FC_IND_CPC_PH_E!W76</f>
        <v>4387.8761822871884</v>
      </c>
      <c r="X76" s="40">
        <f>FC_IND_CPC_BC_E!X76+FC_IND_CPC_OC_E!X76+FC_IND_CPC_PH_E!X76</f>
        <v>4516.3370593293203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6875.8463508998157</v>
      </c>
      <c r="D2" s="31">
        <f t="shared" si="0"/>
        <v>6815.8538072825595</v>
      </c>
      <c r="E2" s="31">
        <f t="shared" si="0"/>
        <v>6939.9562088144567</v>
      </c>
      <c r="F2" s="31">
        <f t="shared" si="0"/>
        <v>7975.7537327374912</v>
      </c>
      <c r="G2" s="31">
        <f t="shared" si="0"/>
        <v>7492.1325634713357</v>
      </c>
      <c r="H2" s="31">
        <f t="shared" si="0"/>
        <v>7955.9915825715052</v>
      </c>
      <c r="I2" s="31">
        <f t="shared" si="0"/>
        <v>8092.6190642939673</v>
      </c>
      <c r="J2" s="31">
        <f t="shared" si="0"/>
        <v>9021.3428489645885</v>
      </c>
      <c r="K2" s="31">
        <f t="shared" si="0"/>
        <v>9598.0324386419998</v>
      </c>
      <c r="L2" s="31">
        <f t="shared" si="0"/>
        <v>8630.5686927836723</v>
      </c>
      <c r="M2" s="31">
        <f t="shared" si="0"/>
        <v>9837.9946212711111</v>
      </c>
      <c r="N2" s="31">
        <f t="shared" si="0"/>
        <v>9206.1584440382485</v>
      </c>
      <c r="O2" s="31">
        <f t="shared" si="0"/>
        <v>9610.6212798037195</v>
      </c>
      <c r="P2" s="31">
        <f t="shared" si="0"/>
        <v>9942.8052926895962</v>
      </c>
      <c r="Q2" s="31">
        <f t="shared" si="0"/>
        <v>9697.5895578139789</v>
      </c>
      <c r="R2" s="31">
        <f t="shared" si="0"/>
        <v>10360.601099495427</v>
      </c>
      <c r="S2" s="31">
        <f t="shared" si="0"/>
        <v>9913.4315023679701</v>
      </c>
      <c r="T2" s="31">
        <f t="shared" si="0"/>
        <v>10525.404450190912</v>
      </c>
      <c r="U2" s="31">
        <f t="shared" si="0"/>
        <v>9353.7239847947239</v>
      </c>
      <c r="V2" s="31">
        <f t="shared" si="0"/>
        <v>9137.5515131773009</v>
      </c>
      <c r="W2" s="31">
        <f t="shared" si="0"/>
        <v>9367.7188236320562</v>
      </c>
      <c r="X2" s="31">
        <f t="shared" si="0"/>
        <v>9243.2433277703421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216.37518259426193</v>
      </c>
      <c r="D3" s="34">
        <f t="shared" si="1"/>
        <v>363.46945105399175</v>
      </c>
      <c r="E3" s="34">
        <f t="shared" si="1"/>
        <v>343.78783991870199</v>
      </c>
      <c r="F3" s="34">
        <f t="shared" si="1"/>
        <v>327.38925834973435</v>
      </c>
      <c r="G3" s="34">
        <f t="shared" si="1"/>
        <v>172.37493232060606</v>
      </c>
      <c r="H3" s="34">
        <f t="shared" si="1"/>
        <v>97.605050485597332</v>
      </c>
      <c r="I3" s="34">
        <f t="shared" si="1"/>
        <v>125.9014553614475</v>
      </c>
      <c r="J3" s="34">
        <f t="shared" si="1"/>
        <v>199.06121604276515</v>
      </c>
      <c r="K3" s="34">
        <f t="shared" si="1"/>
        <v>237.30660027741814</v>
      </c>
      <c r="L3" s="34">
        <f t="shared" si="1"/>
        <v>180.49565324286965</v>
      </c>
      <c r="M3" s="34">
        <f t="shared" si="1"/>
        <v>356.98313193878073</v>
      </c>
      <c r="N3" s="34">
        <f t="shared" si="1"/>
        <v>242.28729563265637</v>
      </c>
      <c r="O3" s="34">
        <f t="shared" si="1"/>
        <v>249.13623805419869</v>
      </c>
      <c r="P3" s="34">
        <f t="shared" si="1"/>
        <v>295.71105392255163</v>
      </c>
      <c r="Q3" s="34">
        <f t="shared" si="1"/>
        <v>359.82701932851421</v>
      </c>
      <c r="R3" s="34">
        <f t="shared" si="1"/>
        <v>689.57179352192679</v>
      </c>
      <c r="S3" s="34">
        <f t="shared" si="1"/>
        <v>596.45389520521576</v>
      </c>
      <c r="T3" s="34">
        <f t="shared" si="1"/>
        <v>603.12086406417586</v>
      </c>
      <c r="U3" s="34">
        <f t="shared" si="1"/>
        <v>250.78822067755792</v>
      </c>
      <c r="V3" s="34">
        <f t="shared" si="1"/>
        <v>236.34925780738831</v>
      </c>
      <c r="W3" s="34">
        <f t="shared" si="1"/>
        <v>340.04038114558199</v>
      </c>
      <c r="X3" s="34">
        <f t="shared" si="1"/>
        <v>99.338946006718587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105.61583060971378</v>
      </c>
      <c r="D4" s="29">
        <f t="shared" si="2"/>
        <v>277.07398364349422</v>
      </c>
      <c r="E4" s="29">
        <f t="shared" si="2"/>
        <v>290.779607895754</v>
      </c>
      <c r="F4" s="29">
        <f t="shared" si="2"/>
        <v>223.28316039039032</v>
      </c>
      <c r="G4" s="29">
        <f t="shared" si="2"/>
        <v>73.331249131135806</v>
      </c>
      <c r="H4" s="29">
        <f t="shared" si="2"/>
        <v>0</v>
      </c>
      <c r="I4" s="29">
        <f t="shared" si="2"/>
        <v>0</v>
      </c>
      <c r="J4" s="29">
        <f t="shared" si="2"/>
        <v>63.400762322932444</v>
      </c>
      <c r="K4" s="29">
        <f t="shared" si="2"/>
        <v>96.106775289821442</v>
      </c>
      <c r="L4" s="29">
        <f t="shared" si="2"/>
        <v>63.084661501452736</v>
      </c>
      <c r="M4" s="29">
        <f t="shared" si="2"/>
        <v>210.937929857612</v>
      </c>
      <c r="N4" s="29">
        <f t="shared" si="2"/>
        <v>107.07288570895136</v>
      </c>
      <c r="O4" s="29">
        <f t="shared" si="2"/>
        <v>114.43765866788257</v>
      </c>
      <c r="P4" s="29">
        <f t="shared" si="2"/>
        <v>128.08164350553665</v>
      </c>
      <c r="Q4" s="29">
        <f t="shared" si="2"/>
        <v>230.02303133832092</v>
      </c>
      <c r="R4" s="29">
        <f t="shared" si="2"/>
        <v>568.40387598853317</v>
      </c>
      <c r="S4" s="29">
        <f t="shared" si="2"/>
        <v>428.95951822057583</v>
      </c>
      <c r="T4" s="29">
        <f t="shared" si="2"/>
        <v>463.64028906562066</v>
      </c>
      <c r="U4" s="29">
        <f t="shared" si="2"/>
        <v>124.88882887573006</v>
      </c>
      <c r="V4" s="29">
        <f t="shared" si="2"/>
        <v>132.99345216950462</v>
      </c>
      <c r="W4" s="29">
        <f t="shared" si="2"/>
        <v>252.72591937601101</v>
      </c>
      <c r="X4" s="29">
        <f t="shared" si="2"/>
        <v>17.014732088340473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105.61583060971378</v>
      </c>
      <c r="D7" s="10">
        <v>277.07398364349422</v>
      </c>
      <c r="E7" s="10">
        <v>290.779607895754</v>
      </c>
      <c r="F7" s="10">
        <v>223.28316039039032</v>
      </c>
      <c r="G7" s="10">
        <v>73.331249131135806</v>
      </c>
      <c r="H7" s="10">
        <v>0</v>
      </c>
      <c r="I7" s="10">
        <v>0</v>
      </c>
      <c r="J7" s="10">
        <v>63.400762322932444</v>
      </c>
      <c r="K7" s="10">
        <v>96.106775289821442</v>
      </c>
      <c r="L7" s="10">
        <v>63.084661501452736</v>
      </c>
      <c r="M7" s="10">
        <v>210.937929857612</v>
      </c>
      <c r="N7" s="10">
        <v>107.07288570895136</v>
      </c>
      <c r="O7" s="10">
        <v>114.43765866788257</v>
      </c>
      <c r="P7" s="10">
        <v>128.08164350553665</v>
      </c>
      <c r="Q7" s="10">
        <v>230.02303133832092</v>
      </c>
      <c r="R7" s="10">
        <v>568.40387598853317</v>
      </c>
      <c r="S7" s="10">
        <v>428.95951822057583</v>
      </c>
      <c r="T7" s="10">
        <v>463.64028906562066</v>
      </c>
      <c r="U7" s="10">
        <v>124.88882887573006</v>
      </c>
      <c r="V7" s="10">
        <v>132.99345216950462</v>
      </c>
      <c r="W7" s="10">
        <v>252.72591937601101</v>
      </c>
      <c r="X7" s="10">
        <v>17.014732088340473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49.891129264278021</v>
      </c>
      <c r="D8" s="29">
        <f t="shared" si="3"/>
        <v>24.987313102994108</v>
      </c>
      <c r="E8" s="29">
        <f t="shared" si="3"/>
        <v>24.603676094977864</v>
      </c>
      <c r="F8" s="29">
        <f t="shared" si="3"/>
        <v>17.518679538200544</v>
      </c>
      <c r="G8" s="29">
        <f t="shared" si="3"/>
        <v>26.729287047057461</v>
      </c>
      <c r="H8" s="29">
        <f t="shared" si="3"/>
        <v>16.808094064514066</v>
      </c>
      <c r="I8" s="29">
        <f t="shared" si="3"/>
        <v>20.827633907624815</v>
      </c>
      <c r="J8" s="29">
        <f t="shared" si="3"/>
        <v>55.582295177966621</v>
      </c>
      <c r="K8" s="29">
        <f t="shared" si="3"/>
        <v>56.50867460585426</v>
      </c>
      <c r="L8" s="29">
        <f t="shared" si="3"/>
        <v>41.995542351661818</v>
      </c>
      <c r="M8" s="29">
        <f t="shared" si="3"/>
        <v>68.915070241040723</v>
      </c>
      <c r="N8" s="29">
        <f t="shared" si="3"/>
        <v>66.000686124946554</v>
      </c>
      <c r="O8" s="29">
        <f t="shared" si="3"/>
        <v>72.163876481133087</v>
      </c>
      <c r="P8" s="29">
        <f t="shared" si="3"/>
        <v>71.490885851287686</v>
      </c>
      <c r="Q8" s="29">
        <f t="shared" si="3"/>
        <v>71.452512921795645</v>
      </c>
      <c r="R8" s="29">
        <f t="shared" si="3"/>
        <v>65.774146660486863</v>
      </c>
      <c r="S8" s="29">
        <f t="shared" si="3"/>
        <v>69.745862360801965</v>
      </c>
      <c r="T8" s="29">
        <f t="shared" si="3"/>
        <v>74.043238251361174</v>
      </c>
      <c r="U8" s="29">
        <f t="shared" si="3"/>
        <v>70.698434536459416</v>
      </c>
      <c r="V8" s="29">
        <f t="shared" si="3"/>
        <v>71.983744666923954</v>
      </c>
      <c r="W8" s="29">
        <f t="shared" si="3"/>
        <v>69.903151002833553</v>
      </c>
      <c r="X8" s="29">
        <f t="shared" si="3"/>
        <v>63.184456324464122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49.891129264278021</v>
      </c>
      <c r="D10" s="10">
        <v>24.987313102994108</v>
      </c>
      <c r="E10" s="10">
        <v>24.603676094977864</v>
      </c>
      <c r="F10" s="10">
        <v>17.518679538200544</v>
      </c>
      <c r="G10" s="10">
        <v>26.729287047057461</v>
      </c>
      <c r="H10" s="10">
        <v>16.808094064514066</v>
      </c>
      <c r="I10" s="10">
        <v>20.827633907624815</v>
      </c>
      <c r="J10" s="10">
        <v>55.582295177966621</v>
      </c>
      <c r="K10" s="10">
        <v>56.50867460585426</v>
      </c>
      <c r="L10" s="10">
        <v>41.995542351661818</v>
      </c>
      <c r="M10" s="10">
        <v>68.915070241040723</v>
      </c>
      <c r="N10" s="10">
        <v>66.000686124946554</v>
      </c>
      <c r="O10" s="10">
        <v>72.163876481133087</v>
      </c>
      <c r="P10" s="10">
        <v>71.490885851287686</v>
      </c>
      <c r="Q10" s="10">
        <v>71.452512921795645</v>
      </c>
      <c r="R10" s="10">
        <v>65.774146660486863</v>
      </c>
      <c r="S10" s="10">
        <v>69.745862360801965</v>
      </c>
      <c r="T10" s="10">
        <v>74.043238251361174</v>
      </c>
      <c r="U10" s="10">
        <v>70.698434536459416</v>
      </c>
      <c r="V10" s="10">
        <v>71.983744666923954</v>
      </c>
      <c r="W10" s="10">
        <v>69.903151002833553</v>
      </c>
      <c r="X10" s="10">
        <v>63.184456324464122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60.868222720270133</v>
      </c>
      <c r="D11" s="29">
        <f t="shared" si="4"/>
        <v>61.40815430750343</v>
      </c>
      <c r="E11" s="29">
        <f t="shared" si="4"/>
        <v>28.404555927970158</v>
      </c>
      <c r="F11" s="29">
        <f t="shared" si="4"/>
        <v>86.587418421143454</v>
      </c>
      <c r="G11" s="29">
        <f t="shared" si="4"/>
        <v>72.314396142412789</v>
      </c>
      <c r="H11" s="29">
        <f t="shared" si="4"/>
        <v>80.796956421083266</v>
      </c>
      <c r="I11" s="29">
        <f t="shared" si="4"/>
        <v>105.07382145382269</v>
      </c>
      <c r="J11" s="29">
        <f t="shared" si="4"/>
        <v>80.078158541866088</v>
      </c>
      <c r="K11" s="29">
        <f t="shared" si="4"/>
        <v>84.691150381742432</v>
      </c>
      <c r="L11" s="29">
        <f t="shared" si="4"/>
        <v>75.415449389755096</v>
      </c>
      <c r="M11" s="29">
        <f t="shared" si="4"/>
        <v>77.130131840127973</v>
      </c>
      <c r="N11" s="29">
        <f t="shared" si="4"/>
        <v>69.213723798758437</v>
      </c>
      <c r="O11" s="29">
        <f t="shared" si="4"/>
        <v>62.534702905183025</v>
      </c>
      <c r="P11" s="29">
        <f t="shared" si="4"/>
        <v>96.138524565727309</v>
      </c>
      <c r="Q11" s="29">
        <f t="shared" si="4"/>
        <v>58.351475068397605</v>
      </c>
      <c r="R11" s="29">
        <f t="shared" si="4"/>
        <v>55.393770872906721</v>
      </c>
      <c r="S11" s="29">
        <f t="shared" si="4"/>
        <v>97.748514623837977</v>
      </c>
      <c r="T11" s="29">
        <f t="shared" si="4"/>
        <v>65.437336747194053</v>
      </c>
      <c r="U11" s="29">
        <f t="shared" si="4"/>
        <v>55.20095726536843</v>
      </c>
      <c r="V11" s="29">
        <f t="shared" si="4"/>
        <v>31.372060970959765</v>
      </c>
      <c r="W11" s="29">
        <f t="shared" si="4"/>
        <v>17.411310766737429</v>
      </c>
      <c r="X11" s="29">
        <f t="shared" si="4"/>
        <v>19.139757593913981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0.4680181322799436</v>
      </c>
      <c r="R13" s="10">
        <v>0</v>
      </c>
      <c r="S13" s="10">
        <v>0</v>
      </c>
      <c r="T13" s="10">
        <v>0.47873729803335879</v>
      </c>
      <c r="U13" s="10">
        <v>0.44847533827161956</v>
      </c>
      <c r="V13" s="10">
        <v>0.19545478599265284</v>
      </c>
      <c r="W13" s="10">
        <v>0.16537918283436001</v>
      </c>
      <c r="X13" s="10">
        <v>0.24663490746743114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60.868222720270133</v>
      </c>
      <c r="D16" s="10">
        <v>61.40815430750343</v>
      </c>
      <c r="E16" s="10">
        <v>28.404555927970158</v>
      </c>
      <c r="F16" s="10">
        <v>86.587418421143454</v>
      </c>
      <c r="G16" s="10">
        <v>72.314396142412789</v>
      </c>
      <c r="H16" s="10">
        <v>80.796956421083266</v>
      </c>
      <c r="I16" s="10">
        <v>105.07382145382269</v>
      </c>
      <c r="J16" s="10">
        <v>80.078158541866088</v>
      </c>
      <c r="K16" s="10">
        <v>84.691150381742432</v>
      </c>
      <c r="L16" s="10">
        <v>75.415449389755096</v>
      </c>
      <c r="M16" s="10">
        <v>77.130131840127973</v>
      </c>
      <c r="N16" s="10">
        <v>69.213723798758437</v>
      </c>
      <c r="O16" s="10">
        <v>62.534702905183025</v>
      </c>
      <c r="P16" s="10">
        <v>96.138524565727309</v>
      </c>
      <c r="Q16" s="10">
        <v>57.883456936117661</v>
      </c>
      <c r="R16" s="10">
        <v>55.393770872906721</v>
      </c>
      <c r="S16" s="10">
        <v>97.748514623837977</v>
      </c>
      <c r="T16" s="10">
        <v>64.958599449160687</v>
      </c>
      <c r="U16" s="10">
        <v>54.752481927096809</v>
      </c>
      <c r="V16" s="10">
        <v>31.176606184967113</v>
      </c>
      <c r="W16" s="10">
        <v>17.245931583903069</v>
      </c>
      <c r="X16" s="10">
        <v>18.893122686446549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61.920677305440016</v>
      </c>
      <c r="D17" s="37">
        <f t="shared" si="5"/>
        <v>54.281845718554315</v>
      </c>
      <c r="E17" s="37">
        <f t="shared" si="5"/>
        <v>51.908503252657411</v>
      </c>
      <c r="F17" s="37">
        <f t="shared" si="5"/>
        <v>0</v>
      </c>
      <c r="G17" s="37">
        <f t="shared" si="5"/>
        <v>0</v>
      </c>
      <c r="H17" s="37">
        <f t="shared" si="5"/>
        <v>5.4991272384604377E-2</v>
      </c>
      <c r="I17" s="37">
        <f t="shared" si="5"/>
        <v>5.4875415472557955E-2</v>
      </c>
      <c r="J17" s="37">
        <f t="shared" si="5"/>
        <v>9.6175489494033197</v>
      </c>
      <c r="K17" s="37">
        <f t="shared" si="5"/>
        <v>0</v>
      </c>
      <c r="L17" s="37">
        <f t="shared" si="5"/>
        <v>0</v>
      </c>
      <c r="M17" s="37">
        <f t="shared" si="5"/>
        <v>57.879788529584793</v>
      </c>
      <c r="N17" s="37">
        <f t="shared" si="5"/>
        <v>103.05803431762264</v>
      </c>
      <c r="O17" s="37">
        <f t="shared" si="5"/>
        <v>54.768287205909068</v>
      </c>
      <c r="P17" s="37">
        <f t="shared" si="5"/>
        <v>59.016104338957867</v>
      </c>
      <c r="Q17" s="37">
        <f t="shared" si="5"/>
        <v>44.887999237308058</v>
      </c>
      <c r="R17" s="37">
        <f t="shared" si="5"/>
        <v>42.012618856125471</v>
      </c>
      <c r="S17" s="37">
        <f t="shared" si="5"/>
        <v>31.133968460066242</v>
      </c>
      <c r="T17" s="37">
        <f t="shared" si="5"/>
        <v>20.003910306734049</v>
      </c>
      <c r="U17" s="37">
        <f t="shared" si="5"/>
        <v>33.783734514457471</v>
      </c>
      <c r="V17" s="37">
        <f t="shared" si="5"/>
        <v>26.940727359790866</v>
      </c>
      <c r="W17" s="37">
        <f t="shared" si="5"/>
        <v>25.052729202577769</v>
      </c>
      <c r="X17" s="37">
        <f t="shared" si="5"/>
        <v>26.585945542253672</v>
      </c>
    </row>
    <row r="18" spans="1:24" ht="11.25" customHeight="1" x14ac:dyDescent="0.2">
      <c r="A18" s="42" t="s">
        <v>27</v>
      </c>
      <c r="B18" s="9" t="s">
        <v>28</v>
      </c>
      <c r="C18" s="10">
        <v>2.0537769774141883</v>
      </c>
      <c r="D18" s="10">
        <v>1.488306508658001</v>
      </c>
      <c r="E18" s="10">
        <v>1.3595084185219797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59.866900328025828</v>
      </c>
      <c r="D19" s="10">
        <v>52.793539209896316</v>
      </c>
      <c r="E19" s="10">
        <v>50.548994834135428</v>
      </c>
      <c r="F19" s="10">
        <v>0</v>
      </c>
      <c r="G19" s="10">
        <v>0</v>
      </c>
      <c r="H19" s="10">
        <v>5.4991272384604377E-2</v>
      </c>
      <c r="I19" s="10">
        <v>5.4875415472557955E-2</v>
      </c>
      <c r="J19" s="10">
        <v>9.6175489494033197</v>
      </c>
      <c r="K19" s="10">
        <v>0</v>
      </c>
      <c r="L19" s="10">
        <v>0</v>
      </c>
      <c r="M19" s="10">
        <v>57.879788529584793</v>
      </c>
      <c r="N19" s="10">
        <v>103.05803431762264</v>
      </c>
      <c r="O19" s="10">
        <v>54.768287205909068</v>
      </c>
      <c r="P19" s="10">
        <v>59.016104338957867</v>
      </c>
      <c r="Q19" s="10">
        <v>44.887999237308058</v>
      </c>
      <c r="R19" s="10">
        <v>42.012618856125471</v>
      </c>
      <c r="S19" s="10">
        <v>31.133968460066242</v>
      </c>
      <c r="T19" s="10">
        <v>20.003910306734049</v>
      </c>
      <c r="U19" s="10">
        <v>33.783734514457471</v>
      </c>
      <c r="V19" s="10">
        <v>26.940727359790866</v>
      </c>
      <c r="W19" s="10">
        <v>25.052729202577769</v>
      </c>
      <c r="X19" s="10">
        <v>26.585945542253672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243.32987690868418</v>
      </c>
      <c r="D26" s="37">
        <f t="shared" si="7"/>
        <v>272.0718192350746</v>
      </c>
      <c r="E26" s="37">
        <f t="shared" si="7"/>
        <v>302.92770522884911</v>
      </c>
      <c r="F26" s="37">
        <f t="shared" si="7"/>
        <v>1110.7888667660095</v>
      </c>
      <c r="G26" s="37">
        <f t="shared" si="7"/>
        <v>966.82938165597761</v>
      </c>
      <c r="H26" s="37">
        <f t="shared" si="7"/>
        <v>1018.9479787102559</v>
      </c>
      <c r="I26" s="37">
        <f t="shared" si="7"/>
        <v>1005.7451066936327</v>
      </c>
      <c r="J26" s="37">
        <f t="shared" si="7"/>
        <v>1002.8654869101437</v>
      </c>
      <c r="K26" s="37">
        <f t="shared" si="7"/>
        <v>1087.2841769707077</v>
      </c>
      <c r="L26" s="37">
        <f t="shared" si="7"/>
        <v>993.96651615491373</v>
      </c>
      <c r="M26" s="37">
        <f t="shared" si="7"/>
        <v>1023.4180800052166</v>
      </c>
      <c r="N26" s="37">
        <f t="shared" si="7"/>
        <v>944.10753608087919</v>
      </c>
      <c r="O26" s="37">
        <f t="shared" si="7"/>
        <v>983.91942017031761</v>
      </c>
      <c r="P26" s="37">
        <f t="shared" si="7"/>
        <v>1051.6664743989688</v>
      </c>
      <c r="Q26" s="37">
        <f t="shared" si="7"/>
        <v>1027.6434567887686</v>
      </c>
      <c r="R26" s="37">
        <f t="shared" si="7"/>
        <v>1150.8171982841307</v>
      </c>
      <c r="S26" s="37">
        <f t="shared" si="7"/>
        <v>763.46632562835077</v>
      </c>
      <c r="T26" s="37">
        <f t="shared" si="7"/>
        <v>708.04391840427206</v>
      </c>
      <c r="U26" s="37">
        <f t="shared" si="7"/>
        <v>597.29511605915638</v>
      </c>
      <c r="V26" s="37">
        <f t="shared" si="7"/>
        <v>576.89462294391205</v>
      </c>
      <c r="W26" s="37">
        <f t="shared" si="7"/>
        <v>494.85095883938504</v>
      </c>
      <c r="X26" s="37">
        <f t="shared" si="7"/>
        <v>538.4740488548839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243.32987690868418</v>
      </c>
      <c r="D33" s="29">
        <f t="shared" si="9"/>
        <v>272.0718192350746</v>
      </c>
      <c r="E33" s="29">
        <f t="shared" si="9"/>
        <v>302.92770522884911</v>
      </c>
      <c r="F33" s="29">
        <f t="shared" si="9"/>
        <v>1110.7888667660095</v>
      </c>
      <c r="G33" s="29">
        <f t="shared" si="9"/>
        <v>966.82938165597761</v>
      </c>
      <c r="H33" s="29">
        <f t="shared" si="9"/>
        <v>1018.9479787102559</v>
      </c>
      <c r="I33" s="29">
        <f t="shared" si="9"/>
        <v>1005.7451066936327</v>
      </c>
      <c r="J33" s="29">
        <f t="shared" si="9"/>
        <v>1002.8654869101437</v>
      </c>
      <c r="K33" s="29">
        <f t="shared" si="9"/>
        <v>1087.2841769707077</v>
      </c>
      <c r="L33" s="29">
        <f t="shared" si="9"/>
        <v>993.96651615491373</v>
      </c>
      <c r="M33" s="29">
        <f t="shared" si="9"/>
        <v>1023.4180800052166</v>
      </c>
      <c r="N33" s="29">
        <f t="shared" si="9"/>
        <v>944.10753608087919</v>
      </c>
      <c r="O33" s="29">
        <f t="shared" si="9"/>
        <v>983.91942017031761</v>
      </c>
      <c r="P33" s="29">
        <f t="shared" si="9"/>
        <v>1051.6664743989688</v>
      </c>
      <c r="Q33" s="29">
        <f t="shared" si="9"/>
        <v>1027.6434567887686</v>
      </c>
      <c r="R33" s="29">
        <f t="shared" si="9"/>
        <v>1150.8171982841307</v>
      </c>
      <c r="S33" s="29">
        <f t="shared" si="9"/>
        <v>763.46632562835077</v>
      </c>
      <c r="T33" s="29">
        <f t="shared" si="9"/>
        <v>708.04391840427206</v>
      </c>
      <c r="U33" s="29">
        <f t="shared" si="9"/>
        <v>597.29511605915638</v>
      </c>
      <c r="V33" s="29">
        <f t="shared" si="9"/>
        <v>576.89462294391205</v>
      </c>
      <c r="W33" s="29">
        <f t="shared" si="9"/>
        <v>494.85095883938504</v>
      </c>
      <c r="X33" s="29">
        <f t="shared" si="9"/>
        <v>538.4740488548839</v>
      </c>
    </row>
    <row r="34" spans="1:24" ht="11.25" customHeight="1" x14ac:dyDescent="0.2">
      <c r="A34" s="41" t="s">
        <v>55</v>
      </c>
      <c r="B34" s="9" t="s">
        <v>56</v>
      </c>
      <c r="C34" s="10">
        <v>53.789397027514454</v>
      </c>
      <c r="D34" s="10">
        <v>11.369008052248619</v>
      </c>
      <c r="E34" s="10">
        <v>1.5105649094688665</v>
      </c>
      <c r="F34" s="10">
        <v>307.97793835760137</v>
      </c>
      <c r="G34" s="10">
        <v>243.94520368907695</v>
      </c>
      <c r="H34" s="10">
        <v>241.99926751384268</v>
      </c>
      <c r="I34" s="10">
        <v>242.39299633002477</v>
      </c>
      <c r="J34" s="10">
        <v>235.98413661545854</v>
      </c>
      <c r="K34" s="10">
        <v>260.48597166735033</v>
      </c>
      <c r="L34" s="10">
        <v>188.32905702435315</v>
      </c>
      <c r="M34" s="10">
        <v>215.16882760644151</v>
      </c>
      <c r="N34" s="10">
        <v>190.81834264175441</v>
      </c>
      <c r="O34" s="10">
        <v>187.9356536742599</v>
      </c>
      <c r="P34" s="10">
        <v>197.08985947788801</v>
      </c>
      <c r="Q34" s="10">
        <v>191.96602090146513</v>
      </c>
      <c r="R34" s="10">
        <v>227.44146584347621</v>
      </c>
      <c r="S34" s="10">
        <v>270.6995902693202</v>
      </c>
      <c r="T34" s="10">
        <v>195.82516409705968</v>
      </c>
      <c r="U34" s="10">
        <v>174.20750161862063</v>
      </c>
      <c r="V34" s="10">
        <v>202.81592887903224</v>
      </c>
      <c r="W34" s="10">
        <v>174.57517364391632</v>
      </c>
      <c r="X34" s="10">
        <v>174.79036102329306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9.7013998674015607</v>
      </c>
      <c r="K36" s="10">
        <v>0</v>
      </c>
      <c r="L36" s="10">
        <v>0</v>
      </c>
      <c r="M36" s="10">
        <v>0</v>
      </c>
      <c r="N36" s="10">
        <v>2.1408158991463049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40.264838844256751</v>
      </c>
      <c r="G43" s="10">
        <v>37.603453961517125</v>
      </c>
      <c r="H43" s="10">
        <v>46.234531499696793</v>
      </c>
      <c r="I43" s="10">
        <v>40.911563313064462</v>
      </c>
      <c r="J43" s="10">
        <v>48.491209186322429</v>
      </c>
      <c r="K43" s="10">
        <v>52.032924232562699</v>
      </c>
      <c r="L43" s="10">
        <v>32.989102612842849</v>
      </c>
      <c r="M43" s="10">
        <v>48.035876165946213</v>
      </c>
      <c r="N43" s="10">
        <v>44.326467413717992</v>
      </c>
      <c r="O43" s="10">
        <v>42.781895085808706</v>
      </c>
      <c r="P43" s="10">
        <v>34.470641948962296</v>
      </c>
      <c r="Q43" s="10">
        <v>26.792664103935884</v>
      </c>
      <c r="R43" s="10">
        <v>13.573008948737183</v>
      </c>
      <c r="S43" s="10">
        <v>30.454128155318898</v>
      </c>
      <c r="T43" s="10">
        <v>30.647109979037015</v>
      </c>
      <c r="U43" s="10">
        <v>33.375327958814374</v>
      </c>
      <c r="V43" s="10">
        <v>25.455730625445089</v>
      </c>
      <c r="W43" s="10">
        <v>55.030645963388125</v>
      </c>
      <c r="X43" s="10">
        <v>65.523563419131946</v>
      </c>
    </row>
    <row r="44" spans="1:24" ht="11.25" customHeight="1" x14ac:dyDescent="0.2">
      <c r="A44" s="41" t="s">
        <v>75</v>
      </c>
      <c r="B44" s="9" t="s">
        <v>76</v>
      </c>
      <c r="C44" s="10">
        <v>189.54047988116972</v>
      </c>
      <c r="D44" s="10">
        <v>256.39405359533453</v>
      </c>
      <c r="E44" s="10">
        <v>287.92274215158068</v>
      </c>
      <c r="F44" s="10">
        <v>762.54608956415143</v>
      </c>
      <c r="G44" s="10">
        <v>682.40550309647108</v>
      </c>
      <c r="H44" s="10">
        <v>726.39610001526012</v>
      </c>
      <c r="I44" s="10">
        <v>721.00423792596473</v>
      </c>
      <c r="J44" s="10">
        <v>708.68874124096112</v>
      </c>
      <c r="K44" s="10">
        <v>774.76528107079469</v>
      </c>
      <c r="L44" s="10">
        <v>772.64835651771773</v>
      </c>
      <c r="M44" s="10">
        <v>760.21337623282886</v>
      </c>
      <c r="N44" s="10">
        <v>706.82191012626049</v>
      </c>
      <c r="O44" s="10">
        <v>749.74999978535061</v>
      </c>
      <c r="P44" s="10">
        <v>817.03578660696485</v>
      </c>
      <c r="Q44" s="10">
        <v>805.33040951031853</v>
      </c>
      <c r="R44" s="10">
        <v>900.22037279059157</v>
      </c>
      <c r="S44" s="10">
        <v>453.31272472203034</v>
      </c>
      <c r="T44" s="10">
        <v>472.58187216353321</v>
      </c>
      <c r="U44" s="10">
        <v>380.81817291148161</v>
      </c>
      <c r="V44" s="10">
        <v>340.98022301164121</v>
      </c>
      <c r="W44" s="10">
        <v>257.60202212689524</v>
      </c>
      <c r="X44" s="10">
        <v>298.16012441245897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2.8752209089125018</v>
      </c>
      <c r="H48" s="10">
        <v>4.3180796814562887</v>
      </c>
      <c r="I48" s="10">
        <v>1.4363091245787321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3.4518716248983337</v>
      </c>
      <c r="P48" s="10">
        <v>3.0701863651535581</v>
      </c>
      <c r="Q48" s="10">
        <v>3.5543622730490778</v>
      </c>
      <c r="R48" s="10">
        <v>9.58235070132584</v>
      </c>
      <c r="S48" s="10">
        <v>8.9998824816813023</v>
      </c>
      <c r="T48" s="10">
        <v>8.9897721646420443</v>
      </c>
      <c r="U48" s="10">
        <v>8.8941135702397354</v>
      </c>
      <c r="V48" s="10">
        <v>7.6427404277936084</v>
      </c>
      <c r="W48" s="10">
        <v>7.6431171051853308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4.3087575874914803</v>
      </c>
      <c r="E50" s="10">
        <v>13.494398167799563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3291.0565257435401</v>
      </c>
      <c r="D51" s="37">
        <v>2999.3489503384776</v>
      </c>
      <c r="E51" s="37">
        <v>3098.4017955695481</v>
      </c>
      <c r="F51" s="37">
        <v>2831.819600787097</v>
      </c>
      <c r="G51" s="37">
        <v>2715.3740407521805</v>
      </c>
      <c r="H51" s="37">
        <v>2954.7036219373285</v>
      </c>
      <c r="I51" s="37">
        <v>2471.2719439098341</v>
      </c>
      <c r="J51" s="37">
        <v>3204.7184499571108</v>
      </c>
      <c r="K51" s="37">
        <v>3550.7127753326508</v>
      </c>
      <c r="L51" s="37">
        <v>3187.0574219048349</v>
      </c>
      <c r="M51" s="37">
        <v>3652.1384871354489</v>
      </c>
      <c r="N51" s="37">
        <v>3177.477587974086</v>
      </c>
      <c r="O51" s="37">
        <v>3469.317081865715</v>
      </c>
      <c r="P51" s="37">
        <v>3493.7902191988387</v>
      </c>
      <c r="Q51" s="37">
        <v>3342.164449718106</v>
      </c>
      <c r="R51" s="37">
        <v>3348.041464670272</v>
      </c>
      <c r="S51" s="37">
        <v>3414.7046280678651</v>
      </c>
      <c r="T51" s="37">
        <v>4004.8834495714482</v>
      </c>
      <c r="U51" s="37">
        <v>3450.2899810511622</v>
      </c>
      <c r="V51" s="37">
        <v>3308.1704129457389</v>
      </c>
      <c r="W51" s="37">
        <v>3692.0069282921222</v>
      </c>
      <c r="X51" s="37">
        <v>3672.9527508058218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6.6254831404980887</v>
      </c>
      <c r="G52" s="37">
        <f t="shared" si="10"/>
        <v>9.3939810546980134</v>
      </c>
      <c r="H52" s="37">
        <f t="shared" si="10"/>
        <v>16.019341004783652</v>
      </c>
      <c r="I52" s="37">
        <f t="shared" si="10"/>
        <v>12.056546250498684</v>
      </c>
      <c r="J52" s="37">
        <f t="shared" si="10"/>
        <v>53.534165584951097</v>
      </c>
      <c r="K52" s="37">
        <f t="shared" si="10"/>
        <v>57.249163491223428</v>
      </c>
      <c r="L52" s="37">
        <f t="shared" si="10"/>
        <v>29.147087291710417</v>
      </c>
      <c r="M52" s="37">
        <f t="shared" si="10"/>
        <v>123.89480296793955</v>
      </c>
      <c r="N52" s="37">
        <f t="shared" si="10"/>
        <v>124.90874301689665</v>
      </c>
      <c r="O52" s="37">
        <f t="shared" si="10"/>
        <v>40.114136417082307</v>
      </c>
      <c r="P52" s="37">
        <f t="shared" si="10"/>
        <v>43.985718917259987</v>
      </c>
      <c r="Q52" s="37">
        <f t="shared" si="10"/>
        <v>41.347050516808892</v>
      </c>
      <c r="R52" s="37">
        <f t="shared" si="10"/>
        <v>50.698610316150457</v>
      </c>
      <c r="S52" s="37">
        <f t="shared" si="10"/>
        <v>86.099376871532485</v>
      </c>
      <c r="T52" s="37">
        <f t="shared" si="10"/>
        <v>50.803960804842077</v>
      </c>
      <c r="U52" s="37">
        <f t="shared" si="10"/>
        <v>46.2831142821626</v>
      </c>
      <c r="V52" s="37">
        <f t="shared" si="10"/>
        <v>46.656944696410925</v>
      </c>
      <c r="W52" s="37">
        <f t="shared" si="10"/>
        <v>50.225254546583287</v>
      </c>
      <c r="X52" s="37">
        <f t="shared" si="10"/>
        <v>62.476248135549582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1.4196546199980434E-2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0.19940595518189697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2.8566062840733255</v>
      </c>
      <c r="G59" s="10">
        <v>3.8600285595734847</v>
      </c>
      <c r="H59" s="10">
        <v>12.036984620993668</v>
      </c>
      <c r="I59" s="10">
        <v>10.868405286832941</v>
      </c>
      <c r="J59" s="10">
        <v>16.226031110795589</v>
      </c>
      <c r="K59" s="10">
        <v>19.943251179712945</v>
      </c>
      <c r="L59" s="10">
        <v>20.259347805068924</v>
      </c>
      <c r="M59" s="10">
        <v>27.814086021081941</v>
      </c>
      <c r="N59" s="10">
        <v>19.678593814154148</v>
      </c>
      <c r="O59" s="10">
        <v>23.471687073576376</v>
      </c>
      <c r="P59" s="10">
        <v>19.452118536933305</v>
      </c>
      <c r="Q59" s="10">
        <v>18.50350464384589</v>
      </c>
      <c r="R59" s="10">
        <v>23.440166616507607</v>
      </c>
      <c r="S59" s="10">
        <v>58.717989524498812</v>
      </c>
      <c r="T59" s="10">
        <v>23.697301425166671</v>
      </c>
      <c r="U59" s="10">
        <v>22.914683025946019</v>
      </c>
      <c r="V59" s="10">
        <v>17.721667777966942</v>
      </c>
      <c r="W59" s="10">
        <v>16.273517222847744</v>
      </c>
      <c r="X59" s="10">
        <v>33.080575133633921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2.8373541521800774</v>
      </c>
      <c r="G61" s="10">
        <v>4.3134061698044857</v>
      </c>
      <c r="H61" s="10">
        <v>3.2643903315365912</v>
      </c>
      <c r="I61" s="10">
        <v>0.50219827025876784</v>
      </c>
      <c r="J61" s="10">
        <v>8.8217718414576769</v>
      </c>
      <c r="K61" s="10">
        <v>5.3100584345545219</v>
      </c>
      <c r="L61" s="10">
        <v>6.3304509147486657E-2</v>
      </c>
      <c r="M61" s="10">
        <v>78.851637102184256</v>
      </c>
      <c r="N61" s="10">
        <v>91.122599224148487</v>
      </c>
      <c r="O61" s="10">
        <v>1.955710330200348</v>
      </c>
      <c r="P61" s="10">
        <v>5.5818799155787486</v>
      </c>
      <c r="Q61" s="10">
        <v>4.2766321562234912</v>
      </c>
      <c r="R61" s="10">
        <v>6.2290498616561587</v>
      </c>
      <c r="S61" s="10">
        <v>7.2306873380127046</v>
      </c>
      <c r="T61" s="10">
        <v>6.4733639397122067</v>
      </c>
      <c r="U61" s="10">
        <v>6.4495285808559943</v>
      </c>
      <c r="V61" s="10">
        <v>10.754682534794759</v>
      </c>
      <c r="W61" s="10">
        <v>13.405388129770159</v>
      </c>
      <c r="X61" s="10">
        <v>7.961671587287368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0.93152270424468575</v>
      </c>
      <c r="G62" s="10">
        <v>1.2205463253200428</v>
      </c>
      <c r="H62" s="10">
        <v>0.71796605225339438</v>
      </c>
      <c r="I62" s="10">
        <v>0.68594269340697467</v>
      </c>
      <c r="J62" s="10">
        <v>28.486362632697837</v>
      </c>
      <c r="K62" s="10">
        <v>0</v>
      </c>
      <c r="L62" s="10">
        <v>0</v>
      </c>
      <c r="M62" s="10">
        <v>14.454848057127609</v>
      </c>
      <c r="N62" s="10">
        <v>13.180199209052661</v>
      </c>
      <c r="O62" s="10">
        <v>12.026301976366277</v>
      </c>
      <c r="P62" s="10">
        <v>12.935508977473983</v>
      </c>
      <c r="Q62" s="10">
        <v>12.949250494126272</v>
      </c>
      <c r="R62" s="10">
        <v>15.088848531842729</v>
      </c>
      <c r="S62" s="10">
        <v>15.593533883354079</v>
      </c>
      <c r="T62" s="10">
        <v>16.046080879562588</v>
      </c>
      <c r="U62" s="10">
        <v>14.962511671004489</v>
      </c>
      <c r="V62" s="10">
        <v>16.145348623936624</v>
      </c>
      <c r="W62" s="10">
        <v>18.247968600758714</v>
      </c>
      <c r="X62" s="10">
        <v>19.273597406837229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31.995853876955966</v>
      </c>
      <c r="L69" s="10">
        <v>8.8244349774940076</v>
      </c>
      <c r="M69" s="10">
        <v>2.7742317875457578</v>
      </c>
      <c r="N69" s="10">
        <v>0.92735076954134699</v>
      </c>
      <c r="O69" s="10">
        <v>2.6604370369393093</v>
      </c>
      <c r="P69" s="10">
        <v>6.0162114872739512</v>
      </c>
      <c r="Q69" s="10">
        <v>5.6176632226132357</v>
      </c>
      <c r="R69" s="10">
        <v>5.9405453061439699</v>
      </c>
      <c r="S69" s="10">
        <v>4.5571661256668889</v>
      </c>
      <c r="T69" s="10">
        <v>4.5872145604006143</v>
      </c>
      <c r="U69" s="10">
        <v>0.4339568417159243</v>
      </c>
      <c r="V69" s="10">
        <v>0.43151858218313</v>
      </c>
      <c r="W69" s="10">
        <v>0.47994290687561908</v>
      </c>
      <c r="X69" s="10">
        <v>0.44928774607320021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1.5224341626401761</v>
      </c>
      <c r="V70" s="10">
        <v>1.5895306313294899</v>
      </c>
      <c r="W70" s="10">
        <v>1.61903173114915</v>
      </c>
      <c r="X70" s="10">
        <v>1.7111162617178579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0.93152270424468575</v>
      </c>
      <c r="G71" s="37">
        <f t="shared" si="11"/>
        <v>1.2205463253200428</v>
      </c>
      <c r="H71" s="37">
        <f t="shared" si="11"/>
        <v>0.71796605225339438</v>
      </c>
      <c r="I71" s="37">
        <f t="shared" si="11"/>
        <v>0.68594269340697467</v>
      </c>
      <c r="J71" s="37">
        <f t="shared" si="11"/>
        <v>28.486362632697837</v>
      </c>
      <c r="K71" s="37">
        <f t="shared" si="11"/>
        <v>58.127698212369353</v>
      </c>
      <c r="L71" s="37">
        <f t="shared" si="11"/>
        <v>46.65691349867096</v>
      </c>
      <c r="M71" s="37">
        <f t="shared" si="11"/>
        <v>92.566455593971071</v>
      </c>
      <c r="N71" s="37">
        <f t="shared" si="11"/>
        <v>92.154497039069057</v>
      </c>
      <c r="O71" s="37">
        <f t="shared" si="11"/>
        <v>110.78002365694712</v>
      </c>
      <c r="P71" s="37">
        <f t="shared" si="11"/>
        <v>112.24871842701488</v>
      </c>
      <c r="Q71" s="37">
        <f t="shared" si="11"/>
        <v>114.52487842186449</v>
      </c>
      <c r="R71" s="37">
        <f t="shared" si="11"/>
        <v>129.39497324689404</v>
      </c>
      <c r="S71" s="37">
        <f t="shared" si="11"/>
        <v>195.80993691055042</v>
      </c>
      <c r="T71" s="37">
        <f t="shared" si="11"/>
        <v>164.12957056426825</v>
      </c>
      <c r="U71" s="37">
        <f t="shared" si="11"/>
        <v>122.94260923469626</v>
      </c>
      <c r="V71" s="37">
        <f t="shared" si="11"/>
        <v>123.14400121652972</v>
      </c>
      <c r="W71" s="37">
        <f t="shared" si="11"/>
        <v>126.5734884813961</v>
      </c>
      <c r="X71" s="37">
        <f t="shared" si="11"/>
        <v>134.94633195948796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58.127698212369353</v>
      </c>
      <c r="L72" s="10">
        <v>46.65691349867096</v>
      </c>
      <c r="M72" s="10">
        <v>78.111607536843465</v>
      </c>
      <c r="N72" s="10">
        <v>78.974297830016397</v>
      </c>
      <c r="O72" s="10">
        <v>98.753721680580853</v>
      </c>
      <c r="P72" s="10">
        <v>99.313209449540892</v>
      </c>
      <c r="Q72" s="10">
        <v>101.57562792773821</v>
      </c>
      <c r="R72" s="10">
        <v>114.30612471505131</v>
      </c>
      <c r="S72" s="10">
        <v>180.21640302719635</v>
      </c>
      <c r="T72" s="10">
        <v>148.08348968470565</v>
      </c>
      <c r="U72" s="10">
        <v>107.98009756369177</v>
      </c>
      <c r="V72" s="10">
        <v>106.99865259259309</v>
      </c>
      <c r="W72" s="10">
        <v>108.32551988063739</v>
      </c>
      <c r="X72" s="10">
        <v>115.67273455265074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0.93152270424468575</v>
      </c>
      <c r="G73" s="10">
        <v>1.2205463253200428</v>
      </c>
      <c r="H73" s="10">
        <v>0.71796605225339438</v>
      </c>
      <c r="I73" s="10">
        <v>0.68594269340697467</v>
      </c>
      <c r="J73" s="10">
        <v>28.486362632697837</v>
      </c>
      <c r="K73" s="10">
        <v>0</v>
      </c>
      <c r="L73" s="10">
        <v>0</v>
      </c>
      <c r="M73" s="10">
        <v>14.454848057127609</v>
      </c>
      <c r="N73" s="10">
        <v>13.180199209052661</v>
      </c>
      <c r="O73" s="10">
        <v>12.026301976366277</v>
      </c>
      <c r="P73" s="10">
        <v>12.935508977473983</v>
      </c>
      <c r="Q73" s="10">
        <v>12.949250494126272</v>
      </c>
      <c r="R73" s="10">
        <v>15.088848531842729</v>
      </c>
      <c r="S73" s="10">
        <v>15.593533883354079</v>
      </c>
      <c r="T73" s="10">
        <v>16.046080879562588</v>
      </c>
      <c r="U73" s="10">
        <v>14.962511671004489</v>
      </c>
      <c r="V73" s="10">
        <v>16.145348623936624</v>
      </c>
      <c r="W73" s="10">
        <v>18.247968600758714</v>
      </c>
      <c r="X73" s="10">
        <v>19.273597406837229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159.05516318272845</v>
      </c>
      <c r="D75" s="37">
        <v>159.41107695831309</v>
      </c>
      <c r="E75" s="37">
        <v>156.47315699370967</v>
      </c>
      <c r="F75" s="37">
        <v>616.54702783074822</v>
      </c>
      <c r="G75" s="37">
        <v>586.1884914489317</v>
      </c>
      <c r="H75" s="37">
        <v>718.84283310029537</v>
      </c>
      <c r="I75" s="37">
        <v>1357.3739124447234</v>
      </c>
      <c r="J75" s="37">
        <v>1350.1198040523109</v>
      </c>
      <c r="K75" s="37">
        <v>1385.4297389030069</v>
      </c>
      <c r="L75" s="37">
        <v>1410.870715551835</v>
      </c>
      <c r="M75" s="37">
        <v>1234.1376629585111</v>
      </c>
      <c r="N75" s="37">
        <v>1364.413072781163</v>
      </c>
      <c r="O75" s="37">
        <v>1519.0805133060665</v>
      </c>
      <c r="P75" s="37">
        <v>1606.7205812101936</v>
      </c>
      <c r="Q75" s="37">
        <v>1529.7215164312945</v>
      </c>
      <c r="R75" s="37">
        <v>1616.738881723662</v>
      </c>
      <c r="S75" s="37">
        <v>1626.0881356789951</v>
      </c>
      <c r="T75" s="37">
        <v>1636.6850794637014</v>
      </c>
      <c r="U75" s="37">
        <v>1728.0521676138978</v>
      </c>
      <c r="V75" s="37">
        <v>1674.5922782380389</v>
      </c>
      <c r="W75" s="37">
        <v>1583.1960441568083</v>
      </c>
      <c r="X75" s="37">
        <v>1609.9378540958492</v>
      </c>
    </row>
    <row r="76" spans="1:24" ht="11.25" customHeight="1" x14ac:dyDescent="0.2">
      <c r="A76" s="38" t="s">
        <v>139</v>
      </c>
      <c r="B76" s="39" t="s">
        <v>140</v>
      </c>
      <c r="C76" s="40">
        <v>2904.1089251651615</v>
      </c>
      <c r="D76" s="40">
        <v>2967.2706639781477</v>
      </c>
      <c r="E76" s="40">
        <v>2986.4572078509905</v>
      </c>
      <c r="F76" s="40">
        <v>3081.6519731591598</v>
      </c>
      <c r="G76" s="40">
        <v>3040.7511899136211</v>
      </c>
      <c r="H76" s="40">
        <v>3149.0998000086061</v>
      </c>
      <c r="I76" s="40">
        <v>3119.5292815249518</v>
      </c>
      <c r="J76" s="40">
        <v>3172.9398148352047</v>
      </c>
      <c r="K76" s="40">
        <v>3221.9222854546242</v>
      </c>
      <c r="L76" s="40">
        <v>2782.3743851388381</v>
      </c>
      <c r="M76" s="40">
        <v>3296.9762121416575</v>
      </c>
      <c r="N76" s="40">
        <v>3157.7516771958767</v>
      </c>
      <c r="O76" s="40">
        <v>3183.5055791274826</v>
      </c>
      <c r="P76" s="40">
        <v>3279.6664222758109</v>
      </c>
      <c r="Q76" s="40">
        <v>3237.4731873713145</v>
      </c>
      <c r="R76" s="40">
        <v>3333.3255588762668</v>
      </c>
      <c r="S76" s="40">
        <v>3199.6752355453941</v>
      </c>
      <c r="T76" s="40">
        <v>3337.7336970114698</v>
      </c>
      <c r="U76" s="40">
        <v>3124.2890413616337</v>
      </c>
      <c r="V76" s="40">
        <v>3144.803267969492</v>
      </c>
      <c r="W76" s="40">
        <v>3055.7730389676008</v>
      </c>
      <c r="X76" s="40">
        <v>3098.5312023697779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2971.2970508126955</v>
      </c>
      <c r="D2" s="31">
        <f t="shared" ref="D2:W2" si="1">SUM(D3,D17,D22,D25,D26,D51,D52,D71,D74,D75,D76)</f>
        <v>3031.7586864842324</v>
      </c>
      <c r="E2" s="31">
        <f t="shared" si="1"/>
        <v>3124.5431579309989</v>
      </c>
      <c r="F2" s="31">
        <f t="shared" si="1"/>
        <v>3451.4953006982923</v>
      </c>
      <c r="G2" s="31">
        <f t="shared" si="1"/>
        <v>3339.6216141161694</v>
      </c>
      <c r="H2" s="31">
        <f t="shared" si="1"/>
        <v>3537.504465427256</v>
      </c>
      <c r="I2" s="31">
        <f t="shared" si="1"/>
        <v>3599.229496492133</v>
      </c>
      <c r="J2" s="31">
        <f t="shared" si="1"/>
        <v>4174.8860592529008</v>
      </c>
      <c r="K2" s="31">
        <f t="shared" si="1"/>
        <v>3675.5162089528467</v>
      </c>
      <c r="L2" s="31">
        <f t="shared" si="1"/>
        <v>3394.3325413654875</v>
      </c>
      <c r="M2" s="31">
        <f t="shared" si="1"/>
        <v>3600.0440239949512</v>
      </c>
      <c r="N2" s="31">
        <f t="shared" si="1"/>
        <v>4053.3994139917268</v>
      </c>
      <c r="O2" s="31">
        <f t="shared" si="1"/>
        <v>3985.4621251833696</v>
      </c>
      <c r="P2" s="31">
        <f t="shared" si="1"/>
        <v>3486.9645458505429</v>
      </c>
      <c r="Q2" s="31">
        <f t="shared" si="1"/>
        <v>2957.4515045725652</v>
      </c>
      <c r="R2" s="31">
        <f t="shared" si="1"/>
        <v>2835.0576757028066</v>
      </c>
      <c r="S2" s="31">
        <f t="shared" si="1"/>
        <v>3162.5449951957826</v>
      </c>
      <c r="T2" s="31">
        <f t="shared" si="1"/>
        <v>3075.4191382298395</v>
      </c>
      <c r="U2" s="31">
        <f t="shared" si="1"/>
        <v>3518.6549011894344</v>
      </c>
      <c r="V2" s="31">
        <f t="shared" si="1"/>
        <v>3095.5577918440677</v>
      </c>
      <c r="W2" s="31">
        <f t="shared" si="1"/>
        <v>3240.7569835191307</v>
      </c>
      <c r="X2" s="31">
        <f t="shared" ref="X2" si="2">SUM(X3,X17,X22,X25,X26,X51,X52,X71,X74,X75,X76)</f>
        <v>3281.9943441520572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98.969260826392926</v>
      </c>
      <c r="D3" s="34">
        <f t="shared" ref="D3:W3" si="4">SUM(D4,D8,D11)</f>
        <v>172.36332725673748</v>
      </c>
      <c r="E3" s="34">
        <f t="shared" si="4"/>
        <v>165.31629980063101</v>
      </c>
      <c r="F3" s="34">
        <f t="shared" si="4"/>
        <v>149.39154070273202</v>
      </c>
      <c r="G3" s="34">
        <f t="shared" si="4"/>
        <v>81.713064392506027</v>
      </c>
      <c r="H3" s="34">
        <f t="shared" si="4"/>
        <v>45.758594680780931</v>
      </c>
      <c r="I3" s="34">
        <f t="shared" si="4"/>
        <v>58.786714056246524</v>
      </c>
      <c r="J3" s="34">
        <f t="shared" si="4"/>
        <v>96.397998310348015</v>
      </c>
      <c r="K3" s="34">
        <f t="shared" si="4"/>
        <v>94.362167465323367</v>
      </c>
      <c r="L3" s="34">
        <f t="shared" si="4"/>
        <v>73.713043980042087</v>
      </c>
      <c r="M3" s="34">
        <f t="shared" si="4"/>
        <v>135.21939538898144</v>
      </c>
      <c r="N3" s="34">
        <f t="shared" si="4"/>
        <v>111.17266662795876</v>
      </c>
      <c r="O3" s="34">
        <f t="shared" si="4"/>
        <v>106.98006765810075</v>
      </c>
      <c r="P3" s="34">
        <f t="shared" si="4"/>
        <v>106.87091499980653</v>
      </c>
      <c r="Q3" s="34">
        <f t="shared" si="4"/>
        <v>113.69775819902942</v>
      </c>
      <c r="R3" s="34">
        <f t="shared" si="4"/>
        <v>194.63883845202403</v>
      </c>
      <c r="S3" s="34">
        <f t="shared" si="4"/>
        <v>196.515219098675</v>
      </c>
      <c r="T3" s="34">
        <f t="shared" si="4"/>
        <v>182.09399143043154</v>
      </c>
      <c r="U3" s="34">
        <f t="shared" si="4"/>
        <v>98.596940007083646</v>
      </c>
      <c r="V3" s="34">
        <f t="shared" si="4"/>
        <v>83.878058743272561</v>
      </c>
      <c r="W3" s="34">
        <f t="shared" si="4"/>
        <v>123.00393855105939</v>
      </c>
      <c r="X3" s="34">
        <f t="shared" ref="X3" si="5">SUM(X4,X8,X11)</f>
        <v>37.098255321640842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48.308315961583354</v>
      </c>
      <c r="D4" s="29">
        <f t="shared" ref="D4:W4" si="7">SUM(D5:D7)</f>
        <v>131.3931434363582</v>
      </c>
      <c r="E4" s="29">
        <f t="shared" si="7"/>
        <v>139.82637910105257</v>
      </c>
      <c r="F4" s="29">
        <f t="shared" si="7"/>
        <v>101.88671281347405</v>
      </c>
      <c r="G4" s="29">
        <f t="shared" si="7"/>
        <v>34.762137403427374</v>
      </c>
      <c r="H4" s="29">
        <f t="shared" si="7"/>
        <v>0</v>
      </c>
      <c r="I4" s="29">
        <f t="shared" si="7"/>
        <v>0</v>
      </c>
      <c r="J4" s="29">
        <f t="shared" si="7"/>
        <v>30.702648666467574</v>
      </c>
      <c r="K4" s="29">
        <f t="shared" si="7"/>
        <v>38.215724357639431</v>
      </c>
      <c r="L4" s="29">
        <f t="shared" si="7"/>
        <v>25.76329315512951</v>
      </c>
      <c r="M4" s="29">
        <f t="shared" si="7"/>
        <v>79.899851808239177</v>
      </c>
      <c r="N4" s="29">
        <f t="shared" si="7"/>
        <v>49.130014005614143</v>
      </c>
      <c r="O4" s="29">
        <f t="shared" si="7"/>
        <v>49.139974828797875</v>
      </c>
      <c r="P4" s="29">
        <f t="shared" si="7"/>
        <v>46.289113154697098</v>
      </c>
      <c r="Q4" s="29">
        <f t="shared" si="7"/>
        <v>72.682432370191108</v>
      </c>
      <c r="R4" s="29">
        <f t="shared" si="7"/>
        <v>160.43792862957136</v>
      </c>
      <c r="S4" s="29">
        <f t="shared" si="7"/>
        <v>141.33041025505466</v>
      </c>
      <c r="T4" s="29">
        <f t="shared" si="7"/>
        <v>139.98207632050094</v>
      </c>
      <c r="U4" s="29">
        <f t="shared" si="7"/>
        <v>49.099819500881345</v>
      </c>
      <c r="V4" s="29">
        <f t="shared" si="7"/>
        <v>47.198085989486032</v>
      </c>
      <c r="W4" s="29">
        <f t="shared" si="7"/>
        <v>91.41938775759057</v>
      </c>
      <c r="X4" s="29">
        <f t="shared" ref="X4" si="8">SUM(X5:X7)</f>
        <v>6.3541732685575232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48.308315961583354</v>
      </c>
      <c r="D7" s="10">
        <v>131.3931434363582</v>
      </c>
      <c r="E7" s="10">
        <v>139.82637910105257</v>
      </c>
      <c r="F7" s="10">
        <v>101.88671281347405</v>
      </c>
      <c r="G7" s="10">
        <v>34.762137403427374</v>
      </c>
      <c r="H7" s="10">
        <v>0</v>
      </c>
      <c r="I7" s="10">
        <v>0</v>
      </c>
      <c r="J7" s="10">
        <v>30.702648666467574</v>
      </c>
      <c r="K7" s="10">
        <v>38.215724357639431</v>
      </c>
      <c r="L7" s="10">
        <v>25.76329315512951</v>
      </c>
      <c r="M7" s="10">
        <v>79.899851808239177</v>
      </c>
      <c r="N7" s="10">
        <v>49.130014005614143</v>
      </c>
      <c r="O7" s="10">
        <v>49.139974828797875</v>
      </c>
      <c r="P7" s="10">
        <v>46.289113154697098</v>
      </c>
      <c r="Q7" s="10">
        <v>72.682432370191108</v>
      </c>
      <c r="R7" s="10">
        <v>160.43792862957136</v>
      </c>
      <c r="S7" s="10">
        <v>141.33041025505466</v>
      </c>
      <c r="T7" s="10">
        <v>139.98207632050094</v>
      </c>
      <c r="U7" s="10">
        <v>49.099819500881345</v>
      </c>
      <c r="V7" s="10">
        <v>47.198085989486032</v>
      </c>
      <c r="W7" s="10">
        <v>91.41938775759057</v>
      </c>
      <c r="X7" s="10">
        <v>6.3541732685575232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22.820030124889929</v>
      </c>
      <c r="D8" s="29">
        <f t="shared" si="9"/>
        <v>11.849404160786449</v>
      </c>
      <c r="E8" s="29">
        <f t="shared" si="9"/>
        <v>11.831101107231785</v>
      </c>
      <c r="F8" s="29">
        <f t="shared" si="9"/>
        <v>7.9939779957393613</v>
      </c>
      <c r="G8" s="29">
        <f t="shared" si="9"/>
        <v>12.670821239712755</v>
      </c>
      <c r="H8" s="29">
        <f t="shared" si="9"/>
        <v>7.8798664600663253</v>
      </c>
      <c r="I8" s="29">
        <f t="shared" si="9"/>
        <v>9.724972245004297</v>
      </c>
      <c r="J8" s="29">
        <f t="shared" si="9"/>
        <v>26.916453657651747</v>
      </c>
      <c r="K8" s="29">
        <f t="shared" si="9"/>
        <v>22.470007198145765</v>
      </c>
      <c r="L8" s="29">
        <f t="shared" si="9"/>
        <v>17.150658227588412</v>
      </c>
      <c r="M8" s="29">
        <f t="shared" si="9"/>
        <v>26.103906032122488</v>
      </c>
      <c r="N8" s="29">
        <f t="shared" si="9"/>
        <v>30.284180838395788</v>
      </c>
      <c r="O8" s="29">
        <f t="shared" si="9"/>
        <v>30.9874486695226</v>
      </c>
      <c r="P8" s="29">
        <f t="shared" si="9"/>
        <v>25.837033427485171</v>
      </c>
      <c r="Q8" s="29">
        <f t="shared" si="9"/>
        <v>22.577488905796489</v>
      </c>
      <c r="R8" s="29">
        <f t="shared" si="9"/>
        <v>18.565439634333242</v>
      </c>
      <c r="S8" s="29">
        <f t="shared" si="9"/>
        <v>22.979351016465912</v>
      </c>
      <c r="T8" s="29">
        <f t="shared" si="9"/>
        <v>22.355102592156562</v>
      </c>
      <c r="U8" s="29">
        <f t="shared" si="9"/>
        <v>27.794962976145065</v>
      </c>
      <c r="V8" s="29">
        <f t="shared" si="9"/>
        <v>25.546332659328684</v>
      </c>
      <c r="W8" s="29">
        <f t="shared" si="9"/>
        <v>25.286299413941467</v>
      </c>
      <c r="X8" s="29">
        <f t="shared" si="9"/>
        <v>23.596315315500739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22.820030124889929</v>
      </c>
      <c r="D10" s="10">
        <v>11.849404160786449</v>
      </c>
      <c r="E10" s="10">
        <v>11.831101107231785</v>
      </c>
      <c r="F10" s="10">
        <v>7.9939779957393613</v>
      </c>
      <c r="G10" s="10">
        <v>12.670821239712755</v>
      </c>
      <c r="H10" s="10">
        <v>7.8798664600663253</v>
      </c>
      <c r="I10" s="10">
        <v>9.724972245004297</v>
      </c>
      <c r="J10" s="10">
        <v>26.916453657651747</v>
      </c>
      <c r="K10" s="10">
        <v>22.470007198145765</v>
      </c>
      <c r="L10" s="10">
        <v>17.150658227588412</v>
      </c>
      <c r="M10" s="10">
        <v>26.103906032122488</v>
      </c>
      <c r="N10" s="10">
        <v>30.284180838395788</v>
      </c>
      <c r="O10" s="10">
        <v>30.9874486695226</v>
      </c>
      <c r="P10" s="10">
        <v>25.837033427485171</v>
      </c>
      <c r="Q10" s="10">
        <v>22.577488905796489</v>
      </c>
      <c r="R10" s="10">
        <v>18.565439634333242</v>
      </c>
      <c r="S10" s="10">
        <v>22.979351016465912</v>
      </c>
      <c r="T10" s="10">
        <v>22.355102592156562</v>
      </c>
      <c r="U10" s="10">
        <v>27.794962976145065</v>
      </c>
      <c r="V10" s="10">
        <v>25.546332659328684</v>
      </c>
      <c r="W10" s="10">
        <v>25.286299413941467</v>
      </c>
      <c r="X10" s="10">
        <v>23.596315315500739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27.84091473991964</v>
      </c>
      <c r="D11" s="29">
        <f t="shared" si="10"/>
        <v>29.120779659592799</v>
      </c>
      <c r="E11" s="29">
        <f t="shared" si="10"/>
        <v>13.658819592346662</v>
      </c>
      <c r="F11" s="29">
        <f t="shared" si="10"/>
        <v>39.510849893518625</v>
      </c>
      <c r="G11" s="29">
        <f t="shared" si="10"/>
        <v>34.280105749365909</v>
      </c>
      <c r="H11" s="29">
        <f t="shared" si="10"/>
        <v>37.878728220714606</v>
      </c>
      <c r="I11" s="29">
        <f t="shared" si="10"/>
        <v>49.061741811242229</v>
      </c>
      <c r="J11" s="29">
        <f t="shared" si="10"/>
        <v>38.778895986228683</v>
      </c>
      <c r="K11" s="29">
        <f t="shared" si="10"/>
        <v>33.676435909538171</v>
      </c>
      <c r="L11" s="29">
        <f t="shared" si="10"/>
        <v>30.799092597324162</v>
      </c>
      <c r="M11" s="29">
        <f t="shared" si="10"/>
        <v>29.215637548619785</v>
      </c>
      <c r="N11" s="29">
        <f t="shared" si="10"/>
        <v>31.758471783948842</v>
      </c>
      <c r="O11" s="29">
        <f t="shared" si="10"/>
        <v>26.85264415978029</v>
      </c>
      <c r="P11" s="29">
        <f t="shared" si="10"/>
        <v>34.74476841762425</v>
      </c>
      <c r="Q11" s="29">
        <f t="shared" si="10"/>
        <v>18.437836923041829</v>
      </c>
      <c r="R11" s="29">
        <f t="shared" si="10"/>
        <v>15.635470188119417</v>
      </c>
      <c r="S11" s="29">
        <f t="shared" si="10"/>
        <v>32.205457827154419</v>
      </c>
      <c r="T11" s="29">
        <f t="shared" si="10"/>
        <v>19.756812517774058</v>
      </c>
      <c r="U11" s="29">
        <f t="shared" si="10"/>
        <v>21.702157530057235</v>
      </c>
      <c r="V11" s="29">
        <f t="shared" si="10"/>
        <v>11.133640094457839</v>
      </c>
      <c r="W11" s="29">
        <f t="shared" si="10"/>
        <v>6.2982513795273558</v>
      </c>
      <c r="X11" s="29">
        <f t="shared" si="10"/>
        <v>7.1477667375825815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0.14788387079999807</v>
      </c>
      <c r="R13" s="10">
        <v>0</v>
      </c>
      <c r="S13" s="10">
        <v>0</v>
      </c>
      <c r="T13" s="10">
        <v>0.14454015876366433</v>
      </c>
      <c r="U13" s="10">
        <v>0.17631727639662761</v>
      </c>
      <c r="V13" s="10">
        <v>6.9365007418411312E-2</v>
      </c>
      <c r="W13" s="10">
        <v>5.9823162103423415E-2</v>
      </c>
      <c r="X13" s="10">
        <v>9.2106118861349728E-2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27.84091473991964</v>
      </c>
      <c r="D16" s="10">
        <v>29.120779659592799</v>
      </c>
      <c r="E16" s="10">
        <v>13.658819592346662</v>
      </c>
      <c r="F16" s="10">
        <v>39.510849893518625</v>
      </c>
      <c r="G16" s="10">
        <v>34.280105749365909</v>
      </c>
      <c r="H16" s="10">
        <v>37.878728220714606</v>
      </c>
      <c r="I16" s="10">
        <v>49.061741811242229</v>
      </c>
      <c r="J16" s="10">
        <v>38.778895986228683</v>
      </c>
      <c r="K16" s="10">
        <v>33.676435909538171</v>
      </c>
      <c r="L16" s="10">
        <v>30.799092597324162</v>
      </c>
      <c r="M16" s="10">
        <v>29.215637548619785</v>
      </c>
      <c r="N16" s="10">
        <v>31.758471783948842</v>
      </c>
      <c r="O16" s="10">
        <v>26.85264415978029</v>
      </c>
      <c r="P16" s="10">
        <v>34.74476841762425</v>
      </c>
      <c r="Q16" s="10">
        <v>18.289953052241831</v>
      </c>
      <c r="R16" s="10">
        <v>15.635470188119417</v>
      </c>
      <c r="S16" s="10">
        <v>32.205457827154419</v>
      </c>
      <c r="T16" s="10">
        <v>19.612272359010394</v>
      </c>
      <c r="U16" s="10">
        <v>21.525840253660608</v>
      </c>
      <c r="V16" s="10">
        <v>11.064275087039427</v>
      </c>
      <c r="W16" s="10">
        <v>6.2384282174239321</v>
      </c>
      <c r="X16" s="10">
        <v>7.0556606187212321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29.251835026853961</v>
      </c>
      <c r="D17" s="37">
        <f t="shared" si="11"/>
        <v>26.576443289128225</v>
      </c>
      <c r="E17" s="37">
        <f t="shared" si="11"/>
        <v>25.770168703036912</v>
      </c>
      <c r="F17" s="37">
        <f t="shared" si="11"/>
        <v>0</v>
      </c>
      <c r="G17" s="37">
        <f t="shared" si="11"/>
        <v>0</v>
      </c>
      <c r="H17" s="37">
        <f t="shared" si="11"/>
        <v>2.6747878192337444E-2</v>
      </c>
      <c r="I17" s="37">
        <f t="shared" si="11"/>
        <v>2.6716197502167929E-2</v>
      </c>
      <c r="J17" s="37">
        <f t="shared" si="11"/>
        <v>4.8497284890141312</v>
      </c>
      <c r="K17" s="37">
        <f t="shared" si="11"/>
        <v>0</v>
      </c>
      <c r="L17" s="37">
        <f t="shared" si="11"/>
        <v>0</v>
      </c>
      <c r="M17" s="37">
        <f t="shared" si="11"/>
        <v>22.798898269486877</v>
      </c>
      <c r="N17" s="37">
        <f t="shared" si="11"/>
        <v>49.263881434033443</v>
      </c>
      <c r="O17" s="37">
        <f t="shared" si="11"/>
        <v>24.505181305548273</v>
      </c>
      <c r="P17" s="37">
        <f t="shared" si="11"/>
        <v>22.22821020456978</v>
      </c>
      <c r="Q17" s="37">
        <f t="shared" si="11"/>
        <v>14.777276980036536</v>
      </c>
      <c r="R17" s="37">
        <f t="shared" si="11"/>
        <v>12.354271078880393</v>
      </c>
      <c r="S17" s="37">
        <f t="shared" si="11"/>
        <v>10.703790110243425</v>
      </c>
      <c r="T17" s="37">
        <f t="shared" si="11"/>
        <v>6.2907093767777091</v>
      </c>
      <c r="U17" s="37">
        <f t="shared" si="11"/>
        <v>13.864784347661415</v>
      </c>
      <c r="V17" s="37">
        <f t="shared" si="11"/>
        <v>9.9828414376785961</v>
      </c>
      <c r="W17" s="37">
        <f t="shared" si="11"/>
        <v>9.4481405410886037</v>
      </c>
      <c r="X17" s="37">
        <f t="shared" si="11"/>
        <v>10.358118032692985</v>
      </c>
    </row>
    <row r="18" spans="1:24" ht="11.25" customHeight="1" x14ac:dyDescent="0.2">
      <c r="A18" s="42" t="s">
        <v>27</v>
      </c>
      <c r="B18" s="9" t="s">
        <v>28</v>
      </c>
      <c r="C18" s="10">
        <v>0.97022106248816165</v>
      </c>
      <c r="D18" s="10">
        <v>0.72867628210861846</v>
      </c>
      <c r="E18" s="10">
        <v>0.6749329898414429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28.2816139643658</v>
      </c>
      <c r="D19" s="10">
        <v>25.847767007019606</v>
      </c>
      <c r="E19" s="10">
        <v>25.095235713195468</v>
      </c>
      <c r="F19" s="10">
        <v>0</v>
      </c>
      <c r="G19" s="10">
        <v>0</v>
      </c>
      <c r="H19" s="10">
        <v>2.6747878192337444E-2</v>
      </c>
      <c r="I19" s="10">
        <v>2.6716197502167929E-2</v>
      </c>
      <c r="J19" s="10">
        <v>4.8497284890141312</v>
      </c>
      <c r="K19" s="10">
        <v>0</v>
      </c>
      <c r="L19" s="10">
        <v>0</v>
      </c>
      <c r="M19" s="10">
        <v>22.798898269486877</v>
      </c>
      <c r="N19" s="10">
        <v>49.263881434033443</v>
      </c>
      <c r="O19" s="10">
        <v>24.505181305548273</v>
      </c>
      <c r="P19" s="10">
        <v>22.22821020456978</v>
      </c>
      <c r="Q19" s="10">
        <v>14.777276980036536</v>
      </c>
      <c r="R19" s="10">
        <v>12.354271078880393</v>
      </c>
      <c r="S19" s="10">
        <v>10.703790110243425</v>
      </c>
      <c r="T19" s="10">
        <v>6.2907093767777091</v>
      </c>
      <c r="U19" s="10">
        <v>13.864784347661415</v>
      </c>
      <c r="V19" s="10">
        <v>9.9828414376785961</v>
      </c>
      <c r="W19" s="10">
        <v>9.4481405410886037</v>
      </c>
      <c r="X19" s="10">
        <v>10.358118032692985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112.1057121702992</v>
      </c>
      <c r="D26" s="37">
        <f t="shared" si="13"/>
        <v>129.26222173820645</v>
      </c>
      <c r="E26" s="37">
        <f t="shared" si="13"/>
        <v>145.90187553449618</v>
      </c>
      <c r="F26" s="37">
        <f t="shared" si="13"/>
        <v>512.19648464856084</v>
      </c>
      <c r="G26" s="37">
        <f t="shared" si="13"/>
        <v>462.73820022713016</v>
      </c>
      <c r="H26" s="37">
        <f t="shared" si="13"/>
        <v>482.15777919604778</v>
      </c>
      <c r="I26" s="37">
        <f t="shared" si="13"/>
        <v>474.59835850292126</v>
      </c>
      <c r="J26" s="37">
        <f t="shared" si="13"/>
        <v>490.53843513993496</v>
      </c>
      <c r="K26" s="37">
        <f t="shared" si="13"/>
        <v>436.71799577352454</v>
      </c>
      <c r="L26" s="37">
        <f t="shared" si="13"/>
        <v>409.22540856742523</v>
      </c>
      <c r="M26" s="37">
        <f t="shared" si="13"/>
        <v>391.03898407424384</v>
      </c>
      <c r="N26" s="37">
        <f t="shared" si="13"/>
        <v>437.0105466997079</v>
      </c>
      <c r="O26" s="37">
        <f t="shared" si="13"/>
        <v>426.08946661798871</v>
      </c>
      <c r="P26" s="37">
        <f t="shared" si="13"/>
        <v>383.22346296184662</v>
      </c>
      <c r="Q26" s="37">
        <f t="shared" si="13"/>
        <v>327.36452878114085</v>
      </c>
      <c r="R26" s="37">
        <f t="shared" si="13"/>
        <v>327.65925423437682</v>
      </c>
      <c r="S26" s="37">
        <f t="shared" si="13"/>
        <v>255.62865581968393</v>
      </c>
      <c r="T26" s="37">
        <f t="shared" si="13"/>
        <v>216.41441895573962</v>
      </c>
      <c r="U26" s="37">
        <f t="shared" si="13"/>
        <v>238.08107697175021</v>
      </c>
      <c r="V26" s="37">
        <f t="shared" si="13"/>
        <v>208.09474929530845</v>
      </c>
      <c r="W26" s="37">
        <f t="shared" si="13"/>
        <v>181.95393722149606</v>
      </c>
      <c r="X26" s="37">
        <f t="shared" si="13"/>
        <v>204.08968977665552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112.1057121702992</v>
      </c>
      <c r="D33" s="29">
        <f t="shared" si="15"/>
        <v>129.26222173820645</v>
      </c>
      <c r="E33" s="29">
        <f t="shared" si="15"/>
        <v>145.90187553449618</v>
      </c>
      <c r="F33" s="29">
        <f t="shared" si="15"/>
        <v>512.19648464856084</v>
      </c>
      <c r="G33" s="29">
        <f t="shared" si="15"/>
        <v>462.73820022713016</v>
      </c>
      <c r="H33" s="29">
        <f t="shared" si="15"/>
        <v>482.15777919604778</v>
      </c>
      <c r="I33" s="29">
        <f t="shared" si="15"/>
        <v>474.59835850292126</v>
      </c>
      <c r="J33" s="29">
        <f t="shared" si="15"/>
        <v>490.53843513993496</v>
      </c>
      <c r="K33" s="29">
        <f t="shared" si="15"/>
        <v>436.71799577352454</v>
      </c>
      <c r="L33" s="29">
        <f t="shared" si="15"/>
        <v>409.22540856742523</v>
      </c>
      <c r="M33" s="29">
        <f t="shared" si="15"/>
        <v>391.03898407424384</v>
      </c>
      <c r="N33" s="29">
        <f t="shared" si="15"/>
        <v>437.0105466997079</v>
      </c>
      <c r="O33" s="29">
        <f t="shared" si="15"/>
        <v>426.08946661798871</v>
      </c>
      <c r="P33" s="29">
        <f t="shared" si="15"/>
        <v>383.22346296184662</v>
      </c>
      <c r="Q33" s="29">
        <f t="shared" si="15"/>
        <v>327.36452878114085</v>
      </c>
      <c r="R33" s="29">
        <f t="shared" si="15"/>
        <v>327.65925423437682</v>
      </c>
      <c r="S33" s="29">
        <f t="shared" si="15"/>
        <v>255.62865581968393</v>
      </c>
      <c r="T33" s="29">
        <f t="shared" si="15"/>
        <v>216.41441895573962</v>
      </c>
      <c r="U33" s="29">
        <f t="shared" si="15"/>
        <v>238.08107697175021</v>
      </c>
      <c r="V33" s="29">
        <f t="shared" si="15"/>
        <v>208.09474929530845</v>
      </c>
      <c r="W33" s="29">
        <f t="shared" si="15"/>
        <v>181.95393722149606</v>
      </c>
      <c r="X33" s="29">
        <f t="shared" si="15"/>
        <v>204.08968977665552</v>
      </c>
    </row>
    <row r="34" spans="1:24" ht="11.25" customHeight="1" x14ac:dyDescent="0.2">
      <c r="A34" s="41" t="s">
        <v>55</v>
      </c>
      <c r="B34" s="9" t="s">
        <v>56</v>
      </c>
      <c r="C34" s="10">
        <v>25.410551636594708</v>
      </c>
      <c r="D34" s="10">
        <v>5.5662771549963903</v>
      </c>
      <c r="E34" s="10">
        <v>0.74992554426826985</v>
      </c>
      <c r="F34" s="10">
        <v>145.74825434953763</v>
      </c>
      <c r="G34" s="10">
        <v>119.90611995868005</v>
      </c>
      <c r="H34" s="10">
        <v>117.70898634284649</v>
      </c>
      <c r="I34" s="10">
        <v>118.00947851289858</v>
      </c>
      <c r="J34" s="10">
        <v>118.99694987987507</v>
      </c>
      <c r="K34" s="10">
        <v>107.79950714516352</v>
      </c>
      <c r="L34" s="10">
        <v>80.104465683392604</v>
      </c>
      <c r="M34" s="10">
        <v>84.755185462651696</v>
      </c>
      <c r="N34" s="10">
        <v>91.215132032988009</v>
      </c>
      <c r="O34" s="10">
        <v>84.088758331072668</v>
      </c>
      <c r="P34" s="10">
        <v>74.23320930337394</v>
      </c>
      <c r="Q34" s="10">
        <v>63.195845433420864</v>
      </c>
      <c r="R34" s="10">
        <v>66.881656038410483</v>
      </c>
      <c r="S34" s="10">
        <v>93.065925755278244</v>
      </c>
      <c r="T34" s="10">
        <v>61.581919589976941</v>
      </c>
      <c r="U34" s="10">
        <v>71.494447739441668</v>
      </c>
      <c r="V34" s="10">
        <v>75.153103032278139</v>
      </c>
      <c r="W34" s="10">
        <v>65.837568523390843</v>
      </c>
      <c r="X34" s="10">
        <v>68.099860792192615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4.6980298152346966</v>
      </c>
      <c r="K36" s="10">
        <v>0</v>
      </c>
      <c r="L36" s="10">
        <v>0</v>
      </c>
      <c r="M36" s="10">
        <v>0</v>
      </c>
      <c r="N36" s="10">
        <v>0.98230578555992387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18.489547258973801</v>
      </c>
      <c r="G43" s="10">
        <v>17.929534062368237</v>
      </c>
      <c r="H43" s="10">
        <v>21.80395278846553</v>
      </c>
      <c r="I43" s="10">
        <v>19.233692744526248</v>
      </c>
      <c r="J43" s="10">
        <v>23.65166028352078</v>
      </c>
      <c r="K43" s="10">
        <v>20.842223099906587</v>
      </c>
      <c r="L43" s="10">
        <v>13.577264896054963</v>
      </c>
      <c r="M43" s="10">
        <v>18.327355004481078</v>
      </c>
      <c r="N43" s="10">
        <v>20.490381291919341</v>
      </c>
      <c r="O43" s="10">
        <v>18.510664238344695</v>
      </c>
      <c r="P43" s="10">
        <v>12.554547888751669</v>
      </c>
      <c r="Q43" s="10">
        <v>8.5311308189640567</v>
      </c>
      <c r="R43" s="10">
        <v>3.8632036338565898</v>
      </c>
      <c r="S43" s="10">
        <v>10.114465534226023</v>
      </c>
      <c r="T43" s="10">
        <v>9.3237346576890392</v>
      </c>
      <c r="U43" s="10">
        <v>13.218517944480249</v>
      </c>
      <c r="V43" s="10">
        <v>9.0990683310026998</v>
      </c>
      <c r="W43" s="10">
        <v>20.050681856051266</v>
      </c>
      <c r="X43" s="10">
        <v>24.641552534685626</v>
      </c>
    </row>
    <row r="44" spans="1:24" ht="11.25" customHeight="1" x14ac:dyDescent="0.2">
      <c r="A44" s="41" t="s">
        <v>75</v>
      </c>
      <c r="B44" s="9" t="s">
        <v>76</v>
      </c>
      <c r="C44" s="10">
        <v>86.695160533704495</v>
      </c>
      <c r="D44" s="10">
        <v>121.58637277048473</v>
      </c>
      <c r="E44" s="10">
        <v>138.45260603809143</v>
      </c>
      <c r="F44" s="10">
        <v>347.95868304004938</v>
      </c>
      <c r="G44" s="10">
        <v>323.48929200801541</v>
      </c>
      <c r="H44" s="10">
        <v>340.54451642543887</v>
      </c>
      <c r="I44" s="10">
        <v>336.65591749207471</v>
      </c>
      <c r="J44" s="10">
        <v>343.19179516130441</v>
      </c>
      <c r="K44" s="10">
        <v>308.07626552845443</v>
      </c>
      <c r="L44" s="10">
        <v>315.54367798797767</v>
      </c>
      <c r="M44" s="10">
        <v>287.95644360711105</v>
      </c>
      <c r="N44" s="10">
        <v>324.32272758924063</v>
      </c>
      <c r="O44" s="10">
        <v>321.94556010855717</v>
      </c>
      <c r="P44" s="10">
        <v>295.27933076570724</v>
      </c>
      <c r="Q44" s="10">
        <v>254.46744477860733</v>
      </c>
      <c r="R44" s="10">
        <v>254.09659930534443</v>
      </c>
      <c r="S44" s="10">
        <v>149.35412466091327</v>
      </c>
      <c r="T44" s="10">
        <v>142.6817152370424</v>
      </c>
      <c r="U44" s="10">
        <v>149.71798295277961</v>
      </c>
      <c r="V44" s="10">
        <v>121.01057325668721</v>
      </c>
      <c r="W44" s="10">
        <v>93.183236630826698</v>
      </c>
      <c r="X44" s="10">
        <v>111.34827644977729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1.4132541980664683</v>
      </c>
      <c r="H48" s="10">
        <v>2.1003236392969122</v>
      </c>
      <c r="I48" s="10">
        <v>0.69926975342174347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1.5444839400141892</v>
      </c>
      <c r="P48" s="10">
        <v>1.1563750040137333</v>
      </c>
      <c r="Q48" s="10">
        <v>1.1701077501485975</v>
      </c>
      <c r="R48" s="10">
        <v>2.8177952567653093</v>
      </c>
      <c r="S48" s="10">
        <v>3.0941398692663933</v>
      </c>
      <c r="T48" s="10">
        <v>2.8270494710312453</v>
      </c>
      <c r="U48" s="10">
        <v>3.6501283350486671</v>
      </c>
      <c r="V48" s="10">
        <v>2.8320046753404267</v>
      </c>
      <c r="W48" s="10">
        <v>2.8824502112272454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2.1095718127253464</v>
      </c>
      <c r="E50" s="10">
        <v>6.699343952136477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1524.737462768004</v>
      </c>
      <c r="D51" s="37">
        <v>1440.7519213051419</v>
      </c>
      <c r="E51" s="37">
        <v>1509.500345078812</v>
      </c>
      <c r="F51" s="37">
        <v>1314.6812266739039</v>
      </c>
      <c r="G51" s="37">
        <v>1307.9096909816863</v>
      </c>
      <c r="H51" s="37">
        <v>1407.8598504042097</v>
      </c>
      <c r="I51" s="37">
        <v>1175.4054071384296</v>
      </c>
      <c r="J51" s="37">
        <v>1582.3212581854889</v>
      </c>
      <c r="K51" s="37">
        <v>1440.1912131380673</v>
      </c>
      <c r="L51" s="37">
        <v>1328.9728567104783</v>
      </c>
      <c r="M51" s="37">
        <v>1410.7306974819489</v>
      </c>
      <c r="N51" s="37">
        <v>1487.391477693388</v>
      </c>
      <c r="O51" s="37">
        <v>1520.4650341732522</v>
      </c>
      <c r="P51" s="37">
        <v>1289.1669247740763</v>
      </c>
      <c r="Q51" s="37">
        <v>1078.039415484455</v>
      </c>
      <c r="R51" s="37">
        <v>966.29073690235703</v>
      </c>
      <c r="S51" s="37">
        <v>1149.3919482154538</v>
      </c>
      <c r="T51" s="37">
        <v>1234.16468430804</v>
      </c>
      <c r="U51" s="37">
        <v>1383.621853496528</v>
      </c>
      <c r="V51" s="37">
        <v>1196.9189403475641</v>
      </c>
      <c r="W51" s="37">
        <v>1361.8533888029219</v>
      </c>
      <c r="X51" s="37">
        <v>1397.886493226019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3.1099543521899777</v>
      </c>
      <c r="G52" s="37">
        <f t="shared" si="16"/>
        <v>4.5748805976525704</v>
      </c>
      <c r="H52" s="37">
        <f t="shared" si="16"/>
        <v>7.7594562608180215</v>
      </c>
      <c r="I52" s="37">
        <f t="shared" si="16"/>
        <v>5.8641150928226971</v>
      </c>
      <c r="J52" s="37">
        <f t="shared" si="16"/>
        <v>26.902320337672695</v>
      </c>
      <c r="K52" s="37">
        <f t="shared" si="16"/>
        <v>23.223314214786441</v>
      </c>
      <c r="L52" s="37">
        <f t="shared" si="16"/>
        <v>12.275427898807678</v>
      </c>
      <c r="M52" s="37">
        <f t="shared" si="16"/>
        <v>48.16667073164011</v>
      </c>
      <c r="N52" s="37">
        <f t="shared" si="16"/>
        <v>58.790759926186304</v>
      </c>
      <c r="O52" s="37">
        <f t="shared" si="16"/>
        <v>17.891215011699522</v>
      </c>
      <c r="P52" s="37">
        <f t="shared" si="16"/>
        <v>16.449497830151699</v>
      </c>
      <c r="Q52" s="37">
        <f t="shared" si="16"/>
        <v>13.522545832025784</v>
      </c>
      <c r="R52" s="37">
        <f t="shared" si="16"/>
        <v>14.818490106012927</v>
      </c>
      <c r="S52" s="37">
        <f t="shared" si="16"/>
        <v>29.495525305299136</v>
      </c>
      <c r="T52" s="37">
        <f t="shared" si="16"/>
        <v>15.888686576994012</v>
      </c>
      <c r="U52" s="37">
        <f t="shared" si="16"/>
        <v>18.993518252427094</v>
      </c>
      <c r="V52" s="37">
        <f t="shared" si="16"/>
        <v>17.251518555849152</v>
      </c>
      <c r="W52" s="37">
        <f t="shared" si="16"/>
        <v>18.89669637977828</v>
      </c>
      <c r="X52" s="37">
        <f t="shared" si="16"/>
        <v>24.333552460353168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5.8140395478900502E-3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8.3115084387248073E-2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1.3518675444348782</v>
      </c>
      <c r="G59" s="10">
        <v>1.897315628710079</v>
      </c>
      <c r="H59" s="10">
        <v>5.8548163096425538</v>
      </c>
      <c r="I59" s="10">
        <v>5.2913032124893684</v>
      </c>
      <c r="J59" s="10">
        <v>8.1821101983096298</v>
      </c>
      <c r="K59" s="10">
        <v>8.2533145039791957</v>
      </c>
      <c r="L59" s="10">
        <v>8.6171738799138371</v>
      </c>
      <c r="M59" s="10">
        <v>10.955992303414751</v>
      </c>
      <c r="N59" s="10">
        <v>9.4067766658656513</v>
      </c>
      <c r="O59" s="10">
        <v>10.50202547183228</v>
      </c>
      <c r="P59" s="10">
        <v>7.3265727144537118</v>
      </c>
      <c r="Q59" s="10">
        <v>6.0914145845075689</v>
      </c>
      <c r="R59" s="10">
        <v>6.8928379234382318</v>
      </c>
      <c r="S59" s="10">
        <v>20.187116087428901</v>
      </c>
      <c r="T59" s="10">
        <v>7.4521847975613245</v>
      </c>
      <c r="U59" s="10">
        <v>9.4041450158151889</v>
      </c>
      <c r="V59" s="10">
        <v>6.5667343377931466</v>
      </c>
      <c r="W59" s="10">
        <v>6.1372346531998208</v>
      </c>
      <c r="X59" s="10">
        <v>12.888482799265617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1.3172506597028972</v>
      </c>
      <c r="G61" s="10">
        <v>2.0776311646054961</v>
      </c>
      <c r="H61" s="10">
        <v>1.5554196534963101</v>
      </c>
      <c r="I61" s="10">
        <v>0.23885941155622931</v>
      </c>
      <c r="J61" s="10">
        <v>4.3557265131317369</v>
      </c>
      <c r="K61" s="10">
        <v>2.1537927685459275</v>
      </c>
      <c r="L61" s="10">
        <v>2.6397382672229148E-2</v>
      </c>
      <c r="M61" s="10">
        <v>30.458435625755161</v>
      </c>
      <c r="N61" s="10">
        <v>42.654896457565187</v>
      </c>
      <c r="O61" s="10">
        <v>0.8571108099585788</v>
      </c>
      <c r="P61" s="10">
        <v>2.0596471206777101</v>
      </c>
      <c r="Q61" s="10">
        <v>1.3794587607219793</v>
      </c>
      <c r="R61" s="10">
        <v>1.7977893178852959</v>
      </c>
      <c r="S61" s="10">
        <v>2.4338543773485228</v>
      </c>
      <c r="T61" s="10">
        <v>1.9948638365295921</v>
      </c>
      <c r="U61" s="10">
        <v>2.58636483838501</v>
      </c>
      <c r="V61" s="10">
        <v>3.8911185387994491</v>
      </c>
      <c r="W61" s="10">
        <v>4.9447830427531301</v>
      </c>
      <c r="X61" s="10">
        <v>3.030126966084338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0.4408361480522025</v>
      </c>
      <c r="G62" s="10">
        <v>0.5999338043369955</v>
      </c>
      <c r="H62" s="10">
        <v>0.34922029767915769</v>
      </c>
      <c r="I62" s="10">
        <v>0.333952468777099</v>
      </c>
      <c r="J62" s="10">
        <v>14.364483626231328</v>
      </c>
      <c r="K62" s="10">
        <v>0</v>
      </c>
      <c r="L62" s="10">
        <v>0</v>
      </c>
      <c r="M62" s="10">
        <v>5.6937770286927236</v>
      </c>
      <c r="N62" s="10">
        <v>6.3004090405077919</v>
      </c>
      <c r="O62" s="10">
        <v>5.3809736510133668</v>
      </c>
      <c r="P62" s="10">
        <v>4.8721144147866786</v>
      </c>
      <c r="Q62" s="10">
        <v>4.2629358511603472</v>
      </c>
      <c r="R62" s="10">
        <v>4.4370413010654932</v>
      </c>
      <c r="S62" s="10">
        <v>5.3610227677360465</v>
      </c>
      <c r="T62" s="10">
        <v>5.0460749874297015</v>
      </c>
      <c r="U62" s="10">
        <v>6.1405880847502736</v>
      </c>
      <c r="V62" s="10">
        <v>5.982631913248122</v>
      </c>
      <c r="W62" s="10">
        <v>6.8818598778292168</v>
      </c>
      <c r="X62" s="10">
        <v>7.5091629348798543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12.816206942261319</v>
      </c>
      <c r="L69" s="10">
        <v>3.6318566362216118</v>
      </c>
      <c r="M69" s="10">
        <v>1.058465773777475</v>
      </c>
      <c r="N69" s="10">
        <v>0.4286777622476729</v>
      </c>
      <c r="O69" s="10">
        <v>1.1511050788952981</v>
      </c>
      <c r="P69" s="10">
        <v>2.1911635802336007</v>
      </c>
      <c r="Q69" s="10">
        <v>1.7887366356358885</v>
      </c>
      <c r="R69" s="10">
        <v>1.690821563623907</v>
      </c>
      <c r="S69" s="10">
        <v>1.5135320727856645</v>
      </c>
      <c r="T69" s="10">
        <v>1.395562955473393</v>
      </c>
      <c r="U69" s="10">
        <v>0.17187145865444536</v>
      </c>
      <c r="V69" s="10">
        <v>0.15424491730977571</v>
      </c>
      <c r="W69" s="10">
        <v>0.17486951799973011</v>
      </c>
      <c r="X69" s="10">
        <v>0.16896436976778703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0.69054885482217732</v>
      </c>
      <c r="V70" s="10">
        <v>0.65097480915076578</v>
      </c>
      <c r="W70" s="10">
        <v>0.67483420360913293</v>
      </c>
      <c r="X70" s="10">
        <v>0.73681539035557042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0.4408361480522025</v>
      </c>
      <c r="G71" s="37">
        <f t="shared" si="17"/>
        <v>0.5999338043369955</v>
      </c>
      <c r="H71" s="37">
        <f t="shared" si="17"/>
        <v>0.34922029767915769</v>
      </c>
      <c r="I71" s="37">
        <f t="shared" si="17"/>
        <v>0.333952468777099</v>
      </c>
      <c r="J71" s="37">
        <f t="shared" si="17"/>
        <v>14.364483626231328</v>
      </c>
      <c r="K71" s="37">
        <f t="shared" si="17"/>
        <v>24.05556498366175</v>
      </c>
      <c r="L71" s="37">
        <f t="shared" si="17"/>
        <v>19.845196409410224</v>
      </c>
      <c r="M71" s="37">
        <f t="shared" si="17"/>
        <v>36.46200613147024</v>
      </c>
      <c r="N71" s="37">
        <f t="shared" si="17"/>
        <v>44.051764093945835</v>
      </c>
      <c r="O71" s="37">
        <f t="shared" si="17"/>
        <v>49.56672379656824</v>
      </c>
      <c r="P71" s="37">
        <f t="shared" si="17"/>
        <v>42.278088944311911</v>
      </c>
      <c r="Q71" s="37">
        <f t="shared" si="17"/>
        <v>37.70196663473282</v>
      </c>
      <c r="R71" s="37">
        <f t="shared" si="17"/>
        <v>38.050010193628573</v>
      </c>
      <c r="S71" s="37">
        <f t="shared" si="17"/>
        <v>67.319027090261244</v>
      </c>
      <c r="T71" s="37">
        <f t="shared" si="17"/>
        <v>51.61448000532009</v>
      </c>
      <c r="U71" s="37">
        <f t="shared" si="17"/>
        <v>50.455427402450468</v>
      </c>
      <c r="V71" s="37">
        <f t="shared" si="17"/>
        <v>45.63080356845493</v>
      </c>
      <c r="W71" s="37">
        <f t="shared" si="17"/>
        <v>47.734683845344918</v>
      </c>
      <c r="X71" s="37">
        <f t="shared" si="17"/>
        <v>52.576276901410402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24.05556498366175</v>
      </c>
      <c r="L72" s="10">
        <v>19.845196409410224</v>
      </c>
      <c r="M72" s="10">
        <v>30.768229102777514</v>
      </c>
      <c r="N72" s="10">
        <v>37.75135505343804</v>
      </c>
      <c r="O72" s="10">
        <v>44.18575014555487</v>
      </c>
      <c r="P72" s="10">
        <v>37.405974529525231</v>
      </c>
      <c r="Q72" s="10">
        <v>33.43903078357247</v>
      </c>
      <c r="R72" s="10">
        <v>33.612968892563082</v>
      </c>
      <c r="S72" s="10">
        <v>61.958004322525191</v>
      </c>
      <c r="T72" s="10">
        <v>46.568405017890392</v>
      </c>
      <c r="U72" s="10">
        <v>44.314839317700191</v>
      </c>
      <c r="V72" s="10">
        <v>39.648171655206809</v>
      </c>
      <c r="W72" s="10">
        <v>40.852823967515704</v>
      </c>
      <c r="X72" s="10">
        <v>45.067113966530549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0.4408361480522025</v>
      </c>
      <c r="G73" s="10">
        <v>0.5999338043369955</v>
      </c>
      <c r="H73" s="10">
        <v>0.34922029767915769</v>
      </c>
      <c r="I73" s="10">
        <v>0.333952468777099</v>
      </c>
      <c r="J73" s="10">
        <v>14.364483626231328</v>
      </c>
      <c r="K73" s="10">
        <v>0</v>
      </c>
      <c r="L73" s="10">
        <v>0</v>
      </c>
      <c r="M73" s="10">
        <v>5.6937770286927236</v>
      </c>
      <c r="N73" s="10">
        <v>6.3004090405077919</v>
      </c>
      <c r="O73" s="10">
        <v>5.3809736510133668</v>
      </c>
      <c r="P73" s="10">
        <v>4.8721144147866786</v>
      </c>
      <c r="Q73" s="10">
        <v>4.2629358511603472</v>
      </c>
      <c r="R73" s="10">
        <v>4.4370413010654932</v>
      </c>
      <c r="S73" s="10">
        <v>5.3610227677360465</v>
      </c>
      <c r="T73" s="10">
        <v>5.0460749874297015</v>
      </c>
      <c r="U73" s="10">
        <v>6.1405880847502736</v>
      </c>
      <c r="V73" s="10">
        <v>5.982631913248122</v>
      </c>
      <c r="W73" s="10">
        <v>6.8818598778292168</v>
      </c>
      <c r="X73" s="10">
        <v>7.5091629348798543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75.138961588550856</v>
      </c>
      <c r="D75" s="37">
        <v>78.047814888382447</v>
      </c>
      <c r="E75" s="37">
        <v>77.681678348493847</v>
      </c>
      <c r="F75" s="37">
        <v>291.77626654019531</v>
      </c>
      <c r="G75" s="37">
        <v>288.12858999129628</v>
      </c>
      <c r="H75" s="37">
        <v>349.64676584905641</v>
      </c>
      <c r="I75" s="37">
        <v>660.83999942193498</v>
      </c>
      <c r="J75" s="37">
        <v>680.80906182451986</v>
      </c>
      <c r="K75" s="37">
        <v>573.34620395112916</v>
      </c>
      <c r="L75" s="37">
        <v>600.10412946001816</v>
      </c>
      <c r="M75" s="37">
        <v>486.12788234275223</v>
      </c>
      <c r="N75" s="37">
        <v>652.21779446498397</v>
      </c>
      <c r="O75" s="37">
        <v>679.68792334762225</v>
      </c>
      <c r="P75" s="37">
        <v>605.1657122947837</v>
      </c>
      <c r="Q75" s="37">
        <v>503.58935427531407</v>
      </c>
      <c r="R75" s="37">
        <v>475.41978939663045</v>
      </c>
      <c r="S75" s="37">
        <v>559.04553662633123</v>
      </c>
      <c r="T75" s="37">
        <v>514.69487806833934</v>
      </c>
      <c r="U75" s="37">
        <v>709.18952536826419</v>
      </c>
      <c r="V75" s="37">
        <v>620.51736625944841</v>
      </c>
      <c r="W75" s="37">
        <v>597.07102600821349</v>
      </c>
      <c r="X75" s="37">
        <v>627.24593682484726</v>
      </c>
    </row>
    <row r="76" spans="1:24" ht="11.25" customHeight="1" x14ac:dyDescent="0.2">
      <c r="A76" s="38" t="s">
        <v>139</v>
      </c>
      <c r="B76" s="39" t="s">
        <v>140</v>
      </c>
      <c r="C76" s="40">
        <v>1131.0938184325944</v>
      </c>
      <c r="D76" s="40">
        <v>1184.7569580066361</v>
      </c>
      <c r="E76" s="40">
        <v>1200.3727904655286</v>
      </c>
      <c r="F76" s="40">
        <v>1179.8989916326584</v>
      </c>
      <c r="G76" s="40">
        <v>1193.9572541215612</v>
      </c>
      <c r="H76" s="40">
        <v>1243.9460508604716</v>
      </c>
      <c r="I76" s="40">
        <v>1223.3742336134987</v>
      </c>
      <c r="J76" s="40">
        <v>1278.7027733396906</v>
      </c>
      <c r="K76" s="40">
        <v>1083.619749426354</v>
      </c>
      <c r="L76" s="40">
        <v>950.19647833930594</v>
      </c>
      <c r="M76" s="40">
        <v>1069.4994895744273</v>
      </c>
      <c r="N76" s="40">
        <v>1213.500523051523</v>
      </c>
      <c r="O76" s="40">
        <v>1160.2765132725897</v>
      </c>
      <c r="P76" s="40">
        <v>1021.5817338409967</v>
      </c>
      <c r="Q76" s="40">
        <v>868.75865838583059</v>
      </c>
      <c r="R76" s="40">
        <v>805.8262853388967</v>
      </c>
      <c r="S76" s="40">
        <v>894.44529292983464</v>
      </c>
      <c r="T76" s="40">
        <v>854.25728950819769</v>
      </c>
      <c r="U76" s="40">
        <v>1005.8517753432694</v>
      </c>
      <c r="V76" s="40">
        <v>913.28351363649165</v>
      </c>
      <c r="W76" s="40">
        <v>900.79517216922773</v>
      </c>
      <c r="X76" s="40">
        <v>928.40602160843821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410.42796544140106</v>
      </c>
      <c r="D2" s="31">
        <f t="shared" ref="D2:W2" si="1">SUM(D3,D17,D22,D25,D26,D51,D52,D71,D74,D75,D76)</f>
        <v>427.80461715324225</v>
      </c>
      <c r="E2" s="31">
        <f t="shared" si="1"/>
        <v>427.14577512900763</v>
      </c>
      <c r="F2" s="31">
        <f t="shared" si="1"/>
        <v>473.41029588493814</v>
      </c>
      <c r="G2" s="31">
        <f t="shared" si="1"/>
        <v>497.92140280802499</v>
      </c>
      <c r="H2" s="31">
        <f t="shared" si="1"/>
        <v>557.22519017836964</v>
      </c>
      <c r="I2" s="31">
        <f t="shared" si="1"/>
        <v>587.70088031450018</v>
      </c>
      <c r="J2" s="31">
        <f t="shared" si="1"/>
        <v>613.37607888483535</v>
      </c>
      <c r="K2" s="31">
        <f t="shared" si="1"/>
        <v>660.05642549199695</v>
      </c>
      <c r="L2" s="31">
        <f t="shared" si="1"/>
        <v>620.40211924722735</v>
      </c>
      <c r="M2" s="31">
        <f t="shared" si="1"/>
        <v>616.12687494030001</v>
      </c>
      <c r="N2" s="31">
        <f t="shared" si="1"/>
        <v>703.74988057707526</v>
      </c>
      <c r="O2" s="31">
        <f t="shared" si="1"/>
        <v>663.45657781600596</v>
      </c>
      <c r="P2" s="31">
        <f t="shared" si="1"/>
        <v>802.30247444352301</v>
      </c>
      <c r="Q2" s="31">
        <f t="shared" si="1"/>
        <v>1557.1964268653894</v>
      </c>
      <c r="R2" s="31">
        <f t="shared" si="1"/>
        <v>1550.2961689118222</v>
      </c>
      <c r="S2" s="31">
        <f t="shared" si="1"/>
        <v>1877.4147320149214</v>
      </c>
      <c r="T2" s="31">
        <f t="shared" si="1"/>
        <v>1510.396961880193</v>
      </c>
      <c r="U2" s="31">
        <f t="shared" si="1"/>
        <v>1411.1158880290375</v>
      </c>
      <c r="V2" s="31">
        <f t="shared" si="1"/>
        <v>1325.6735454284817</v>
      </c>
      <c r="W2" s="31">
        <f t="shared" si="1"/>
        <v>1289.4645074997541</v>
      </c>
      <c r="X2" s="31">
        <f t="shared" ref="X2" si="2">SUM(X3,X17,X22,X25,X26,X51,X52,X71,X74,X75,X76)</f>
        <v>1437.4459303009055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14.019271110729566</v>
      </c>
      <c r="D3" s="34">
        <f t="shared" ref="D3:W3" si="4">SUM(D4,D8,D11)</f>
        <v>25.01236356373337</v>
      </c>
      <c r="E3" s="34">
        <f t="shared" si="4"/>
        <v>23.194914450916357</v>
      </c>
      <c r="F3" s="34">
        <f t="shared" si="4"/>
        <v>20.842502753208652</v>
      </c>
      <c r="G3" s="34">
        <f t="shared" si="4"/>
        <v>12.447428910275608</v>
      </c>
      <c r="H3" s="34">
        <f t="shared" si="4"/>
        <v>7.3544115834067876</v>
      </c>
      <c r="I3" s="34">
        <f t="shared" si="4"/>
        <v>9.8050378050059255</v>
      </c>
      <c r="J3" s="34">
        <f t="shared" si="4"/>
        <v>14.288421072510218</v>
      </c>
      <c r="K3" s="34">
        <f t="shared" si="4"/>
        <v>17.015239136020252</v>
      </c>
      <c r="L3" s="34">
        <f t="shared" si="4"/>
        <v>13.465507420252486</v>
      </c>
      <c r="M3" s="34">
        <f t="shared" si="4"/>
        <v>23.234617986081396</v>
      </c>
      <c r="N3" s="34">
        <f t="shared" si="4"/>
        <v>19.823614695532761</v>
      </c>
      <c r="O3" s="34">
        <f t="shared" si="4"/>
        <v>17.910779412378119</v>
      </c>
      <c r="P3" s="34">
        <f t="shared" si="4"/>
        <v>25.73436813697116</v>
      </c>
      <c r="Q3" s="34">
        <f t="shared" si="4"/>
        <v>52.559487304786522</v>
      </c>
      <c r="R3" s="34">
        <f t="shared" si="4"/>
        <v>95.079823744019919</v>
      </c>
      <c r="S3" s="34">
        <f t="shared" si="4"/>
        <v>107.19829756197348</v>
      </c>
      <c r="T3" s="34">
        <f t="shared" si="4"/>
        <v>76.832865915538662</v>
      </c>
      <c r="U3" s="34">
        <f t="shared" si="4"/>
        <v>33.256971731523564</v>
      </c>
      <c r="V3" s="34">
        <f t="shared" si="4"/>
        <v>29.751961179347671</v>
      </c>
      <c r="W3" s="34">
        <f t="shared" si="4"/>
        <v>40.644588299919128</v>
      </c>
      <c r="X3" s="34">
        <f t="shared" ref="X3" si="5">SUM(X4,X8,X11)</f>
        <v>13.48739024515733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6.8430073409986969</v>
      </c>
      <c r="D4" s="29">
        <f t="shared" ref="D4:W4" si="7">SUM(D5:D7)</f>
        <v>19.067008775693584</v>
      </c>
      <c r="E4" s="29">
        <f t="shared" si="7"/>
        <v>19.618518592187446</v>
      </c>
      <c r="F4" s="29">
        <f t="shared" si="7"/>
        <v>14.214821551079812</v>
      </c>
      <c r="G4" s="29">
        <f t="shared" si="7"/>
        <v>5.2953494929518037</v>
      </c>
      <c r="H4" s="29">
        <f t="shared" si="7"/>
        <v>0</v>
      </c>
      <c r="I4" s="29">
        <f t="shared" si="7"/>
        <v>0</v>
      </c>
      <c r="J4" s="29">
        <f t="shared" si="7"/>
        <v>4.5508452444778698</v>
      </c>
      <c r="K4" s="29">
        <f t="shared" si="7"/>
        <v>6.890999922616504</v>
      </c>
      <c r="L4" s="29">
        <f t="shared" si="7"/>
        <v>4.7063015772956609</v>
      </c>
      <c r="M4" s="29">
        <f t="shared" si="7"/>
        <v>13.729114292876265</v>
      </c>
      <c r="N4" s="29">
        <f t="shared" si="7"/>
        <v>8.7605568632504891</v>
      </c>
      <c r="O4" s="29">
        <f t="shared" si="7"/>
        <v>8.2270956520727747</v>
      </c>
      <c r="P4" s="29">
        <f t="shared" si="7"/>
        <v>11.146354259800678</v>
      </c>
      <c r="Q4" s="29">
        <f t="shared" si="7"/>
        <v>33.599179455718371</v>
      </c>
      <c r="R4" s="29">
        <f t="shared" si="7"/>
        <v>78.37289873529177</v>
      </c>
      <c r="S4" s="29">
        <f t="shared" si="7"/>
        <v>77.095196201927592</v>
      </c>
      <c r="T4" s="29">
        <f t="shared" si="7"/>
        <v>59.064135043800981</v>
      </c>
      <c r="U4" s="29">
        <f t="shared" si="7"/>
        <v>16.561480600172832</v>
      </c>
      <c r="V4" s="29">
        <f t="shared" si="7"/>
        <v>16.741393913236319</v>
      </c>
      <c r="W4" s="29">
        <f t="shared" si="7"/>
        <v>30.208003270525627</v>
      </c>
      <c r="X4" s="29">
        <f t="shared" ref="X4" si="8">SUM(X5:X7)</f>
        <v>2.3101144195422414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6.8430073409986969</v>
      </c>
      <c r="D7" s="10">
        <v>19.067008775693584</v>
      </c>
      <c r="E7" s="10">
        <v>19.618518592187446</v>
      </c>
      <c r="F7" s="10">
        <v>14.214821551079812</v>
      </c>
      <c r="G7" s="10">
        <v>5.2953494929518037</v>
      </c>
      <c r="H7" s="10">
        <v>0</v>
      </c>
      <c r="I7" s="10">
        <v>0</v>
      </c>
      <c r="J7" s="10">
        <v>4.5508452444778698</v>
      </c>
      <c r="K7" s="10">
        <v>6.890999922616504</v>
      </c>
      <c r="L7" s="10">
        <v>4.7063015772956609</v>
      </c>
      <c r="M7" s="10">
        <v>13.729114292876265</v>
      </c>
      <c r="N7" s="10">
        <v>8.7605568632504891</v>
      </c>
      <c r="O7" s="10">
        <v>8.2270956520727747</v>
      </c>
      <c r="P7" s="10">
        <v>11.146354259800678</v>
      </c>
      <c r="Q7" s="10">
        <v>33.599179455718371</v>
      </c>
      <c r="R7" s="10">
        <v>78.37289873529177</v>
      </c>
      <c r="S7" s="10">
        <v>77.095196201927592</v>
      </c>
      <c r="T7" s="10">
        <v>59.064135043800981</v>
      </c>
      <c r="U7" s="10">
        <v>16.561480600172832</v>
      </c>
      <c r="V7" s="10">
        <v>16.741393913236319</v>
      </c>
      <c r="W7" s="10">
        <v>30.208003270525627</v>
      </c>
      <c r="X7" s="10">
        <v>2.3101144195422414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3.2325207484072886</v>
      </c>
      <c r="D8" s="29">
        <f t="shared" si="9"/>
        <v>1.7195166141214093</v>
      </c>
      <c r="E8" s="29">
        <f t="shared" si="9"/>
        <v>1.6599777419004123</v>
      </c>
      <c r="F8" s="29">
        <f t="shared" si="9"/>
        <v>1.1152874359655094</v>
      </c>
      <c r="G8" s="29">
        <f t="shared" si="9"/>
        <v>1.930158265250413</v>
      </c>
      <c r="H8" s="29">
        <f t="shared" si="9"/>
        <v>1.2664676783430753</v>
      </c>
      <c r="I8" s="29">
        <f t="shared" si="9"/>
        <v>1.6220284131490497</v>
      </c>
      <c r="J8" s="29">
        <f t="shared" si="9"/>
        <v>3.9896432538055207</v>
      </c>
      <c r="K8" s="29">
        <f t="shared" si="9"/>
        <v>4.0517567170661684</v>
      </c>
      <c r="L8" s="29">
        <f t="shared" si="9"/>
        <v>3.1329911662355729</v>
      </c>
      <c r="M8" s="29">
        <f t="shared" si="9"/>
        <v>4.4854089374988764</v>
      </c>
      <c r="N8" s="29">
        <f t="shared" si="9"/>
        <v>5.4000857451701583</v>
      </c>
      <c r="O8" s="29">
        <f t="shared" si="9"/>
        <v>5.187969776257499</v>
      </c>
      <c r="P8" s="29">
        <f t="shared" si="9"/>
        <v>6.221521821829044</v>
      </c>
      <c r="Q8" s="29">
        <f t="shared" si="9"/>
        <v>10.436980115658068</v>
      </c>
      <c r="R8" s="29">
        <f t="shared" si="9"/>
        <v>9.0690981419812839</v>
      </c>
      <c r="S8" s="29">
        <f t="shared" si="9"/>
        <v>12.535147757727838</v>
      </c>
      <c r="T8" s="29">
        <f t="shared" si="9"/>
        <v>9.4325276001623717</v>
      </c>
      <c r="U8" s="29">
        <f t="shared" si="9"/>
        <v>9.3753041211014168</v>
      </c>
      <c r="V8" s="29">
        <f t="shared" si="9"/>
        <v>9.0614102059915496</v>
      </c>
      <c r="W8" s="29">
        <f t="shared" si="9"/>
        <v>8.355433504119171</v>
      </c>
      <c r="X8" s="29">
        <f t="shared" si="9"/>
        <v>8.5786436652801861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3.2325207484072886</v>
      </c>
      <c r="D10" s="10">
        <v>1.7195166141214093</v>
      </c>
      <c r="E10" s="10">
        <v>1.6599777419004123</v>
      </c>
      <c r="F10" s="10">
        <v>1.1152874359655094</v>
      </c>
      <c r="G10" s="10">
        <v>1.930158265250413</v>
      </c>
      <c r="H10" s="10">
        <v>1.2664676783430753</v>
      </c>
      <c r="I10" s="10">
        <v>1.6220284131490497</v>
      </c>
      <c r="J10" s="10">
        <v>3.9896432538055207</v>
      </c>
      <c r="K10" s="10">
        <v>4.0517567170661684</v>
      </c>
      <c r="L10" s="10">
        <v>3.1329911662355729</v>
      </c>
      <c r="M10" s="10">
        <v>4.4854089374988764</v>
      </c>
      <c r="N10" s="10">
        <v>5.4000857451701583</v>
      </c>
      <c r="O10" s="10">
        <v>5.187969776257499</v>
      </c>
      <c r="P10" s="10">
        <v>6.221521821829044</v>
      </c>
      <c r="Q10" s="10">
        <v>10.436980115658068</v>
      </c>
      <c r="R10" s="10">
        <v>9.0690981419812839</v>
      </c>
      <c r="S10" s="10">
        <v>12.535147757727838</v>
      </c>
      <c r="T10" s="10">
        <v>9.4325276001623717</v>
      </c>
      <c r="U10" s="10">
        <v>9.3753041211014168</v>
      </c>
      <c r="V10" s="10">
        <v>9.0614102059915496</v>
      </c>
      <c r="W10" s="10">
        <v>8.355433504119171</v>
      </c>
      <c r="X10" s="10">
        <v>8.5786436652801861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3.9437430213235811</v>
      </c>
      <c r="D11" s="29">
        <f t="shared" si="10"/>
        <v>4.2258381739183761</v>
      </c>
      <c r="E11" s="29">
        <f t="shared" si="10"/>
        <v>1.9164181168285004</v>
      </c>
      <c r="F11" s="29">
        <f t="shared" si="10"/>
        <v>5.5123937661633313</v>
      </c>
      <c r="G11" s="29">
        <f t="shared" si="10"/>
        <v>5.2219211520733904</v>
      </c>
      <c r="H11" s="29">
        <f t="shared" si="10"/>
        <v>6.0879439050637121</v>
      </c>
      <c r="I11" s="29">
        <f t="shared" si="10"/>
        <v>8.183009391856876</v>
      </c>
      <c r="J11" s="29">
        <f t="shared" si="10"/>
        <v>5.7479325742268257</v>
      </c>
      <c r="K11" s="29">
        <f t="shared" si="10"/>
        <v>6.0724824963375799</v>
      </c>
      <c r="L11" s="29">
        <f t="shared" si="10"/>
        <v>5.6262146767212515</v>
      </c>
      <c r="M11" s="29">
        <f t="shared" si="10"/>
        <v>5.0200947557062534</v>
      </c>
      <c r="N11" s="29">
        <f t="shared" si="10"/>
        <v>5.6629720871121121</v>
      </c>
      <c r="O11" s="29">
        <f t="shared" si="10"/>
        <v>4.4957139840478471</v>
      </c>
      <c r="P11" s="29">
        <f t="shared" si="10"/>
        <v>8.366492055341439</v>
      </c>
      <c r="Q11" s="29">
        <f t="shared" si="10"/>
        <v>8.5233277334100848</v>
      </c>
      <c r="R11" s="29">
        <f t="shared" si="10"/>
        <v>7.6378268667468667</v>
      </c>
      <c r="S11" s="29">
        <f t="shared" si="10"/>
        <v>17.567953602318045</v>
      </c>
      <c r="T11" s="29">
        <f t="shared" si="10"/>
        <v>8.3362032715753092</v>
      </c>
      <c r="U11" s="29">
        <f t="shared" si="10"/>
        <v>7.320187010249315</v>
      </c>
      <c r="V11" s="29">
        <f t="shared" si="10"/>
        <v>3.9491570601198029</v>
      </c>
      <c r="W11" s="29">
        <f t="shared" si="10"/>
        <v>2.0811515252743287</v>
      </c>
      <c r="X11" s="29">
        <f t="shared" si="10"/>
        <v>2.5986321603349025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6.8362829250238816E-2</v>
      </c>
      <c r="R13" s="10">
        <v>0</v>
      </c>
      <c r="S13" s="10">
        <v>0</v>
      </c>
      <c r="T13" s="10">
        <v>6.0987375533157494E-2</v>
      </c>
      <c r="U13" s="10">
        <v>5.9472217661933439E-2</v>
      </c>
      <c r="V13" s="10">
        <v>2.4604110286270301E-2</v>
      </c>
      <c r="W13" s="10">
        <v>1.9767560479241476E-2</v>
      </c>
      <c r="X13" s="10">
        <v>3.3485972811373839E-2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3.9437430213235811</v>
      </c>
      <c r="D16" s="10">
        <v>4.2258381739183761</v>
      </c>
      <c r="E16" s="10">
        <v>1.9164181168285004</v>
      </c>
      <c r="F16" s="10">
        <v>5.5123937661633313</v>
      </c>
      <c r="G16" s="10">
        <v>5.2219211520733904</v>
      </c>
      <c r="H16" s="10">
        <v>6.0879439050637121</v>
      </c>
      <c r="I16" s="10">
        <v>8.183009391856876</v>
      </c>
      <c r="J16" s="10">
        <v>5.7479325742268257</v>
      </c>
      <c r="K16" s="10">
        <v>6.0724824963375799</v>
      </c>
      <c r="L16" s="10">
        <v>5.6262146767212515</v>
      </c>
      <c r="M16" s="10">
        <v>5.0200947557062534</v>
      </c>
      <c r="N16" s="10">
        <v>5.6629720871121121</v>
      </c>
      <c r="O16" s="10">
        <v>4.4957139840478471</v>
      </c>
      <c r="P16" s="10">
        <v>8.366492055341439</v>
      </c>
      <c r="Q16" s="10">
        <v>8.454964904159846</v>
      </c>
      <c r="R16" s="10">
        <v>7.6378268667468667</v>
      </c>
      <c r="S16" s="10">
        <v>17.567953602318045</v>
      </c>
      <c r="T16" s="10">
        <v>8.2752158960421518</v>
      </c>
      <c r="U16" s="10">
        <v>7.2607147925873816</v>
      </c>
      <c r="V16" s="10">
        <v>3.9245529498335325</v>
      </c>
      <c r="W16" s="10">
        <v>2.0613839647950871</v>
      </c>
      <c r="X16" s="10">
        <v>2.5651461875235286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4.0983389144816043</v>
      </c>
      <c r="D17" s="37">
        <f t="shared" si="11"/>
        <v>3.8149698057310468</v>
      </c>
      <c r="E17" s="37">
        <f t="shared" si="11"/>
        <v>3.576702076979795</v>
      </c>
      <c r="F17" s="37">
        <f t="shared" si="11"/>
        <v>0</v>
      </c>
      <c r="G17" s="37">
        <f t="shared" si="11"/>
        <v>0</v>
      </c>
      <c r="H17" s="37">
        <f t="shared" si="11"/>
        <v>4.2453722089567216E-3</v>
      </c>
      <c r="I17" s="37">
        <f t="shared" si="11"/>
        <v>4.392909811172652E-3</v>
      </c>
      <c r="J17" s="37">
        <f t="shared" si="11"/>
        <v>0.70899083329363999</v>
      </c>
      <c r="K17" s="37">
        <f t="shared" si="11"/>
        <v>0</v>
      </c>
      <c r="L17" s="37">
        <f t="shared" si="11"/>
        <v>0</v>
      </c>
      <c r="M17" s="37">
        <f t="shared" si="11"/>
        <v>3.8655952301630743</v>
      </c>
      <c r="N17" s="37">
        <f t="shared" si="11"/>
        <v>8.6626070342423933</v>
      </c>
      <c r="O17" s="37">
        <f t="shared" si="11"/>
        <v>4.0455340680783305</v>
      </c>
      <c r="P17" s="37">
        <f t="shared" si="11"/>
        <v>5.2776115097827399</v>
      </c>
      <c r="Q17" s="37">
        <f t="shared" si="11"/>
        <v>6.7362715040655496</v>
      </c>
      <c r="R17" s="37">
        <f t="shared" si="11"/>
        <v>5.9512527993019564</v>
      </c>
      <c r="S17" s="37">
        <f t="shared" si="11"/>
        <v>5.754674791685173</v>
      </c>
      <c r="T17" s="37">
        <f t="shared" si="11"/>
        <v>2.6176761032466249</v>
      </c>
      <c r="U17" s="37">
        <f t="shared" si="11"/>
        <v>4.6085748610109381</v>
      </c>
      <c r="V17" s="37">
        <f t="shared" si="11"/>
        <v>3.4891569119028465</v>
      </c>
      <c r="W17" s="37">
        <f t="shared" si="11"/>
        <v>3.0778920792055096</v>
      </c>
      <c r="X17" s="37">
        <f t="shared" si="11"/>
        <v>3.7117403803413906</v>
      </c>
    </row>
    <row r="18" spans="1:24" ht="11.25" customHeight="1" x14ac:dyDescent="0.2">
      <c r="A18" s="42" t="s">
        <v>27</v>
      </c>
      <c r="B18" s="9" t="s">
        <v>28</v>
      </c>
      <c r="C18" s="10">
        <v>0.13593317247942144</v>
      </c>
      <c r="D18" s="10">
        <v>0.10459932445264103</v>
      </c>
      <c r="E18" s="10">
        <v>9.3675530587566058E-2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3.9624057420021828</v>
      </c>
      <c r="D19" s="10">
        <v>3.7103704812784057</v>
      </c>
      <c r="E19" s="10">
        <v>3.483026546392229</v>
      </c>
      <c r="F19" s="10">
        <v>0</v>
      </c>
      <c r="G19" s="10">
        <v>0</v>
      </c>
      <c r="H19" s="10">
        <v>4.2453722089567216E-3</v>
      </c>
      <c r="I19" s="10">
        <v>4.392909811172652E-3</v>
      </c>
      <c r="J19" s="10">
        <v>0.70899083329363999</v>
      </c>
      <c r="K19" s="10">
        <v>0</v>
      </c>
      <c r="L19" s="10">
        <v>0</v>
      </c>
      <c r="M19" s="10">
        <v>3.8655952301630743</v>
      </c>
      <c r="N19" s="10">
        <v>8.6626070342423933</v>
      </c>
      <c r="O19" s="10">
        <v>4.0455340680783305</v>
      </c>
      <c r="P19" s="10">
        <v>5.2776115097827399</v>
      </c>
      <c r="Q19" s="10">
        <v>6.7362715040655496</v>
      </c>
      <c r="R19" s="10">
        <v>5.9512527993019564</v>
      </c>
      <c r="S19" s="10">
        <v>5.754674791685173</v>
      </c>
      <c r="T19" s="10">
        <v>2.6176761032466249</v>
      </c>
      <c r="U19" s="10">
        <v>4.6085748610109381</v>
      </c>
      <c r="V19" s="10">
        <v>3.4891569119028465</v>
      </c>
      <c r="W19" s="10">
        <v>3.0778920792055096</v>
      </c>
      <c r="X19" s="10">
        <v>3.7117403803413906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15.840765177250532</v>
      </c>
      <c r="D26" s="37">
        <f t="shared" si="13"/>
        <v>18.745752663864163</v>
      </c>
      <c r="E26" s="37">
        <f t="shared" si="13"/>
        <v>20.459671171306532</v>
      </c>
      <c r="F26" s="37">
        <f t="shared" si="13"/>
        <v>71.322215223434725</v>
      </c>
      <c r="G26" s="37">
        <f t="shared" si="13"/>
        <v>70.373604703306484</v>
      </c>
      <c r="H26" s="37">
        <f t="shared" si="13"/>
        <v>77.397337536517</v>
      </c>
      <c r="I26" s="37">
        <f t="shared" si="13"/>
        <v>79.024806514537346</v>
      </c>
      <c r="J26" s="37">
        <f t="shared" si="13"/>
        <v>72.637608474427296</v>
      </c>
      <c r="K26" s="37">
        <f t="shared" si="13"/>
        <v>78.672031898931607</v>
      </c>
      <c r="L26" s="37">
        <f t="shared" si="13"/>
        <v>74.68322575057617</v>
      </c>
      <c r="M26" s="37">
        <f t="shared" si="13"/>
        <v>67.154457846593189</v>
      </c>
      <c r="N26" s="37">
        <f t="shared" si="13"/>
        <v>77.881917219412628</v>
      </c>
      <c r="O26" s="37">
        <f t="shared" si="13"/>
        <v>71.295068499741618</v>
      </c>
      <c r="P26" s="37">
        <f t="shared" si="13"/>
        <v>92.182719560938608</v>
      </c>
      <c r="Q26" s="37">
        <f t="shared" si="13"/>
        <v>151.12253893567996</v>
      </c>
      <c r="R26" s="37">
        <f t="shared" si="13"/>
        <v>159.69302297590249</v>
      </c>
      <c r="S26" s="37">
        <f t="shared" si="13"/>
        <v>138.98206068438125</v>
      </c>
      <c r="T26" s="37">
        <f t="shared" si="13"/>
        <v>91.14123271737428</v>
      </c>
      <c r="U26" s="37">
        <f t="shared" si="13"/>
        <v>80.154675412773585</v>
      </c>
      <c r="V26" s="37">
        <f t="shared" si="13"/>
        <v>73.561100675654586</v>
      </c>
      <c r="W26" s="37">
        <f t="shared" si="13"/>
        <v>60.123564816161057</v>
      </c>
      <c r="X26" s="37">
        <f t="shared" si="13"/>
        <v>74.26102491102273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15.840765177250532</v>
      </c>
      <c r="D33" s="29">
        <f t="shared" si="15"/>
        <v>18.745752663864163</v>
      </c>
      <c r="E33" s="29">
        <f t="shared" si="15"/>
        <v>20.459671171306532</v>
      </c>
      <c r="F33" s="29">
        <f t="shared" si="15"/>
        <v>71.322215223434725</v>
      </c>
      <c r="G33" s="29">
        <f t="shared" si="15"/>
        <v>70.373604703306484</v>
      </c>
      <c r="H33" s="29">
        <f t="shared" si="15"/>
        <v>77.397337536517</v>
      </c>
      <c r="I33" s="29">
        <f t="shared" si="15"/>
        <v>79.024806514537346</v>
      </c>
      <c r="J33" s="29">
        <f t="shared" si="15"/>
        <v>72.637608474427296</v>
      </c>
      <c r="K33" s="29">
        <f t="shared" si="15"/>
        <v>78.672031898931607</v>
      </c>
      <c r="L33" s="29">
        <f t="shared" si="15"/>
        <v>74.68322575057617</v>
      </c>
      <c r="M33" s="29">
        <f t="shared" si="15"/>
        <v>67.154457846593189</v>
      </c>
      <c r="N33" s="29">
        <f t="shared" si="15"/>
        <v>77.881917219412628</v>
      </c>
      <c r="O33" s="29">
        <f t="shared" si="15"/>
        <v>71.295068499741618</v>
      </c>
      <c r="P33" s="29">
        <f t="shared" si="15"/>
        <v>92.182719560938608</v>
      </c>
      <c r="Q33" s="29">
        <f t="shared" si="15"/>
        <v>151.12253893567996</v>
      </c>
      <c r="R33" s="29">
        <f t="shared" si="15"/>
        <v>159.69302297590249</v>
      </c>
      <c r="S33" s="29">
        <f t="shared" si="15"/>
        <v>138.98206068438125</v>
      </c>
      <c r="T33" s="29">
        <f t="shared" si="15"/>
        <v>91.14123271737428</v>
      </c>
      <c r="U33" s="29">
        <f t="shared" si="15"/>
        <v>80.154675412773585</v>
      </c>
      <c r="V33" s="29">
        <f t="shared" si="15"/>
        <v>73.561100675654586</v>
      </c>
      <c r="W33" s="29">
        <f t="shared" si="15"/>
        <v>60.123564816161057</v>
      </c>
      <c r="X33" s="29">
        <f t="shared" si="15"/>
        <v>74.26102491102273</v>
      </c>
    </row>
    <row r="34" spans="1:24" ht="11.25" customHeight="1" x14ac:dyDescent="0.2">
      <c r="A34" s="41" t="s">
        <v>55</v>
      </c>
      <c r="B34" s="9" t="s">
        <v>56</v>
      </c>
      <c r="C34" s="10">
        <v>3.5601545173181801</v>
      </c>
      <c r="D34" s="10">
        <v>0.79902261734656332</v>
      </c>
      <c r="E34" s="10">
        <v>0.1040839228750734</v>
      </c>
      <c r="F34" s="10">
        <v>20.083437559413039</v>
      </c>
      <c r="G34" s="10">
        <v>18.041453652328929</v>
      </c>
      <c r="H34" s="10">
        <v>18.682545799372711</v>
      </c>
      <c r="I34" s="10">
        <v>19.404145965331089</v>
      </c>
      <c r="J34" s="10">
        <v>17.396385559696505</v>
      </c>
      <c r="K34" s="10">
        <v>19.175312245095704</v>
      </c>
      <c r="L34" s="10">
        <v>14.43148159148031</v>
      </c>
      <c r="M34" s="10">
        <v>14.370397936925691</v>
      </c>
      <c r="N34" s="10">
        <v>16.039354216057287</v>
      </c>
      <c r="O34" s="10">
        <v>13.88212281839915</v>
      </c>
      <c r="P34" s="10">
        <v>17.62508255149822</v>
      </c>
      <c r="Q34" s="10">
        <v>28.808039082138894</v>
      </c>
      <c r="R34" s="10">
        <v>32.217978720004936</v>
      </c>
      <c r="S34" s="10">
        <v>50.034999882538187</v>
      </c>
      <c r="T34" s="10">
        <v>25.625332478053551</v>
      </c>
      <c r="U34" s="10">
        <v>23.764344709005602</v>
      </c>
      <c r="V34" s="10">
        <v>26.267167572782437</v>
      </c>
      <c r="W34" s="10">
        <v>21.447704952211318</v>
      </c>
      <c r="X34" s="10">
        <v>24.402985407214164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0.69635707574723382</v>
      </c>
      <c r="K36" s="10">
        <v>0</v>
      </c>
      <c r="L36" s="10">
        <v>0</v>
      </c>
      <c r="M36" s="10">
        <v>0</v>
      </c>
      <c r="N36" s="10">
        <v>0.17515862483805303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2.6929913688244791</v>
      </c>
      <c r="G43" s="10">
        <v>2.8420764645067345</v>
      </c>
      <c r="H43" s="10">
        <v>3.648446064374228</v>
      </c>
      <c r="I43" s="10">
        <v>3.3548299269320614</v>
      </c>
      <c r="J43" s="10">
        <v>3.6758751561241141</v>
      </c>
      <c r="K43" s="10">
        <v>3.944887061339807</v>
      </c>
      <c r="L43" s="10">
        <v>2.6099007628132864</v>
      </c>
      <c r="M43" s="10">
        <v>3.3047825870963332</v>
      </c>
      <c r="N43" s="10">
        <v>3.8362037449215518</v>
      </c>
      <c r="O43" s="10">
        <v>3.2573116990624151</v>
      </c>
      <c r="P43" s="10">
        <v>3.1802271872215377</v>
      </c>
      <c r="Q43" s="10">
        <v>4.1474862464895672</v>
      </c>
      <c r="R43" s="10">
        <v>1.9931081396762165</v>
      </c>
      <c r="S43" s="10">
        <v>5.8114579011687519</v>
      </c>
      <c r="T43" s="10">
        <v>4.1362920786651785</v>
      </c>
      <c r="U43" s="10">
        <v>4.6768333744353692</v>
      </c>
      <c r="V43" s="10">
        <v>3.3810565895539288</v>
      </c>
      <c r="W43" s="10">
        <v>6.9460152588065069</v>
      </c>
      <c r="X43" s="10">
        <v>9.3764145706880129</v>
      </c>
    </row>
    <row r="44" spans="1:24" ht="11.25" customHeight="1" x14ac:dyDescent="0.2">
      <c r="A44" s="41" t="s">
        <v>75</v>
      </c>
      <c r="B44" s="9" t="s">
        <v>76</v>
      </c>
      <c r="C44" s="10">
        <v>12.280610659932352</v>
      </c>
      <c r="D44" s="10">
        <v>17.643907254129097</v>
      </c>
      <c r="E44" s="10">
        <v>19.42576960912416</v>
      </c>
      <c r="F44" s="10">
        <v>48.54578629519721</v>
      </c>
      <c r="G44" s="10">
        <v>49.277431894653574</v>
      </c>
      <c r="H44" s="10">
        <v>54.732986310806155</v>
      </c>
      <c r="I44" s="10">
        <v>56.150850600876574</v>
      </c>
      <c r="J44" s="10">
        <v>50.868990682859447</v>
      </c>
      <c r="K44" s="10">
        <v>55.551832592496091</v>
      </c>
      <c r="L44" s="10">
        <v>57.641843396282574</v>
      </c>
      <c r="M44" s="10">
        <v>49.479277322571164</v>
      </c>
      <c r="N44" s="10">
        <v>57.831200633595742</v>
      </c>
      <c r="O44" s="10">
        <v>53.900656787089389</v>
      </c>
      <c r="P44" s="10">
        <v>71.102853392589921</v>
      </c>
      <c r="Q44" s="10">
        <v>117.63361604641426</v>
      </c>
      <c r="R44" s="10">
        <v>124.12455842856873</v>
      </c>
      <c r="S44" s="10">
        <v>81.472101605878251</v>
      </c>
      <c r="T44" s="10">
        <v>60.203222573628928</v>
      </c>
      <c r="U44" s="10">
        <v>50.500215588877246</v>
      </c>
      <c r="V44" s="10">
        <v>42.923047239840045</v>
      </c>
      <c r="W44" s="10">
        <v>30.790837544943596</v>
      </c>
      <c r="X44" s="10">
        <v>40.481624933120564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0.2126426918172471</v>
      </c>
      <c r="H48" s="10">
        <v>0.33335936196390853</v>
      </c>
      <c r="I48" s="10">
        <v>0.114980021397633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0.25497719519065837</v>
      </c>
      <c r="P48" s="10">
        <v>0.27455642962892618</v>
      </c>
      <c r="Q48" s="10">
        <v>0.53339756063723431</v>
      </c>
      <c r="R48" s="10">
        <v>1.3573776876526209</v>
      </c>
      <c r="S48" s="10">
        <v>1.6635012947960752</v>
      </c>
      <c r="T48" s="10">
        <v>1.1763855870266196</v>
      </c>
      <c r="U48" s="10">
        <v>1.2132817404553689</v>
      </c>
      <c r="V48" s="10">
        <v>0.98982927347817506</v>
      </c>
      <c r="W48" s="10">
        <v>0.93900706019963398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0.3028227923885034</v>
      </c>
      <c r="E50" s="10">
        <v>0.92981763930729677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244.99706909808671</v>
      </c>
      <c r="D51" s="37">
        <v>237.30669499438545</v>
      </c>
      <c r="E51" s="37">
        <v>240.82958764054831</v>
      </c>
      <c r="F51" s="37">
        <v>215.82462395774411</v>
      </c>
      <c r="G51" s="37">
        <v>231.84705072529096</v>
      </c>
      <c r="H51" s="37">
        <v>263.80428346241735</v>
      </c>
      <c r="I51" s="37">
        <v>232.08206425698103</v>
      </c>
      <c r="J51" s="37">
        <v>280.11420415318742</v>
      </c>
      <c r="K51" s="37">
        <v>311.47864265567904</v>
      </c>
      <c r="L51" s="37">
        <v>293.35519000033577</v>
      </c>
      <c r="M51" s="37">
        <v>290.28851099739097</v>
      </c>
      <c r="N51" s="37">
        <v>318.15595582865689</v>
      </c>
      <c r="O51" s="37">
        <v>306.41917372887497</v>
      </c>
      <c r="P51" s="37">
        <v>374.69092137532203</v>
      </c>
      <c r="Q51" s="37">
        <v>600.8478114956323</v>
      </c>
      <c r="R51" s="37">
        <v>576.81139258042265</v>
      </c>
      <c r="S51" s="37">
        <v>759.84125690670589</v>
      </c>
      <c r="T51" s="37">
        <v>627.31609655903355</v>
      </c>
      <c r="U51" s="37">
        <v>558.17698746434769</v>
      </c>
      <c r="V51" s="37">
        <v>505.5300792088467</v>
      </c>
      <c r="W51" s="37">
        <v>537.52755908724271</v>
      </c>
      <c r="X51" s="37">
        <v>603.78938881424722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0.46327273947014347</v>
      </c>
      <c r="G52" s="37">
        <f t="shared" si="16"/>
        <v>0.74403602606729935</v>
      </c>
      <c r="H52" s="37">
        <f t="shared" si="16"/>
        <v>1.2761468444585182</v>
      </c>
      <c r="I52" s="37">
        <f t="shared" si="16"/>
        <v>0.97211595676460338</v>
      </c>
      <c r="J52" s="37">
        <f t="shared" si="16"/>
        <v>4.0672114118559834</v>
      </c>
      <c r="K52" s="37">
        <f t="shared" si="16"/>
        <v>4.3596805055120464</v>
      </c>
      <c r="L52" s="37">
        <f t="shared" si="16"/>
        <v>2.2564186013993623</v>
      </c>
      <c r="M52" s="37">
        <f t="shared" si="16"/>
        <v>9.2813465927677274</v>
      </c>
      <c r="N52" s="37">
        <f t="shared" si="16"/>
        <v>11.966189232325441</v>
      </c>
      <c r="O52" s="37">
        <f t="shared" si="16"/>
        <v>2.9974000759473176</v>
      </c>
      <c r="P52" s="37">
        <f t="shared" si="16"/>
        <v>4.0499939146691357</v>
      </c>
      <c r="Q52" s="37">
        <f t="shared" si="16"/>
        <v>6.3585205901163109</v>
      </c>
      <c r="R52" s="37">
        <f t="shared" si="16"/>
        <v>7.4032779097368548</v>
      </c>
      <c r="S52" s="37">
        <f t="shared" si="16"/>
        <v>16.214040213538095</v>
      </c>
      <c r="T52" s="37">
        <f t="shared" si="16"/>
        <v>6.8338358511819575</v>
      </c>
      <c r="U52" s="37">
        <f t="shared" si="16"/>
        <v>6.7109187786924638</v>
      </c>
      <c r="V52" s="37">
        <f t="shared" si="16"/>
        <v>6.5267517719677173</v>
      </c>
      <c r="W52" s="37">
        <f t="shared" si="16"/>
        <v>6.7265322542433754</v>
      </c>
      <c r="X52" s="37">
        <f t="shared" si="16"/>
        <v>9.1882470272309913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3.893111586609307E-3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5.1872769545214345E-2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0.1862811156018557</v>
      </c>
      <c r="G59" s="10">
        <v>0.28547610406381319</v>
      </c>
      <c r="H59" s="10">
        <v>0.92926527744632781</v>
      </c>
      <c r="I59" s="10">
        <v>0.87004214556161064</v>
      </c>
      <c r="J59" s="10">
        <v>1.1961579170340706</v>
      </c>
      <c r="K59" s="10">
        <v>1.4680946774428612</v>
      </c>
      <c r="L59" s="10">
        <v>1.5524550991960955</v>
      </c>
      <c r="M59" s="10">
        <v>1.8576086918403785</v>
      </c>
      <c r="N59" s="10">
        <v>1.6540964159389271</v>
      </c>
      <c r="O59" s="10">
        <v>1.7337681080737182</v>
      </c>
      <c r="P59" s="10">
        <v>1.7395374674435906</v>
      </c>
      <c r="Q59" s="10">
        <v>2.776791863649982</v>
      </c>
      <c r="R59" s="10">
        <v>3.3203918487041961</v>
      </c>
      <c r="S59" s="10">
        <v>10.853191894521119</v>
      </c>
      <c r="T59" s="10">
        <v>3.1009866921473241</v>
      </c>
      <c r="U59" s="10">
        <v>3.1258839100874534</v>
      </c>
      <c r="V59" s="10">
        <v>2.2951748403878027</v>
      </c>
      <c r="W59" s="10">
        <v>1.9993083131183871</v>
      </c>
      <c r="X59" s="10">
        <v>4.6184743112965032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0.21624643489260487</v>
      </c>
      <c r="G61" s="10">
        <v>0.36829198631228754</v>
      </c>
      <c r="H61" s="10">
        <v>0.29145398745205159</v>
      </c>
      <c r="I61" s="10">
        <v>4.7162438563334623E-2</v>
      </c>
      <c r="J61" s="10">
        <v>0.7710829007846185</v>
      </c>
      <c r="K61" s="10">
        <v>0.46581345726068463</v>
      </c>
      <c r="L61" s="10">
        <v>5.8269129954174577E-3</v>
      </c>
      <c r="M61" s="10">
        <v>6.2674853116134779</v>
      </c>
      <c r="N61" s="10">
        <v>9.1239660551736463</v>
      </c>
      <c r="O61" s="10">
        <v>0.17273346001304221</v>
      </c>
      <c r="P61" s="10">
        <v>0.59862773588455553</v>
      </c>
      <c r="Q61" s="10">
        <v>0.76884459466243937</v>
      </c>
      <c r="R61" s="10">
        <v>1.073160820458545</v>
      </c>
      <c r="S61" s="10">
        <v>1.608975051620712</v>
      </c>
      <c r="T61" s="10">
        <v>1.01397342754152</v>
      </c>
      <c r="U61" s="10">
        <v>1.043384310767596</v>
      </c>
      <c r="V61" s="10">
        <v>1.6434508610575516</v>
      </c>
      <c r="W61" s="10">
        <v>1.951720486978</v>
      </c>
      <c r="X61" s="10">
        <v>1.308803338287795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6.0745188975682929E-2</v>
      </c>
      <c r="G62" s="10">
        <v>9.0267935691198606E-2</v>
      </c>
      <c r="H62" s="10">
        <v>5.5427579560138926E-2</v>
      </c>
      <c r="I62" s="10">
        <v>5.4911372639658153E-2</v>
      </c>
      <c r="J62" s="10">
        <v>2.0999705940372944</v>
      </c>
      <c r="K62" s="10">
        <v>0</v>
      </c>
      <c r="L62" s="10">
        <v>0</v>
      </c>
      <c r="M62" s="10">
        <v>0.96539039139376903</v>
      </c>
      <c r="N62" s="10">
        <v>1.1078698243862393</v>
      </c>
      <c r="O62" s="10">
        <v>0.88833916195827778</v>
      </c>
      <c r="P62" s="10">
        <v>1.1567790153059805</v>
      </c>
      <c r="Q62" s="10">
        <v>1.943273671910281</v>
      </c>
      <c r="R62" s="10">
        <v>2.1373947758621989</v>
      </c>
      <c r="S62" s="10">
        <v>2.8822447246622325</v>
      </c>
      <c r="T62" s="10">
        <v>2.099761587865832</v>
      </c>
      <c r="U62" s="10">
        <v>2.0410962889571871</v>
      </c>
      <c r="V62" s="10">
        <v>2.091022042350934</v>
      </c>
      <c r="W62" s="10">
        <v>2.2418826134155094</v>
      </c>
      <c r="X62" s="10">
        <v>2.690842409787642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2.4257723708085006</v>
      </c>
      <c r="L69" s="10">
        <v>0.6981365892078496</v>
      </c>
      <c r="M69" s="10">
        <v>0.19086219792010239</v>
      </c>
      <c r="N69" s="10">
        <v>8.0256936826629086E-2</v>
      </c>
      <c r="O69" s="10">
        <v>0.20255934590227964</v>
      </c>
      <c r="P69" s="10">
        <v>0.55504969603500875</v>
      </c>
      <c r="Q69" s="10">
        <v>0.86961045989360819</v>
      </c>
      <c r="R69" s="10">
        <v>0.87233046471191489</v>
      </c>
      <c r="S69" s="10">
        <v>0.86962854273403223</v>
      </c>
      <c r="T69" s="10">
        <v>0.61911414362728201</v>
      </c>
      <c r="U69" s="10">
        <v>6.0809704788701624E-2</v>
      </c>
      <c r="V69" s="10">
        <v>5.7314746422829507E-2</v>
      </c>
      <c r="W69" s="10">
        <v>6.0578804703326661E-2</v>
      </c>
      <c r="X69" s="10">
        <v>6.4293026033475448E-2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0.43974456409152513</v>
      </c>
      <c r="V70" s="10">
        <v>0.43589617016199111</v>
      </c>
      <c r="W70" s="10">
        <v>0.42116926648293845</v>
      </c>
      <c r="X70" s="10">
        <v>0.50583394182557706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6.0745188975682929E-2</v>
      </c>
      <c r="G71" s="37">
        <f t="shared" si="17"/>
        <v>9.0267935691198606E-2</v>
      </c>
      <c r="H71" s="37">
        <f t="shared" si="17"/>
        <v>5.5427579560138926E-2</v>
      </c>
      <c r="I71" s="37">
        <f t="shared" si="17"/>
        <v>5.4911372639658153E-2</v>
      </c>
      <c r="J71" s="37">
        <f t="shared" si="17"/>
        <v>2.0999705940372944</v>
      </c>
      <c r="K71" s="37">
        <f t="shared" si="17"/>
        <v>4.2789895984658939</v>
      </c>
      <c r="L71" s="37">
        <f t="shared" si="17"/>
        <v>3.5752761624261211</v>
      </c>
      <c r="M71" s="37">
        <f t="shared" si="17"/>
        <v>6.1822003553841141</v>
      </c>
      <c r="N71" s="37">
        <f t="shared" si="17"/>
        <v>7.7461034413617051</v>
      </c>
      <c r="O71" s="37">
        <f t="shared" si="17"/>
        <v>8.1829172068457456</v>
      </c>
      <c r="P71" s="37">
        <f t="shared" si="17"/>
        <v>10.038024958853747</v>
      </c>
      <c r="Q71" s="37">
        <f t="shared" si="17"/>
        <v>17.186568528957281</v>
      </c>
      <c r="R71" s="37">
        <f t="shared" si="17"/>
        <v>18.329307187164424</v>
      </c>
      <c r="S71" s="37">
        <f t="shared" si="17"/>
        <v>36.192704098930349</v>
      </c>
      <c r="T71" s="37">
        <f t="shared" si="17"/>
        <v>21.477703514676517</v>
      </c>
      <c r="U71" s="37">
        <f t="shared" si="17"/>
        <v>16.771094919173137</v>
      </c>
      <c r="V71" s="37">
        <f t="shared" si="17"/>
        <v>15.948668989735939</v>
      </c>
      <c r="W71" s="37">
        <f t="shared" si="17"/>
        <v>15.550383133276098</v>
      </c>
      <c r="X71" s="37">
        <f t="shared" si="17"/>
        <v>18.840245825258162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4.2789895984658939</v>
      </c>
      <c r="L72" s="10">
        <v>3.5752761624261211</v>
      </c>
      <c r="M72" s="10">
        <v>5.2168099639903449</v>
      </c>
      <c r="N72" s="10">
        <v>6.6382336169754659</v>
      </c>
      <c r="O72" s="10">
        <v>7.2945780448874675</v>
      </c>
      <c r="P72" s="10">
        <v>8.881245943547766</v>
      </c>
      <c r="Q72" s="10">
        <v>15.243294857046999</v>
      </c>
      <c r="R72" s="10">
        <v>16.191912411302226</v>
      </c>
      <c r="S72" s="10">
        <v>33.31045937426812</v>
      </c>
      <c r="T72" s="10">
        <v>19.377941926810685</v>
      </c>
      <c r="U72" s="10">
        <v>14.729998630215949</v>
      </c>
      <c r="V72" s="10">
        <v>13.857646947385005</v>
      </c>
      <c r="W72" s="10">
        <v>13.308500519860589</v>
      </c>
      <c r="X72" s="10">
        <v>16.14940341547052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6.0745188975682929E-2</v>
      </c>
      <c r="G73" s="10">
        <v>9.0267935691198606E-2</v>
      </c>
      <c r="H73" s="10">
        <v>5.5427579560138926E-2</v>
      </c>
      <c r="I73" s="10">
        <v>5.4911372639658153E-2</v>
      </c>
      <c r="J73" s="10">
        <v>2.0999705940372944</v>
      </c>
      <c r="K73" s="10">
        <v>0</v>
      </c>
      <c r="L73" s="10">
        <v>0</v>
      </c>
      <c r="M73" s="10">
        <v>0.96539039139376903</v>
      </c>
      <c r="N73" s="10">
        <v>1.1078698243862393</v>
      </c>
      <c r="O73" s="10">
        <v>0.88833916195827778</v>
      </c>
      <c r="P73" s="10">
        <v>1.1567790153059805</v>
      </c>
      <c r="Q73" s="10">
        <v>1.943273671910281</v>
      </c>
      <c r="R73" s="10">
        <v>2.1373947758621989</v>
      </c>
      <c r="S73" s="10">
        <v>2.8822447246622325</v>
      </c>
      <c r="T73" s="10">
        <v>2.099761587865832</v>
      </c>
      <c r="U73" s="10">
        <v>2.0410962889571871</v>
      </c>
      <c r="V73" s="10">
        <v>2.091022042350934</v>
      </c>
      <c r="W73" s="10">
        <v>2.2418826134155094</v>
      </c>
      <c r="X73" s="10">
        <v>2.690842409787642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10.527371359417103</v>
      </c>
      <c r="D75" s="37">
        <v>11.203532916846981</v>
      </c>
      <c r="E75" s="37">
        <v>10.781622095457671</v>
      </c>
      <c r="F75" s="37">
        <v>40.205424459667007</v>
      </c>
      <c r="G75" s="37">
        <v>43.352737992274207</v>
      </c>
      <c r="H75" s="37">
        <v>55.495267774638599</v>
      </c>
      <c r="I75" s="37">
        <v>108.6610666372106</v>
      </c>
      <c r="J75" s="37">
        <v>99.528743753436331</v>
      </c>
      <c r="K75" s="37">
        <v>101.98648190940712</v>
      </c>
      <c r="L75" s="37">
        <v>108.11371904661557</v>
      </c>
      <c r="M75" s="37">
        <v>82.423878602433518</v>
      </c>
      <c r="N75" s="37">
        <v>114.68658761197916</v>
      </c>
      <c r="O75" s="37">
        <v>112.20894941681797</v>
      </c>
      <c r="P75" s="37">
        <v>143.68361191204764</v>
      </c>
      <c r="Q75" s="37">
        <v>229.5629040139425</v>
      </c>
      <c r="R75" s="37">
        <v>229.01742518237282</v>
      </c>
      <c r="S75" s="37">
        <v>300.55944893285033</v>
      </c>
      <c r="T75" s="37">
        <v>214.17369681017712</v>
      </c>
      <c r="U75" s="37">
        <v>235.73053401697788</v>
      </c>
      <c r="V75" s="37">
        <v>216.88038129786943</v>
      </c>
      <c r="W75" s="37">
        <v>194.50601667934626</v>
      </c>
      <c r="X75" s="37">
        <v>224.76805774654341</v>
      </c>
    </row>
    <row r="76" spans="1:24" ht="11.25" customHeight="1" x14ac:dyDescent="0.2">
      <c r="A76" s="38" t="s">
        <v>139</v>
      </c>
      <c r="B76" s="39" t="s">
        <v>140</v>
      </c>
      <c r="C76" s="40">
        <v>120.94514978143552</v>
      </c>
      <c r="D76" s="40">
        <v>131.72130320868121</v>
      </c>
      <c r="E76" s="40">
        <v>128.30327769379898</v>
      </c>
      <c r="F76" s="40">
        <v>124.69151156243784</v>
      </c>
      <c r="G76" s="40">
        <v>139.06627651511923</v>
      </c>
      <c r="H76" s="40">
        <v>151.83807002516224</v>
      </c>
      <c r="I76" s="40">
        <v>157.0964848615499</v>
      </c>
      <c r="J76" s="40">
        <v>139.93092859208721</v>
      </c>
      <c r="K76" s="40">
        <v>142.26535978798094</v>
      </c>
      <c r="L76" s="40">
        <v>124.95278226562185</v>
      </c>
      <c r="M76" s="40">
        <v>133.69626732948612</v>
      </c>
      <c r="N76" s="40">
        <v>144.82690551356424</v>
      </c>
      <c r="O76" s="40">
        <v>140.39675540732182</v>
      </c>
      <c r="P76" s="40">
        <v>146.64522307493789</v>
      </c>
      <c r="Q76" s="40">
        <v>492.82232449220902</v>
      </c>
      <c r="R76" s="40">
        <v>458.0106665329011</v>
      </c>
      <c r="S76" s="40">
        <v>512.67224882485664</v>
      </c>
      <c r="T76" s="40">
        <v>470.0038544089644</v>
      </c>
      <c r="U76" s="40">
        <v>475.70613084453828</v>
      </c>
      <c r="V76" s="40">
        <v>473.98544539315685</v>
      </c>
      <c r="W76" s="40">
        <v>431.30797115035989</v>
      </c>
      <c r="X76" s="40">
        <v>489.39983535110429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7147.085898538262</v>
      </c>
      <c r="D2" s="31">
        <f t="shared" ref="D2:W2" si="1">SUM(D3,D17,D22,D25,D26,D51,D52,D71,D74,D75,D76)</f>
        <v>6575.4423903697325</v>
      </c>
      <c r="E2" s="31">
        <f t="shared" si="1"/>
        <v>6612.0283748925185</v>
      </c>
      <c r="F2" s="31">
        <f t="shared" si="1"/>
        <v>6803.968873602751</v>
      </c>
      <c r="G2" s="31">
        <f t="shared" si="1"/>
        <v>6985.2354256233903</v>
      </c>
      <c r="H2" s="31">
        <f t="shared" si="1"/>
        <v>6738.9769561478934</v>
      </c>
      <c r="I2" s="31">
        <f t="shared" si="1"/>
        <v>6915.8834049871011</v>
      </c>
      <c r="J2" s="31">
        <f t="shared" si="1"/>
        <v>7426.1487532244191</v>
      </c>
      <c r="K2" s="31">
        <f t="shared" si="1"/>
        <v>7046.3362854686166</v>
      </c>
      <c r="L2" s="31">
        <f t="shared" si="1"/>
        <v>6391.0834049871019</v>
      </c>
      <c r="M2" s="31">
        <f t="shared" si="1"/>
        <v>6517.606706792777</v>
      </c>
      <c r="N2" s="31">
        <f t="shared" si="1"/>
        <v>6779.5773860705076</v>
      </c>
      <c r="O2" s="31">
        <f t="shared" si="1"/>
        <v>6521.1357695614797</v>
      </c>
      <c r="P2" s="31">
        <f t="shared" si="1"/>
        <v>6532.6049011177984</v>
      </c>
      <c r="Q2" s="31">
        <f t="shared" si="1"/>
        <v>6574.7525365434203</v>
      </c>
      <c r="R2" s="31">
        <f t="shared" si="1"/>
        <v>6554.63981083405</v>
      </c>
      <c r="S2" s="31">
        <f t="shared" si="1"/>
        <v>6525.0550300945833</v>
      </c>
      <c r="T2" s="31">
        <f t="shared" si="1"/>
        <v>6709.6515907136727</v>
      </c>
      <c r="U2" s="31">
        <f t="shared" si="1"/>
        <v>6888.9200794604722</v>
      </c>
      <c r="V2" s="31">
        <f t="shared" si="1"/>
        <v>6732.8204095768951</v>
      </c>
      <c r="W2" s="31">
        <f t="shared" si="1"/>
        <v>7210.1486949549799</v>
      </c>
      <c r="X2" s="31">
        <f t="shared" ref="X2" si="2">SUM(X3,X17,X22,X25,X26,X51,X52,X71,X74,X75,X76)</f>
        <v>6896.753571356885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1938.1625967325881</v>
      </c>
      <c r="D3" s="34">
        <f t="shared" ref="D3:W3" si="4">SUM(D4,D8,D11)</f>
        <v>1600.4089423903697</v>
      </c>
      <c r="E3" s="34">
        <f t="shared" si="4"/>
        <v>1483.1351676698193</v>
      </c>
      <c r="F3" s="34">
        <f t="shared" si="4"/>
        <v>1678.1504729148753</v>
      </c>
      <c r="G3" s="34">
        <f t="shared" si="4"/>
        <v>1649.4554600171975</v>
      </c>
      <c r="H3" s="34">
        <f t="shared" si="4"/>
        <v>1317.8073946689592</v>
      </c>
      <c r="I3" s="34">
        <f t="shared" si="4"/>
        <v>1380.3322441960445</v>
      </c>
      <c r="J3" s="34">
        <f t="shared" si="4"/>
        <v>1539.4829750644885</v>
      </c>
      <c r="K3" s="34">
        <f t="shared" si="4"/>
        <v>1563.894411006019</v>
      </c>
      <c r="L3" s="34">
        <f t="shared" si="4"/>
        <v>1299.9351676698193</v>
      </c>
      <c r="M3" s="34">
        <f t="shared" si="4"/>
        <v>1350.7426483233016</v>
      </c>
      <c r="N3" s="34">
        <f t="shared" si="4"/>
        <v>1521.0883920894244</v>
      </c>
      <c r="O3" s="34">
        <f t="shared" si="4"/>
        <v>1468.0989681857263</v>
      </c>
      <c r="P3" s="34">
        <f t="shared" si="4"/>
        <v>1362.3349097162511</v>
      </c>
      <c r="Q3" s="34">
        <f t="shared" si="4"/>
        <v>1421.0723989681858</v>
      </c>
      <c r="R3" s="34">
        <f t="shared" si="4"/>
        <v>1380.3357695614789</v>
      </c>
      <c r="S3" s="34">
        <f t="shared" si="4"/>
        <v>1344.1561478933791</v>
      </c>
      <c r="T3" s="34">
        <f t="shared" si="4"/>
        <v>1419.0996560619087</v>
      </c>
      <c r="U3" s="34">
        <f t="shared" si="4"/>
        <v>1322.2110060189166</v>
      </c>
      <c r="V3" s="34">
        <f t="shared" si="4"/>
        <v>1286.7930352536544</v>
      </c>
      <c r="W3" s="34">
        <f t="shared" si="4"/>
        <v>1624.1512467755799</v>
      </c>
      <c r="X3" s="34">
        <f t="shared" ref="X3" si="5">SUM(X4,X8,X11)</f>
        <v>1341.394496990541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817.7892519346517</v>
      </c>
      <c r="D4" s="29">
        <f t="shared" ref="D4:W4" si="7">SUM(D5:D7)</f>
        <v>585.17248495270849</v>
      </c>
      <c r="E4" s="29">
        <f t="shared" si="7"/>
        <v>579.39234737747199</v>
      </c>
      <c r="F4" s="29">
        <f t="shared" si="7"/>
        <v>451.42545141874456</v>
      </c>
      <c r="G4" s="29">
        <f t="shared" si="7"/>
        <v>411.03705932932081</v>
      </c>
      <c r="H4" s="29">
        <f t="shared" si="7"/>
        <v>212.88787618228713</v>
      </c>
      <c r="I4" s="29">
        <f t="shared" si="7"/>
        <v>335.94686156491815</v>
      </c>
      <c r="J4" s="29">
        <f t="shared" si="7"/>
        <v>408.71031814273431</v>
      </c>
      <c r="K4" s="29">
        <f t="shared" si="7"/>
        <v>412.97093723129825</v>
      </c>
      <c r="L4" s="29">
        <f t="shared" si="7"/>
        <v>332.05159071367143</v>
      </c>
      <c r="M4" s="29">
        <f t="shared" si="7"/>
        <v>298.83233018056751</v>
      </c>
      <c r="N4" s="29">
        <f t="shared" si="7"/>
        <v>318.14385210662078</v>
      </c>
      <c r="O4" s="29">
        <f t="shared" si="7"/>
        <v>364.02889079965598</v>
      </c>
      <c r="P4" s="29">
        <f t="shared" si="7"/>
        <v>332.51590713671544</v>
      </c>
      <c r="Q4" s="29">
        <f t="shared" si="7"/>
        <v>366.51633705932937</v>
      </c>
      <c r="R4" s="29">
        <f t="shared" si="7"/>
        <v>330.9125537403267</v>
      </c>
      <c r="S4" s="29">
        <f t="shared" si="7"/>
        <v>289.83043852106618</v>
      </c>
      <c r="T4" s="29">
        <f t="shared" si="7"/>
        <v>288.84488392089418</v>
      </c>
      <c r="U4" s="29">
        <f t="shared" si="7"/>
        <v>277.49312123817708</v>
      </c>
      <c r="V4" s="29">
        <f t="shared" si="7"/>
        <v>285.33714531384356</v>
      </c>
      <c r="W4" s="29">
        <f t="shared" si="7"/>
        <v>222.64411006018912</v>
      </c>
      <c r="X4" s="29">
        <f t="shared" ref="X4" si="8">SUM(X5:X7)</f>
        <v>256.36638005159068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0</v>
      </c>
      <c r="D5" s="10">
        <f>FC_IND_NMM_CM_E!D5+FC_IND_NMM_CR_E!D5+FC_IND_NMM_GL_E!D5</f>
        <v>0</v>
      </c>
      <c r="E5" s="10">
        <f>FC_IND_NMM_CM_E!E5+FC_IND_NMM_CR_E!E5+FC_IND_NMM_GL_E!E5</f>
        <v>0</v>
      </c>
      <c r="F5" s="10">
        <f>FC_IND_NMM_CM_E!F5+FC_IND_NMM_CR_E!F5+FC_IND_NMM_GL_E!F5</f>
        <v>12.76010318142734</v>
      </c>
      <c r="G5" s="10">
        <f>FC_IND_NMM_CM_E!G5+FC_IND_NMM_CR_E!G5+FC_IND_NMM_GL_E!G5</f>
        <v>9.2156491831470326</v>
      </c>
      <c r="H5" s="10">
        <f>FC_IND_NMM_CM_E!H5+FC_IND_NMM_CR_E!H5+FC_IND_NMM_GL_E!H5</f>
        <v>1.4192605331040411</v>
      </c>
      <c r="I5" s="10">
        <f>FC_IND_NMM_CM_E!I5+FC_IND_NMM_CR_E!I5+FC_IND_NMM_GL_E!I5</f>
        <v>1.4192605331040411</v>
      </c>
      <c r="J5" s="10">
        <f>FC_IND_NMM_CM_E!J5+FC_IND_NMM_CR_E!J5+FC_IND_NMM_GL_E!J5</f>
        <v>0</v>
      </c>
      <c r="K5" s="10">
        <f>FC_IND_NMM_CM_E!K5+FC_IND_NMM_CR_E!K5+FC_IND_NMM_GL_E!K5</f>
        <v>0</v>
      </c>
      <c r="L5" s="10">
        <f>FC_IND_NMM_CM_E!L5+FC_IND_NMM_CR_E!L5+FC_IND_NMM_GL_E!L5</f>
        <v>0</v>
      </c>
      <c r="M5" s="10">
        <f>FC_IND_NMM_CM_E!M5+FC_IND_NMM_CR_E!M5+FC_IND_NMM_GL_E!M5</f>
        <v>0</v>
      </c>
      <c r="N5" s="10">
        <f>FC_IND_NMM_CM_E!N5+FC_IND_NMM_CR_E!N5+FC_IND_NMM_GL_E!N5</f>
        <v>0</v>
      </c>
      <c r="O5" s="10">
        <f>FC_IND_NMM_CM_E!O5+FC_IND_NMM_CR_E!O5+FC_IND_NMM_GL_E!O5</f>
        <v>0</v>
      </c>
      <c r="P5" s="10">
        <f>FC_IND_NMM_CM_E!P5+FC_IND_NMM_CR_E!P5+FC_IND_NMM_GL_E!P5</f>
        <v>0</v>
      </c>
      <c r="Q5" s="10">
        <f>FC_IND_NMM_CM_E!Q5+FC_IND_NMM_CR_E!Q5+FC_IND_NMM_GL_E!Q5</f>
        <v>0</v>
      </c>
      <c r="R5" s="10">
        <f>FC_IND_NMM_CM_E!R5+FC_IND_NMM_CR_E!R5+FC_IND_NMM_GL_E!R5</f>
        <v>0</v>
      </c>
      <c r="S5" s="10">
        <f>FC_IND_NMM_CM_E!S5+FC_IND_NMM_CR_E!S5+FC_IND_NMM_GL_E!S5</f>
        <v>0</v>
      </c>
      <c r="T5" s="10">
        <f>FC_IND_NMM_CM_E!T5+FC_IND_NMM_CR_E!T5+FC_IND_NMM_GL_E!T5</f>
        <v>0</v>
      </c>
      <c r="U5" s="10">
        <f>FC_IND_NMM_CM_E!U5+FC_IND_NMM_CR_E!U5+FC_IND_NMM_GL_E!U5</f>
        <v>0</v>
      </c>
      <c r="V5" s="10">
        <f>FC_IND_NMM_CM_E!V5+FC_IND_NMM_CR_E!V5+FC_IND_NMM_GL_E!V5</f>
        <v>0</v>
      </c>
      <c r="W5" s="10">
        <f>FC_IND_NMM_CM_E!W5+FC_IND_NMM_CR_E!W5+FC_IND_NMM_GL_E!W5</f>
        <v>0</v>
      </c>
      <c r="X5" s="10">
        <f>FC_IND_NMM_CM_E!X5+FC_IND_NMM_CR_E!X5+FC_IND_NMM_GL_E!X5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</v>
      </c>
      <c r="S6" s="10">
        <f>FC_IND_NMM_CM_E!S6+FC_IND_NMM_CR_E!S6+FC_IND_NMM_GL_E!S6</f>
        <v>0</v>
      </c>
      <c r="T6" s="10">
        <f>FC_IND_NMM_CM_E!T6+FC_IND_NMM_CR_E!T6+FC_IND_NMM_GL_E!T6</f>
        <v>0</v>
      </c>
      <c r="U6" s="10">
        <f>FC_IND_NMM_CM_E!U6+FC_IND_NMM_CR_E!U6+FC_IND_NMM_GL_E!U6</f>
        <v>0</v>
      </c>
      <c r="V6" s="10">
        <f>FC_IND_NMM_CM_E!V6+FC_IND_NMM_CR_E!V6+FC_IND_NMM_GL_E!V6</f>
        <v>0</v>
      </c>
      <c r="W6" s="10">
        <f>FC_IND_NMM_CM_E!W6+FC_IND_NMM_CR_E!W6+FC_IND_NMM_GL_E!W6</f>
        <v>0</v>
      </c>
      <c r="X6" s="10">
        <f>FC_IND_NMM_CM_E!X6+FC_IND_NMM_CR_E!X6+FC_IND_NMM_GL_E!X6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817.7892519346517</v>
      </c>
      <c r="D7" s="10">
        <f>FC_IND_NMM_CM_E!D7+FC_IND_NMM_CR_E!D7+FC_IND_NMM_GL_E!D7</f>
        <v>585.17248495270849</v>
      </c>
      <c r="E7" s="10">
        <f>FC_IND_NMM_CM_E!E7+FC_IND_NMM_CR_E!E7+FC_IND_NMM_GL_E!E7</f>
        <v>579.39234737747199</v>
      </c>
      <c r="F7" s="10">
        <f>FC_IND_NMM_CM_E!F7+FC_IND_NMM_CR_E!F7+FC_IND_NMM_GL_E!F7</f>
        <v>438.66534823731723</v>
      </c>
      <c r="G7" s="10">
        <f>FC_IND_NMM_CM_E!G7+FC_IND_NMM_CR_E!G7+FC_IND_NMM_GL_E!G7</f>
        <v>401.82141014617378</v>
      </c>
      <c r="H7" s="10">
        <f>FC_IND_NMM_CM_E!H7+FC_IND_NMM_CR_E!H7+FC_IND_NMM_GL_E!H7</f>
        <v>211.46861564918308</v>
      </c>
      <c r="I7" s="10">
        <f>FC_IND_NMM_CM_E!I7+FC_IND_NMM_CR_E!I7+FC_IND_NMM_GL_E!I7</f>
        <v>334.52760103181413</v>
      </c>
      <c r="J7" s="10">
        <f>FC_IND_NMM_CM_E!J7+FC_IND_NMM_CR_E!J7+FC_IND_NMM_GL_E!J7</f>
        <v>408.71031814273431</v>
      </c>
      <c r="K7" s="10">
        <f>FC_IND_NMM_CM_E!K7+FC_IND_NMM_CR_E!K7+FC_IND_NMM_GL_E!K7</f>
        <v>412.97093723129825</v>
      </c>
      <c r="L7" s="10">
        <f>FC_IND_NMM_CM_E!L7+FC_IND_NMM_CR_E!L7+FC_IND_NMM_GL_E!L7</f>
        <v>332.05159071367143</v>
      </c>
      <c r="M7" s="10">
        <f>FC_IND_NMM_CM_E!M7+FC_IND_NMM_CR_E!M7+FC_IND_NMM_GL_E!M7</f>
        <v>298.83233018056751</v>
      </c>
      <c r="N7" s="10">
        <f>FC_IND_NMM_CM_E!N7+FC_IND_NMM_CR_E!N7+FC_IND_NMM_GL_E!N7</f>
        <v>318.14385210662078</v>
      </c>
      <c r="O7" s="10">
        <f>FC_IND_NMM_CM_E!O7+FC_IND_NMM_CR_E!O7+FC_IND_NMM_GL_E!O7</f>
        <v>364.02889079965598</v>
      </c>
      <c r="P7" s="10">
        <f>FC_IND_NMM_CM_E!P7+FC_IND_NMM_CR_E!P7+FC_IND_NMM_GL_E!P7</f>
        <v>332.51590713671544</v>
      </c>
      <c r="Q7" s="10">
        <f>FC_IND_NMM_CM_E!Q7+FC_IND_NMM_CR_E!Q7+FC_IND_NMM_GL_E!Q7</f>
        <v>366.51633705932937</v>
      </c>
      <c r="R7" s="10">
        <f>FC_IND_NMM_CM_E!R7+FC_IND_NMM_CR_E!R7+FC_IND_NMM_GL_E!R7</f>
        <v>330.9125537403267</v>
      </c>
      <c r="S7" s="10">
        <f>FC_IND_NMM_CM_E!S7+FC_IND_NMM_CR_E!S7+FC_IND_NMM_GL_E!S7</f>
        <v>289.83043852106618</v>
      </c>
      <c r="T7" s="10">
        <f>FC_IND_NMM_CM_E!T7+FC_IND_NMM_CR_E!T7+FC_IND_NMM_GL_E!T7</f>
        <v>288.84488392089418</v>
      </c>
      <c r="U7" s="10">
        <f>FC_IND_NMM_CM_E!U7+FC_IND_NMM_CR_E!U7+FC_IND_NMM_GL_E!U7</f>
        <v>277.49312123817708</v>
      </c>
      <c r="V7" s="10">
        <f>FC_IND_NMM_CM_E!V7+FC_IND_NMM_CR_E!V7+FC_IND_NMM_GL_E!V7</f>
        <v>285.33714531384356</v>
      </c>
      <c r="W7" s="10">
        <f>FC_IND_NMM_CM_E!W7+FC_IND_NMM_CR_E!W7+FC_IND_NMM_GL_E!W7</f>
        <v>222.64411006018912</v>
      </c>
      <c r="X7" s="10">
        <f>FC_IND_NMM_CM_E!X7+FC_IND_NMM_CR_E!X7+FC_IND_NMM_GL_E!X7</f>
        <v>256.36638005159068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0.49157351676698191</v>
      </c>
      <c r="D8" s="29">
        <f t="shared" ref="D8:W8" si="10">SUM(D9:D10)</f>
        <v>0</v>
      </c>
      <c r="E8" s="29">
        <f t="shared" si="10"/>
        <v>0.98306104901117786</v>
      </c>
      <c r="F8" s="29">
        <f t="shared" si="10"/>
        <v>10.181255374032672</v>
      </c>
      <c r="G8" s="29">
        <f t="shared" si="10"/>
        <v>17.26457437661221</v>
      </c>
      <c r="H8" s="29">
        <f t="shared" si="10"/>
        <v>1.798796216680997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0.42226999140154753</v>
      </c>
      <c r="M8" s="29">
        <f t="shared" si="10"/>
        <v>5.1722269991401539</v>
      </c>
      <c r="N8" s="29">
        <f t="shared" si="10"/>
        <v>5.1331040412725706</v>
      </c>
      <c r="O8" s="29">
        <f t="shared" si="10"/>
        <v>1.8274290627687018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0</v>
      </c>
      <c r="F9" s="10">
        <f>FC_IND_NMM_CM_E!F9+FC_IND_NMM_CR_E!F9+FC_IND_NMM_GL_E!F9</f>
        <v>0</v>
      </c>
      <c r="G9" s="10">
        <f>FC_IND_NMM_CM_E!G9+FC_IND_NMM_CR_E!G9+FC_IND_NMM_GL_E!G9</f>
        <v>0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0</v>
      </c>
      <c r="M9" s="10">
        <f>FC_IND_NMM_CM_E!M9+FC_IND_NMM_CR_E!M9+FC_IND_NMM_GL_E!M9</f>
        <v>0</v>
      </c>
      <c r="N9" s="10">
        <f>FC_IND_NMM_CM_E!N9+FC_IND_NMM_CR_E!N9+FC_IND_NMM_GL_E!N9</f>
        <v>0</v>
      </c>
      <c r="O9" s="10">
        <f>FC_IND_NMM_CM_E!O9+FC_IND_NMM_CR_E!O9+FC_IND_NMM_GL_E!O9</f>
        <v>0</v>
      </c>
      <c r="P9" s="10">
        <f>FC_IND_NMM_CM_E!P9+FC_IND_NMM_CR_E!P9+FC_IND_NMM_GL_E!P9</f>
        <v>0</v>
      </c>
      <c r="Q9" s="10">
        <f>FC_IND_NMM_CM_E!Q9+FC_IND_NMM_CR_E!Q9+FC_IND_NMM_GL_E!Q9</f>
        <v>0</v>
      </c>
      <c r="R9" s="10">
        <f>FC_IND_NMM_CM_E!R9+FC_IND_NMM_CR_E!R9+FC_IND_NMM_GL_E!R9</f>
        <v>0</v>
      </c>
      <c r="S9" s="10">
        <f>FC_IND_NMM_CM_E!S9+FC_IND_NMM_CR_E!S9+FC_IND_NMM_GL_E!S9</f>
        <v>0</v>
      </c>
      <c r="T9" s="10">
        <f>FC_IND_NMM_CM_E!T9+FC_IND_NMM_CR_E!T9+FC_IND_NMM_GL_E!T9</f>
        <v>0</v>
      </c>
      <c r="U9" s="10">
        <f>FC_IND_NMM_CM_E!U9+FC_IND_NMM_CR_E!U9+FC_IND_NMM_GL_E!U9</f>
        <v>0</v>
      </c>
      <c r="V9" s="10">
        <f>FC_IND_NMM_CM_E!V9+FC_IND_NMM_CR_E!V9+FC_IND_NMM_GL_E!V9</f>
        <v>0</v>
      </c>
      <c r="W9" s="10">
        <f>FC_IND_NMM_CM_E!W9+FC_IND_NMM_CR_E!W9+FC_IND_NMM_GL_E!W9</f>
        <v>0</v>
      </c>
      <c r="X9" s="10">
        <f>FC_IND_NMM_CM_E!X9+FC_IND_NMM_CR_E!X9+FC_IND_NMM_GL_E!X9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0.49157351676698191</v>
      </c>
      <c r="D10" s="10">
        <f>FC_IND_NMM_CM_E!D10+FC_IND_NMM_CR_E!D10+FC_IND_NMM_GL_E!D10</f>
        <v>0</v>
      </c>
      <c r="E10" s="10">
        <f>FC_IND_NMM_CM_E!E10+FC_IND_NMM_CR_E!E10+FC_IND_NMM_GL_E!E10</f>
        <v>0.98306104901117786</v>
      </c>
      <c r="F10" s="10">
        <f>FC_IND_NMM_CM_E!F10+FC_IND_NMM_CR_E!F10+FC_IND_NMM_GL_E!F10</f>
        <v>10.181255374032672</v>
      </c>
      <c r="G10" s="10">
        <f>FC_IND_NMM_CM_E!G10+FC_IND_NMM_CR_E!G10+FC_IND_NMM_GL_E!G10</f>
        <v>17.26457437661221</v>
      </c>
      <c r="H10" s="10">
        <f>FC_IND_NMM_CM_E!H10+FC_IND_NMM_CR_E!H10+FC_IND_NMM_GL_E!H10</f>
        <v>1.798796216680997</v>
      </c>
      <c r="I10" s="10">
        <f>FC_IND_NMM_CM_E!I10+FC_IND_NMM_CR_E!I10+FC_IND_NMM_GL_E!I10</f>
        <v>0</v>
      </c>
      <c r="J10" s="10">
        <f>FC_IND_NMM_CM_E!J10+FC_IND_NMM_CR_E!J10+FC_IND_NMM_GL_E!J10</f>
        <v>0</v>
      </c>
      <c r="K10" s="10">
        <f>FC_IND_NMM_CM_E!K10+FC_IND_NMM_CR_E!K10+FC_IND_NMM_GL_E!K10</f>
        <v>0</v>
      </c>
      <c r="L10" s="10">
        <f>FC_IND_NMM_CM_E!L10+FC_IND_NMM_CR_E!L10+FC_IND_NMM_GL_E!L10</f>
        <v>0.42226999140154753</v>
      </c>
      <c r="M10" s="10">
        <f>FC_IND_NMM_CM_E!M10+FC_IND_NMM_CR_E!M10+FC_IND_NMM_GL_E!M10</f>
        <v>5.1722269991401539</v>
      </c>
      <c r="N10" s="10">
        <f>FC_IND_NMM_CM_E!N10+FC_IND_NMM_CR_E!N10+FC_IND_NMM_GL_E!N10</f>
        <v>5.1331040412725706</v>
      </c>
      <c r="O10" s="10">
        <f>FC_IND_NMM_CM_E!O10+FC_IND_NMM_CR_E!O10+FC_IND_NMM_GL_E!O10</f>
        <v>1.8274290627687018</v>
      </c>
      <c r="P10" s="10">
        <f>FC_IND_NMM_CM_E!P10+FC_IND_NMM_CR_E!P10+FC_IND_NMM_GL_E!P10</f>
        <v>0</v>
      </c>
      <c r="Q10" s="10">
        <f>FC_IND_NMM_CM_E!Q10+FC_IND_NMM_CR_E!Q10+FC_IND_NMM_GL_E!Q10</f>
        <v>0</v>
      </c>
      <c r="R10" s="10">
        <f>FC_IND_NMM_CM_E!R10+FC_IND_NMM_CR_E!R10+FC_IND_NMM_GL_E!R10</f>
        <v>0</v>
      </c>
      <c r="S10" s="10">
        <f>FC_IND_NMM_CM_E!S10+FC_IND_NMM_CR_E!S10+FC_IND_NMM_GL_E!S10</f>
        <v>0</v>
      </c>
      <c r="T10" s="10">
        <f>FC_IND_NMM_CM_E!T10+FC_IND_NMM_CR_E!T10+FC_IND_NMM_GL_E!T10</f>
        <v>0</v>
      </c>
      <c r="U10" s="10">
        <f>FC_IND_NMM_CM_E!U10+FC_IND_NMM_CR_E!U10+FC_IND_NMM_GL_E!U10</f>
        <v>0</v>
      </c>
      <c r="V10" s="10">
        <f>FC_IND_NMM_CM_E!V10+FC_IND_NMM_CR_E!V10+FC_IND_NMM_GL_E!V10</f>
        <v>0</v>
      </c>
      <c r="W10" s="10">
        <f>FC_IND_NMM_CM_E!W10+FC_IND_NMM_CR_E!W10+FC_IND_NMM_GL_E!W10</f>
        <v>0</v>
      </c>
      <c r="X10" s="10">
        <f>FC_IND_NMM_CM_E!X10+FC_IND_NMM_CR_E!X10+FC_IND_NMM_GL_E!X10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1119.8817712811694</v>
      </c>
      <c r="D11" s="29">
        <f t="shared" ref="D11:W11" si="13">SUM(D12:D16)</f>
        <v>1015.2364574376613</v>
      </c>
      <c r="E11" s="29">
        <f t="shared" si="13"/>
        <v>902.75975924333613</v>
      </c>
      <c r="F11" s="29">
        <f t="shared" si="13"/>
        <v>1216.5437661220981</v>
      </c>
      <c r="G11" s="29">
        <f t="shared" si="13"/>
        <v>1221.1538263112645</v>
      </c>
      <c r="H11" s="29">
        <f t="shared" si="13"/>
        <v>1103.1207222699911</v>
      </c>
      <c r="I11" s="29">
        <f t="shared" si="13"/>
        <v>1044.3853826311263</v>
      </c>
      <c r="J11" s="29">
        <f t="shared" si="13"/>
        <v>1130.7726569217543</v>
      </c>
      <c r="K11" s="29">
        <f t="shared" si="13"/>
        <v>1150.9234737747208</v>
      </c>
      <c r="L11" s="29">
        <f t="shared" si="13"/>
        <v>967.4613069647462</v>
      </c>
      <c r="M11" s="29">
        <f t="shared" si="13"/>
        <v>1046.7380911435939</v>
      </c>
      <c r="N11" s="29">
        <f t="shared" si="13"/>
        <v>1197.811435941531</v>
      </c>
      <c r="O11" s="29">
        <f t="shared" si="13"/>
        <v>1102.2426483233016</v>
      </c>
      <c r="P11" s="29">
        <f t="shared" si="13"/>
        <v>1029.8190025795357</v>
      </c>
      <c r="Q11" s="29">
        <f t="shared" si="13"/>
        <v>1054.5560619088565</v>
      </c>
      <c r="R11" s="29">
        <f t="shared" si="13"/>
        <v>1049.4232158211521</v>
      </c>
      <c r="S11" s="29">
        <f t="shared" si="13"/>
        <v>1054.325709372313</v>
      </c>
      <c r="T11" s="29">
        <f t="shared" si="13"/>
        <v>1130.2547721410147</v>
      </c>
      <c r="U11" s="29">
        <f t="shared" si="13"/>
        <v>1044.7178847807395</v>
      </c>
      <c r="V11" s="29">
        <f t="shared" si="13"/>
        <v>1001.4558899398107</v>
      </c>
      <c r="W11" s="29">
        <f t="shared" si="13"/>
        <v>1401.5071367153907</v>
      </c>
      <c r="X11" s="29">
        <f t="shared" ref="X11" si="14">SUM(X12:X16)</f>
        <v>1085.0281169389505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1.4999140154772141</v>
      </c>
      <c r="H12" s="10">
        <f>FC_IND_NMM_CM_E!H12+FC_IND_NMM_CR_E!H12+FC_IND_NMM_GL_E!H12</f>
        <v>0.74995700773860685</v>
      </c>
      <c r="I12" s="10">
        <f>FC_IND_NMM_CM_E!I12+FC_IND_NMM_CR_E!I12+FC_IND_NMM_GL_E!I12</f>
        <v>0.74995700773860685</v>
      </c>
      <c r="J12" s="10">
        <f>FC_IND_NMM_CM_E!J12+FC_IND_NMM_CR_E!J12+FC_IND_NMM_GL_E!J12</f>
        <v>0</v>
      </c>
      <c r="K12" s="10">
        <f>FC_IND_NMM_CM_E!K12+FC_IND_NMM_CR_E!K12+FC_IND_NMM_GL_E!K12</f>
        <v>0.74995700773860696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208.70954428202921</v>
      </c>
      <c r="D13" s="10">
        <f>FC_IND_NMM_CM_E!D13+FC_IND_NMM_CR_E!D13+FC_IND_NMM_GL_E!D13</f>
        <v>175.17910576096301</v>
      </c>
      <c r="E13" s="10">
        <f>FC_IND_NMM_CM_E!E13+FC_IND_NMM_CR_E!E13+FC_IND_NMM_GL_E!E13</f>
        <v>138.2272570937231</v>
      </c>
      <c r="F13" s="10">
        <f>FC_IND_NMM_CM_E!F13+FC_IND_NMM_CR_E!F13+FC_IND_NMM_GL_E!F13</f>
        <v>223.76397248495272</v>
      </c>
      <c r="G13" s="10">
        <f>FC_IND_NMM_CM_E!G13+FC_IND_NMM_CR_E!G13+FC_IND_NMM_GL_E!G13</f>
        <v>133.43723129836627</v>
      </c>
      <c r="H13" s="10">
        <f>FC_IND_NMM_CM_E!H13+FC_IND_NMM_CR_E!H13+FC_IND_NMM_GL_E!H13</f>
        <v>92.37962166809973</v>
      </c>
      <c r="I13" s="10">
        <f>FC_IND_NMM_CM_E!I13+FC_IND_NMM_CR_E!I13+FC_IND_NMM_GL_E!I13</f>
        <v>93.06388650042993</v>
      </c>
      <c r="J13" s="10">
        <f>FC_IND_NMM_CM_E!J13+FC_IND_NMM_CR_E!J13+FC_IND_NMM_GL_E!J13</f>
        <v>108.80266552020639</v>
      </c>
      <c r="K13" s="10">
        <f>FC_IND_NMM_CM_E!K13+FC_IND_NMM_CR_E!K13+FC_IND_NMM_GL_E!K13</f>
        <v>108.11840068787622</v>
      </c>
      <c r="L13" s="10">
        <f>FC_IND_NMM_CM_E!L13+FC_IND_NMM_CR_E!L13+FC_IND_NMM_GL_E!L13</f>
        <v>86.905245055889921</v>
      </c>
      <c r="M13" s="10">
        <f>FC_IND_NMM_CM_E!M13+FC_IND_NMM_CR_E!M13+FC_IND_NMM_GL_E!M13</f>
        <v>80.062338779019754</v>
      </c>
      <c r="N13" s="10">
        <f>FC_IND_NMM_CM_E!N13+FC_IND_NMM_CR_E!N13+FC_IND_NMM_GL_E!N13</f>
        <v>74.587962166809973</v>
      </c>
      <c r="O13" s="10">
        <f>FC_IND_NMM_CM_E!O13+FC_IND_NMM_CR_E!O13+FC_IND_NMM_GL_E!O13</f>
        <v>60.902149613069653</v>
      </c>
      <c r="P13" s="10">
        <f>FC_IND_NMM_CM_E!P13+FC_IND_NMM_CR_E!P13+FC_IND_NMM_GL_E!P13</f>
        <v>58.164918314703357</v>
      </c>
      <c r="Q13" s="10">
        <f>FC_IND_NMM_CM_E!Q13+FC_IND_NMM_CR_E!Q13+FC_IND_NMM_GL_E!Q13</f>
        <v>68.429320722269978</v>
      </c>
      <c r="R13" s="10">
        <f>FC_IND_NMM_CM_E!R13+FC_IND_NMM_CR_E!R13+FC_IND_NMM_GL_E!R13</f>
        <v>84.852364574376622</v>
      </c>
      <c r="S13" s="10">
        <f>FC_IND_NMM_CM_E!S13+FC_IND_NMM_CR_E!S13+FC_IND_NMM_GL_E!S13</f>
        <v>82.115219260533095</v>
      </c>
      <c r="T13" s="10">
        <f>FC_IND_NMM_CM_E!T13+FC_IND_NMM_CR_E!T13+FC_IND_NMM_GL_E!T13</f>
        <v>80.062338779019768</v>
      </c>
      <c r="U13" s="10">
        <f>FC_IND_NMM_CM_E!U13+FC_IND_NMM_CR_E!U13+FC_IND_NMM_GL_E!U13</f>
        <v>79.378073946689597</v>
      </c>
      <c r="V13" s="10">
        <f>FC_IND_NMM_CM_E!V13+FC_IND_NMM_CR_E!V13+FC_IND_NMM_GL_E!V13</f>
        <v>66.861650902837496</v>
      </c>
      <c r="W13" s="10">
        <f>FC_IND_NMM_CM_E!W13+FC_IND_NMM_CR_E!W13+FC_IND_NMM_GL_E!W13</f>
        <v>62.374032674118652</v>
      </c>
      <c r="X13" s="10">
        <f>FC_IND_NMM_CM_E!X13+FC_IND_NMM_CR_E!X13+FC_IND_NMM_GL_E!X13</f>
        <v>66.910232158211528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911.17222699914021</v>
      </c>
      <c r="D16" s="10">
        <f>FC_IND_NMM_CM_E!D16+FC_IND_NMM_CR_E!D16+FC_IND_NMM_GL_E!D16</f>
        <v>840.05735167669832</v>
      </c>
      <c r="E16" s="10">
        <f>FC_IND_NMM_CM_E!E16+FC_IND_NMM_CR_E!E16+FC_IND_NMM_GL_E!E16</f>
        <v>764.53250214961304</v>
      </c>
      <c r="F16" s="10">
        <f>FC_IND_NMM_CM_E!F16+FC_IND_NMM_CR_E!F16+FC_IND_NMM_GL_E!F16</f>
        <v>992.7797936371453</v>
      </c>
      <c r="G16" s="10">
        <f>FC_IND_NMM_CM_E!G16+FC_IND_NMM_CR_E!G16+FC_IND_NMM_GL_E!G16</f>
        <v>1086.216680997421</v>
      </c>
      <c r="H16" s="10">
        <f>FC_IND_NMM_CM_E!H16+FC_IND_NMM_CR_E!H16+FC_IND_NMM_GL_E!H16</f>
        <v>1009.9911435941528</v>
      </c>
      <c r="I16" s="10">
        <f>FC_IND_NMM_CM_E!I16+FC_IND_NMM_CR_E!I16+FC_IND_NMM_GL_E!I16</f>
        <v>950.5715391229578</v>
      </c>
      <c r="J16" s="10">
        <f>FC_IND_NMM_CM_E!J16+FC_IND_NMM_CR_E!J16+FC_IND_NMM_GL_E!J16</f>
        <v>1021.969991401548</v>
      </c>
      <c r="K16" s="10">
        <f>FC_IND_NMM_CM_E!K16+FC_IND_NMM_CR_E!K16+FC_IND_NMM_GL_E!K16</f>
        <v>1042.055116079106</v>
      </c>
      <c r="L16" s="10">
        <f>FC_IND_NMM_CM_E!L16+FC_IND_NMM_CR_E!L16+FC_IND_NMM_GL_E!L16</f>
        <v>880.55606190885624</v>
      </c>
      <c r="M16" s="10">
        <f>FC_IND_NMM_CM_E!M16+FC_IND_NMM_CR_E!M16+FC_IND_NMM_GL_E!M16</f>
        <v>966.67575236457424</v>
      </c>
      <c r="N16" s="10">
        <f>FC_IND_NMM_CM_E!N16+FC_IND_NMM_CR_E!N16+FC_IND_NMM_GL_E!N16</f>
        <v>1123.223473774721</v>
      </c>
      <c r="O16" s="10">
        <f>FC_IND_NMM_CM_E!O16+FC_IND_NMM_CR_E!O16+FC_IND_NMM_GL_E!O16</f>
        <v>1041.3404987102319</v>
      </c>
      <c r="P16" s="10">
        <f>FC_IND_NMM_CM_E!P16+FC_IND_NMM_CR_E!P16+FC_IND_NMM_GL_E!P16</f>
        <v>971.65408426483236</v>
      </c>
      <c r="Q16" s="10">
        <f>FC_IND_NMM_CM_E!Q16+FC_IND_NMM_CR_E!Q16+FC_IND_NMM_GL_E!Q16</f>
        <v>986.1267411865864</v>
      </c>
      <c r="R16" s="10">
        <f>FC_IND_NMM_CM_E!R16+FC_IND_NMM_CR_E!R16+FC_IND_NMM_GL_E!R16</f>
        <v>964.57085124677553</v>
      </c>
      <c r="S16" s="10">
        <f>FC_IND_NMM_CM_E!S16+FC_IND_NMM_CR_E!S16+FC_IND_NMM_GL_E!S16</f>
        <v>972.2104901117799</v>
      </c>
      <c r="T16" s="10">
        <f>FC_IND_NMM_CM_E!T16+FC_IND_NMM_CR_E!T16+FC_IND_NMM_GL_E!T16</f>
        <v>1050.192433361995</v>
      </c>
      <c r="U16" s="10">
        <f>FC_IND_NMM_CM_E!U16+FC_IND_NMM_CR_E!U16+FC_IND_NMM_GL_E!U16</f>
        <v>965.3398108340499</v>
      </c>
      <c r="V16" s="10">
        <f>FC_IND_NMM_CM_E!V16+FC_IND_NMM_CR_E!V16+FC_IND_NMM_GL_E!V16</f>
        <v>934.59423903697325</v>
      </c>
      <c r="W16" s="10">
        <f>FC_IND_NMM_CM_E!W16+FC_IND_NMM_CR_E!W16+FC_IND_NMM_GL_E!W16</f>
        <v>1339.1331040412722</v>
      </c>
      <c r="X16" s="10">
        <f>FC_IND_NMM_CM_E!X16+FC_IND_NMM_CR_E!X16+FC_IND_NMM_GL_E!X16</f>
        <v>1018.117884780739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33.361994840928631</v>
      </c>
      <c r="D17" s="37">
        <f t="shared" ref="D17:W17" si="16">SUM(D18:D21)</f>
        <v>29.600171969045569</v>
      </c>
      <c r="E17" s="37">
        <f t="shared" si="16"/>
        <v>28.35339638865004</v>
      </c>
      <c r="F17" s="37">
        <f t="shared" si="16"/>
        <v>0.58039552880481504</v>
      </c>
      <c r="G17" s="37">
        <f t="shared" si="16"/>
        <v>0.58039552880481504</v>
      </c>
      <c r="H17" s="37">
        <f t="shared" si="16"/>
        <v>0.58039552880481504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2.5580395528804809</v>
      </c>
      <c r="N17" s="37">
        <f t="shared" si="16"/>
        <v>1.1177987962166811</v>
      </c>
      <c r="O17" s="37">
        <f t="shared" si="16"/>
        <v>1.139294926913156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1.2467755803955289</v>
      </c>
      <c r="D18" s="10">
        <f>FC_IND_NMM_CM_E!D18+FC_IND_NMM_CR_E!D18+FC_IND_NMM_GL_E!D18</f>
        <v>0.88134135855545992</v>
      </c>
      <c r="E18" s="10">
        <f>FC_IND_NMM_CM_E!E18+FC_IND_NMM_CR_E!E18+FC_IND_NMM_GL_E!E18</f>
        <v>0.75236457437661208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32.115219260533102</v>
      </c>
      <c r="D19" s="10">
        <f>FC_IND_NMM_CM_E!D19+FC_IND_NMM_CR_E!D19+FC_IND_NMM_GL_E!D19</f>
        <v>28.718830610490109</v>
      </c>
      <c r="E19" s="10">
        <f>FC_IND_NMM_CM_E!E19+FC_IND_NMM_CR_E!E19+FC_IND_NMM_GL_E!E19</f>
        <v>27.60103181427343</v>
      </c>
      <c r="F19" s="10">
        <f>FC_IND_NMM_CM_E!F19+FC_IND_NMM_CR_E!F19+FC_IND_NMM_GL_E!F19</f>
        <v>0.58039552880481504</v>
      </c>
      <c r="G19" s="10">
        <f>FC_IND_NMM_CM_E!G19+FC_IND_NMM_CR_E!G19+FC_IND_NMM_GL_E!G19</f>
        <v>0.58039552880481504</v>
      </c>
      <c r="H19" s="10">
        <f>FC_IND_NMM_CM_E!H19+FC_IND_NMM_CR_E!H19+FC_IND_NMM_GL_E!H19</f>
        <v>0.58039552880481504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2.5580395528804809</v>
      </c>
      <c r="N19" s="10">
        <f>FC_IND_NMM_CM_E!N19+FC_IND_NMM_CR_E!N19+FC_IND_NMM_GL_E!N19</f>
        <v>1.1177987962166811</v>
      </c>
      <c r="O19" s="10">
        <f>FC_IND_NMM_CM_E!O19+FC_IND_NMM_CR_E!O19+FC_IND_NMM_GL_E!O19</f>
        <v>1.139294926913156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0</v>
      </c>
      <c r="W19" s="10">
        <f>FC_IND_NMM_CM_E!W19+FC_IND_NMM_CR_E!W19+FC_IND_NMM_GL_E!W19</f>
        <v>0</v>
      </c>
      <c r="X19" s="10">
        <f>FC_IND_NMM_CM_E!X19+FC_IND_NMM_CR_E!X19+FC_IND_NMM_GL_E!X19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1038.3730008598452</v>
      </c>
      <c r="D26" s="37">
        <f t="shared" ref="D26:W26" si="22">SUM(D27,D33)</f>
        <v>1003.0644024075666</v>
      </c>
      <c r="E26" s="37">
        <f t="shared" si="22"/>
        <v>1290.9931212381771</v>
      </c>
      <c r="F26" s="37">
        <f t="shared" si="22"/>
        <v>963.24213241616519</v>
      </c>
      <c r="G26" s="37">
        <f t="shared" si="22"/>
        <v>886.52175408426478</v>
      </c>
      <c r="H26" s="37">
        <f t="shared" si="22"/>
        <v>859.58899398108315</v>
      </c>
      <c r="I26" s="37">
        <f t="shared" si="22"/>
        <v>830.35717970765245</v>
      </c>
      <c r="J26" s="37">
        <f t="shared" si="22"/>
        <v>901.89862424763533</v>
      </c>
      <c r="K26" s="37">
        <f t="shared" si="22"/>
        <v>859.36818572656921</v>
      </c>
      <c r="L26" s="37">
        <f t="shared" si="22"/>
        <v>784.9525365434223</v>
      </c>
      <c r="M26" s="37">
        <f t="shared" si="22"/>
        <v>683.83817712811697</v>
      </c>
      <c r="N26" s="37">
        <f t="shared" si="22"/>
        <v>549.65391229578677</v>
      </c>
      <c r="O26" s="37">
        <f t="shared" si="22"/>
        <v>450.12631126397253</v>
      </c>
      <c r="P26" s="37">
        <f t="shared" si="22"/>
        <v>418.49690455717968</v>
      </c>
      <c r="Q26" s="37">
        <f t="shared" si="22"/>
        <v>383.11212381771281</v>
      </c>
      <c r="R26" s="37">
        <f t="shared" si="22"/>
        <v>410.66147893379195</v>
      </c>
      <c r="S26" s="37">
        <f t="shared" si="22"/>
        <v>435.82080825451419</v>
      </c>
      <c r="T26" s="37">
        <f t="shared" si="22"/>
        <v>333.0717970765262</v>
      </c>
      <c r="U26" s="37">
        <f t="shared" si="22"/>
        <v>409.92373172828889</v>
      </c>
      <c r="V26" s="37">
        <f t="shared" si="22"/>
        <v>392.37773000859846</v>
      </c>
      <c r="W26" s="37">
        <f t="shared" si="22"/>
        <v>597.0595012897677</v>
      </c>
      <c r="X26" s="37">
        <f t="shared" ref="X26" si="23">SUM(X27,X33)</f>
        <v>385.87704213241625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1038.3730008598452</v>
      </c>
      <c r="D33" s="29">
        <f t="shared" ref="D33:W33" si="28">SUM(D34:D50)</f>
        <v>1003.0644024075666</v>
      </c>
      <c r="E33" s="29">
        <f t="shared" si="28"/>
        <v>1290.9931212381771</v>
      </c>
      <c r="F33" s="29">
        <f t="shared" si="28"/>
        <v>963.24213241616519</v>
      </c>
      <c r="G33" s="29">
        <f t="shared" si="28"/>
        <v>886.52175408426478</v>
      </c>
      <c r="H33" s="29">
        <f t="shared" si="28"/>
        <v>859.58899398108315</v>
      </c>
      <c r="I33" s="29">
        <f t="shared" si="28"/>
        <v>830.35717970765245</v>
      </c>
      <c r="J33" s="29">
        <f t="shared" si="28"/>
        <v>901.89862424763533</v>
      </c>
      <c r="K33" s="29">
        <f t="shared" si="28"/>
        <v>859.36818572656921</v>
      </c>
      <c r="L33" s="29">
        <f t="shared" si="28"/>
        <v>784.9525365434223</v>
      </c>
      <c r="M33" s="29">
        <f t="shared" si="28"/>
        <v>683.83817712811697</v>
      </c>
      <c r="N33" s="29">
        <f t="shared" si="28"/>
        <v>549.65391229578677</v>
      </c>
      <c r="O33" s="29">
        <f t="shared" si="28"/>
        <v>450.12631126397253</v>
      </c>
      <c r="P33" s="29">
        <f t="shared" si="28"/>
        <v>418.49690455717968</v>
      </c>
      <c r="Q33" s="29">
        <f t="shared" si="28"/>
        <v>383.11212381771281</v>
      </c>
      <c r="R33" s="29">
        <f t="shared" si="28"/>
        <v>410.66147893379195</v>
      </c>
      <c r="S33" s="29">
        <f t="shared" si="28"/>
        <v>435.82080825451419</v>
      </c>
      <c r="T33" s="29">
        <f t="shared" si="28"/>
        <v>333.0717970765262</v>
      </c>
      <c r="U33" s="29">
        <f t="shared" si="28"/>
        <v>409.92373172828889</v>
      </c>
      <c r="V33" s="29">
        <f t="shared" si="28"/>
        <v>392.37773000859846</v>
      </c>
      <c r="W33" s="29">
        <f t="shared" si="28"/>
        <v>597.0595012897677</v>
      </c>
      <c r="X33" s="29">
        <f t="shared" ref="X33" si="29">SUM(X34:X50)</f>
        <v>385.87704213241625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123.14178847807392</v>
      </c>
      <c r="D36" s="10">
        <f>FC_IND_NMM_CM_E!D36+FC_IND_NMM_CR_E!D36+FC_IND_NMM_GL_E!D36</f>
        <v>136.69871023215819</v>
      </c>
      <c r="E36" s="10">
        <f>FC_IND_NMM_CM_E!E36+FC_IND_NMM_CR_E!E36+FC_IND_NMM_GL_E!E36</f>
        <v>126.5310404127257</v>
      </c>
      <c r="F36" s="10">
        <f>FC_IND_NMM_CM_E!F36+FC_IND_NMM_CR_E!F36+FC_IND_NMM_GL_E!F36</f>
        <v>215.35795356835769</v>
      </c>
      <c r="G36" s="10">
        <f>FC_IND_NMM_CM_E!G36+FC_IND_NMM_CR_E!G36+FC_IND_NMM_GL_E!G36</f>
        <v>87.927773000859872</v>
      </c>
      <c r="H36" s="10">
        <f>FC_IND_NMM_CM_E!H36+FC_IND_NMM_CR_E!H36+FC_IND_NMM_GL_E!H36</f>
        <v>60.430610490111775</v>
      </c>
      <c r="I36" s="10">
        <f>FC_IND_NMM_CM_E!I36+FC_IND_NMM_CR_E!I36+FC_IND_NMM_GL_E!I36</f>
        <v>58.191401547721419</v>
      </c>
      <c r="J36" s="10">
        <f>FC_IND_NMM_CM_E!J36+FC_IND_NMM_CR_E!J36+FC_IND_NMM_GL_E!J36</f>
        <v>46.365606190885636</v>
      </c>
      <c r="K36" s="10">
        <f>FC_IND_NMM_CM_E!K36+FC_IND_NMM_CR_E!K36+FC_IND_NMM_GL_E!K36</f>
        <v>37.384694754944107</v>
      </c>
      <c r="L36" s="10">
        <f>FC_IND_NMM_CM_E!L36+FC_IND_NMM_CR_E!L36+FC_IND_NMM_GL_E!L36</f>
        <v>39.579535683576957</v>
      </c>
      <c r="M36" s="10">
        <f>FC_IND_NMM_CM_E!M36+FC_IND_NMM_CR_E!M36+FC_IND_NMM_GL_E!M36</f>
        <v>29.684694754944111</v>
      </c>
      <c r="N36" s="10">
        <f>FC_IND_NMM_CM_E!N36+FC_IND_NMM_CR_E!N36+FC_IND_NMM_GL_E!N36</f>
        <v>25.286930352536537</v>
      </c>
      <c r="O36" s="10">
        <f>FC_IND_NMM_CM_E!O36+FC_IND_NMM_CR_E!O36+FC_IND_NMM_GL_E!O36</f>
        <v>21.988650042992258</v>
      </c>
      <c r="P36" s="10">
        <f>FC_IND_NMM_CM_E!P36+FC_IND_NMM_CR_E!P36+FC_IND_NMM_GL_E!P36</f>
        <v>15.392003439380909</v>
      </c>
      <c r="Q36" s="10">
        <f>FC_IND_NMM_CM_E!Q36+FC_IND_NMM_CR_E!Q36+FC_IND_NMM_GL_E!Q36</f>
        <v>10.98185726569217</v>
      </c>
      <c r="R36" s="10">
        <f>FC_IND_NMM_CM_E!R36+FC_IND_NMM_CR_E!R36+FC_IND_NMM_GL_E!R36</f>
        <v>10.835511607910579</v>
      </c>
      <c r="S36" s="10">
        <f>FC_IND_NMM_CM_E!S36+FC_IND_NMM_CR_E!S36+FC_IND_NMM_GL_E!S36</f>
        <v>12.345657781599311</v>
      </c>
      <c r="T36" s="10">
        <f>FC_IND_NMM_CM_E!T36+FC_IND_NMM_CR_E!T36+FC_IND_NMM_GL_E!T36</f>
        <v>12.345657781599312</v>
      </c>
      <c r="U36" s="10">
        <f>FC_IND_NMM_CM_E!U36+FC_IND_NMM_CR_E!U36+FC_IND_NMM_GL_E!U36</f>
        <v>11.316852966466039</v>
      </c>
      <c r="V36" s="10">
        <f>FC_IND_NMM_CM_E!V36+FC_IND_NMM_CR_E!V36+FC_IND_NMM_GL_E!V36</f>
        <v>12.345657781599309</v>
      </c>
      <c r="W36" s="10">
        <f>FC_IND_NMM_CM_E!W36+FC_IND_NMM_CR_E!W36+FC_IND_NMM_GL_E!W36</f>
        <v>13.374462596732588</v>
      </c>
      <c r="X36" s="10">
        <f>FC_IND_NMM_CM_E!X36+FC_IND_NMM_CR_E!X36+FC_IND_NMM_GL_E!X36</f>
        <v>10.288048151332758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0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0</v>
      </c>
      <c r="S37" s="10">
        <f>FC_IND_NMM_CM_E!S37+FC_IND_NMM_CR_E!S37+FC_IND_NMM_GL_E!S37</f>
        <v>0</v>
      </c>
      <c r="T37" s="10">
        <f>FC_IND_NMM_CM_E!T37+FC_IND_NMM_CR_E!T37+FC_IND_NMM_GL_E!T37</f>
        <v>0</v>
      </c>
      <c r="U37" s="10">
        <f>FC_IND_NMM_CM_E!U37+FC_IND_NMM_CR_E!U37+FC_IND_NMM_GL_E!U37</f>
        <v>0</v>
      </c>
      <c r="V37" s="10">
        <f>FC_IND_NMM_CM_E!V37+FC_IND_NMM_CR_E!V37+FC_IND_NMM_GL_E!V37</f>
        <v>0</v>
      </c>
      <c r="W37" s="10">
        <f>FC_IND_NMM_CM_E!W37+FC_IND_NMM_CR_E!W37+FC_IND_NMM_GL_E!W37</f>
        <v>0</v>
      </c>
      <c r="X37" s="10">
        <f>FC_IND_NMM_CM_E!X37+FC_IND_NMM_CR_E!X37+FC_IND_NMM_GL_E!X37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0</v>
      </c>
      <c r="T41" s="10">
        <f>FC_IND_NMM_CM_E!T41+FC_IND_NMM_CR_E!T41+FC_IND_NMM_GL_E!T41</f>
        <v>0</v>
      </c>
      <c r="U41" s="10">
        <f>FC_IND_NMM_CM_E!U41+FC_IND_NMM_CR_E!U41+FC_IND_NMM_GL_E!U41</f>
        <v>0</v>
      </c>
      <c r="V41" s="10">
        <f>FC_IND_NMM_CM_E!V41+FC_IND_NMM_CR_E!V41+FC_IND_NMM_GL_E!V41</f>
        <v>0</v>
      </c>
      <c r="W41" s="10">
        <f>FC_IND_NMM_CM_E!W41+FC_IND_NMM_CR_E!W41+FC_IND_NMM_GL_E!W41</f>
        <v>0</v>
      </c>
      <c r="X41" s="10">
        <f>FC_IND_NMM_CM_E!X41+FC_IND_NMM_CR_E!X41+FC_IND_NMM_GL_E!X41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231.08340498710231</v>
      </c>
      <c r="D43" s="10">
        <f>FC_IND_NMM_CM_E!D43+FC_IND_NMM_CR_E!D43+FC_IND_NMM_GL_E!D43</f>
        <v>187.94780739466901</v>
      </c>
      <c r="E43" s="10">
        <f>FC_IND_NMM_CM_E!E43+FC_IND_NMM_CR_E!E43+FC_IND_NMM_GL_E!E43</f>
        <v>174.59638865004302</v>
      </c>
      <c r="F43" s="10">
        <f>FC_IND_NMM_CM_E!F43+FC_IND_NMM_CR_E!F43+FC_IND_NMM_GL_E!F43</f>
        <v>181.26981943250215</v>
      </c>
      <c r="G43" s="10">
        <f>FC_IND_NMM_CM_E!G43+FC_IND_NMM_CR_E!G43+FC_IND_NMM_GL_E!G43</f>
        <v>181.26981943250209</v>
      </c>
      <c r="H43" s="10">
        <f>FC_IND_NMM_CM_E!H43+FC_IND_NMM_CR_E!H43+FC_IND_NMM_GL_E!H43</f>
        <v>216.08503869303519</v>
      </c>
      <c r="I43" s="10">
        <f>FC_IND_NMM_CM_E!I43+FC_IND_NMM_CR_E!I43+FC_IND_NMM_GL_E!I43</f>
        <v>190.50025795356831</v>
      </c>
      <c r="J43" s="10">
        <f>FC_IND_NMM_CM_E!J43+FC_IND_NMM_CR_E!J43+FC_IND_NMM_GL_E!J43</f>
        <v>271.51298366294071</v>
      </c>
      <c r="K43" s="10">
        <f>FC_IND_NMM_CM_E!K43+FC_IND_NMM_CR_E!K43+FC_IND_NMM_GL_E!K43</f>
        <v>316.49845227858981</v>
      </c>
      <c r="L43" s="10">
        <f>FC_IND_NMM_CM_E!L43+FC_IND_NMM_CR_E!L43+FC_IND_NMM_GL_E!L43</f>
        <v>320.67024935511608</v>
      </c>
      <c r="M43" s="10">
        <f>FC_IND_NMM_CM_E!M43+FC_IND_NMM_CR_E!M43+FC_IND_NMM_GL_E!M43</f>
        <v>296.08899398108338</v>
      </c>
      <c r="N43" s="10">
        <f>FC_IND_NMM_CM_E!N43+FC_IND_NMM_CR_E!N43+FC_IND_NMM_GL_E!N43</f>
        <v>187.51513327601029</v>
      </c>
      <c r="O43" s="10">
        <f>FC_IND_NMM_CM_E!O43+FC_IND_NMM_CR_E!O43+FC_IND_NMM_GL_E!O43</f>
        <v>143.44419604471199</v>
      </c>
      <c r="P43" s="10">
        <f>FC_IND_NMM_CM_E!P43+FC_IND_NMM_CR_E!P43+FC_IND_NMM_GL_E!P43</f>
        <v>117.82914875322442</v>
      </c>
      <c r="Q43" s="10">
        <f>FC_IND_NMM_CM_E!Q43+FC_IND_NMM_CR_E!Q43+FC_IND_NMM_GL_E!Q43</f>
        <v>83.097334479793631</v>
      </c>
      <c r="R43" s="10">
        <f>FC_IND_NMM_CM_E!R43+FC_IND_NMM_CR_E!R43+FC_IND_NMM_GL_E!R43</f>
        <v>79.762424763542583</v>
      </c>
      <c r="S43" s="10">
        <f>FC_IND_NMM_CM_E!S43+FC_IND_NMM_CR_E!S43+FC_IND_NMM_GL_E!S43</f>
        <v>84.514789337919154</v>
      </c>
      <c r="T43" s="10">
        <f>FC_IND_NMM_CM_E!T43+FC_IND_NMM_CR_E!T43+FC_IND_NMM_GL_E!T43</f>
        <v>82.059845227858972</v>
      </c>
      <c r="U43" s="10">
        <f>FC_IND_NMM_CM_E!U43+FC_IND_NMM_CR_E!U43+FC_IND_NMM_GL_E!U43</f>
        <v>79.982201203783319</v>
      </c>
      <c r="V43" s="10">
        <f>FC_IND_NMM_CM_E!V43+FC_IND_NMM_CR_E!V43+FC_IND_NMM_GL_E!V43</f>
        <v>75.871711092003437</v>
      </c>
      <c r="W43" s="10">
        <f>FC_IND_NMM_CM_E!W43+FC_IND_NMM_CR_E!W43+FC_IND_NMM_GL_E!W43</f>
        <v>73.82459157351677</v>
      </c>
      <c r="X43" s="10">
        <f>FC_IND_NMM_CM_E!X43+FC_IND_NMM_CR_E!X43+FC_IND_NMM_GL_E!X43</f>
        <v>90.305760963026671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473.78426483233017</v>
      </c>
      <c r="D44" s="10">
        <f>FC_IND_NMM_CM_E!D44+FC_IND_NMM_CR_E!D44+FC_IND_NMM_GL_E!D44</f>
        <v>492.11805674978507</v>
      </c>
      <c r="E44" s="10">
        <f>FC_IND_NMM_CM_E!E44+FC_IND_NMM_CR_E!E44+FC_IND_NMM_GL_E!E44</f>
        <v>774.84471195184858</v>
      </c>
      <c r="F44" s="10">
        <f>FC_IND_NMM_CM_E!F44+FC_IND_NMM_CR_E!F44+FC_IND_NMM_GL_E!F44</f>
        <v>331.57162510748066</v>
      </c>
      <c r="G44" s="10">
        <f>FC_IND_NMM_CM_E!G44+FC_IND_NMM_CR_E!G44+FC_IND_NMM_GL_E!G44</f>
        <v>320.80326741186587</v>
      </c>
      <c r="H44" s="10">
        <f>FC_IND_NMM_CM_E!H44+FC_IND_NMM_CR_E!H44+FC_IND_NMM_GL_E!H44</f>
        <v>278.00515907136707</v>
      </c>
      <c r="I44" s="10">
        <f>FC_IND_NMM_CM_E!I44+FC_IND_NMM_CR_E!I44+FC_IND_NMM_GL_E!I44</f>
        <v>340.11702493551161</v>
      </c>
      <c r="J44" s="10">
        <f>FC_IND_NMM_CM_E!J44+FC_IND_NMM_CR_E!J44+FC_IND_NMM_GL_E!J44</f>
        <v>311.89853826311264</v>
      </c>
      <c r="K44" s="10">
        <f>FC_IND_NMM_CM_E!K44+FC_IND_NMM_CR_E!K44+FC_IND_NMM_GL_E!K44</f>
        <v>270.35631986242481</v>
      </c>
      <c r="L44" s="10">
        <f>FC_IND_NMM_CM_E!L44+FC_IND_NMM_CR_E!L44+FC_IND_NMM_GL_E!L44</f>
        <v>226.46844368013757</v>
      </c>
      <c r="M44" s="10">
        <f>FC_IND_NMM_CM_E!M44+FC_IND_NMM_CR_E!M44+FC_IND_NMM_GL_E!M44</f>
        <v>185.02949269131554</v>
      </c>
      <c r="N44" s="10">
        <f>FC_IND_NMM_CM_E!N44+FC_IND_NMM_CR_E!N44+FC_IND_NMM_GL_E!N44</f>
        <v>166.71934651762683</v>
      </c>
      <c r="O44" s="10">
        <f>FC_IND_NMM_CM_E!O44+FC_IND_NMM_CR_E!O44+FC_IND_NMM_GL_E!O44</f>
        <v>91.551074806534814</v>
      </c>
      <c r="P44" s="10">
        <f>FC_IND_NMM_CM_E!P44+FC_IND_NMM_CR_E!P44+FC_IND_NMM_GL_E!P44</f>
        <v>68.422355975924319</v>
      </c>
      <c r="Q44" s="10">
        <f>FC_IND_NMM_CM_E!Q44+FC_IND_NMM_CR_E!Q44+FC_IND_NMM_GL_E!Q44</f>
        <v>64.556405846947555</v>
      </c>
      <c r="R44" s="10">
        <f>FC_IND_NMM_CM_E!R44+FC_IND_NMM_CR_E!R44+FC_IND_NMM_GL_E!R44</f>
        <v>82.69982803095445</v>
      </c>
      <c r="S44" s="10">
        <f>FC_IND_NMM_CM_E!S44+FC_IND_NMM_CR_E!S44+FC_IND_NMM_GL_E!S44</f>
        <v>89.612553740326746</v>
      </c>
      <c r="T44" s="10">
        <f>FC_IND_NMM_CM_E!T44+FC_IND_NMM_CR_E!T44+FC_IND_NMM_GL_E!T44</f>
        <v>71.304643164230455</v>
      </c>
      <c r="U44" s="10">
        <f>FC_IND_NMM_CM_E!U44+FC_IND_NMM_CR_E!U44+FC_IND_NMM_GL_E!U44</f>
        <v>64.559587274290607</v>
      </c>
      <c r="V44" s="10">
        <f>FC_IND_NMM_CM_E!V44+FC_IND_NMM_CR_E!V44+FC_IND_NMM_GL_E!V44</f>
        <v>55.887446259673254</v>
      </c>
      <c r="W44" s="10">
        <f>FC_IND_NMM_CM_E!W44+FC_IND_NMM_CR_E!W44+FC_IND_NMM_GL_E!W44</f>
        <v>281.36423043852102</v>
      </c>
      <c r="X44" s="10">
        <f>FC_IND_NMM_CM_E!X44+FC_IND_NMM_CR_E!X44+FC_IND_NMM_GL_E!X44</f>
        <v>36.615907136715393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</v>
      </c>
      <c r="W47" s="10">
        <f>FC_IND_NMM_CM_E!W47+FC_IND_NMM_CR_E!W47+FC_IND_NMM_GL_E!W47</f>
        <v>0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210.36354256233881</v>
      </c>
      <c r="D48" s="10">
        <f>FC_IND_NMM_CM_E!D48+FC_IND_NMM_CR_E!D48+FC_IND_NMM_GL_E!D48</f>
        <v>186.29982803095439</v>
      </c>
      <c r="E48" s="10">
        <f>FC_IND_NMM_CM_E!E48+FC_IND_NMM_CR_E!E48+FC_IND_NMM_GL_E!E48</f>
        <v>215.02098022355969</v>
      </c>
      <c r="F48" s="10">
        <f>FC_IND_NMM_CM_E!F48+FC_IND_NMM_CR_E!F48+FC_IND_NMM_GL_E!F48</f>
        <v>141.03594153052452</v>
      </c>
      <c r="G48" s="10">
        <f>FC_IND_NMM_CM_E!G48+FC_IND_NMM_CR_E!G48+FC_IND_NMM_GL_E!G48</f>
        <v>137.28495270851249</v>
      </c>
      <c r="H48" s="10">
        <f>FC_IND_NMM_CM_E!H48+FC_IND_NMM_CR_E!H48+FC_IND_NMM_GL_E!H48</f>
        <v>141.0359415305245</v>
      </c>
      <c r="I48" s="10">
        <f>FC_IND_NMM_CM_E!I48+FC_IND_NMM_CR_E!I48+FC_IND_NMM_GL_E!I48</f>
        <v>141.78615649183149</v>
      </c>
      <c r="J48" s="10">
        <f>FC_IND_NMM_CM_E!J48+FC_IND_NMM_CR_E!J48+FC_IND_NMM_GL_E!J48</f>
        <v>138.78538263112642</v>
      </c>
      <c r="K48" s="10">
        <f>FC_IND_NMM_CM_E!K48+FC_IND_NMM_CR_E!K48+FC_IND_NMM_GL_E!K48</f>
        <v>137.28495270851249</v>
      </c>
      <c r="L48" s="10">
        <f>FC_IND_NMM_CM_E!L48+FC_IND_NMM_CR_E!L48+FC_IND_NMM_GL_E!L48</f>
        <v>114.77927773000859</v>
      </c>
      <c r="M48" s="10">
        <f>FC_IND_NMM_CM_E!M48+FC_IND_NMM_CR_E!M48+FC_IND_NMM_GL_E!M48</f>
        <v>67.517196904557181</v>
      </c>
      <c r="N48" s="10">
        <f>FC_IND_NMM_CM_E!N48+FC_IND_NMM_CR_E!N48+FC_IND_NMM_GL_E!N48</f>
        <v>43.511092003439373</v>
      </c>
      <c r="O48" s="10">
        <f>FC_IND_NMM_CM_E!O48+FC_IND_NMM_CR_E!O48+FC_IND_NMM_GL_E!O48</f>
        <v>60.765520206362851</v>
      </c>
      <c r="P48" s="10">
        <f>FC_IND_NMM_CM_E!P48+FC_IND_NMM_CR_E!P48+FC_IND_NMM_GL_E!P48</f>
        <v>89.272742906276875</v>
      </c>
      <c r="Q48" s="10">
        <f>FC_IND_NMM_CM_E!Q48+FC_IND_NMM_CR_E!Q48+FC_IND_NMM_GL_E!Q48</f>
        <v>92.388048151332754</v>
      </c>
      <c r="R48" s="10">
        <f>FC_IND_NMM_CM_E!R48+FC_IND_NMM_CR_E!R48+FC_IND_NMM_GL_E!R48</f>
        <v>77.959329320722276</v>
      </c>
      <c r="S48" s="10">
        <f>FC_IND_NMM_CM_E!S48+FC_IND_NMM_CR_E!S48+FC_IND_NMM_GL_E!S48</f>
        <v>67.258985382631124</v>
      </c>
      <c r="T48" s="10">
        <f>FC_IND_NMM_CM_E!T48+FC_IND_NMM_CR_E!T48+FC_IND_NMM_GL_E!T48</f>
        <v>74.902063628546841</v>
      </c>
      <c r="U48" s="10">
        <f>FC_IND_NMM_CM_E!U48+FC_IND_NMM_CR_E!U48+FC_IND_NMM_GL_E!U48</f>
        <v>67.258985382631124</v>
      </c>
      <c r="V48" s="10">
        <f>FC_IND_NMM_CM_E!V48+FC_IND_NMM_CR_E!V48+FC_IND_NMM_GL_E!V48</f>
        <v>71.844883920894233</v>
      </c>
      <c r="W48" s="10">
        <f>FC_IND_NMM_CM_E!W48+FC_IND_NMM_CR_E!W48+FC_IND_NMM_GL_E!W48</f>
        <v>59.615907136715393</v>
      </c>
      <c r="X48" s="10">
        <f>FC_IND_NMM_CM_E!X48+FC_IND_NMM_CR_E!X48+FC_IND_NMM_GL_E!X48</f>
        <v>58.087360275150473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0</v>
      </c>
      <c r="F50" s="10">
        <f>FC_IND_NMM_CM_E!F50+FC_IND_NMM_CR_E!F50+FC_IND_NMM_GL_E!F50</f>
        <v>94.006792777300078</v>
      </c>
      <c r="G50" s="10">
        <f>FC_IND_NMM_CM_E!G50+FC_IND_NMM_CR_E!G50+FC_IND_NMM_GL_E!G50</f>
        <v>159.23594153052451</v>
      </c>
      <c r="H50" s="10">
        <f>FC_IND_NMM_CM_E!H50+FC_IND_NMM_CR_E!H50+FC_IND_NMM_GL_E!H50</f>
        <v>164.0322441960447</v>
      </c>
      <c r="I50" s="10">
        <f>FC_IND_NMM_CM_E!I50+FC_IND_NMM_CR_E!I50+FC_IND_NMM_GL_E!I50</f>
        <v>99.762338779019785</v>
      </c>
      <c r="J50" s="10">
        <f>FC_IND_NMM_CM_E!J50+FC_IND_NMM_CR_E!J50+FC_IND_NMM_GL_E!J50</f>
        <v>133.3361134995701</v>
      </c>
      <c r="K50" s="10">
        <f>FC_IND_NMM_CM_E!K50+FC_IND_NMM_CR_E!K50+FC_IND_NMM_GL_E!K50</f>
        <v>97.843766122098032</v>
      </c>
      <c r="L50" s="10">
        <f>FC_IND_NMM_CM_E!L50+FC_IND_NMM_CR_E!L50+FC_IND_NMM_GL_E!L50</f>
        <v>83.455030094582952</v>
      </c>
      <c r="M50" s="10">
        <f>FC_IND_NMM_CM_E!M50+FC_IND_NMM_CR_E!M50+FC_IND_NMM_GL_E!M50</f>
        <v>105.51779879621671</v>
      </c>
      <c r="N50" s="10">
        <f>FC_IND_NMM_CM_E!N50+FC_IND_NMM_CR_E!N50+FC_IND_NMM_GL_E!N50</f>
        <v>126.6214101461737</v>
      </c>
      <c r="O50" s="10">
        <f>FC_IND_NMM_CM_E!O50+FC_IND_NMM_CR_E!O50+FC_IND_NMM_GL_E!O50</f>
        <v>132.3768701633706</v>
      </c>
      <c r="P50" s="10">
        <f>FC_IND_NMM_CM_E!P50+FC_IND_NMM_CR_E!P50+FC_IND_NMM_GL_E!P50</f>
        <v>127.58065348237319</v>
      </c>
      <c r="Q50" s="10">
        <f>FC_IND_NMM_CM_E!Q50+FC_IND_NMM_CR_E!Q50+FC_IND_NMM_GL_E!Q50</f>
        <v>132.0884780739467</v>
      </c>
      <c r="R50" s="10">
        <f>FC_IND_NMM_CM_E!R50+FC_IND_NMM_CR_E!R50+FC_IND_NMM_GL_E!R50</f>
        <v>159.4043852106621</v>
      </c>
      <c r="S50" s="10">
        <f>FC_IND_NMM_CM_E!S50+FC_IND_NMM_CR_E!S50+FC_IND_NMM_GL_E!S50</f>
        <v>182.08882201203784</v>
      </c>
      <c r="T50" s="10">
        <f>FC_IND_NMM_CM_E!T50+FC_IND_NMM_CR_E!T50+FC_IND_NMM_GL_E!T50</f>
        <v>92.459587274290612</v>
      </c>
      <c r="U50" s="10">
        <f>FC_IND_NMM_CM_E!U50+FC_IND_NMM_CR_E!U50+FC_IND_NMM_GL_E!U50</f>
        <v>186.80610490111781</v>
      </c>
      <c r="V50" s="10">
        <f>FC_IND_NMM_CM_E!V50+FC_IND_NMM_CR_E!V50+FC_IND_NMM_GL_E!V50</f>
        <v>176.42803095442821</v>
      </c>
      <c r="W50" s="10">
        <f>FC_IND_NMM_CM_E!W50+FC_IND_NMM_CR_E!W50+FC_IND_NMM_GL_E!W50</f>
        <v>168.880309544282</v>
      </c>
      <c r="X50" s="10">
        <f>FC_IND_NMM_CM_E!X50+FC_IND_NMM_CR_E!X50+FC_IND_NMM_GL_E!X50</f>
        <v>190.57996560619091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2836.1564918314698</v>
      </c>
      <c r="D51" s="37">
        <f>FC_IND_NMM_CM_E!D51+FC_IND_NMM_CR_E!D51+FC_IND_NMM_GL_E!D51</f>
        <v>2601.7841788478067</v>
      </c>
      <c r="E51" s="37">
        <f>FC_IND_NMM_CM_E!E51+FC_IND_NMM_CR_E!E51+FC_IND_NMM_GL_E!E51</f>
        <v>2486.0490111779882</v>
      </c>
      <c r="F51" s="37">
        <f>FC_IND_NMM_CM_E!F51+FC_IND_NMM_CR_E!F51+FC_IND_NMM_GL_E!F51</f>
        <v>2573.632932072227</v>
      </c>
      <c r="G51" s="37">
        <f>FC_IND_NMM_CM_E!G51+FC_IND_NMM_CR_E!G51+FC_IND_NMM_GL_E!G51</f>
        <v>2694.766380051592</v>
      </c>
      <c r="H51" s="37">
        <f>FC_IND_NMM_CM_E!H51+FC_IND_NMM_CR_E!H51+FC_IND_NMM_GL_E!H51</f>
        <v>2688.593379191745</v>
      </c>
      <c r="I51" s="37">
        <f>FC_IND_NMM_CM_E!I51+FC_IND_NMM_CR_E!I51+FC_IND_NMM_GL_E!I51</f>
        <v>2804.5458297506452</v>
      </c>
      <c r="J51" s="37">
        <f>FC_IND_NMM_CM_E!J51+FC_IND_NMM_CR_E!J51+FC_IND_NMM_GL_E!J51</f>
        <v>2712.8331900257949</v>
      </c>
      <c r="K51" s="37">
        <f>FC_IND_NMM_CM_E!K51+FC_IND_NMM_CR_E!K51+FC_IND_NMM_GL_E!K51</f>
        <v>2535.9408426483228</v>
      </c>
      <c r="L51" s="37">
        <f>FC_IND_NMM_CM_E!L51+FC_IND_NMM_CR_E!L51+FC_IND_NMM_GL_E!L51</f>
        <v>2278.9818572656918</v>
      </c>
      <c r="M51" s="37">
        <f>FC_IND_NMM_CM_E!M51+FC_IND_NMM_CR_E!M51+FC_IND_NMM_GL_E!M51</f>
        <v>2448.265778159931</v>
      </c>
      <c r="N51" s="37">
        <f>FC_IND_NMM_CM_E!N51+FC_IND_NMM_CR_E!N51+FC_IND_NMM_GL_E!N51</f>
        <v>2505.1947549441102</v>
      </c>
      <c r="O51" s="37">
        <f>FC_IND_NMM_CM_E!O51+FC_IND_NMM_CR_E!O51+FC_IND_NMM_GL_E!O51</f>
        <v>2461.2568357695609</v>
      </c>
      <c r="P51" s="37">
        <f>FC_IND_NMM_CM_E!P51+FC_IND_NMM_CR_E!P51+FC_IND_NMM_GL_E!P51</f>
        <v>2481.4131556319858</v>
      </c>
      <c r="Q51" s="37">
        <f>FC_IND_NMM_CM_E!Q51+FC_IND_NMM_CR_E!Q51+FC_IND_NMM_GL_E!Q51</f>
        <v>2499.7348237317274</v>
      </c>
      <c r="R51" s="37">
        <f>FC_IND_NMM_CM_E!R51+FC_IND_NMM_CR_E!R51+FC_IND_NMM_GL_E!R51</f>
        <v>2484.307824591574</v>
      </c>
      <c r="S51" s="37">
        <f>FC_IND_NMM_CM_E!S51+FC_IND_NMM_CR_E!S51+FC_IND_NMM_GL_E!S51</f>
        <v>2510.196388650043</v>
      </c>
      <c r="T51" s="37">
        <f>FC_IND_NMM_CM_E!T51+FC_IND_NMM_CR_E!T51+FC_IND_NMM_GL_E!T51</f>
        <v>2538.856491831471</v>
      </c>
      <c r="U51" s="37">
        <f>FC_IND_NMM_CM_E!U51+FC_IND_NMM_CR_E!U51+FC_IND_NMM_GL_E!U51</f>
        <v>2556.8155631986247</v>
      </c>
      <c r="V51" s="37">
        <f>FC_IND_NMM_CM_E!V51+FC_IND_NMM_CR_E!V51+FC_IND_NMM_GL_E!V51</f>
        <v>2509.626225279449</v>
      </c>
      <c r="W51" s="37">
        <f>FC_IND_NMM_CM_E!W51+FC_IND_NMM_CR_E!W51+FC_IND_NMM_GL_E!W51</f>
        <v>2469.1056749785039</v>
      </c>
      <c r="X51" s="37">
        <f>FC_IND_NMM_CM_E!X51+FC_IND_NMM_CR_E!X51+FC_IND_NMM_GL_E!X51</f>
        <v>2599.5625107480651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356.63465176268272</v>
      </c>
      <c r="G52" s="37">
        <f t="shared" si="31"/>
        <v>455.83654342218404</v>
      </c>
      <c r="H52" s="37">
        <f t="shared" si="31"/>
        <v>572.04858125537407</v>
      </c>
      <c r="I52" s="37">
        <f t="shared" si="31"/>
        <v>563.14453998280294</v>
      </c>
      <c r="J52" s="37">
        <f t="shared" si="31"/>
        <v>672.17282889079956</v>
      </c>
      <c r="K52" s="37">
        <f t="shared" si="31"/>
        <v>223.30369733447972</v>
      </c>
      <c r="L52" s="37">
        <f t="shared" si="31"/>
        <v>224.31427343078238</v>
      </c>
      <c r="M52" s="37">
        <f t="shared" si="31"/>
        <v>224.65451418744627</v>
      </c>
      <c r="N52" s="37">
        <f t="shared" si="31"/>
        <v>348.67712811693895</v>
      </c>
      <c r="O52" s="37">
        <f t="shared" si="31"/>
        <v>374.82218400687884</v>
      </c>
      <c r="P52" s="37">
        <f t="shared" si="31"/>
        <v>438.1730868443679</v>
      </c>
      <c r="Q52" s="37">
        <f t="shared" si="31"/>
        <v>439.5300945829751</v>
      </c>
      <c r="R52" s="37">
        <f t="shared" si="31"/>
        <v>443.78968185726563</v>
      </c>
      <c r="S52" s="37">
        <f t="shared" si="31"/>
        <v>411.68013757523642</v>
      </c>
      <c r="T52" s="37">
        <f t="shared" si="31"/>
        <v>502.34875322441962</v>
      </c>
      <c r="U52" s="37">
        <f t="shared" si="31"/>
        <v>501.81363062126263</v>
      </c>
      <c r="V52" s="37">
        <f t="shared" si="31"/>
        <v>529.735714821952</v>
      </c>
      <c r="W52" s="37">
        <f t="shared" si="31"/>
        <v>517.64439572883998</v>
      </c>
      <c r="X52" s="37">
        <f t="shared" ref="X52" si="32">SUM(X53:X70)</f>
        <v>521.81599612042874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0</v>
      </c>
      <c r="D59" s="10">
        <f>FC_IND_NMM_CM_E!D59+FC_IND_NMM_CR_E!D59+FC_IND_NMM_GL_E!D59</f>
        <v>0</v>
      </c>
      <c r="E59" s="10">
        <f>FC_IND_NMM_CM_E!E59+FC_IND_NMM_CR_E!E59+FC_IND_NMM_GL_E!E59</f>
        <v>0</v>
      </c>
      <c r="F59" s="10">
        <f>FC_IND_NMM_CM_E!F59+FC_IND_NMM_CR_E!F59+FC_IND_NMM_GL_E!F59</f>
        <v>211.64135855545999</v>
      </c>
      <c r="G59" s="10">
        <f>FC_IND_NMM_CM_E!G59+FC_IND_NMM_CR_E!G59+FC_IND_NMM_GL_E!G59</f>
        <v>287.76156491831478</v>
      </c>
      <c r="H59" s="10">
        <f>FC_IND_NMM_CM_E!H59+FC_IND_NMM_CR_E!H59+FC_IND_NMM_GL_E!H59</f>
        <v>355.45047291487532</v>
      </c>
      <c r="I59" s="10">
        <f>FC_IND_NMM_CM_E!I59+FC_IND_NMM_CR_E!I59+FC_IND_NMM_GL_E!I59</f>
        <v>336.50997420464307</v>
      </c>
      <c r="J59" s="10">
        <f>FC_IND_NMM_CM_E!J59+FC_IND_NMM_CR_E!J59+FC_IND_NMM_GL_E!J59</f>
        <v>296.69441100601892</v>
      </c>
      <c r="K59" s="10">
        <f>FC_IND_NMM_CM_E!K59+FC_IND_NMM_CR_E!K59+FC_IND_NMM_GL_E!K59</f>
        <v>171.32416165090279</v>
      </c>
      <c r="L59" s="10">
        <f>FC_IND_NMM_CM_E!L59+FC_IND_NMM_CR_E!L59+FC_IND_NMM_GL_E!L59</f>
        <v>171.68245915735159</v>
      </c>
      <c r="M59" s="10">
        <f>FC_IND_NMM_CM_E!M59+FC_IND_NMM_CR_E!M59+FC_IND_NMM_GL_E!M59</f>
        <v>144.28684436801376</v>
      </c>
      <c r="N59" s="10">
        <f>FC_IND_NMM_CM_E!N59+FC_IND_NMM_CR_E!N59+FC_IND_NMM_GL_E!N59</f>
        <v>178.13129836629409</v>
      </c>
      <c r="O59" s="10">
        <f>FC_IND_NMM_CM_E!O59+FC_IND_NMM_CR_E!O59+FC_IND_NMM_GL_E!O59</f>
        <v>192.79638865004301</v>
      </c>
      <c r="P59" s="10">
        <f>FC_IND_NMM_CM_E!P59+FC_IND_NMM_CR_E!P59+FC_IND_NMM_GL_E!P59</f>
        <v>156.6351676698194</v>
      </c>
      <c r="Q59" s="10">
        <f>FC_IND_NMM_CM_E!Q59+FC_IND_NMM_CR_E!Q59+FC_IND_NMM_GL_E!Q59</f>
        <v>149.995184866724</v>
      </c>
      <c r="R59" s="10">
        <f>FC_IND_NMM_CM_E!R59+FC_IND_NMM_CR_E!R59+FC_IND_NMM_GL_E!R59</f>
        <v>138.2201203783319</v>
      </c>
      <c r="S59" s="10">
        <f>FC_IND_NMM_CM_E!S59+FC_IND_NMM_CR_E!S59+FC_IND_NMM_GL_E!S59</f>
        <v>132.63112639724852</v>
      </c>
      <c r="T59" s="10">
        <f>FC_IND_NMM_CM_E!T59+FC_IND_NMM_CR_E!T59+FC_IND_NMM_GL_E!T59</f>
        <v>172.51840068787621</v>
      </c>
      <c r="U59" s="10">
        <f>FC_IND_NMM_CM_E!U59+FC_IND_NMM_CR_E!U59+FC_IND_NMM_GL_E!U59</f>
        <v>142.16104901117802</v>
      </c>
      <c r="V59" s="10">
        <f>FC_IND_NMM_CM_E!V59+FC_IND_NMM_CR_E!V59+FC_IND_NMM_GL_E!V59</f>
        <v>158.85640584694761</v>
      </c>
      <c r="W59" s="10">
        <f>FC_IND_NMM_CM_E!W59+FC_IND_NMM_CR_E!W59+FC_IND_NMM_GL_E!W59</f>
        <v>144.86001719690461</v>
      </c>
      <c r="X59" s="10">
        <f>FC_IND_NMM_CM_E!X59+FC_IND_NMM_CR_E!X59+FC_IND_NMM_GL_E!X59</f>
        <v>149.06371453138439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0.74041272570937233</v>
      </c>
      <c r="G61" s="10">
        <f>FC_IND_NMM_CM_E!G61+FC_IND_NMM_CR_E!G61+FC_IND_NMM_GL_E!G61</f>
        <v>0.35829750644883918</v>
      </c>
      <c r="H61" s="10">
        <f>FC_IND_NMM_CM_E!H61+FC_IND_NMM_CR_E!H61+FC_IND_NMM_GL_E!H61</f>
        <v>0.64488392089423896</v>
      </c>
      <c r="I61" s="10">
        <f>FC_IND_NMM_CM_E!I61+FC_IND_NMM_CR_E!I61+FC_IND_NMM_GL_E!I61</f>
        <v>0.66878761822871879</v>
      </c>
      <c r="J61" s="10">
        <f>FC_IND_NMM_CM_E!J61+FC_IND_NMM_CR_E!J61+FC_IND_NMM_GL_E!J61</f>
        <v>1.337575236457438</v>
      </c>
      <c r="K61" s="10">
        <f>FC_IND_NMM_CM_E!K61+FC_IND_NMM_CR_E!K61+FC_IND_NMM_GL_E!K61</f>
        <v>0.5970765262252794</v>
      </c>
      <c r="L61" s="10">
        <f>FC_IND_NMM_CM_E!L61+FC_IND_NMM_CR_E!L61+FC_IND_NMM_GL_E!L61</f>
        <v>0.38211521926053305</v>
      </c>
      <c r="M61" s="10">
        <f>FC_IND_NMM_CM_E!M61+FC_IND_NMM_CR_E!M61+FC_IND_NMM_GL_E!M61</f>
        <v>0.40601891659501288</v>
      </c>
      <c r="N61" s="10">
        <f>FC_IND_NMM_CM_E!N61+FC_IND_NMM_CR_E!N61+FC_IND_NMM_GL_E!N61</f>
        <v>0.47773000859845227</v>
      </c>
      <c r="O61" s="10">
        <f>FC_IND_NMM_CM_E!O61+FC_IND_NMM_CR_E!O61+FC_IND_NMM_GL_E!O61</f>
        <v>0.76431642304385194</v>
      </c>
      <c r="P61" s="10">
        <f>FC_IND_NMM_CM_E!P61+FC_IND_NMM_CR_E!P61+FC_IND_NMM_GL_E!P61</f>
        <v>0.76431642304385183</v>
      </c>
      <c r="Q61" s="10">
        <f>FC_IND_NMM_CM_E!Q61+FC_IND_NMM_CR_E!Q61+FC_IND_NMM_GL_E!Q61</f>
        <v>0.81203783319002554</v>
      </c>
      <c r="R61" s="10">
        <f>FC_IND_NMM_CM_E!R61+FC_IND_NMM_CR_E!R61+FC_IND_NMM_GL_E!R61</f>
        <v>0.52545141874462586</v>
      </c>
      <c r="S61" s="10">
        <f>FC_IND_NMM_CM_E!S61+FC_IND_NMM_CR_E!S61+FC_IND_NMM_GL_E!S61</f>
        <v>0.5970765262252794</v>
      </c>
      <c r="T61" s="10">
        <f>FC_IND_NMM_CM_E!T61+FC_IND_NMM_CR_E!T61+FC_IND_NMM_GL_E!T61</f>
        <v>0.31049011177987956</v>
      </c>
      <c r="U61" s="10">
        <f>FC_IND_NMM_CM_E!U61+FC_IND_NMM_CR_E!U61+FC_IND_NMM_GL_E!U61</f>
        <v>0.1194325021496131</v>
      </c>
      <c r="V61" s="10">
        <f>FC_IND_NMM_CM_E!V61+FC_IND_NMM_CR_E!V61+FC_IND_NMM_GL_E!V61</f>
        <v>0.28658641444539978</v>
      </c>
      <c r="W61" s="10">
        <f>FC_IND_NMM_CM_E!W61+FC_IND_NMM_CR_E!W61+FC_IND_NMM_GL_E!W61</f>
        <v>0.3343938091143594</v>
      </c>
      <c r="X61" s="10">
        <f>FC_IND_NMM_CM_E!X61+FC_IND_NMM_CR_E!X61+FC_IND_NMM_GL_E!X61</f>
        <v>0.23886500429922608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134.44634565778159</v>
      </c>
      <c r="G62" s="10">
        <f>FC_IND_NMM_CM_E!G62+FC_IND_NMM_CR_E!G62+FC_IND_NMM_GL_E!G62</f>
        <v>166.1889939810834</v>
      </c>
      <c r="H62" s="10">
        <f>FC_IND_NMM_CM_E!H62+FC_IND_NMM_CR_E!H62+FC_IND_NMM_GL_E!H62</f>
        <v>214.29251934651762</v>
      </c>
      <c r="I62" s="10">
        <f>FC_IND_NMM_CM_E!I62+FC_IND_NMM_CR_E!I62+FC_IND_NMM_GL_E!I62</f>
        <v>224.22854686156484</v>
      </c>
      <c r="J62" s="10">
        <f>FC_IND_NMM_CM_E!J62+FC_IND_NMM_CR_E!J62+FC_IND_NMM_GL_E!J62</f>
        <v>369.82897678417879</v>
      </c>
      <c r="K62" s="10">
        <f>FC_IND_NMM_CM_E!K62+FC_IND_NMM_CR_E!K62+FC_IND_NMM_GL_E!K62</f>
        <v>49.202235597592427</v>
      </c>
      <c r="L62" s="10">
        <f>FC_IND_NMM_CM_E!L62+FC_IND_NMM_CR_E!L62+FC_IND_NMM_GL_E!L62</f>
        <v>49.15451418744626</v>
      </c>
      <c r="M62" s="10">
        <f>FC_IND_NMM_CM_E!M62+FC_IND_NMM_CR_E!M62+FC_IND_NMM_GL_E!M62</f>
        <v>53.405932932072233</v>
      </c>
      <c r="N62" s="10">
        <f>FC_IND_NMM_CM_E!N62+FC_IND_NMM_CR_E!N62+FC_IND_NMM_GL_E!N62</f>
        <v>144.21513327601031</v>
      </c>
      <c r="O62" s="10">
        <f>FC_IND_NMM_CM_E!O62+FC_IND_NMM_CR_E!O62+FC_IND_NMM_GL_E!O62</f>
        <v>177.74909716251079</v>
      </c>
      <c r="P62" s="10">
        <f>FC_IND_NMM_CM_E!P62+FC_IND_NMM_CR_E!P62+FC_IND_NMM_GL_E!P62</f>
        <v>276.39243336199479</v>
      </c>
      <c r="Q62" s="10">
        <f>FC_IND_NMM_CM_E!Q62+FC_IND_NMM_CR_E!Q62+FC_IND_NMM_GL_E!Q62</f>
        <v>284.58486672398965</v>
      </c>
      <c r="R62" s="10">
        <f>FC_IND_NMM_CM_E!R62+FC_IND_NMM_CR_E!R62+FC_IND_NMM_GL_E!R62</f>
        <v>301.39965606190879</v>
      </c>
      <c r="S62" s="10">
        <f>FC_IND_NMM_CM_E!S62+FC_IND_NMM_CR_E!S62+FC_IND_NMM_GL_E!S62</f>
        <v>272.04548581255369</v>
      </c>
      <c r="T62" s="10">
        <f>FC_IND_NMM_CM_E!T62+FC_IND_NMM_CR_E!T62+FC_IND_NMM_GL_E!T62</f>
        <v>324.01831470335338</v>
      </c>
      <c r="U62" s="10">
        <f>FC_IND_NMM_CM_E!U62+FC_IND_NMM_CR_E!U62+FC_IND_NMM_GL_E!U62</f>
        <v>353.58744625967324</v>
      </c>
      <c r="V62" s="10">
        <f>FC_IND_NMM_CM_E!V62+FC_IND_NMM_CR_E!V62+FC_IND_NMM_GL_E!V62</f>
        <v>363.47566638005162</v>
      </c>
      <c r="W62" s="10">
        <f>FC_IND_NMM_CM_E!W62+FC_IND_NMM_CR_E!W62+FC_IND_NMM_GL_E!W62</f>
        <v>367.46440240756658</v>
      </c>
      <c r="X62" s="10">
        <f>FC_IND_NMM_CM_E!X62+FC_IND_NMM_CR_E!X62+FC_IND_NMM_GL_E!X62</f>
        <v>368.32424763542554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</v>
      </c>
      <c r="P66" s="10">
        <f>FC_IND_NMM_CM_E!P66+FC_IND_NMM_CR_E!P66+FC_IND_NMM_GL_E!P66</f>
        <v>0</v>
      </c>
      <c r="Q66" s="10">
        <f>FC_IND_NMM_CM_E!Q66+FC_IND_NMM_CR_E!Q66+FC_IND_NMM_GL_E!Q66</f>
        <v>0</v>
      </c>
      <c r="R66" s="10">
        <f>FC_IND_NMM_CM_E!R66+FC_IND_NMM_CR_E!R66+FC_IND_NMM_GL_E!R66</f>
        <v>0</v>
      </c>
      <c r="S66" s="10">
        <f>FC_IND_NMM_CM_E!S66+FC_IND_NMM_CR_E!S66+FC_IND_NMM_GL_E!S66</f>
        <v>0</v>
      </c>
      <c r="T66" s="10">
        <f>FC_IND_NMM_CM_E!T66+FC_IND_NMM_CR_E!T66+FC_IND_NMM_GL_E!T66</f>
        <v>0</v>
      </c>
      <c r="U66" s="10">
        <f>FC_IND_NMM_CM_E!U66+FC_IND_NMM_CR_E!U66+FC_IND_NMM_GL_E!U66</f>
        <v>0</v>
      </c>
      <c r="V66" s="10">
        <f>FC_IND_NMM_CM_E!V66+FC_IND_NMM_CR_E!V66+FC_IND_NMM_GL_E!V66</f>
        <v>0</v>
      </c>
      <c r="W66" s="10">
        <f>FC_IND_NMM_CM_E!W66+FC_IND_NMM_CR_E!W66+FC_IND_NMM_GL_E!W66</f>
        <v>0</v>
      </c>
      <c r="X66" s="10">
        <f>FC_IND_NMM_CM_E!X66+FC_IND_NMM_CR_E!X66+FC_IND_NMM_GL_E!X66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9.8065348237317274</v>
      </c>
      <c r="G69" s="10">
        <f>FC_IND_NMM_CM_E!G69+FC_IND_NMM_CR_E!G69+FC_IND_NMM_GL_E!G69</f>
        <v>1.5276870163370591</v>
      </c>
      <c r="H69" s="10">
        <f>FC_IND_NMM_CM_E!H69+FC_IND_NMM_CR_E!H69+FC_IND_NMM_GL_E!H69</f>
        <v>1.660705073086844</v>
      </c>
      <c r="I69" s="10">
        <f>FC_IND_NMM_CM_E!I69+FC_IND_NMM_CR_E!I69+FC_IND_NMM_GL_E!I69</f>
        <v>1.7372312983662939</v>
      </c>
      <c r="J69" s="10">
        <f>FC_IND_NMM_CM_E!J69+FC_IND_NMM_CR_E!J69+FC_IND_NMM_GL_E!J69</f>
        <v>4.3118658641444538</v>
      </c>
      <c r="K69" s="10">
        <f>FC_IND_NMM_CM_E!K69+FC_IND_NMM_CR_E!K69+FC_IND_NMM_GL_E!K69</f>
        <v>2.1802235597592432</v>
      </c>
      <c r="L69" s="10">
        <f>FC_IND_NMM_CM_E!L69+FC_IND_NMM_CR_E!L69+FC_IND_NMM_GL_E!L69</f>
        <v>3.0951848667239901</v>
      </c>
      <c r="M69" s="10">
        <f>FC_IND_NMM_CM_E!M69+FC_IND_NMM_CR_E!M69+FC_IND_NMM_GL_E!M69</f>
        <v>26.555717970765262</v>
      </c>
      <c r="N69" s="10">
        <f>FC_IND_NMM_CM_E!N69+FC_IND_NMM_CR_E!N69+FC_IND_NMM_GL_E!N69</f>
        <v>25.852966466036111</v>
      </c>
      <c r="O69" s="10">
        <f>FC_IND_NMM_CM_E!O69+FC_IND_NMM_CR_E!O69+FC_IND_NMM_GL_E!O69</f>
        <v>3.5123817712811687</v>
      </c>
      <c r="P69" s="10">
        <f>FC_IND_NMM_CM_E!P69+FC_IND_NMM_CR_E!P69+FC_IND_NMM_GL_E!P69</f>
        <v>4.3811693895098882</v>
      </c>
      <c r="Q69" s="10">
        <f>FC_IND_NMM_CM_E!Q69+FC_IND_NMM_CR_E!Q69+FC_IND_NMM_GL_E!Q69</f>
        <v>4.1380051590713656</v>
      </c>
      <c r="R69" s="10">
        <f>FC_IND_NMM_CM_E!R69+FC_IND_NMM_CR_E!R69+FC_IND_NMM_GL_E!R69</f>
        <v>3.6444539982803095</v>
      </c>
      <c r="S69" s="10">
        <f>FC_IND_NMM_CM_E!S69+FC_IND_NMM_CR_E!S69+FC_IND_NMM_GL_E!S69</f>
        <v>6.4064488392089425</v>
      </c>
      <c r="T69" s="10">
        <f>FC_IND_NMM_CM_E!T69+FC_IND_NMM_CR_E!T69+FC_IND_NMM_GL_E!T69</f>
        <v>5.5015477214101454</v>
      </c>
      <c r="U69" s="10">
        <f>FC_IND_NMM_CM_E!U69+FC_IND_NMM_CR_E!U69+FC_IND_NMM_GL_E!U69</f>
        <v>4.6662940670679269</v>
      </c>
      <c r="V69" s="10">
        <f>FC_IND_NMM_CM_E!V69+FC_IND_NMM_CR_E!V69+FC_IND_NMM_GL_E!V69</f>
        <v>5.7880481513327613</v>
      </c>
      <c r="W69" s="10">
        <f>FC_IND_NMM_CM_E!W69+FC_IND_NMM_CR_E!W69+FC_IND_NMM_GL_E!W69</f>
        <v>3.5770421324161648</v>
      </c>
      <c r="X69" s="10">
        <f>FC_IND_NMM_CM_E!X69+FC_IND_NMM_CR_E!X69+FC_IND_NMM_GL_E!X69</f>
        <v>2.7301805674978499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</v>
      </c>
      <c r="N70" s="10">
        <f>FC_IND_NMM_CM_E!N70+FC_IND_NMM_CR_E!N70+FC_IND_NMM_GL_E!N70</f>
        <v>0</v>
      </c>
      <c r="O70" s="10">
        <f>FC_IND_NMM_CM_E!O70+FC_IND_NMM_CR_E!O70+FC_IND_NMM_GL_E!O70</f>
        <v>0</v>
      </c>
      <c r="P70" s="10">
        <f>FC_IND_NMM_CM_E!P70+FC_IND_NMM_CR_E!P70+FC_IND_NMM_GL_E!P70</f>
        <v>0</v>
      </c>
      <c r="Q70" s="10">
        <f>FC_IND_NMM_CM_E!Q70+FC_IND_NMM_CR_E!Q70+FC_IND_NMM_GL_E!Q70</f>
        <v>0</v>
      </c>
      <c r="R70" s="10">
        <f>FC_IND_NMM_CM_E!R70+FC_IND_NMM_CR_E!R70+FC_IND_NMM_GL_E!R70</f>
        <v>0</v>
      </c>
      <c r="S70" s="10">
        <f>FC_IND_NMM_CM_E!S70+FC_IND_NMM_CR_E!S70+FC_IND_NMM_GL_E!S70</f>
        <v>0</v>
      </c>
      <c r="T70" s="10">
        <f>FC_IND_NMM_CM_E!T70+FC_IND_NMM_CR_E!T70+FC_IND_NMM_GL_E!T70</f>
        <v>0</v>
      </c>
      <c r="U70" s="10">
        <f>FC_IND_NMM_CM_E!U70+FC_IND_NMM_CR_E!U70+FC_IND_NMM_GL_E!U70</f>
        <v>1.2794087811937835</v>
      </c>
      <c r="V70" s="10">
        <f>FC_IND_NMM_CM_E!V70+FC_IND_NMM_CR_E!V70+FC_IND_NMM_GL_E!V70</f>
        <v>1.3290080291745814</v>
      </c>
      <c r="W70" s="10">
        <f>FC_IND_NMM_CM_E!W70+FC_IND_NMM_CR_E!W70+FC_IND_NMM_GL_E!W70</f>
        <v>1.4085401828382531</v>
      </c>
      <c r="X70" s="10">
        <f>FC_IND_NMM_CM_E!X70+FC_IND_NMM_CR_E!X70+FC_IND_NMM_GL_E!X70</f>
        <v>1.4589883818216829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134.44634565778159</v>
      </c>
      <c r="G71" s="37">
        <f t="shared" si="34"/>
        <v>166.1889939810834</v>
      </c>
      <c r="H71" s="37">
        <f t="shared" si="34"/>
        <v>214.29251934651762</v>
      </c>
      <c r="I71" s="37">
        <f t="shared" si="34"/>
        <v>224.22854686156484</v>
      </c>
      <c r="J71" s="37">
        <f t="shared" si="34"/>
        <v>369.82897678417879</v>
      </c>
      <c r="K71" s="37">
        <f t="shared" si="34"/>
        <v>750.33439380911443</v>
      </c>
      <c r="L71" s="37">
        <f t="shared" si="34"/>
        <v>788.78856405846932</v>
      </c>
      <c r="M71" s="37">
        <f t="shared" si="34"/>
        <v>741.0910576096303</v>
      </c>
      <c r="N71" s="37">
        <f t="shared" si="34"/>
        <v>728.26500429922612</v>
      </c>
      <c r="O71" s="37">
        <f t="shared" si="34"/>
        <v>694.0145313843509</v>
      </c>
      <c r="P71" s="37">
        <f t="shared" si="34"/>
        <v>763.13645743766108</v>
      </c>
      <c r="Q71" s="37">
        <f t="shared" si="34"/>
        <v>773.16801375752357</v>
      </c>
      <c r="R71" s="37">
        <f t="shared" si="34"/>
        <v>759.76878761822866</v>
      </c>
      <c r="S71" s="37">
        <f t="shared" si="34"/>
        <v>743.90945829750649</v>
      </c>
      <c r="T71" s="37">
        <f t="shared" si="34"/>
        <v>802.40275150472917</v>
      </c>
      <c r="U71" s="37">
        <f t="shared" si="34"/>
        <v>904.15116079105769</v>
      </c>
      <c r="V71" s="37">
        <f t="shared" si="34"/>
        <v>918.93568357695619</v>
      </c>
      <c r="W71" s="37">
        <f t="shared" si="34"/>
        <v>924.47695614789325</v>
      </c>
      <c r="X71" s="37">
        <f t="shared" ref="X71" si="35">SUM(X72:X73)</f>
        <v>922.13619948409269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0</v>
      </c>
      <c r="D72" s="10">
        <f>FC_IND_NMM_CM_E!D72+FC_IND_NMM_CR_E!D72+FC_IND_NMM_GL_E!D72</f>
        <v>0</v>
      </c>
      <c r="E72" s="10">
        <f>FC_IND_NMM_CM_E!E72+FC_IND_NMM_CR_E!E72+FC_IND_NMM_GL_E!E72</f>
        <v>0</v>
      </c>
      <c r="F72" s="10">
        <f>FC_IND_NMM_CM_E!F72+FC_IND_NMM_CR_E!F72+FC_IND_NMM_GL_E!F72</f>
        <v>0</v>
      </c>
      <c r="G72" s="10">
        <f>FC_IND_NMM_CM_E!G72+FC_IND_NMM_CR_E!G72+FC_IND_NMM_GL_E!G72</f>
        <v>0</v>
      </c>
      <c r="H72" s="10">
        <f>FC_IND_NMM_CM_E!H72+FC_IND_NMM_CR_E!H72+FC_IND_NMM_GL_E!H72</f>
        <v>0</v>
      </c>
      <c r="I72" s="10">
        <f>FC_IND_NMM_CM_E!I72+FC_IND_NMM_CR_E!I72+FC_IND_NMM_GL_E!I72</f>
        <v>0</v>
      </c>
      <c r="J72" s="10">
        <f>FC_IND_NMM_CM_E!J72+FC_IND_NMM_CR_E!J72+FC_IND_NMM_GL_E!J72</f>
        <v>0</v>
      </c>
      <c r="K72" s="10">
        <f>FC_IND_NMM_CM_E!K72+FC_IND_NMM_CR_E!K72+FC_IND_NMM_GL_E!K72</f>
        <v>701.13215821152198</v>
      </c>
      <c r="L72" s="10">
        <f>FC_IND_NMM_CM_E!L72+FC_IND_NMM_CR_E!L72+FC_IND_NMM_GL_E!L72</f>
        <v>739.63404987102308</v>
      </c>
      <c r="M72" s="10">
        <f>FC_IND_NMM_CM_E!M72+FC_IND_NMM_CR_E!M72+FC_IND_NMM_GL_E!M72</f>
        <v>687.68512467755806</v>
      </c>
      <c r="N72" s="10">
        <f>FC_IND_NMM_CM_E!N72+FC_IND_NMM_CR_E!N72+FC_IND_NMM_GL_E!N72</f>
        <v>584.04987102321581</v>
      </c>
      <c r="O72" s="10">
        <f>FC_IND_NMM_CM_E!O72+FC_IND_NMM_CR_E!O72+FC_IND_NMM_GL_E!O72</f>
        <v>516.26543422184011</v>
      </c>
      <c r="P72" s="10">
        <f>FC_IND_NMM_CM_E!P72+FC_IND_NMM_CR_E!P72+FC_IND_NMM_GL_E!P72</f>
        <v>486.74402407566629</v>
      </c>
      <c r="Q72" s="10">
        <f>FC_IND_NMM_CM_E!Q72+FC_IND_NMM_CR_E!Q72+FC_IND_NMM_GL_E!Q72</f>
        <v>488.58314703353392</v>
      </c>
      <c r="R72" s="10">
        <f>FC_IND_NMM_CM_E!R72+FC_IND_NMM_CR_E!R72+FC_IND_NMM_GL_E!R72</f>
        <v>458.36913155631987</v>
      </c>
      <c r="S72" s="10">
        <f>FC_IND_NMM_CM_E!S72+FC_IND_NMM_CR_E!S72+FC_IND_NMM_GL_E!S72</f>
        <v>471.86397248495274</v>
      </c>
      <c r="T72" s="10">
        <f>FC_IND_NMM_CM_E!T72+FC_IND_NMM_CR_E!T72+FC_IND_NMM_GL_E!T72</f>
        <v>478.38443680137573</v>
      </c>
      <c r="U72" s="10">
        <f>FC_IND_NMM_CM_E!U72+FC_IND_NMM_CR_E!U72+FC_IND_NMM_GL_E!U72</f>
        <v>550.56371453138445</v>
      </c>
      <c r="V72" s="10">
        <f>FC_IND_NMM_CM_E!V72+FC_IND_NMM_CR_E!V72+FC_IND_NMM_GL_E!V72</f>
        <v>555.46001719690457</v>
      </c>
      <c r="W72" s="10">
        <f>FC_IND_NMM_CM_E!W72+FC_IND_NMM_CR_E!W72+FC_IND_NMM_GL_E!W72</f>
        <v>557.01255374032667</v>
      </c>
      <c r="X72" s="10">
        <f>FC_IND_NMM_CM_E!X72+FC_IND_NMM_CR_E!X72+FC_IND_NMM_GL_E!X72</f>
        <v>553.81195184866715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134.44634565778159</v>
      </c>
      <c r="G73" s="10">
        <f>FC_IND_NMM_CM_E!G73+FC_IND_NMM_CR_E!G73+FC_IND_NMM_GL_E!G73</f>
        <v>166.1889939810834</v>
      </c>
      <c r="H73" s="10">
        <f>FC_IND_NMM_CM_E!H73+FC_IND_NMM_CR_E!H73+FC_IND_NMM_GL_E!H73</f>
        <v>214.29251934651762</v>
      </c>
      <c r="I73" s="10">
        <f>FC_IND_NMM_CM_E!I73+FC_IND_NMM_CR_E!I73+FC_IND_NMM_GL_E!I73</f>
        <v>224.22854686156484</v>
      </c>
      <c r="J73" s="10">
        <f>FC_IND_NMM_CM_E!J73+FC_IND_NMM_CR_E!J73+FC_IND_NMM_GL_E!J73</f>
        <v>369.82897678417879</v>
      </c>
      <c r="K73" s="10">
        <f>FC_IND_NMM_CM_E!K73+FC_IND_NMM_CR_E!K73+FC_IND_NMM_GL_E!K73</f>
        <v>49.202235597592427</v>
      </c>
      <c r="L73" s="10">
        <f>FC_IND_NMM_CM_E!L73+FC_IND_NMM_CR_E!L73+FC_IND_NMM_GL_E!L73</f>
        <v>49.15451418744626</v>
      </c>
      <c r="M73" s="10">
        <f>FC_IND_NMM_CM_E!M73+FC_IND_NMM_CR_E!M73+FC_IND_NMM_GL_E!M73</f>
        <v>53.405932932072233</v>
      </c>
      <c r="N73" s="10">
        <f>FC_IND_NMM_CM_E!N73+FC_IND_NMM_CR_E!N73+FC_IND_NMM_GL_E!N73</f>
        <v>144.21513327601031</v>
      </c>
      <c r="O73" s="10">
        <f>FC_IND_NMM_CM_E!O73+FC_IND_NMM_CR_E!O73+FC_IND_NMM_GL_E!O73</f>
        <v>177.74909716251079</v>
      </c>
      <c r="P73" s="10">
        <f>FC_IND_NMM_CM_E!P73+FC_IND_NMM_CR_E!P73+FC_IND_NMM_GL_E!P73</f>
        <v>276.39243336199479</v>
      </c>
      <c r="Q73" s="10">
        <f>FC_IND_NMM_CM_E!Q73+FC_IND_NMM_CR_E!Q73+FC_IND_NMM_GL_E!Q73</f>
        <v>284.58486672398965</v>
      </c>
      <c r="R73" s="10">
        <f>FC_IND_NMM_CM_E!R73+FC_IND_NMM_CR_E!R73+FC_IND_NMM_GL_E!R73</f>
        <v>301.39965606190879</v>
      </c>
      <c r="S73" s="10">
        <f>FC_IND_NMM_CM_E!S73+FC_IND_NMM_CR_E!S73+FC_IND_NMM_GL_E!S73</f>
        <v>272.04548581255369</v>
      </c>
      <c r="T73" s="10">
        <f>FC_IND_NMM_CM_E!T73+FC_IND_NMM_CR_E!T73+FC_IND_NMM_GL_E!T73</f>
        <v>324.01831470335338</v>
      </c>
      <c r="U73" s="10">
        <f>FC_IND_NMM_CM_E!U73+FC_IND_NMM_CR_E!U73+FC_IND_NMM_GL_E!U73</f>
        <v>353.58744625967324</v>
      </c>
      <c r="V73" s="10">
        <f>FC_IND_NMM_CM_E!V73+FC_IND_NMM_CR_E!V73+FC_IND_NMM_GL_E!V73</f>
        <v>363.47566638005162</v>
      </c>
      <c r="W73" s="10">
        <f>FC_IND_NMM_CM_E!W73+FC_IND_NMM_CR_E!W73+FC_IND_NMM_GL_E!W73</f>
        <v>367.46440240756658</v>
      </c>
      <c r="X73" s="10">
        <f>FC_IND_NMM_CM_E!X73+FC_IND_NMM_CR_E!X73+FC_IND_NMM_GL_E!X73</f>
        <v>368.32424763542554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26.225279449699045</v>
      </c>
      <c r="D75" s="37">
        <f>FC_IND_NMM_CM_E!D75+FC_IND_NMM_CR_E!D75+FC_IND_NMM_GL_E!D75</f>
        <v>26.655202063628536</v>
      </c>
      <c r="E75" s="37">
        <f>FC_IND_NMM_CM_E!E75+FC_IND_NMM_CR_E!E75+FC_IND_NMM_GL_E!E75</f>
        <v>26.249183147033531</v>
      </c>
      <c r="F75" s="37">
        <f>FC_IND_NMM_CM_E!F75+FC_IND_NMM_CR_E!F75+FC_IND_NMM_GL_E!F75</f>
        <v>21.18564058469476</v>
      </c>
      <c r="G75" s="37">
        <f>FC_IND_NMM_CM_E!G75+FC_IND_NMM_CR_E!G75+FC_IND_NMM_GL_E!G75</f>
        <v>36.185124677558051</v>
      </c>
      <c r="H75" s="37">
        <f>FC_IND_NMM_CM_E!H75+FC_IND_NMM_CR_E!H75+FC_IND_NMM_GL_E!H75</f>
        <v>14.784522785898542</v>
      </c>
      <c r="I75" s="37">
        <f>FC_IND_NMM_CM_E!I75+FC_IND_NMM_CR_E!I75+FC_IND_NMM_GL_E!I75</f>
        <v>13.447033533963889</v>
      </c>
      <c r="J75" s="37">
        <f>FC_IND_NMM_CM_E!J75+FC_IND_NMM_CR_E!J75+FC_IND_NMM_GL_E!J75</f>
        <v>11.70343938091143</v>
      </c>
      <c r="K75" s="37">
        <f>FC_IND_NMM_CM_E!K75+FC_IND_NMM_CR_E!K75+FC_IND_NMM_GL_E!K75</f>
        <v>12.63490971625107</v>
      </c>
      <c r="L75" s="37">
        <f>FC_IND_NMM_CM_E!L75+FC_IND_NMM_CR_E!L75+FC_IND_NMM_GL_E!L75</f>
        <v>14.28297506448839</v>
      </c>
      <c r="M75" s="37">
        <f>FC_IND_NMM_CM_E!M75+FC_IND_NMM_CR_E!M75+FC_IND_NMM_GL_E!M75</f>
        <v>14.521840068787618</v>
      </c>
      <c r="N75" s="37">
        <f>FC_IND_NMM_CM_E!N75+FC_IND_NMM_CR_E!N75+FC_IND_NMM_GL_E!N75</f>
        <v>14.832330180567499</v>
      </c>
      <c r="O75" s="37">
        <f>FC_IND_NMM_CM_E!O75+FC_IND_NMM_CR_E!O75+FC_IND_NMM_GL_E!O75</f>
        <v>16.217626827171109</v>
      </c>
      <c r="P75" s="37">
        <f>FC_IND_NMM_CM_E!P75+FC_IND_NMM_CR_E!P75+FC_IND_NMM_GL_E!P75</f>
        <v>17.45967325881341</v>
      </c>
      <c r="Q75" s="37">
        <f>FC_IND_NMM_CM_E!Q75+FC_IND_NMM_CR_E!Q75+FC_IND_NMM_GL_E!Q75</f>
        <v>16.00266552020636</v>
      </c>
      <c r="R75" s="37">
        <f>FC_IND_NMM_CM_E!R75+FC_IND_NMM_CR_E!R75+FC_IND_NMM_GL_E!R75</f>
        <v>18.510576096302664</v>
      </c>
      <c r="S75" s="37">
        <f>FC_IND_NMM_CM_E!S75+FC_IND_NMM_CR_E!S75+FC_IND_NMM_GL_E!S75</f>
        <v>20.134737747205499</v>
      </c>
      <c r="T75" s="37">
        <f>FC_IND_NMM_CM_E!T75+FC_IND_NMM_CR_E!T75+FC_IND_NMM_GL_E!T75</f>
        <v>17.483490971625109</v>
      </c>
      <c r="U75" s="37">
        <f>FC_IND_NMM_CM_E!U75+FC_IND_NMM_CR_E!U75+FC_IND_NMM_GL_E!U75</f>
        <v>101.9155631986242</v>
      </c>
      <c r="V75" s="37">
        <f>FC_IND_NMM_CM_E!V75+FC_IND_NMM_CR_E!V75+FC_IND_NMM_GL_E!V75</f>
        <v>21.233361994840926</v>
      </c>
      <c r="W75" s="37">
        <f>FC_IND_NMM_CM_E!W75+FC_IND_NMM_CR_E!W75+FC_IND_NMM_GL_E!W75</f>
        <v>23.454686156491832</v>
      </c>
      <c r="X75" s="37">
        <f>FC_IND_NMM_CM_E!X75+FC_IND_NMM_CR_E!X75+FC_IND_NMM_GL_E!X75</f>
        <v>24.505588993981075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1274.8065348237319</v>
      </c>
      <c r="D76" s="40">
        <f>FC_IND_NMM_CM_E!D76+FC_IND_NMM_CR_E!D76+FC_IND_NMM_GL_E!D76</f>
        <v>1313.929492691316</v>
      </c>
      <c r="E76" s="40">
        <f>FC_IND_NMM_CM_E!E76+FC_IND_NMM_CR_E!E76+FC_IND_NMM_GL_E!E76</f>
        <v>1297.2484952708512</v>
      </c>
      <c r="F76" s="40">
        <f>FC_IND_NMM_CM_E!F76+FC_IND_NMM_CR_E!F76+FC_IND_NMM_GL_E!F76</f>
        <v>1076.0963026655199</v>
      </c>
      <c r="G76" s="40">
        <f>FC_IND_NMM_CM_E!G76+FC_IND_NMM_CR_E!G76+FC_IND_NMM_GL_E!G76</f>
        <v>1095.7007738607051</v>
      </c>
      <c r="H76" s="40">
        <f>FC_IND_NMM_CM_E!H76+FC_IND_NMM_CR_E!H76+FC_IND_NMM_GL_E!H76</f>
        <v>1071.2811693895101</v>
      </c>
      <c r="I76" s="40">
        <f>FC_IND_NMM_CM_E!I76+FC_IND_NMM_CR_E!I76+FC_IND_NMM_GL_E!I76</f>
        <v>1099.828030954428</v>
      </c>
      <c r="J76" s="40">
        <f>FC_IND_NMM_CM_E!J76+FC_IND_NMM_CR_E!J76+FC_IND_NMM_GL_E!J76</f>
        <v>1218.22871883061</v>
      </c>
      <c r="K76" s="40">
        <f>FC_IND_NMM_CM_E!K76+FC_IND_NMM_CR_E!K76+FC_IND_NMM_GL_E!K76</f>
        <v>1100.8598452278591</v>
      </c>
      <c r="L76" s="40">
        <f>FC_IND_NMM_CM_E!L76+FC_IND_NMM_CR_E!L76+FC_IND_NMM_GL_E!L76</f>
        <v>999.82803095442796</v>
      </c>
      <c r="M76" s="40">
        <f>FC_IND_NMM_CM_E!M76+FC_IND_NMM_CR_E!M76+FC_IND_NMM_GL_E!M76</f>
        <v>1051.934651762683</v>
      </c>
      <c r="N76" s="40">
        <f>FC_IND_NMM_CM_E!N76+FC_IND_NMM_CR_E!N76+FC_IND_NMM_GL_E!N76</f>
        <v>1110.7480653482369</v>
      </c>
      <c r="O76" s="40">
        <f>FC_IND_NMM_CM_E!O76+FC_IND_NMM_CR_E!O76+FC_IND_NMM_GL_E!O76</f>
        <v>1055.460017196905</v>
      </c>
      <c r="P76" s="40">
        <f>FC_IND_NMM_CM_E!P76+FC_IND_NMM_CR_E!P76+FC_IND_NMM_GL_E!P76</f>
        <v>1051.5907136715391</v>
      </c>
      <c r="Q76" s="40">
        <f>FC_IND_NMM_CM_E!Q76+FC_IND_NMM_CR_E!Q76+FC_IND_NMM_GL_E!Q76</f>
        <v>1042.13241616509</v>
      </c>
      <c r="R76" s="40">
        <f>FC_IND_NMM_CM_E!R76+FC_IND_NMM_CR_E!R76+FC_IND_NMM_GL_E!R76</f>
        <v>1057.2656921754078</v>
      </c>
      <c r="S76" s="40">
        <f>FC_IND_NMM_CM_E!S76+FC_IND_NMM_CR_E!S76+FC_IND_NMM_GL_E!S76</f>
        <v>1059.1573516766978</v>
      </c>
      <c r="T76" s="40">
        <f>FC_IND_NMM_CM_E!T76+FC_IND_NMM_CR_E!T76+FC_IND_NMM_GL_E!T76</f>
        <v>1096.3886500429917</v>
      </c>
      <c r="U76" s="40">
        <f>FC_IND_NMM_CM_E!U76+FC_IND_NMM_CR_E!U76+FC_IND_NMM_GL_E!U76</f>
        <v>1092.089423903697</v>
      </c>
      <c r="V76" s="40">
        <f>FC_IND_NMM_CM_E!V76+FC_IND_NMM_CR_E!V76+FC_IND_NMM_GL_E!V76</f>
        <v>1074.118658641444</v>
      </c>
      <c r="W76" s="40">
        <f>FC_IND_NMM_CM_E!W76+FC_IND_NMM_CR_E!W76+FC_IND_NMM_GL_E!W76</f>
        <v>1054.2562338779021</v>
      </c>
      <c r="X76" s="40">
        <f>FC_IND_NMM_CM_E!X76+FC_IND_NMM_CR_E!X76+FC_IND_NMM_GL_E!X76</f>
        <v>1101.4617368873601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2808.6843399998297</v>
      </c>
      <c r="D2" s="31">
        <f t="shared" ref="D2:W2" si="1">SUM(D3,D17,D22,D25,D26,D51,D52,D71,D74,D75,D76)</f>
        <v>2665.2963293218286</v>
      </c>
      <c r="E2" s="31">
        <f t="shared" si="1"/>
        <v>2558.9357123916216</v>
      </c>
      <c r="F2" s="31">
        <f t="shared" si="1"/>
        <v>2645.4780927258425</v>
      </c>
      <c r="G2" s="31">
        <f t="shared" si="1"/>
        <v>2682.923694526181</v>
      </c>
      <c r="H2" s="31">
        <f t="shared" si="1"/>
        <v>2632.1293025444393</v>
      </c>
      <c r="I2" s="31">
        <f t="shared" si="1"/>
        <v>2825.1110382567676</v>
      </c>
      <c r="J2" s="31">
        <f t="shared" si="1"/>
        <v>2838.9364281646813</v>
      </c>
      <c r="K2" s="31">
        <f t="shared" si="1"/>
        <v>2757.0180734271212</v>
      </c>
      <c r="L2" s="31">
        <f t="shared" si="1"/>
        <v>2566.9134573073679</v>
      </c>
      <c r="M2" s="31">
        <f t="shared" si="1"/>
        <v>2475.6265608124945</v>
      </c>
      <c r="N2" s="31">
        <f t="shared" si="1"/>
        <v>2634.8661369254341</v>
      </c>
      <c r="O2" s="31">
        <f t="shared" si="1"/>
        <v>2582.5607573036345</v>
      </c>
      <c r="P2" s="31">
        <f t="shared" si="1"/>
        <v>2477.3838708919152</v>
      </c>
      <c r="Q2" s="31">
        <f t="shared" si="1"/>
        <v>2633.7364190275321</v>
      </c>
      <c r="R2" s="31">
        <f t="shared" si="1"/>
        <v>2562.4000135156039</v>
      </c>
      <c r="S2" s="31">
        <f t="shared" si="1"/>
        <v>2388.2844088270676</v>
      </c>
      <c r="T2" s="31">
        <f t="shared" si="1"/>
        <v>2482.2476830766145</v>
      </c>
      <c r="U2" s="31">
        <f t="shared" si="1"/>
        <v>2615.4697963539274</v>
      </c>
      <c r="V2" s="31">
        <f t="shared" si="1"/>
        <v>2414.5852733089096</v>
      </c>
      <c r="W2" s="31">
        <f t="shared" si="1"/>
        <v>2491.7315911662427</v>
      </c>
      <c r="X2" s="31">
        <f t="shared" ref="X2" si="2">SUM(X3,X17,X22,X25,X26,X51,X52,X71,X74,X75,X76)</f>
        <v>2453.1932638011972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820.96417210887853</v>
      </c>
      <c r="D3" s="34">
        <f t="shared" ref="D3:W3" si="4">SUM(D4,D8,D11)</f>
        <v>706.75259195014928</v>
      </c>
      <c r="E3" s="34">
        <f t="shared" si="4"/>
        <v>623.46321137039922</v>
      </c>
      <c r="F3" s="34">
        <f t="shared" si="4"/>
        <v>672.61454313149227</v>
      </c>
      <c r="G3" s="34">
        <f t="shared" si="4"/>
        <v>642.85953859795052</v>
      </c>
      <c r="H3" s="34">
        <f t="shared" si="4"/>
        <v>513.95423404307462</v>
      </c>
      <c r="I3" s="34">
        <f t="shared" si="4"/>
        <v>567.80885921840536</v>
      </c>
      <c r="J3" s="34">
        <f t="shared" si="4"/>
        <v>583.73295126986204</v>
      </c>
      <c r="K3" s="34">
        <f t="shared" si="4"/>
        <v>606.59159758426313</v>
      </c>
      <c r="L3" s="34">
        <f t="shared" si="4"/>
        <v>511.61949103012989</v>
      </c>
      <c r="M3" s="34">
        <f t="shared" si="4"/>
        <v>509.07607866669412</v>
      </c>
      <c r="N3" s="34">
        <f t="shared" si="4"/>
        <v>585.2893884436977</v>
      </c>
      <c r="O3" s="34">
        <f t="shared" si="4"/>
        <v>570.60299461368356</v>
      </c>
      <c r="P3" s="34">
        <f t="shared" si="4"/>
        <v>497.50127271988674</v>
      </c>
      <c r="Q3" s="34">
        <f t="shared" si="4"/>
        <v>548.17547548875427</v>
      </c>
      <c r="R3" s="34">
        <f t="shared" si="4"/>
        <v>519.93085191728744</v>
      </c>
      <c r="S3" s="34">
        <f t="shared" si="4"/>
        <v>474.32918851407624</v>
      </c>
      <c r="T3" s="34">
        <f t="shared" si="4"/>
        <v>505.68789588835199</v>
      </c>
      <c r="U3" s="34">
        <f t="shared" si="4"/>
        <v>471.07757550033909</v>
      </c>
      <c r="V3" s="34">
        <f t="shared" si="4"/>
        <v>432.56662240599059</v>
      </c>
      <c r="W3" s="34">
        <f t="shared" si="4"/>
        <v>533.13434370207733</v>
      </c>
      <c r="X3" s="34">
        <f t="shared" ref="X3" si="5">SUM(X4,X8,X11)</f>
        <v>450.07103499150685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346.39801495803056</v>
      </c>
      <c r="D4" s="29">
        <f t="shared" ref="D4:W4" si="7">SUM(D5:D7)</f>
        <v>258.41655812077965</v>
      </c>
      <c r="E4" s="29">
        <f t="shared" si="7"/>
        <v>243.55825511637443</v>
      </c>
      <c r="F4" s="29">
        <f t="shared" si="7"/>
        <v>180.93450418456518</v>
      </c>
      <c r="G4" s="29">
        <f t="shared" si="7"/>
        <v>160.19777478826288</v>
      </c>
      <c r="H4" s="29">
        <f t="shared" si="7"/>
        <v>83.027782195599116</v>
      </c>
      <c r="I4" s="29">
        <f t="shared" si="7"/>
        <v>138.19397831591013</v>
      </c>
      <c r="J4" s="29">
        <f t="shared" si="7"/>
        <v>154.9726005991775</v>
      </c>
      <c r="K4" s="29">
        <f t="shared" si="7"/>
        <v>160.18005998874278</v>
      </c>
      <c r="L4" s="29">
        <f t="shared" si="7"/>
        <v>130.68656811646764</v>
      </c>
      <c r="M4" s="29">
        <f t="shared" si="7"/>
        <v>112.62574037770517</v>
      </c>
      <c r="N4" s="29">
        <f t="shared" si="7"/>
        <v>122.41643654963826</v>
      </c>
      <c r="O4" s="29">
        <f t="shared" si="7"/>
        <v>141.48635733521172</v>
      </c>
      <c r="P4" s="29">
        <f t="shared" si="7"/>
        <v>121.42908900028037</v>
      </c>
      <c r="Q4" s="29">
        <f t="shared" si="7"/>
        <v>141.38285106921734</v>
      </c>
      <c r="R4" s="29">
        <f t="shared" si="7"/>
        <v>124.64477829984266</v>
      </c>
      <c r="S4" s="29">
        <f t="shared" si="7"/>
        <v>102.27609115639811</v>
      </c>
      <c r="T4" s="29">
        <f t="shared" si="7"/>
        <v>102.92819180395888</v>
      </c>
      <c r="U4" s="29">
        <f t="shared" si="7"/>
        <v>98.865299241830655</v>
      </c>
      <c r="V4" s="29">
        <f t="shared" si="7"/>
        <v>95.918552412001887</v>
      </c>
      <c r="W4" s="29">
        <f t="shared" si="7"/>
        <v>73.083847167389763</v>
      </c>
      <c r="X4" s="29">
        <f t="shared" ref="X4" si="8">SUM(X5:X7)</f>
        <v>86.017262084875725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5.1143393338136063</v>
      </c>
      <c r="G5" s="10">
        <v>3.5917114013473954</v>
      </c>
      <c r="H5" s="10">
        <v>0.55352167786423101</v>
      </c>
      <c r="I5" s="10">
        <v>0.58382227005417708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346.39801495803056</v>
      </c>
      <c r="D7" s="10">
        <v>258.41655812077965</v>
      </c>
      <c r="E7" s="10">
        <v>243.55825511637443</v>
      </c>
      <c r="F7" s="10">
        <v>175.82016485075158</v>
      </c>
      <c r="G7" s="10">
        <v>156.60606338691548</v>
      </c>
      <c r="H7" s="10">
        <v>82.474260517734891</v>
      </c>
      <c r="I7" s="10">
        <v>137.61015604585594</v>
      </c>
      <c r="J7" s="10">
        <v>154.9726005991775</v>
      </c>
      <c r="K7" s="10">
        <v>160.18005998874278</v>
      </c>
      <c r="L7" s="10">
        <v>130.68656811646764</v>
      </c>
      <c r="M7" s="10">
        <v>112.62574037770517</v>
      </c>
      <c r="N7" s="10">
        <v>122.41643654963826</v>
      </c>
      <c r="O7" s="10">
        <v>141.48635733521172</v>
      </c>
      <c r="P7" s="10">
        <v>121.42908900028037</v>
      </c>
      <c r="Q7" s="10">
        <v>141.38285106921734</v>
      </c>
      <c r="R7" s="10">
        <v>124.64477829984266</v>
      </c>
      <c r="S7" s="10">
        <v>102.27609115639811</v>
      </c>
      <c r="T7" s="10">
        <v>102.92819180395888</v>
      </c>
      <c r="U7" s="10">
        <v>98.865299241830655</v>
      </c>
      <c r="V7" s="10">
        <v>95.918552412001887</v>
      </c>
      <c r="W7" s="10">
        <v>73.083847167389763</v>
      </c>
      <c r="X7" s="10">
        <v>86.017262084875725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0.20822001513371263</v>
      </c>
      <c r="D8" s="29">
        <f t="shared" si="9"/>
        <v>0</v>
      </c>
      <c r="E8" s="29">
        <f t="shared" si="9"/>
        <v>0.41324783603682225</v>
      </c>
      <c r="F8" s="29">
        <f t="shared" si="9"/>
        <v>4.0807189476967753</v>
      </c>
      <c r="G8" s="29">
        <f t="shared" si="9"/>
        <v>6.7287032519951806</v>
      </c>
      <c r="H8" s="29">
        <f t="shared" si="9"/>
        <v>0.70154328734519023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0.16619410217620267</v>
      </c>
      <c r="M8" s="29">
        <f t="shared" si="9"/>
        <v>1.949340269935748</v>
      </c>
      <c r="N8" s="29">
        <f t="shared" si="9"/>
        <v>1.9751326357881187</v>
      </c>
      <c r="O8" s="29">
        <f t="shared" si="9"/>
        <v>0.71026308052549758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0.20822001513371263</v>
      </c>
      <c r="D10" s="10">
        <v>0</v>
      </c>
      <c r="E10" s="10">
        <v>0.41324783603682225</v>
      </c>
      <c r="F10" s="10">
        <v>4.0807189476967753</v>
      </c>
      <c r="G10" s="10">
        <v>6.7287032519951806</v>
      </c>
      <c r="H10" s="10">
        <v>0.70154328734519023</v>
      </c>
      <c r="I10" s="10">
        <v>0</v>
      </c>
      <c r="J10" s="10">
        <v>0</v>
      </c>
      <c r="K10" s="10">
        <v>0</v>
      </c>
      <c r="L10" s="10">
        <v>0.16619410217620267</v>
      </c>
      <c r="M10" s="10">
        <v>1.949340269935748</v>
      </c>
      <c r="N10" s="10">
        <v>1.9751326357881187</v>
      </c>
      <c r="O10" s="10">
        <v>0.71026308052549758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474.35793713571434</v>
      </c>
      <c r="D11" s="29">
        <f t="shared" si="10"/>
        <v>448.33603382936963</v>
      </c>
      <c r="E11" s="29">
        <f t="shared" si="10"/>
        <v>379.49170841798798</v>
      </c>
      <c r="F11" s="29">
        <f t="shared" si="10"/>
        <v>487.59931999923032</v>
      </c>
      <c r="G11" s="29">
        <f t="shared" si="10"/>
        <v>475.93306055769244</v>
      </c>
      <c r="H11" s="29">
        <f t="shared" si="10"/>
        <v>430.2249085601303</v>
      </c>
      <c r="I11" s="29">
        <f t="shared" si="10"/>
        <v>429.61488090249526</v>
      </c>
      <c r="J11" s="29">
        <f t="shared" si="10"/>
        <v>428.76035067068455</v>
      </c>
      <c r="K11" s="29">
        <f t="shared" si="10"/>
        <v>446.41153759552037</v>
      </c>
      <c r="L11" s="29">
        <f t="shared" si="10"/>
        <v>380.76672881148608</v>
      </c>
      <c r="M11" s="29">
        <f t="shared" si="10"/>
        <v>394.50099801905321</v>
      </c>
      <c r="N11" s="29">
        <f t="shared" si="10"/>
        <v>460.89781925827134</v>
      </c>
      <c r="O11" s="29">
        <f t="shared" si="10"/>
        <v>428.40637419794632</v>
      </c>
      <c r="P11" s="29">
        <f t="shared" si="10"/>
        <v>376.07218371960636</v>
      </c>
      <c r="Q11" s="29">
        <f t="shared" si="10"/>
        <v>406.79262441953699</v>
      </c>
      <c r="R11" s="29">
        <f t="shared" si="10"/>
        <v>395.2860736174448</v>
      </c>
      <c r="S11" s="29">
        <f t="shared" si="10"/>
        <v>372.0530973576781</v>
      </c>
      <c r="T11" s="29">
        <f t="shared" si="10"/>
        <v>402.75970408439309</v>
      </c>
      <c r="U11" s="29">
        <f t="shared" si="10"/>
        <v>372.21227625850844</v>
      </c>
      <c r="V11" s="29">
        <f t="shared" si="10"/>
        <v>336.64806999398871</v>
      </c>
      <c r="W11" s="29">
        <f t="shared" si="10"/>
        <v>460.05049653468762</v>
      </c>
      <c r="X11" s="29">
        <f t="shared" si="10"/>
        <v>364.05377290663114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0.58457718641049439</v>
      </c>
      <c r="H12" s="10">
        <v>0.29248855412164193</v>
      </c>
      <c r="I12" s="10">
        <v>0.30849980851887387</v>
      </c>
      <c r="J12" s="10">
        <v>0</v>
      </c>
      <c r="K12" s="10">
        <v>0.29088768157374301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88.4048936459576</v>
      </c>
      <c r="D13" s="10">
        <v>77.36040693896021</v>
      </c>
      <c r="E13" s="10">
        <v>58.106375929290891</v>
      </c>
      <c r="F13" s="10">
        <v>89.686178058175116</v>
      </c>
      <c r="G13" s="10">
        <v>52.005888624213824</v>
      </c>
      <c r="H13" s="10">
        <v>36.028707903512846</v>
      </c>
      <c r="I13" s="10">
        <v>38.282449352632234</v>
      </c>
      <c r="J13" s="10">
        <v>41.25521495129054</v>
      </c>
      <c r="K13" s="10">
        <v>41.936151788742414</v>
      </c>
      <c r="L13" s="10">
        <v>34.20356518474965</v>
      </c>
      <c r="M13" s="10">
        <v>30.174379645968173</v>
      </c>
      <c r="N13" s="10">
        <v>28.700201111854501</v>
      </c>
      <c r="O13" s="10">
        <v>23.670712738510595</v>
      </c>
      <c r="P13" s="10">
        <v>21.240827554833949</v>
      </c>
      <c r="Q13" s="10">
        <v>26.396456261861857</v>
      </c>
      <c r="R13" s="10">
        <v>31.961326492587823</v>
      </c>
      <c r="S13" s="10">
        <v>28.977024267268135</v>
      </c>
      <c r="T13" s="10">
        <v>28.529748044204069</v>
      </c>
      <c r="U13" s="10">
        <v>28.280834490465733</v>
      </c>
      <c r="V13" s="10">
        <v>22.476122971731581</v>
      </c>
      <c r="W13" s="10">
        <v>20.474533415398767</v>
      </c>
      <c r="X13" s="10">
        <v>22.450038006366309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385.95304348975674</v>
      </c>
      <c r="D16" s="10">
        <v>370.97562689040944</v>
      </c>
      <c r="E16" s="10">
        <v>321.38533248869709</v>
      </c>
      <c r="F16" s="10">
        <v>397.91314194105519</v>
      </c>
      <c r="G16" s="10">
        <v>423.34259474706812</v>
      </c>
      <c r="H16" s="10">
        <v>393.90371210249583</v>
      </c>
      <c r="I16" s="10">
        <v>391.02393174134414</v>
      </c>
      <c r="J16" s="10">
        <v>387.50513571939399</v>
      </c>
      <c r="K16" s="10">
        <v>404.18449812520424</v>
      </c>
      <c r="L16" s="10">
        <v>346.56316362673641</v>
      </c>
      <c r="M16" s="10">
        <v>364.32661837308507</v>
      </c>
      <c r="N16" s="10">
        <v>432.19761814641686</v>
      </c>
      <c r="O16" s="10">
        <v>404.73566145943573</v>
      </c>
      <c r="P16" s="10">
        <v>354.83135616477239</v>
      </c>
      <c r="Q16" s="10">
        <v>380.39616815767511</v>
      </c>
      <c r="R16" s="10">
        <v>363.32474712485697</v>
      </c>
      <c r="S16" s="10">
        <v>343.07607309040998</v>
      </c>
      <c r="T16" s="10">
        <v>374.22995604018899</v>
      </c>
      <c r="U16" s="10">
        <v>343.9314417680427</v>
      </c>
      <c r="V16" s="10">
        <v>314.17194702225714</v>
      </c>
      <c r="W16" s="10">
        <v>439.57596311928887</v>
      </c>
      <c r="X16" s="10">
        <v>341.60373490026484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19.022895283380905</v>
      </c>
      <c r="D17" s="37">
        <f t="shared" si="11"/>
        <v>17.718303789958313</v>
      </c>
      <c r="E17" s="37">
        <f t="shared" si="11"/>
        <v>16.19393449325478</v>
      </c>
      <c r="F17" s="37">
        <f t="shared" si="11"/>
        <v>0.32716977745866238</v>
      </c>
      <c r="G17" s="37">
        <f t="shared" si="11"/>
        <v>0.32129173578355696</v>
      </c>
      <c r="H17" s="37">
        <f t="shared" si="11"/>
        <v>0.32647883141705769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1.4088106032835783</v>
      </c>
      <c r="N17" s="37">
        <f t="shared" si="11"/>
        <v>0.62218671375152723</v>
      </c>
      <c r="O17" s="37">
        <f t="shared" si="11"/>
        <v>0.64292800294960772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0.7109071690954204</v>
      </c>
      <c r="D18" s="10">
        <v>0.52756024356448139</v>
      </c>
      <c r="E18" s="10">
        <v>0.42971016471866358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18.311988114285484</v>
      </c>
      <c r="D19" s="10">
        <v>17.190743546393833</v>
      </c>
      <c r="E19" s="10">
        <v>15.764224328536116</v>
      </c>
      <c r="F19" s="10">
        <v>0.32716977745866238</v>
      </c>
      <c r="G19" s="10">
        <v>0.32129173578355696</v>
      </c>
      <c r="H19" s="10">
        <v>0.32647883141705769</v>
      </c>
      <c r="I19" s="10">
        <v>0</v>
      </c>
      <c r="J19" s="10">
        <v>0</v>
      </c>
      <c r="K19" s="10">
        <v>0</v>
      </c>
      <c r="L19" s="10">
        <v>0</v>
      </c>
      <c r="M19" s="10">
        <v>1.4088106032835783</v>
      </c>
      <c r="N19" s="10">
        <v>0.62218671375152723</v>
      </c>
      <c r="O19" s="10">
        <v>0.64292800294960772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470.87438282997209</v>
      </c>
      <c r="D26" s="37">
        <f t="shared" si="13"/>
        <v>472.43385715296915</v>
      </c>
      <c r="E26" s="37">
        <f t="shared" si="13"/>
        <v>575.44227601444072</v>
      </c>
      <c r="F26" s="37">
        <f t="shared" si="13"/>
        <v>424.69597967612481</v>
      </c>
      <c r="G26" s="37">
        <f t="shared" si="13"/>
        <v>394.62385663749279</v>
      </c>
      <c r="H26" s="37">
        <f t="shared" si="13"/>
        <v>388.39042954066599</v>
      </c>
      <c r="I26" s="37">
        <f t="shared" si="13"/>
        <v>384.42271255176331</v>
      </c>
      <c r="J26" s="37">
        <f t="shared" si="13"/>
        <v>389.04495579539349</v>
      </c>
      <c r="K26" s="37">
        <f t="shared" si="13"/>
        <v>374.66188614389227</v>
      </c>
      <c r="L26" s="37">
        <f t="shared" si="13"/>
        <v>345.05885228440701</v>
      </c>
      <c r="M26" s="37">
        <f t="shared" si="13"/>
        <v>287.8449665523575</v>
      </c>
      <c r="N26" s="37">
        <f t="shared" si="13"/>
        <v>240.9195543745227</v>
      </c>
      <c r="O26" s="37">
        <f t="shared" si="13"/>
        <v>209.19745804839761</v>
      </c>
      <c r="P26" s="37">
        <f t="shared" si="13"/>
        <v>191.87352599430125</v>
      </c>
      <c r="Q26" s="37">
        <f t="shared" si="13"/>
        <v>189.5100589454488</v>
      </c>
      <c r="R26" s="37">
        <f t="shared" si="13"/>
        <v>197.64021602204446</v>
      </c>
      <c r="S26" s="37">
        <f t="shared" si="13"/>
        <v>197.52201835809467</v>
      </c>
      <c r="T26" s="37">
        <f t="shared" si="13"/>
        <v>147.97620307344607</v>
      </c>
      <c r="U26" s="37">
        <f t="shared" si="13"/>
        <v>192.97635617283714</v>
      </c>
      <c r="V26" s="37">
        <f t="shared" si="13"/>
        <v>175.94132721410176</v>
      </c>
      <c r="W26" s="37">
        <f t="shared" si="13"/>
        <v>233.26530121593657</v>
      </c>
      <c r="X26" s="37">
        <f t="shared" si="13"/>
        <v>172.38877336581871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470.87438282997209</v>
      </c>
      <c r="D33" s="29">
        <f t="shared" si="15"/>
        <v>472.43385715296915</v>
      </c>
      <c r="E33" s="29">
        <f t="shared" si="15"/>
        <v>575.44227601444072</v>
      </c>
      <c r="F33" s="29">
        <f t="shared" si="15"/>
        <v>424.69597967612481</v>
      </c>
      <c r="G33" s="29">
        <f t="shared" si="15"/>
        <v>394.62385663749279</v>
      </c>
      <c r="H33" s="29">
        <f t="shared" si="15"/>
        <v>388.39042954066599</v>
      </c>
      <c r="I33" s="29">
        <f t="shared" si="15"/>
        <v>384.42271255176331</v>
      </c>
      <c r="J33" s="29">
        <f t="shared" si="15"/>
        <v>389.04495579539349</v>
      </c>
      <c r="K33" s="29">
        <f t="shared" si="15"/>
        <v>374.66188614389227</v>
      </c>
      <c r="L33" s="29">
        <f t="shared" si="15"/>
        <v>345.05885228440701</v>
      </c>
      <c r="M33" s="29">
        <f t="shared" si="15"/>
        <v>287.8449665523575</v>
      </c>
      <c r="N33" s="29">
        <f t="shared" si="15"/>
        <v>240.9195543745227</v>
      </c>
      <c r="O33" s="29">
        <f t="shared" si="15"/>
        <v>209.19745804839761</v>
      </c>
      <c r="P33" s="29">
        <f t="shared" si="15"/>
        <v>191.87352599430125</v>
      </c>
      <c r="Q33" s="29">
        <f t="shared" si="15"/>
        <v>189.5100589454488</v>
      </c>
      <c r="R33" s="29">
        <f t="shared" si="15"/>
        <v>197.64021602204446</v>
      </c>
      <c r="S33" s="29">
        <f t="shared" si="15"/>
        <v>197.52201835809467</v>
      </c>
      <c r="T33" s="29">
        <f t="shared" si="15"/>
        <v>147.97620307344607</v>
      </c>
      <c r="U33" s="29">
        <f t="shared" si="15"/>
        <v>192.97635617283714</v>
      </c>
      <c r="V33" s="29">
        <f t="shared" si="15"/>
        <v>175.94132721410176</v>
      </c>
      <c r="W33" s="29">
        <f t="shared" si="15"/>
        <v>233.26530121593657</v>
      </c>
      <c r="X33" s="29">
        <f t="shared" si="15"/>
        <v>172.38877336581871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52.160224637673608</v>
      </c>
      <c r="D36" s="10">
        <v>60.36717567231306</v>
      </c>
      <c r="E36" s="10">
        <v>53.189655611563197</v>
      </c>
      <c r="F36" s="10">
        <v>86.316986400814699</v>
      </c>
      <c r="G36" s="10">
        <v>34.269011168503312</v>
      </c>
      <c r="H36" s="10">
        <v>23.568366859106042</v>
      </c>
      <c r="I36" s="10">
        <v>23.937420478340325</v>
      </c>
      <c r="J36" s="10">
        <v>17.580663493916266</v>
      </c>
      <c r="K36" s="10">
        <v>14.500494123521928</v>
      </c>
      <c r="L36" s="10">
        <v>15.577439864127035</v>
      </c>
      <c r="M36" s="10">
        <v>11.187747733458488</v>
      </c>
      <c r="N36" s="10">
        <v>9.7299881312777714</v>
      </c>
      <c r="O36" s="10">
        <v>8.5462832097409489</v>
      </c>
      <c r="P36" s="10">
        <v>5.6208948667371361</v>
      </c>
      <c r="Q36" s="10">
        <v>4.2362266924200602</v>
      </c>
      <c r="R36" s="10">
        <v>4.0814104115047245</v>
      </c>
      <c r="S36" s="10">
        <v>4.356566643240166</v>
      </c>
      <c r="T36" s="10">
        <v>4.3993032344602723</v>
      </c>
      <c r="U36" s="10">
        <v>4.03197041430494</v>
      </c>
      <c r="V36" s="10">
        <v>4.150099776467906</v>
      </c>
      <c r="W36" s="10">
        <v>4.3902224950003461</v>
      </c>
      <c r="X36" s="10">
        <v>3.4518946438956832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97.484414150998248</v>
      </c>
      <c r="D43" s="10">
        <v>82.709062394143544</v>
      </c>
      <c r="E43" s="10">
        <v>73.114712819033343</v>
      </c>
      <c r="F43" s="10">
        <v>72.322756043275803</v>
      </c>
      <c r="G43" s="10">
        <v>70.332888738177957</v>
      </c>
      <c r="H43" s="10">
        <v>83.929469132270583</v>
      </c>
      <c r="I43" s="10">
        <v>78.049760648099195</v>
      </c>
      <c r="J43" s="10">
        <v>102.5219949110455</v>
      </c>
      <c r="K43" s="10">
        <v>122.23258432764852</v>
      </c>
      <c r="L43" s="10">
        <v>125.6889302113261</v>
      </c>
      <c r="M43" s="10">
        <v>111.13200417952871</v>
      </c>
      <c r="N43" s="10">
        <v>71.856459268148811</v>
      </c>
      <c r="O43" s="10">
        <v>55.527002116750957</v>
      </c>
      <c r="P43" s="10">
        <v>42.853833563783624</v>
      </c>
      <c r="Q43" s="10">
        <v>31.926359149372281</v>
      </c>
      <c r="R43" s="10">
        <v>29.923713158123746</v>
      </c>
      <c r="S43" s="10">
        <v>29.699991313948352</v>
      </c>
      <c r="T43" s="10">
        <v>29.121015527810972</v>
      </c>
      <c r="U43" s="10">
        <v>28.383215469440206</v>
      </c>
      <c r="V43" s="10">
        <v>25.400576660352961</v>
      </c>
      <c r="W43" s="10">
        <v>24.11221103407593</v>
      </c>
      <c r="X43" s="10">
        <v>30.175453624567748</v>
      </c>
    </row>
    <row r="44" spans="1:24" ht="11.25" customHeight="1" x14ac:dyDescent="0.2">
      <c r="A44" s="41" t="s">
        <v>75</v>
      </c>
      <c r="B44" s="9" t="s">
        <v>76</v>
      </c>
      <c r="C44" s="10">
        <v>200.68486895372337</v>
      </c>
      <c r="D44" s="10">
        <v>217.32302472260542</v>
      </c>
      <c r="E44" s="10">
        <v>325.72025999886353</v>
      </c>
      <c r="F44" s="10">
        <v>132.89624544195883</v>
      </c>
      <c r="G44" s="10">
        <v>125.03001473404861</v>
      </c>
      <c r="H44" s="10">
        <v>108.42398454323464</v>
      </c>
      <c r="I44" s="10">
        <v>139.90940278430699</v>
      </c>
      <c r="J44" s="10">
        <v>118.26402577102614</v>
      </c>
      <c r="K44" s="10">
        <v>104.86377521923328</v>
      </c>
      <c r="L44" s="10">
        <v>89.131883475166717</v>
      </c>
      <c r="M44" s="10">
        <v>69.735037013828858</v>
      </c>
      <c r="N44" s="10">
        <v>64.150817843660249</v>
      </c>
      <c r="O44" s="10">
        <v>35.582967209129883</v>
      </c>
      <c r="P44" s="10">
        <v>24.986667329552198</v>
      </c>
      <c r="Q44" s="10">
        <v>24.90248807639232</v>
      </c>
      <c r="R44" s="10">
        <v>31.150530899599506</v>
      </c>
      <c r="S44" s="10">
        <v>31.622702438954189</v>
      </c>
      <c r="T44" s="10">
        <v>25.408994227264056</v>
      </c>
      <c r="U44" s="10">
        <v>23.001301388380874</v>
      </c>
      <c r="V44" s="10">
        <v>18.787049044509136</v>
      </c>
      <c r="W44" s="10">
        <v>92.35896880532836</v>
      </c>
      <c r="X44" s="10">
        <v>12.285542589556783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120.54487508757687</v>
      </c>
      <c r="D48" s="10">
        <v>112.03459436390712</v>
      </c>
      <c r="E48" s="10">
        <v>123.41764758498063</v>
      </c>
      <c r="F48" s="10">
        <v>79.901830922858736</v>
      </c>
      <c r="G48" s="10">
        <v>76.388920289885064</v>
      </c>
      <c r="H48" s="10">
        <v>79.73388833613258</v>
      </c>
      <c r="I48" s="10">
        <v>83.661179329684387</v>
      </c>
      <c r="J48" s="10">
        <v>76.847812018688373</v>
      </c>
      <c r="K48" s="10">
        <v>77.692877250949124</v>
      </c>
      <c r="L48" s="10">
        <v>66.389419930276119</v>
      </c>
      <c r="M48" s="10">
        <v>37.376741381554332</v>
      </c>
      <c r="N48" s="10">
        <v>24.34270516902107</v>
      </c>
      <c r="O48" s="10">
        <v>34.463321719658126</v>
      </c>
      <c r="P48" s="10">
        <v>48.747106733985703</v>
      </c>
      <c r="Q48" s="10">
        <v>52.864242248594252</v>
      </c>
      <c r="R48" s="10">
        <v>43.513001068416848</v>
      </c>
      <c r="S48" s="10">
        <v>35.563216790324546</v>
      </c>
      <c r="T48" s="10">
        <v>39.852593416764769</v>
      </c>
      <c r="U48" s="10">
        <v>36.416404950780404</v>
      </c>
      <c r="V48" s="10">
        <v>36.925759537575082</v>
      </c>
      <c r="W48" s="10">
        <v>29.326789278447784</v>
      </c>
      <c r="X48" s="10">
        <v>29.544091196178115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53.258160867216738</v>
      </c>
      <c r="G50" s="10">
        <v>88.603021706877882</v>
      </c>
      <c r="H50" s="10">
        <v>92.734720669922126</v>
      </c>
      <c r="I50" s="10">
        <v>58.864949311332374</v>
      </c>
      <c r="J50" s="10">
        <v>73.830459600717219</v>
      </c>
      <c r="K50" s="10">
        <v>55.372155222539412</v>
      </c>
      <c r="L50" s="10">
        <v>48.271178803511056</v>
      </c>
      <c r="M50" s="10">
        <v>58.413436243987142</v>
      </c>
      <c r="N50" s="10">
        <v>70.839583962414807</v>
      </c>
      <c r="O50" s="10">
        <v>75.077883793117664</v>
      </c>
      <c r="P50" s="10">
        <v>69.665023500242569</v>
      </c>
      <c r="Q50" s="10">
        <v>75.580742778669887</v>
      </c>
      <c r="R50" s="10">
        <v>88.971560484399632</v>
      </c>
      <c r="S50" s="10">
        <v>96.279541171627429</v>
      </c>
      <c r="T50" s="10">
        <v>49.19429666714602</v>
      </c>
      <c r="U50" s="10">
        <v>101.14346394993073</v>
      </c>
      <c r="V50" s="10">
        <v>90.677842195196675</v>
      </c>
      <c r="W50" s="10">
        <v>83.077109603084168</v>
      </c>
      <c r="X50" s="10">
        <v>96.931791311620373</v>
      </c>
    </row>
    <row r="51" spans="1:24" ht="11.25" customHeight="1" x14ac:dyDescent="0.2">
      <c r="A51" s="35" t="s">
        <v>89</v>
      </c>
      <c r="B51" s="36" t="s">
        <v>90</v>
      </c>
      <c r="C51" s="37">
        <v>1196.4556869073867</v>
      </c>
      <c r="D51" s="37">
        <v>1144.9515318502326</v>
      </c>
      <c r="E51" s="37">
        <v>1041.0682655679068</v>
      </c>
      <c r="F51" s="37">
        <v>1026.8241413486305</v>
      </c>
      <c r="G51" s="37">
        <v>1045.5723108066823</v>
      </c>
      <c r="H51" s="37">
        <v>1044.2750520486352</v>
      </c>
      <c r="I51" s="37">
        <v>1149.0489991463157</v>
      </c>
      <c r="J51" s="37">
        <v>1024.3527464145418</v>
      </c>
      <c r="K51" s="37">
        <v>979.3874209093816</v>
      </c>
      <c r="L51" s="37">
        <v>893.2627588209283</v>
      </c>
      <c r="M51" s="37">
        <v>918.91521880900893</v>
      </c>
      <c r="N51" s="37">
        <v>959.99945029744219</v>
      </c>
      <c r="O51" s="37">
        <v>952.74829723361495</v>
      </c>
      <c r="P51" s="37">
        <v>902.47674280619196</v>
      </c>
      <c r="Q51" s="37">
        <v>960.40904633419154</v>
      </c>
      <c r="R51" s="37">
        <v>932.01422800199907</v>
      </c>
      <c r="S51" s="37">
        <v>882.12739478203105</v>
      </c>
      <c r="T51" s="37">
        <v>900.97756236576038</v>
      </c>
      <c r="U51" s="37">
        <v>907.33495644843435</v>
      </c>
      <c r="V51" s="37">
        <v>840.18077893015209</v>
      </c>
      <c r="W51" s="37">
        <v>806.44668438468568</v>
      </c>
      <c r="X51" s="37">
        <v>868.63758359070323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200.27888546306778</v>
      </c>
      <c r="G52" s="37">
        <f t="shared" si="16"/>
        <v>253.32166831105579</v>
      </c>
      <c r="H52" s="37">
        <f t="shared" si="16"/>
        <v>322.99655736067598</v>
      </c>
      <c r="I52" s="37">
        <f t="shared" si="16"/>
        <v>331.8505522257849</v>
      </c>
      <c r="J52" s="37">
        <f t="shared" si="16"/>
        <v>371.19846669243088</v>
      </c>
      <c r="K52" s="37">
        <f t="shared" si="16"/>
        <v>125.87382632420523</v>
      </c>
      <c r="L52" s="37">
        <f t="shared" si="16"/>
        <v>129.09714617497403</v>
      </c>
      <c r="M52" s="37">
        <f t="shared" si="16"/>
        <v>119.56007375542336</v>
      </c>
      <c r="N52" s="37">
        <f t="shared" si="16"/>
        <v>190.42987346525695</v>
      </c>
      <c r="O52" s="37">
        <f t="shared" si="16"/>
        <v>211.81133179059441</v>
      </c>
      <c r="P52" s="37">
        <f t="shared" si="16"/>
        <v>238.32477567742598</v>
      </c>
      <c r="Q52" s="37">
        <f t="shared" si="16"/>
        <v>250.56759806205315</v>
      </c>
      <c r="R52" s="37">
        <f t="shared" si="16"/>
        <v>246.93817006617405</v>
      </c>
      <c r="S52" s="37">
        <f t="shared" si="16"/>
        <v>216.43409143897267</v>
      </c>
      <c r="T52" s="37">
        <f t="shared" si="16"/>
        <v>266.25120908904427</v>
      </c>
      <c r="U52" s="37">
        <f t="shared" si="16"/>
        <v>270.40491926131983</v>
      </c>
      <c r="V52" s="37">
        <f t="shared" si="16"/>
        <v>270.77618840490197</v>
      </c>
      <c r="W52" s="37">
        <f t="shared" si="16"/>
        <v>253.5888580781745</v>
      </c>
      <c r="X52" s="37">
        <f t="shared" si="16"/>
        <v>264.45021674171409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119.90228777196154</v>
      </c>
      <c r="G59" s="10">
        <v>160.11802321635452</v>
      </c>
      <c r="H59" s="10">
        <v>200.95195599687779</v>
      </c>
      <c r="I59" s="10">
        <v>198.55832187526741</v>
      </c>
      <c r="J59" s="10">
        <v>164.28470990051093</v>
      </c>
      <c r="K59" s="10">
        <v>96.956489394194293</v>
      </c>
      <c r="L59" s="10">
        <v>99.302758312095165</v>
      </c>
      <c r="M59" s="10">
        <v>79.875532663587563</v>
      </c>
      <c r="N59" s="10">
        <v>99.657293757712679</v>
      </c>
      <c r="O59" s="10">
        <v>109.3449697438603</v>
      </c>
      <c r="P59" s="10">
        <v>85.530151624360713</v>
      </c>
      <c r="Q59" s="10">
        <v>85.826921853882581</v>
      </c>
      <c r="R59" s="10">
        <v>77.147562685616762</v>
      </c>
      <c r="S59" s="10">
        <v>70.128763828012509</v>
      </c>
      <c r="T59" s="10">
        <v>91.790604243166797</v>
      </c>
      <c r="U59" s="10">
        <v>76.971044085296271</v>
      </c>
      <c r="V59" s="10">
        <v>81.646640973998174</v>
      </c>
      <c r="W59" s="10">
        <v>71.260832942850143</v>
      </c>
      <c r="X59" s="10">
        <v>75.816011526353918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0.29540873985785188</v>
      </c>
      <c r="G61" s="10">
        <v>0.13901982544654296</v>
      </c>
      <c r="H61" s="10">
        <v>0.25047900335885309</v>
      </c>
      <c r="I61" s="10">
        <v>0.27400862386174052</v>
      </c>
      <c r="J61" s="10">
        <v>0.50506196696459182</v>
      </c>
      <c r="K61" s="10">
        <v>0.23059261843609319</v>
      </c>
      <c r="L61" s="10">
        <v>0.14977271269445402</v>
      </c>
      <c r="M61" s="10">
        <v>0.15239234437362242</v>
      </c>
      <c r="N61" s="10">
        <v>0.18306782127018228</v>
      </c>
      <c r="O61" s="10">
        <v>0.29586557567651434</v>
      </c>
      <c r="P61" s="10">
        <v>0.27797781049734815</v>
      </c>
      <c r="Q61" s="10">
        <v>0.31198848516142202</v>
      </c>
      <c r="R61" s="10">
        <v>0.19712863017462021</v>
      </c>
      <c r="S61" s="10">
        <v>0.20982324847015779</v>
      </c>
      <c r="T61" s="10">
        <v>0.11018528418213477</v>
      </c>
      <c r="U61" s="10">
        <v>4.238291009183303E-2</v>
      </c>
      <c r="V61" s="10">
        <v>9.5944326088927348E-2</v>
      </c>
      <c r="W61" s="10">
        <v>0.10921799798681699</v>
      </c>
      <c r="X61" s="10">
        <v>7.9816168790322703E-2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76.168592646430369</v>
      </c>
      <c r="G62" s="10">
        <v>92.471881031503642</v>
      </c>
      <c r="H62" s="10">
        <v>121.1490888309896</v>
      </c>
      <c r="I62" s="10">
        <v>132.30646160368036</v>
      </c>
      <c r="J62" s="10">
        <v>204.78055504240371</v>
      </c>
      <c r="K62" s="10">
        <v>27.844735896674855</v>
      </c>
      <c r="L62" s="10">
        <v>28.431435956020977</v>
      </c>
      <c r="M62" s="10">
        <v>29.564908422730547</v>
      </c>
      <c r="N62" s="10">
        <v>80.682564114260813</v>
      </c>
      <c r="O62" s="10">
        <v>100.81085951517842</v>
      </c>
      <c r="P62" s="10">
        <v>150.92323828011189</v>
      </c>
      <c r="Q62" s="10">
        <v>162.83884805248888</v>
      </c>
      <c r="R62" s="10">
        <v>168.22622347465835</v>
      </c>
      <c r="S62" s="10">
        <v>143.84416496534627</v>
      </c>
      <c r="T62" s="10">
        <v>172.39805594003226</v>
      </c>
      <c r="U62" s="10">
        <v>191.44480927346467</v>
      </c>
      <c r="V62" s="10">
        <v>186.81378996015502</v>
      </c>
      <c r="W62" s="10">
        <v>180.76636948631679</v>
      </c>
      <c r="X62" s="10">
        <v>187.33516397301142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3.9125963048180248</v>
      </c>
      <c r="G69" s="10">
        <v>0.59274423775107488</v>
      </c>
      <c r="H69" s="10">
        <v>0.64503352944971837</v>
      </c>
      <c r="I69" s="10">
        <v>0.71176012297539293</v>
      </c>
      <c r="J69" s="10">
        <v>1.6281397825516439</v>
      </c>
      <c r="K69" s="10">
        <v>0.842008414899997</v>
      </c>
      <c r="L69" s="10">
        <v>1.2131791941634249</v>
      </c>
      <c r="M69" s="10">
        <v>9.9672403247316126</v>
      </c>
      <c r="N69" s="10">
        <v>9.9069477720132681</v>
      </c>
      <c r="O69" s="10">
        <v>1.3596369558791692</v>
      </c>
      <c r="P69" s="10">
        <v>1.593407962456</v>
      </c>
      <c r="Q69" s="10">
        <v>1.58983967052027</v>
      </c>
      <c r="R69" s="10">
        <v>1.3672552757243133</v>
      </c>
      <c r="S69" s="10">
        <v>2.2513393971437283</v>
      </c>
      <c r="T69" s="10">
        <v>1.9523636216631211</v>
      </c>
      <c r="U69" s="10">
        <v>1.6559237924936541</v>
      </c>
      <c r="V69" s="10">
        <v>1.9377414673495794</v>
      </c>
      <c r="W69" s="10">
        <v>1.1683152312289977</v>
      </c>
      <c r="X69" s="10">
        <v>0.91228329425137755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0.29075919997343547</v>
      </c>
      <c r="V70" s="10">
        <v>0.28207167731025884</v>
      </c>
      <c r="W70" s="10">
        <v>0.28412241979172959</v>
      </c>
      <c r="X70" s="10">
        <v>0.30694177930709077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76.168592646430369</v>
      </c>
      <c r="G71" s="37">
        <f t="shared" si="17"/>
        <v>92.471881031503642</v>
      </c>
      <c r="H71" s="37">
        <f t="shared" si="17"/>
        <v>121.1490888309896</v>
      </c>
      <c r="I71" s="37">
        <f t="shared" si="17"/>
        <v>132.30646160368036</v>
      </c>
      <c r="J71" s="37">
        <f t="shared" si="17"/>
        <v>204.78055504240371</v>
      </c>
      <c r="K71" s="37">
        <f t="shared" si="17"/>
        <v>424.63239273682007</v>
      </c>
      <c r="L71" s="37">
        <f t="shared" si="17"/>
        <v>456.24276656156383</v>
      </c>
      <c r="M71" s="37">
        <f t="shared" si="17"/>
        <v>410.25946085430729</v>
      </c>
      <c r="N71" s="37">
        <f t="shared" si="17"/>
        <v>407.43496585125001</v>
      </c>
      <c r="O71" s="37">
        <f t="shared" si="17"/>
        <v>393.6121338546883</v>
      </c>
      <c r="P71" s="37">
        <f t="shared" si="17"/>
        <v>416.70831579986975</v>
      </c>
      <c r="Q71" s="37">
        <f t="shared" si="17"/>
        <v>442.40507290717744</v>
      </c>
      <c r="R71" s="37">
        <f t="shared" si="17"/>
        <v>424.06496253161288</v>
      </c>
      <c r="S71" s="37">
        <f t="shared" si="17"/>
        <v>393.34243874334481</v>
      </c>
      <c r="T71" s="37">
        <f t="shared" si="17"/>
        <v>426.92856595774538</v>
      </c>
      <c r="U71" s="37">
        <f t="shared" si="17"/>
        <v>489.53957037520325</v>
      </c>
      <c r="V71" s="37">
        <f t="shared" si="17"/>
        <v>472.30082687058962</v>
      </c>
      <c r="W71" s="37">
        <f t="shared" si="17"/>
        <v>454.77695782696162</v>
      </c>
      <c r="X71" s="37">
        <f t="shared" si="17"/>
        <v>469.01211974182024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396.78765684014519</v>
      </c>
      <c r="L72" s="10">
        <v>427.81133060554282</v>
      </c>
      <c r="M72" s="10">
        <v>380.69455243157677</v>
      </c>
      <c r="N72" s="10">
        <v>326.75240173698921</v>
      </c>
      <c r="O72" s="10">
        <v>292.80127433950986</v>
      </c>
      <c r="P72" s="10">
        <v>265.78507751975786</v>
      </c>
      <c r="Q72" s="10">
        <v>279.56622485468853</v>
      </c>
      <c r="R72" s="10">
        <v>255.83873905695452</v>
      </c>
      <c r="S72" s="10">
        <v>249.49827377799858</v>
      </c>
      <c r="T72" s="10">
        <v>254.53051001771308</v>
      </c>
      <c r="U72" s="10">
        <v>298.09476110173858</v>
      </c>
      <c r="V72" s="10">
        <v>285.4870369104346</v>
      </c>
      <c r="W72" s="10">
        <v>274.0105883406448</v>
      </c>
      <c r="X72" s="10">
        <v>281.6769557688088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76.168592646430369</v>
      </c>
      <c r="G73" s="10">
        <v>92.471881031503642</v>
      </c>
      <c r="H73" s="10">
        <v>121.1490888309896</v>
      </c>
      <c r="I73" s="10">
        <v>132.30646160368036</v>
      </c>
      <c r="J73" s="10">
        <v>204.78055504240371</v>
      </c>
      <c r="K73" s="10">
        <v>27.844735896674855</v>
      </c>
      <c r="L73" s="10">
        <v>28.431435956020977</v>
      </c>
      <c r="M73" s="10">
        <v>29.564908422730547</v>
      </c>
      <c r="N73" s="10">
        <v>80.682564114260813</v>
      </c>
      <c r="O73" s="10">
        <v>100.81085951517842</v>
      </c>
      <c r="P73" s="10">
        <v>150.92323828011189</v>
      </c>
      <c r="Q73" s="10">
        <v>162.83884805248888</v>
      </c>
      <c r="R73" s="10">
        <v>168.22622347465835</v>
      </c>
      <c r="S73" s="10">
        <v>143.84416496534627</v>
      </c>
      <c r="T73" s="10">
        <v>172.39805594003226</v>
      </c>
      <c r="U73" s="10">
        <v>191.44480927346467</v>
      </c>
      <c r="V73" s="10">
        <v>186.81378996015502</v>
      </c>
      <c r="W73" s="10">
        <v>180.76636948631679</v>
      </c>
      <c r="X73" s="10">
        <v>187.33516397301142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14.953564591317457</v>
      </c>
      <c r="D75" s="37">
        <v>15.95548053707212</v>
      </c>
      <c r="E75" s="37">
        <v>14.992121104569621</v>
      </c>
      <c r="F75" s="37">
        <v>11.942375451594426</v>
      </c>
      <c r="G75" s="37">
        <v>20.03113556222247</v>
      </c>
      <c r="H75" s="37">
        <v>8.3164557317295671</v>
      </c>
      <c r="I75" s="37">
        <v>7.8969387130636566</v>
      </c>
      <c r="J75" s="37">
        <v>6.4470662853841212</v>
      </c>
      <c r="K75" s="37">
        <v>7.1146246260620938</v>
      </c>
      <c r="L75" s="37">
        <v>8.2212418511782062</v>
      </c>
      <c r="M75" s="37">
        <v>7.9977349236289168</v>
      </c>
      <c r="N75" s="37">
        <v>8.2559390863183424</v>
      </c>
      <c r="O75" s="37">
        <v>9.1519466841002579</v>
      </c>
      <c r="P75" s="37">
        <v>9.4838918693215675</v>
      </c>
      <c r="Q75" s="37">
        <v>9.1115127696960627</v>
      </c>
      <c r="R75" s="37">
        <v>10.279021762747062</v>
      </c>
      <c r="S75" s="37">
        <v>10.58838740182723</v>
      </c>
      <c r="T75" s="37">
        <v>9.252126569549004</v>
      </c>
      <c r="U75" s="37">
        <v>54.886491706312704</v>
      </c>
      <c r="V75" s="37">
        <v>10.852039127565513</v>
      </c>
      <c r="W75" s="37">
        <v>11.470452264123825</v>
      </c>
      <c r="X75" s="37">
        <v>12.393261101463183</v>
      </c>
    </row>
    <row r="76" spans="1:24" ht="11.25" customHeight="1" x14ac:dyDescent="0.2">
      <c r="A76" s="38" t="s">
        <v>139</v>
      </c>
      <c r="B76" s="39" t="s">
        <v>140</v>
      </c>
      <c r="C76" s="40">
        <v>286.41363827889387</v>
      </c>
      <c r="D76" s="40">
        <v>307.48456404144679</v>
      </c>
      <c r="E76" s="40">
        <v>287.77590384104997</v>
      </c>
      <c r="F76" s="40">
        <v>232.6264052310444</v>
      </c>
      <c r="G76" s="40">
        <v>233.72201184348972</v>
      </c>
      <c r="H76" s="40">
        <v>232.72100615725142</v>
      </c>
      <c r="I76" s="40">
        <v>251.77651479775372</v>
      </c>
      <c r="J76" s="40">
        <v>259.37968666466554</v>
      </c>
      <c r="K76" s="40">
        <v>238.75632510249653</v>
      </c>
      <c r="L76" s="40">
        <v>223.41120058418656</v>
      </c>
      <c r="M76" s="40">
        <v>220.56421664779074</v>
      </c>
      <c r="N76" s="40">
        <v>241.91477869319422</v>
      </c>
      <c r="O76" s="40">
        <v>234.79366707560618</v>
      </c>
      <c r="P76" s="40">
        <v>221.01534602491762</v>
      </c>
      <c r="Q76" s="40">
        <v>233.55765452021066</v>
      </c>
      <c r="R76" s="40">
        <v>231.53256321373868</v>
      </c>
      <c r="S76" s="40">
        <v>213.94088958872092</v>
      </c>
      <c r="T76" s="40">
        <v>225.17412013271721</v>
      </c>
      <c r="U76" s="40">
        <v>229.24992688948058</v>
      </c>
      <c r="V76" s="40">
        <v>211.96749035560848</v>
      </c>
      <c r="W76" s="40">
        <v>199.04899369428296</v>
      </c>
      <c r="X76" s="40">
        <v>216.24027426817085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3034.7626815460981</v>
      </c>
      <c r="D2" s="31">
        <f t="shared" ref="D2:W2" si="1">SUM(D3,D17,D22,D25,D26,D51,D52,D71,D74,D75,D76)</f>
        <v>2591.8961803637458</v>
      </c>
      <c r="E2" s="31">
        <f t="shared" si="1"/>
        <v>2778.7909168794154</v>
      </c>
      <c r="F2" s="31">
        <f t="shared" si="1"/>
        <v>2890.1191942302889</v>
      </c>
      <c r="G2" s="31">
        <f t="shared" si="1"/>
        <v>3046.3032992802932</v>
      </c>
      <c r="H2" s="31">
        <f t="shared" si="1"/>
        <v>2881.7972927531396</v>
      </c>
      <c r="I2" s="31">
        <f t="shared" si="1"/>
        <v>2799.577843389382</v>
      </c>
      <c r="J2" s="31">
        <f t="shared" si="1"/>
        <v>3264.058951493017</v>
      </c>
      <c r="K2" s="31">
        <f t="shared" si="1"/>
        <v>3004.7254168827862</v>
      </c>
      <c r="L2" s="31">
        <f t="shared" si="1"/>
        <v>2656.3777758816204</v>
      </c>
      <c r="M2" s="31">
        <f t="shared" si="1"/>
        <v>2842.0729532845112</v>
      </c>
      <c r="N2" s="31">
        <f t="shared" si="1"/>
        <v>2960.4007584817177</v>
      </c>
      <c r="O2" s="31">
        <f t="shared" si="1"/>
        <v>2807.8901287228432</v>
      </c>
      <c r="P2" s="31">
        <f t="shared" si="1"/>
        <v>2923.8036811670368</v>
      </c>
      <c r="Q2" s="31">
        <f t="shared" si="1"/>
        <v>2794.7694061666371</v>
      </c>
      <c r="R2" s="31">
        <f t="shared" si="1"/>
        <v>2883.0362550080977</v>
      </c>
      <c r="S2" s="31">
        <f t="shared" si="1"/>
        <v>3022.6146332936355</v>
      </c>
      <c r="T2" s="31">
        <f t="shared" si="1"/>
        <v>3103.0620442092841</v>
      </c>
      <c r="U2" s="31">
        <f t="shared" si="1"/>
        <v>3128.2602936738076</v>
      </c>
      <c r="V2" s="31">
        <f t="shared" si="1"/>
        <v>3228.8618678671223</v>
      </c>
      <c r="W2" s="31">
        <f t="shared" si="1"/>
        <v>3619.8231683585182</v>
      </c>
      <c r="X2" s="31">
        <f t="shared" ref="X2" si="2">SUM(X3,X17,X22,X25,X26,X51,X52,X71,X74,X75,X76)</f>
        <v>3354.6107483711849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810.25370678831393</v>
      </c>
      <c r="D3" s="34">
        <f t="shared" ref="D3:W3" si="4">SUM(D4,D8,D11)</f>
        <v>620.55633796542782</v>
      </c>
      <c r="E3" s="34">
        <f t="shared" si="4"/>
        <v>613.86119103596434</v>
      </c>
      <c r="F3" s="34">
        <f t="shared" si="4"/>
        <v>701.56363393476704</v>
      </c>
      <c r="G3" s="34">
        <f t="shared" si="4"/>
        <v>707.23942798847429</v>
      </c>
      <c r="H3" s="34">
        <f t="shared" si="4"/>
        <v>553.12737249799829</v>
      </c>
      <c r="I3" s="34">
        <f t="shared" si="4"/>
        <v>548.44026536883382</v>
      </c>
      <c r="J3" s="34">
        <f t="shared" si="4"/>
        <v>663.82434304386027</v>
      </c>
      <c r="K3" s="34">
        <f t="shared" si="4"/>
        <v>654.27462317154755</v>
      </c>
      <c r="L3" s="34">
        <f t="shared" si="4"/>
        <v>529.50470281289836</v>
      </c>
      <c r="M3" s="34">
        <f t="shared" si="4"/>
        <v>577.73989178087822</v>
      </c>
      <c r="N3" s="34">
        <f t="shared" si="4"/>
        <v>651.62998029238463</v>
      </c>
      <c r="O3" s="34">
        <f t="shared" si="4"/>
        <v>619.93175058192958</v>
      </c>
      <c r="P3" s="34">
        <f t="shared" si="4"/>
        <v>597.18314409355639</v>
      </c>
      <c r="Q3" s="34">
        <f t="shared" si="4"/>
        <v>591.75865955580446</v>
      </c>
      <c r="R3" s="34">
        <f t="shared" si="4"/>
        <v>595.06359440104904</v>
      </c>
      <c r="S3" s="34">
        <f t="shared" si="4"/>
        <v>609.95946805383755</v>
      </c>
      <c r="T3" s="34">
        <f t="shared" si="4"/>
        <v>643.15670627554528</v>
      </c>
      <c r="U3" s="34">
        <f t="shared" si="4"/>
        <v>587.49220567731413</v>
      </c>
      <c r="V3" s="34">
        <f t="shared" si="4"/>
        <v>604.00009140945815</v>
      </c>
      <c r="W3" s="34">
        <f t="shared" si="4"/>
        <v>800.34243539910233</v>
      </c>
      <c r="X3" s="34">
        <f t="shared" ref="X3" si="5">SUM(X4,X8,X11)</f>
        <v>639.32612850132182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341.87883610423233</v>
      </c>
      <c r="D4" s="29">
        <f t="shared" ref="D4:W4" si="7">SUM(D5:D7)</f>
        <v>226.89981586706691</v>
      </c>
      <c r="E4" s="29">
        <f t="shared" si="7"/>
        <v>239.80718965558091</v>
      </c>
      <c r="F4" s="29">
        <f t="shared" si="7"/>
        <v>188.7218609174399</v>
      </c>
      <c r="G4" s="29">
        <f t="shared" si="7"/>
        <v>176.24096058895856</v>
      </c>
      <c r="H4" s="29">
        <f t="shared" si="7"/>
        <v>89.356086531118748</v>
      </c>
      <c r="I4" s="29">
        <f t="shared" si="7"/>
        <v>133.48002749425203</v>
      </c>
      <c r="J4" s="29">
        <f t="shared" si="7"/>
        <v>176.2356991476197</v>
      </c>
      <c r="K4" s="29">
        <f t="shared" si="7"/>
        <v>172.77151349623216</v>
      </c>
      <c r="L4" s="29">
        <f t="shared" si="7"/>
        <v>135.25511366429265</v>
      </c>
      <c r="M4" s="29">
        <f t="shared" si="7"/>
        <v>127.81661874188887</v>
      </c>
      <c r="N4" s="29">
        <f t="shared" si="7"/>
        <v>136.29192961863902</v>
      </c>
      <c r="O4" s="29">
        <f t="shared" si="7"/>
        <v>153.71788443848246</v>
      </c>
      <c r="P4" s="29">
        <f t="shared" si="7"/>
        <v>145.75923546316798</v>
      </c>
      <c r="Q4" s="29">
        <f t="shared" si="7"/>
        <v>152.6236217669215</v>
      </c>
      <c r="R4" s="29">
        <f t="shared" si="7"/>
        <v>142.65660428672876</v>
      </c>
      <c r="S4" s="29">
        <f t="shared" si="7"/>
        <v>131.52104417569711</v>
      </c>
      <c r="T4" s="29">
        <f t="shared" si="7"/>
        <v>130.90872326939672</v>
      </c>
      <c r="U4" s="29">
        <f t="shared" si="7"/>
        <v>123.297299080391</v>
      </c>
      <c r="V4" s="29">
        <f t="shared" si="7"/>
        <v>133.93269712413601</v>
      </c>
      <c r="W4" s="29">
        <f t="shared" si="7"/>
        <v>109.7136301970647</v>
      </c>
      <c r="X4" s="29">
        <f t="shared" ref="X4" si="8">SUM(X5:X7)</f>
        <v>122.18756346771993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5.3344586804516192</v>
      </c>
      <c r="G5" s="10">
        <v>3.9514073673522554</v>
      </c>
      <c r="H5" s="10">
        <v>0.59571061199208941</v>
      </c>
      <c r="I5" s="10">
        <v>0.56390744089039901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341.87883610423233</v>
      </c>
      <c r="D7" s="10">
        <v>226.89981586706691</v>
      </c>
      <c r="E7" s="10">
        <v>239.80718965558091</v>
      </c>
      <c r="F7" s="10">
        <v>183.38740223698827</v>
      </c>
      <c r="G7" s="10">
        <v>172.2895532216063</v>
      </c>
      <c r="H7" s="10">
        <v>88.760375919126659</v>
      </c>
      <c r="I7" s="10">
        <v>132.91612005336162</v>
      </c>
      <c r="J7" s="10">
        <v>176.2356991476197</v>
      </c>
      <c r="K7" s="10">
        <v>172.77151349623216</v>
      </c>
      <c r="L7" s="10">
        <v>135.25511366429265</v>
      </c>
      <c r="M7" s="10">
        <v>127.81661874188887</v>
      </c>
      <c r="N7" s="10">
        <v>136.29192961863902</v>
      </c>
      <c r="O7" s="10">
        <v>153.71788443848246</v>
      </c>
      <c r="P7" s="10">
        <v>145.75923546316798</v>
      </c>
      <c r="Q7" s="10">
        <v>152.6236217669215</v>
      </c>
      <c r="R7" s="10">
        <v>142.65660428672876</v>
      </c>
      <c r="S7" s="10">
        <v>131.52104417569711</v>
      </c>
      <c r="T7" s="10">
        <v>130.90872326939672</v>
      </c>
      <c r="U7" s="10">
        <v>123.297299080391</v>
      </c>
      <c r="V7" s="10">
        <v>133.93269712413601</v>
      </c>
      <c r="W7" s="10">
        <v>109.7136301970647</v>
      </c>
      <c r="X7" s="10">
        <v>122.18756346771993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0.20550353452846484</v>
      </c>
      <c r="D8" s="29">
        <f t="shared" si="9"/>
        <v>0</v>
      </c>
      <c r="E8" s="29">
        <f t="shared" si="9"/>
        <v>0.40688336408014508</v>
      </c>
      <c r="F8" s="29">
        <f t="shared" si="9"/>
        <v>4.2563516403970034</v>
      </c>
      <c r="G8" s="29">
        <f t="shared" si="9"/>
        <v>7.4025567846811597</v>
      </c>
      <c r="H8" s="29">
        <f t="shared" si="9"/>
        <v>0.75501429800524111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0.17200392132223163</v>
      </c>
      <c r="M8" s="29">
        <f t="shared" si="9"/>
        <v>2.2122658749678714</v>
      </c>
      <c r="N8" s="29">
        <f t="shared" si="9"/>
        <v>2.1990073046698786</v>
      </c>
      <c r="O8" s="29">
        <f t="shared" si="9"/>
        <v>0.77166548202571694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0.20550353452846484</v>
      </c>
      <c r="D10" s="10">
        <v>0</v>
      </c>
      <c r="E10" s="10">
        <v>0.40688336408014508</v>
      </c>
      <c r="F10" s="10">
        <v>4.2563516403970034</v>
      </c>
      <c r="G10" s="10">
        <v>7.4025567846811597</v>
      </c>
      <c r="H10" s="10">
        <v>0.75501429800524111</v>
      </c>
      <c r="I10" s="10">
        <v>0</v>
      </c>
      <c r="J10" s="10">
        <v>0</v>
      </c>
      <c r="K10" s="10">
        <v>0</v>
      </c>
      <c r="L10" s="10">
        <v>0.17200392132223163</v>
      </c>
      <c r="M10" s="10">
        <v>2.2122658749678714</v>
      </c>
      <c r="N10" s="10">
        <v>2.1990073046698786</v>
      </c>
      <c r="O10" s="10">
        <v>0.77166548202571694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468.16936714955312</v>
      </c>
      <c r="D11" s="29">
        <f t="shared" si="10"/>
        <v>393.65652209836088</v>
      </c>
      <c r="E11" s="29">
        <f t="shared" si="10"/>
        <v>373.64711801630324</v>
      </c>
      <c r="F11" s="29">
        <f t="shared" si="10"/>
        <v>508.58542137693013</v>
      </c>
      <c r="G11" s="29">
        <f t="shared" si="10"/>
        <v>523.59591061483457</v>
      </c>
      <c r="H11" s="29">
        <f t="shared" si="10"/>
        <v>463.01627166887437</v>
      </c>
      <c r="I11" s="29">
        <f t="shared" si="10"/>
        <v>414.96023787458182</v>
      </c>
      <c r="J11" s="29">
        <f t="shared" si="10"/>
        <v>487.58864389624057</v>
      </c>
      <c r="K11" s="29">
        <f t="shared" si="10"/>
        <v>481.50310967531539</v>
      </c>
      <c r="L11" s="29">
        <f t="shared" si="10"/>
        <v>394.07758522728341</v>
      </c>
      <c r="M11" s="29">
        <f t="shared" si="10"/>
        <v>447.71100716402151</v>
      </c>
      <c r="N11" s="29">
        <f t="shared" si="10"/>
        <v>513.13904336907569</v>
      </c>
      <c r="O11" s="29">
        <f t="shared" si="10"/>
        <v>465.4422006614214</v>
      </c>
      <c r="P11" s="29">
        <f t="shared" si="10"/>
        <v>451.42390863038838</v>
      </c>
      <c r="Q11" s="29">
        <f t="shared" si="10"/>
        <v>439.13503778888293</v>
      </c>
      <c r="R11" s="29">
        <f t="shared" si="10"/>
        <v>452.40699011432025</v>
      </c>
      <c r="S11" s="29">
        <f t="shared" si="10"/>
        <v>478.43842387814038</v>
      </c>
      <c r="T11" s="29">
        <f t="shared" si="10"/>
        <v>512.2479830061485</v>
      </c>
      <c r="U11" s="29">
        <f t="shared" si="10"/>
        <v>464.19490659692315</v>
      </c>
      <c r="V11" s="29">
        <f t="shared" si="10"/>
        <v>470.06739428532217</v>
      </c>
      <c r="W11" s="29">
        <f t="shared" si="10"/>
        <v>690.6288052020376</v>
      </c>
      <c r="X11" s="29">
        <f t="shared" si="10"/>
        <v>517.13856503360194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0.64312032428383381</v>
      </c>
      <c r="H12" s="10">
        <v>0.31478177376681227</v>
      </c>
      <c r="I12" s="10">
        <v>0.29797653577160188</v>
      </c>
      <c r="J12" s="10">
        <v>0</v>
      </c>
      <c r="K12" s="10">
        <v>0.31375381559001547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87.251545449128301</v>
      </c>
      <c r="D13" s="10">
        <v>67.925454225914677</v>
      </c>
      <c r="E13" s="10">
        <v>57.211473723261768</v>
      </c>
      <c r="F13" s="10">
        <v>93.546239275877937</v>
      </c>
      <c r="G13" s="10">
        <v>57.21407665948032</v>
      </c>
      <c r="H13" s="10">
        <v>38.7747842456683</v>
      </c>
      <c r="I13" s="10">
        <v>36.976592282880674</v>
      </c>
      <c r="J13" s="10">
        <v>46.915658783005604</v>
      </c>
      <c r="K13" s="10">
        <v>45.232673875000074</v>
      </c>
      <c r="L13" s="10">
        <v>35.399254594125459</v>
      </c>
      <c r="M13" s="10">
        <v>34.244278137905994</v>
      </c>
      <c r="N13" s="10">
        <v>31.953272781237622</v>
      </c>
      <c r="O13" s="10">
        <v>25.717051126662547</v>
      </c>
      <c r="P13" s="10">
        <v>25.496747200256436</v>
      </c>
      <c r="Q13" s="10">
        <v>28.495130251158489</v>
      </c>
      <c r="R13" s="10">
        <v>36.579906259400815</v>
      </c>
      <c r="S13" s="10">
        <v>37.262750713730306</v>
      </c>
      <c r="T13" s="10">
        <v>36.285422158952883</v>
      </c>
      <c r="U13" s="10">
        <v>35.269710759532458</v>
      </c>
      <c r="V13" s="10">
        <v>31.383790672398604</v>
      </c>
      <c r="W13" s="10">
        <v>30.736414059450695</v>
      </c>
      <c r="X13" s="10">
        <v>31.890290126287635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380.91782170042484</v>
      </c>
      <c r="D16" s="10">
        <v>325.7310678724462</v>
      </c>
      <c r="E16" s="10">
        <v>316.43564429304149</v>
      </c>
      <c r="F16" s="10">
        <v>415.03918210105218</v>
      </c>
      <c r="G16" s="10">
        <v>465.73871363107037</v>
      </c>
      <c r="H16" s="10">
        <v>423.92670564943927</v>
      </c>
      <c r="I16" s="10">
        <v>377.68566905592957</v>
      </c>
      <c r="J16" s="10">
        <v>440.67298511323497</v>
      </c>
      <c r="K16" s="10">
        <v>435.95668198472526</v>
      </c>
      <c r="L16" s="10">
        <v>358.67833063315794</v>
      </c>
      <c r="M16" s="10">
        <v>413.4667290261155</v>
      </c>
      <c r="N16" s="10">
        <v>481.18577058783802</v>
      </c>
      <c r="O16" s="10">
        <v>439.72514953475883</v>
      </c>
      <c r="P16" s="10">
        <v>425.92716143013195</v>
      </c>
      <c r="Q16" s="10">
        <v>410.63990753772441</v>
      </c>
      <c r="R16" s="10">
        <v>415.82708385491947</v>
      </c>
      <c r="S16" s="10">
        <v>441.17567316441006</v>
      </c>
      <c r="T16" s="10">
        <v>475.96256084719562</v>
      </c>
      <c r="U16" s="10">
        <v>428.92519583739067</v>
      </c>
      <c r="V16" s="10">
        <v>438.68360361292355</v>
      </c>
      <c r="W16" s="10">
        <v>659.89239114258692</v>
      </c>
      <c r="X16" s="10">
        <v>485.24827490731434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14.33909955754773</v>
      </c>
      <c r="D17" s="37">
        <f t="shared" si="11"/>
        <v>11.881868179087252</v>
      </c>
      <c r="E17" s="37">
        <f t="shared" si="11"/>
        <v>12.159461895395262</v>
      </c>
      <c r="F17" s="37">
        <f t="shared" si="11"/>
        <v>0.25322575134615266</v>
      </c>
      <c r="G17" s="37">
        <f t="shared" si="11"/>
        <v>0.25910379302125813</v>
      </c>
      <c r="H17" s="37">
        <f t="shared" si="11"/>
        <v>0.25391669738775741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1.1492289495969028</v>
      </c>
      <c r="N17" s="37">
        <f t="shared" si="11"/>
        <v>0.49561208246515376</v>
      </c>
      <c r="O17" s="37">
        <f t="shared" si="11"/>
        <v>0.49636692396354837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0.53586841130010854</v>
      </c>
      <c r="D18" s="10">
        <v>0.35378111499097847</v>
      </c>
      <c r="E18" s="10">
        <v>0.32265440965794856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13.80323114624762</v>
      </c>
      <c r="D19" s="10">
        <v>11.528087064096274</v>
      </c>
      <c r="E19" s="10">
        <v>11.836807485737314</v>
      </c>
      <c r="F19" s="10">
        <v>0.25322575134615266</v>
      </c>
      <c r="G19" s="10">
        <v>0.25910379302125813</v>
      </c>
      <c r="H19" s="10">
        <v>0.25391669738775741</v>
      </c>
      <c r="I19" s="10">
        <v>0</v>
      </c>
      <c r="J19" s="10">
        <v>0</v>
      </c>
      <c r="K19" s="10">
        <v>0</v>
      </c>
      <c r="L19" s="10">
        <v>0</v>
      </c>
      <c r="M19" s="10">
        <v>1.1492289495969028</v>
      </c>
      <c r="N19" s="10">
        <v>0.49561208246515376</v>
      </c>
      <c r="O19" s="10">
        <v>0.49636692396354837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436.23017034613372</v>
      </c>
      <c r="D26" s="37">
        <f t="shared" si="13"/>
        <v>391.14504525475434</v>
      </c>
      <c r="E26" s="37">
        <f t="shared" si="13"/>
        <v>537.12266581473432</v>
      </c>
      <c r="F26" s="37">
        <f t="shared" si="13"/>
        <v>406.54367012802027</v>
      </c>
      <c r="G26" s="37">
        <f t="shared" si="13"/>
        <v>384.73690992664433</v>
      </c>
      <c r="H26" s="37">
        <f t="shared" si="13"/>
        <v>365.61370309320785</v>
      </c>
      <c r="I26" s="37">
        <f t="shared" si="13"/>
        <v>333.19951432831817</v>
      </c>
      <c r="J26" s="37">
        <f t="shared" si="13"/>
        <v>393.34274726603201</v>
      </c>
      <c r="K26" s="37">
        <f t="shared" si="13"/>
        <v>363.6300279875901</v>
      </c>
      <c r="L26" s="37">
        <f t="shared" si="13"/>
        <v>322.97094249318167</v>
      </c>
      <c r="M26" s="37">
        <f t="shared" si="13"/>
        <v>296.08402285608076</v>
      </c>
      <c r="N26" s="37">
        <f t="shared" si="13"/>
        <v>237.77257345498987</v>
      </c>
      <c r="O26" s="37">
        <f t="shared" si="13"/>
        <v>192.30001311984546</v>
      </c>
      <c r="P26" s="37">
        <f t="shared" si="13"/>
        <v>186.98292512311372</v>
      </c>
      <c r="Q26" s="37">
        <f t="shared" si="13"/>
        <v>162.19806112382392</v>
      </c>
      <c r="R26" s="37">
        <f t="shared" si="13"/>
        <v>179.69128003449913</v>
      </c>
      <c r="S26" s="37">
        <f t="shared" si="13"/>
        <v>202.23161954301966</v>
      </c>
      <c r="T26" s="37">
        <f t="shared" si="13"/>
        <v>153.52267779324137</v>
      </c>
      <c r="U26" s="37">
        <f t="shared" si="13"/>
        <v>185.86111723554774</v>
      </c>
      <c r="V26" s="37">
        <f t="shared" si="13"/>
        <v>188.40898487125753</v>
      </c>
      <c r="W26" s="37">
        <f t="shared" si="13"/>
        <v>297.82296888030845</v>
      </c>
      <c r="X26" s="37">
        <f t="shared" si="13"/>
        <v>187.70462813045555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436.23017034613372</v>
      </c>
      <c r="D33" s="29">
        <f t="shared" si="15"/>
        <v>391.14504525475434</v>
      </c>
      <c r="E33" s="29">
        <f t="shared" si="15"/>
        <v>537.12266581473432</v>
      </c>
      <c r="F33" s="29">
        <f t="shared" si="15"/>
        <v>406.54367012802027</v>
      </c>
      <c r="G33" s="29">
        <f t="shared" si="15"/>
        <v>384.73690992664433</v>
      </c>
      <c r="H33" s="29">
        <f t="shared" si="15"/>
        <v>365.61370309320785</v>
      </c>
      <c r="I33" s="29">
        <f t="shared" si="15"/>
        <v>333.19951432831817</v>
      </c>
      <c r="J33" s="29">
        <f t="shared" si="15"/>
        <v>393.34274726603201</v>
      </c>
      <c r="K33" s="29">
        <f t="shared" si="15"/>
        <v>363.6300279875901</v>
      </c>
      <c r="L33" s="29">
        <f t="shared" si="15"/>
        <v>322.97094249318167</v>
      </c>
      <c r="M33" s="29">
        <f t="shared" si="15"/>
        <v>296.08402285608076</v>
      </c>
      <c r="N33" s="29">
        <f t="shared" si="15"/>
        <v>237.77257345498987</v>
      </c>
      <c r="O33" s="29">
        <f t="shared" si="15"/>
        <v>192.30001311984546</v>
      </c>
      <c r="P33" s="29">
        <f t="shared" si="15"/>
        <v>186.98292512311372</v>
      </c>
      <c r="Q33" s="29">
        <f t="shared" si="15"/>
        <v>162.19806112382392</v>
      </c>
      <c r="R33" s="29">
        <f t="shared" si="15"/>
        <v>179.69128003449913</v>
      </c>
      <c r="S33" s="29">
        <f t="shared" si="15"/>
        <v>202.23161954301966</v>
      </c>
      <c r="T33" s="29">
        <f t="shared" si="15"/>
        <v>153.52267779324137</v>
      </c>
      <c r="U33" s="29">
        <f t="shared" si="15"/>
        <v>185.86111723554774</v>
      </c>
      <c r="V33" s="29">
        <f t="shared" si="15"/>
        <v>188.40898487125753</v>
      </c>
      <c r="W33" s="29">
        <f t="shared" si="15"/>
        <v>297.82296888030845</v>
      </c>
      <c r="X33" s="29">
        <f t="shared" si="15"/>
        <v>187.70462813045555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51.479731753727663</v>
      </c>
      <c r="D36" s="10">
        <v>53.004734464657716</v>
      </c>
      <c r="E36" s="10">
        <v>52.370476315256013</v>
      </c>
      <c r="F36" s="10">
        <v>90.032038807425707</v>
      </c>
      <c r="G36" s="10">
        <v>37.700919720972749</v>
      </c>
      <c r="H36" s="10">
        <v>25.36472699581585</v>
      </c>
      <c r="I36" s="10">
        <v>23.12088835221325</v>
      </c>
      <c r="J36" s="10">
        <v>19.992827831178637</v>
      </c>
      <c r="K36" s="10">
        <v>15.640350717437432</v>
      </c>
      <c r="L36" s="10">
        <v>16.121996543236918</v>
      </c>
      <c r="M36" s="10">
        <v>12.696743052096872</v>
      </c>
      <c r="N36" s="10">
        <v>10.832849696948816</v>
      </c>
      <c r="O36" s="10">
        <v>9.2851112966391796</v>
      </c>
      <c r="P36" s="10">
        <v>6.7471257928366626</v>
      </c>
      <c r="Q36" s="10">
        <v>4.5730317045758468</v>
      </c>
      <c r="R36" s="10">
        <v>4.6711956806176049</v>
      </c>
      <c r="S36" s="10">
        <v>5.6022887408140285</v>
      </c>
      <c r="T36" s="10">
        <v>5.5952325558678533</v>
      </c>
      <c r="U36" s="10">
        <v>5.0283675452175673</v>
      </c>
      <c r="V36" s="10">
        <v>5.7948545137454692</v>
      </c>
      <c r="W36" s="10">
        <v>6.5906115505400527</v>
      </c>
      <c r="X36" s="10">
        <v>4.9034180542587507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96.865077721776672</v>
      </c>
      <c r="D43" s="10">
        <v>73.056986162383168</v>
      </c>
      <c r="E43" s="10">
        <v>72.445047717206634</v>
      </c>
      <c r="F43" s="10">
        <v>76.012836205361808</v>
      </c>
      <c r="G43" s="10">
        <v>77.955752196132323</v>
      </c>
      <c r="H43" s="10">
        <v>90.961434352472835</v>
      </c>
      <c r="I43" s="10">
        <v>75.919322426612879</v>
      </c>
      <c r="J43" s="10">
        <v>117.4161902460567</v>
      </c>
      <c r="K43" s="10">
        <v>132.81907138241704</v>
      </c>
      <c r="L43" s="10">
        <v>131.02747793258959</v>
      </c>
      <c r="M43" s="10">
        <v>127.0016133839933</v>
      </c>
      <c r="N43" s="10">
        <v>80.567412556332727</v>
      </c>
      <c r="O43" s="10">
        <v>60.754594316901269</v>
      </c>
      <c r="P43" s="10">
        <v>51.801410797084586</v>
      </c>
      <c r="Q43" s="10">
        <v>34.711105439421061</v>
      </c>
      <c r="R43" s="10">
        <v>34.488984936163909</v>
      </c>
      <c r="S43" s="10">
        <v>38.459343969126905</v>
      </c>
      <c r="T43" s="10">
        <v>37.296377918222554</v>
      </c>
      <c r="U43" s="10">
        <v>35.642050609153017</v>
      </c>
      <c r="V43" s="10">
        <v>35.712142865096112</v>
      </c>
      <c r="W43" s="10">
        <v>36.490554840730887</v>
      </c>
      <c r="X43" s="10">
        <v>43.158147358903697</v>
      </c>
    </row>
    <row r="44" spans="1:24" ht="11.25" customHeight="1" x14ac:dyDescent="0.2">
      <c r="A44" s="41" t="s">
        <v>75</v>
      </c>
      <c r="B44" s="9" t="s">
        <v>76</v>
      </c>
      <c r="C44" s="10">
        <v>198.06669339586745</v>
      </c>
      <c r="D44" s="10">
        <v>190.81809096066621</v>
      </c>
      <c r="E44" s="10">
        <v>320.70380914369264</v>
      </c>
      <c r="F44" s="10">
        <v>138.61605259748362</v>
      </c>
      <c r="G44" s="10">
        <v>137.55128576726523</v>
      </c>
      <c r="H44" s="10">
        <v>116.68796502440465</v>
      </c>
      <c r="I44" s="10">
        <v>135.13693691965759</v>
      </c>
      <c r="J44" s="10">
        <v>134.49050467750575</v>
      </c>
      <c r="K44" s="10">
        <v>113.10691953061368</v>
      </c>
      <c r="L44" s="10">
        <v>92.247758926550773</v>
      </c>
      <c r="M44" s="10">
        <v>79.140848344758155</v>
      </c>
      <c r="N44" s="10">
        <v>71.422098183531148</v>
      </c>
      <c r="O44" s="10">
        <v>38.659122649347374</v>
      </c>
      <c r="P44" s="10">
        <v>29.993122378770671</v>
      </c>
      <c r="Q44" s="10">
        <v>26.882382781811689</v>
      </c>
      <c r="R44" s="10">
        <v>35.651946439149732</v>
      </c>
      <c r="S44" s="10">
        <v>40.66493740036173</v>
      </c>
      <c r="T44" s="10">
        <v>32.316306500224286</v>
      </c>
      <c r="U44" s="10">
        <v>28.685477698139376</v>
      </c>
      <c r="V44" s="10">
        <v>26.23267434986527</v>
      </c>
      <c r="W44" s="10">
        <v>138.64948468957209</v>
      </c>
      <c r="X44" s="10">
        <v>17.451619343750188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89.818667474761924</v>
      </c>
      <c r="D48" s="10">
        <v>74.265233667047269</v>
      </c>
      <c r="E48" s="10">
        <v>91.603332638579062</v>
      </c>
      <c r="F48" s="10">
        <v>61.134110607665782</v>
      </c>
      <c r="G48" s="10">
        <v>60.896032418627421</v>
      </c>
      <c r="H48" s="10">
        <v>61.30205319439191</v>
      </c>
      <c r="I48" s="10">
        <v>58.124977162147104</v>
      </c>
      <c r="J48" s="10">
        <v>61.937570612438037</v>
      </c>
      <c r="K48" s="10">
        <v>59.592075457563361</v>
      </c>
      <c r="L48" s="10">
        <v>48.389857799732468</v>
      </c>
      <c r="M48" s="10">
        <v>30.140455523002849</v>
      </c>
      <c r="N48" s="10">
        <v>19.168386834418307</v>
      </c>
      <c r="O48" s="10">
        <v>26.302198486704725</v>
      </c>
      <c r="P48" s="10">
        <v>40.525636172291165</v>
      </c>
      <c r="Q48" s="10">
        <v>39.523805902738502</v>
      </c>
      <c r="R48" s="10">
        <v>34.44632825230542</v>
      </c>
      <c r="S48" s="10">
        <v>31.695768592306585</v>
      </c>
      <c r="T48" s="10">
        <v>35.049470211782079</v>
      </c>
      <c r="U48" s="10">
        <v>30.84258043185072</v>
      </c>
      <c r="V48" s="10">
        <v>34.919124383319144</v>
      </c>
      <c r="W48" s="10">
        <v>30.289117858267609</v>
      </c>
      <c r="X48" s="10">
        <v>28.543269078972358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40.74863191008334</v>
      </c>
      <c r="G50" s="10">
        <v>70.632919823646631</v>
      </c>
      <c r="H50" s="10">
        <v>71.297523526122561</v>
      </c>
      <c r="I50" s="10">
        <v>40.897389467687404</v>
      </c>
      <c r="J50" s="10">
        <v>59.505653898852884</v>
      </c>
      <c r="K50" s="10">
        <v>42.471610899558613</v>
      </c>
      <c r="L50" s="10">
        <v>35.183851291071903</v>
      </c>
      <c r="M50" s="10">
        <v>47.10436255222956</v>
      </c>
      <c r="N50" s="10">
        <v>55.781826183758888</v>
      </c>
      <c r="O50" s="10">
        <v>57.298986370252926</v>
      </c>
      <c r="P50" s="10">
        <v>57.915629982130625</v>
      </c>
      <c r="Q50" s="10">
        <v>56.507735295276817</v>
      </c>
      <c r="R50" s="10">
        <v>70.432824726262467</v>
      </c>
      <c r="S50" s="10">
        <v>85.809280840410395</v>
      </c>
      <c r="T50" s="10">
        <v>43.265290607144593</v>
      </c>
      <c r="U50" s="10">
        <v>85.662640951187058</v>
      </c>
      <c r="V50" s="10">
        <v>85.750188759231534</v>
      </c>
      <c r="W50" s="10">
        <v>85.803199941197832</v>
      </c>
      <c r="X50" s="10">
        <v>93.648174294570538</v>
      </c>
    </row>
    <row r="51" spans="1:24" ht="11.25" customHeight="1" x14ac:dyDescent="0.2">
      <c r="A51" s="35" t="s">
        <v>89</v>
      </c>
      <c r="B51" s="36" t="s">
        <v>90</v>
      </c>
      <c r="C51" s="37">
        <v>1188.8543836703038</v>
      </c>
      <c r="D51" s="37">
        <v>1011.3366757849346</v>
      </c>
      <c r="E51" s="37">
        <v>1031.5330152853037</v>
      </c>
      <c r="F51" s="37">
        <v>1079.2151673719516</v>
      </c>
      <c r="G51" s="37">
        <v>1158.8941877221503</v>
      </c>
      <c r="H51" s="37">
        <v>1131.7688241676751</v>
      </c>
      <c r="I51" s="37">
        <v>1117.6846761065688</v>
      </c>
      <c r="J51" s="37">
        <v>1173.1687142494557</v>
      </c>
      <c r="K51" s="37">
        <v>1064.2115478808598</v>
      </c>
      <c r="L51" s="37">
        <v>931.20345779557215</v>
      </c>
      <c r="M51" s="37">
        <v>1050.1359731020402</v>
      </c>
      <c r="N51" s="37">
        <v>1076.3774412727089</v>
      </c>
      <c r="O51" s="37">
        <v>1042.444830045755</v>
      </c>
      <c r="P51" s="37">
        <v>1090.90750117691</v>
      </c>
      <c r="Q51" s="37">
        <v>1044.1798113060258</v>
      </c>
      <c r="R51" s="37">
        <v>1074.2057477958683</v>
      </c>
      <c r="S51" s="37">
        <v>1142.2912734852837</v>
      </c>
      <c r="T51" s="37">
        <v>1153.9157908054688</v>
      </c>
      <c r="U51" s="37">
        <v>1139.3803662593473</v>
      </c>
      <c r="V51" s="37">
        <v>1181.2588513588639</v>
      </c>
      <c r="W51" s="37">
        <v>1220.4474704155941</v>
      </c>
      <c r="X51" s="37">
        <v>1242.360406591124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154.43953133133911</v>
      </c>
      <c r="G52" s="37">
        <f t="shared" si="16"/>
        <v>202.17172922845702</v>
      </c>
      <c r="H52" s="37">
        <f t="shared" si="16"/>
        <v>248.61248978661146</v>
      </c>
      <c r="I52" s="37">
        <f t="shared" si="16"/>
        <v>230.83259889199408</v>
      </c>
      <c r="J52" s="37">
        <f t="shared" si="16"/>
        <v>299.90123198373465</v>
      </c>
      <c r="K52" s="37">
        <f t="shared" si="16"/>
        <v>96.890670290130018</v>
      </c>
      <c r="L52" s="37">
        <f t="shared" si="16"/>
        <v>94.523621394288682</v>
      </c>
      <c r="M52" s="37">
        <f t="shared" si="16"/>
        <v>99.817048695273513</v>
      </c>
      <c r="N52" s="37">
        <f t="shared" si="16"/>
        <v>153.3197731303255</v>
      </c>
      <c r="O52" s="37">
        <f t="shared" si="16"/>
        <v>162.20101644800013</v>
      </c>
      <c r="P52" s="37">
        <f t="shared" si="16"/>
        <v>198.83632900858763</v>
      </c>
      <c r="Q52" s="37">
        <f t="shared" si="16"/>
        <v>187.98199499078811</v>
      </c>
      <c r="R52" s="37">
        <f t="shared" si="16"/>
        <v>196.04904235040289</v>
      </c>
      <c r="S52" s="37">
        <f t="shared" si="16"/>
        <v>193.89071130985488</v>
      </c>
      <c r="T52" s="37">
        <f t="shared" si="16"/>
        <v>234.98963902895724</v>
      </c>
      <c r="U52" s="37">
        <f t="shared" si="16"/>
        <v>230.18573705442341</v>
      </c>
      <c r="V52" s="37">
        <f t="shared" si="16"/>
        <v>257.51124096289249</v>
      </c>
      <c r="W52" s="37">
        <f t="shared" si="16"/>
        <v>263.08902783061689</v>
      </c>
      <c r="X52" s="37">
        <f t="shared" si="16"/>
        <v>256.52323139940484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91.739070783498434</v>
      </c>
      <c r="G59" s="10">
        <v>127.64354170196023</v>
      </c>
      <c r="H59" s="10">
        <v>154.49851691799753</v>
      </c>
      <c r="I59" s="10">
        <v>137.95165232937563</v>
      </c>
      <c r="J59" s="10">
        <v>132.40970110550799</v>
      </c>
      <c r="K59" s="10">
        <v>74.367672256708516</v>
      </c>
      <c r="L59" s="10">
        <v>72.379700845256423</v>
      </c>
      <c r="M59" s="10">
        <v>64.411311704426211</v>
      </c>
      <c r="N59" s="10">
        <v>78.47400460858141</v>
      </c>
      <c r="O59" s="10">
        <v>83.451418906182724</v>
      </c>
      <c r="P59" s="10">
        <v>71.105016045458697</v>
      </c>
      <c r="Q59" s="10">
        <v>64.168263012841422</v>
      </c>
      <c r="R59" s="10">
        <v>61.072557692715151</v>
      </c>
      <c r="S59" s="10">
        <v>62.502362569235999</v>
      </c>
      <c r="T59" s="10">
        <v>80.727796444709412</v>
      </c>
      <c r="U59" s="10">
        <v>65.190004925881738</v>
      </c>
      <c r="V59" s="10">
        <v>77.209764872949435</v>
      </c>
      <c r="W59" s="10">
        <v>73.599184254054464</v>
      </c>
      <c r="X59" s="10">
        <v>73.247703005030488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0.31048120100692672</v>
      </c>
      <c r="G61" s="10">
        <v>0.15408715975258305</v>
      </c>
      <c r="H61" s="10">
        <v>0.27146519162169702</v>
      </c>
      <c r="I61" s="10">
        <v>0.26652931270889929</v>
      </c>
      <c r="J61" s="10">
        <v>0.57843638382784734</v>
      </c>
      <c r="K61" s="10">
        <v>0.25056409971849208</v>
      </c>
      <c r="L61" s="10">
        <v>0.15613420191007601</v>
      </c>
      <c r="M61" s="10">
        <v>0.17415391493843252</v>
      </c>
      <c r="N61" s="10">
        <v>0.20526061028171977</v>
      </c>
      <c r="O61" s="10">
        <v>0.32371985407691334</v>
      </c>
      <c r="P61" s="10">
        <v>0.33601761048086493</v>
      </c>
      <c r="Q61" s="10">
        <v>0.33920138383634935</v>
      </c>
      <c r="R61" s="10">
        <v>0.2272032992915306</v>
      </c>
      <c r="S61" s="10">
        <v>0.27170595440017947</v>
      </c>
      <c r="T61" s="10">
        <v>0.14111843029509077</v>
      </c>
      <c r="U61" s="10">
        <v>5.3222082187367077E-2</v>
      </c>
      <c r="V61" s="10">
        <v>0.13489368868271706</v>
      </c>
      <c r="W61" s="10">
        <v>0.16528659854131517</v>
      </c>
      <c r="X61" s="10">
        <v>0.11415629462058245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58.277753011351237</v>
      </c>
      <c r="G62" s="10">
        <v>73.717112949579771</v>
      </c>
      <c r="H62" s="10">
        <v>93.143430515528024</v>
      </c>
      <c r="I62" s="10">
        <v>91.92208525788449</v>
      </c>
      <c r="J62" s="10">
        <v>165.04842174177509</v>
      </c>
      <c r="K62" s="10">
        <v>21.357499700917572</v>
      </c>
      <c r="L62" s="10">
        <v>20.723078231425283</v>
      </c>
      <c r="M62" s="10">
        <v>23.841024509341683</v>
      </c>
      <c r="N62" s="10">
        <v>63.532569161749507</v>
      </c>
      <c r="O62" s="10">
        <v>76.938237647332357</v>
      </c>
      <c r="P62" s="10">
        <v>125.46919508188293</v>
      </c>
      <c r="Q62" s="10">
        <v>121.74601867150079</v>
      </c>
      <c r="R62" s="10">
        <v>133.17343258725046</v>
      </c>
      <c r="S62" s="10">
        <v>128.20132084720746</v>
      </c>
      <c r="T62" s="10">
        <v>151.62025876332112</v>
      </c>
      <c r="U62" s="10">
        <v>162.1426369862086</v>
      </c>
      <c r="V62" s="10">
        <v>176.66187641989663</v>
      </c>
      <c r="W62" s="10">
        <v>186.69803292124979</v>
      </c>
      <c r="X62" s="10">
        <v>180.98908366241415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4.1122263354825206</v>
      </c>
      <c r="G69" s="10">
        <v>0.65698741716442111</v>
      </c>
      <c r="H69" s="10">
        <v>0.69907716146419396</v>
      </c>
      <c r="I69" s="10">
        <v>0.69233199202501938</v>
      </c>
      <c r="J69" s="10">
        <v>1.8646727526237501</v>
      </c>
      <c r="K69" s="10">
        <v>0.91493423278543851</v>
      </c>
      <c r="L69" s="10">
        <v>1.2647081156968969</v>
      </c>
      <c r="M69" s="10">
        <v>11.390558566567201</v>
      </c>
      <c r="N69" s="10">
        <v>11.107938749712861</v>
      </c>
      <c r="O69" s="10">
        <v>1.4876400404081263</v>
      </c>
      <c r="P69" s="10">
        <v>1.9261002707651611</v>
      </c>
      <c r="Q69" s="10">
        <v>1.72851192260952</v>
      </c>
      <c r="R69" s="10">
        <v>1.5758487711457254</v>
      </c>
      <c r="S69" s="10">
        <v>2.9153219390112572</v>
      </c>
      <c r="T69" s="10">
        <v>2.5004653906316232</v>
      </c>
      <c r="U69" s="10">
        <v>2.0794162550224788</v>
      </c>
      <c r="V69" s="10">
        <v>2.7243830344065705</v>
      </c>
      <c r="W69" s="10">
        <v>1.7680863424832227</v>
      </c>
      <c r="X69" s="10">
        <v>1.3047842573047999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0.72045680512323251</v>
      </c>
      <c r="V70" s="10">
        <v>0.78032294695715054</v>
      </c>
      <c r="W70" s="10">
        <v>0.85843771428805671</v>
      </c>
      <c r="X70" s="10">
        <v>0.86750418003482843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58.277753011351237</v>
      </c>
      <c r="G71" s="37">
        <f t="shared" si="17"/>
        <v>73.717112949579771</v>
      </c>
      <c r="H71" s="37">
        <f t="shared" si="17"/>
        <v>93.143430515528024</v>
      </c>
      <c r="I71" s="37">
        <f t="shared" si="17"/>
        <v>91.92208525788449</v>
      </c>
      <c r="J71" s="37">
        <f t="shared" si="17"/>
        <v>165.04842174177509</v>
      </c>
      <c r="K71" s="37">
        <f t="shared" si="17"/>
        <v>325.70200107229437</v>
      </c>
      <c r="L71" s="37">
        <f t="shared" si="17"/>
        <v>332.54579749690555</v>
      </c>
      <c r="M71" s="37">
        <f t="shared" si="17"/>
        <v>330.83159675532301</v>
      </c>
      <c r="N71" s="37">
        <f t="shared" si="17"/>
        <v>320.83003844797611</v>
      </c>
      <c r="O71" s="37">
        <f t="shared" si="17"/>
        <v>300.40239752966261</v>
      </c>
      <c r="P71" s="37">
        <f t="shared" si="17"/>
        <v>346.42814163779138</v>
      </c>
      <c r="Q71" s="37">
        <f t="shared" si="17"/>
        <v>330.76294085034618</v>
      </c>
      <c r="R71" s="37">
        <f t="shared" si="17"/>
        <v>335.70382508661578</v>
      </c>
      <c r="S71" s="37">
        <f t="shared" si="17"/>
        <v>350.56701955416162</v>
      </c>
      <c r="T71" s="37">
        <f t="shared" si="17"/>
        <v>375.47418554698379</v>
      </c>
      <c r="U71" s="37">
        <f t="shared" si="17"/>
        <v>414.61159041585438</v>
      </c>
      <c r="V71" s="37">
        <f t="shared" si="17"/>
        <v>446.63485670636658</v>
      </c>
      <c r="W71" s="37">
        <f t="shared" si="17"/>
        <v>469.69999832093163</v>
      </c>
      <c r="X71" s="37">
        <f t="shared" si="17"/>
        <v>453.12407974227244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304.34450137137679</v>
      </c>
      <c r="L72" s="10">
        <v>311.82271926548026</v>
      </c>
      <c r="M72" s="10">
        <v>306.9905722459813</v>
      </c>
      <c r="N72" s="10">
        <v>257.2974692862266</v>
      </c>
      <c r="O72" s="10">
        <v>223.46415988233028</v>
      </c>
      <c r="P72" s="10">
        <v>220.95894655590845</v>
      </c>
      <c r="Q72" s="10">
        <v>209.01692217884539</v>
      </c>
      <c r="R72" s="10">
        <v>202.53039249936532</v>
      </c>
      <c r="S72" s="10">
        <v>222.36569870695416</v>
      </c>
      <c r="T72" s="10">
        <v>223.85392678366264</v>
      </c>
      <c r="U72" s="10">
        <v>252.46895342964581</v>
      </c>
      <c r="V72" s="10">
        <v>269.97298028646992</v>
      </c>
      <c r="W72" s="10">
        <v>283.00196539968181</v>
      </c>
      <c r="X72" s="10">
        <v>272.1349960798583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58.277753011351237</v>
      </c>
      <c r="G73" s="10">
        <v>73.717112949579771</v>
      </c>
      <c r="H73" s="10">
        <v>93.143430515528024</v>
      </c>
      <c r="I73" s="10">
        <v>91.92208525788449</v>
      </c>
      <c r="J73" s="10">
        <v>165.04842174177509</v>
      </c>
      <c r="K73" s="10">
        <v>21.357499700917572</v>
      </c>
      <c r="L73" s="10">
        <v>20.723078231425283</v>
      </c>
      <c r="M73" s="10">
        <v>23.841024509341683</v>
      </c>
      <c r="N73" s="10">
        <v>63.532569161749507</v>
      </c>
      <c r="O73" s="10">
        <v>76.938237647332357</v>
      </c>
      <c r="P73" s="10">
        <v>125.46919508188293</v>
      </c>
      <c r="Q73" s="10">
        <v>121.74601867150079</v>
      </c>
      <c r="R73" s="10">
        <v>133.17343258725046</v>
      </c>
      <c r="S73" s="10">
        <v>128.20132084720746</v>
      </c>
      <c r="T73" s="10">
        <v>151.62025876332112</v>
      </c>
      <c r="U73" s="10">
        <v>162.1426369862086</v>
      </c>
      <c r="V73" s="10">
        <v>176.66187641989663</v>
      </c>
      <c r="W73" s="10">
        <v>186.69803292124979</v>
      </c>
      <c r="X73" s="10">
        <v>180.98908366241415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11.271714858381589</v>
      </c>
      <c r="D75" s="37">
        <v>10.699721526556417</v>
      </c>
      <c r="E75" s="37">
        <v>11.257062042463909</v>
      </c>
      <c r="F75" s="37">
        <v>9.2432651331003335</v>
      </c>
      <c r="G75" s="37">
        <v>16.153989115335577</v>
      </c>
      <c r="H75" s="37">
        <v>6.4680670541689738</v>
      </c>
      <c r="I75" s="37">
        <v>5.5500948209002328</v>
      </c>
      <c r="J75" s="37">
        <v>5.2563730955273087</v>
      </c>
      <c r="K75" s="37">
        <v>5.5202850901889748</v>
      </c>
      <c r="L75" s="37">
        <v>6.0617332133101831</v>
      </c>
      <c r="M75" s="37">
        <v>6.5241051451587007</v>
      </c>
      <c r="N75" s="37">
        <v>6.576391094249157</v>
      </c>
      <c r="O75" s="37">
        <v>7.0656801430708525</v>
      </c>
      <c r="P75" s="37">
        <v>7.975781389491841</v>
      </c>
      <c r="Q75" s="37">
        <v>6.8911527505102974</v>
      </c>
      <c r="R75" s="37">
        <v>8.2315543335556001</v>
      </c>
      <c r="S75" s="37">
        <v>9.5463503453782685</v>
      </c>
      <c r="T75" s="37">
        <v>8.231364402076105</v>
      </c>
      <c r="U75" s="37">
        <v>47.029071492311502</v>
      </c>
      <c r="V75" s="37">
        <v>10.381322867275413</v>
      </c>
      <c r="W75" s="37">
        <v>11.984233892368005</v>
      </c>
      <c r="X75" s="37">
        <v>12.112327892517891</v>
      </c>
    </row>
    <row r="76" spans="1:24" ht="11.25" customHeight="1" x14ac:dyDescent="0.2">
      <c r="A76" s="38" t="s">
        <v>139</v>
      </c>
      <c r="B76" s="39" t="s">
        <v>140</v>
      </c>
      <c r="C76" s="40">
        <v>573.81360632541725</v>
      </c>
      <c r="D76" s="40">
        <v>546.27653165298511</v>
      </c>
      <c r="E76" s="40">
        <v>572.85752080555403</v>
      </c>
      <c r="F76" s="40">
        <v>480.58294756841349</v>
      </c>
      <c r="G76" s="40">
        <v>503.13083855663092</v>
      </c>
      <c r="H76" s="40">
        <v>482.80948894056212</v>
      </c>
      <c r="I76" s="40">
        <v>471.94860861488218</v>
      </c>
      <c r="J76" s="40">
        <v>563.51712011263237</v>
      </c>
      <c r="K76" s="40">
        <v>494.49626139017539</v>
      </c>
      <c r="L76" s="40">
        <v>439.56752067546392</v>
      </c>
      <c r="M76" s="40">
        <v>479.79108600015962</v>
      </c>
      <c r="N76" s="40">
        <v>513.39894870661828</v>
      </c>
      <c r="O76" s="40">
        <v>483.04807393061571</v>
      </c>
      <c r="P76" s="40">
        <v>495.48985873758591</v>
      </c>
      <c r="Q76" s="40">
        <v>470.99678558933886</v>
      </c>
      <c r="R76" s="40">
        <v>494.09121100610685</v>
      </c>
      <c r="S76" s="40">
        <v>514.1281910020997</v>
      </c>
      <c r="T76" s="40">
        <v>533.77168035701152</v>
      </c>
      <c r="U76" s="40">
        <v>523.70020553900883</v>
      </c>
      <c r="V76" s="40">
        <v>540.66651969100838</v>
      </c>
      <c r="W76" s="40">
        <v>556.43703361959672</v>
      </c>
      <c r="X76" s="40">
        <v>563.4599461140881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1303.6388769923349</v>
      </c>
      <c r="D2" s="31">
        <f t="shared" ref="D2:W2" si="1">SUM(D3,D17,D22,D25,D26,D51,D52,D71,D74,D75,D76)</f>
        <v>1318.2498806841597</v>
      </c>
      <c r="E2" s="31">
        <f t="shared" si="1"/>
        <v>1274.3017456214823</v>
      </c>
      <c r="F2" s="31">
        <f t="shared" si="1"/>
        <v>1268.3715866466187</v>
      </c>
      <c r="G2" s="31">
        <f t="shared" si="1"/>
        <v>1256.0084318169152</v>
      </c>
      <c r="H2" s="31">
        <f t="shared" si="1"/>
        <v>1225.0503608503138</v>
      </c>
      <c r="I2" s="31">
        <f t="shared" si="1"/>
        <v>1291.1945233409533</v>
      </c>
      <c r="J2" s="31">
        <f t="shared" si="1"/>
        <v>1323.1533735667199</v>
      </c>
      <c r="K2" s="31">
        <f t="shared" si="1"/>
        <v>1284.5927951587082</v>
      </c>
      <c r="L2" s="31">
        <f t="shared" si="1"/>
        <v>1167.792171798113</v>
      </c>
      <c r="M2" s="31">
        <f t="shared" si="1"/>
        <v>1199.907192695772</v>
      </c>
      <c r="N2" s="31">
        <f t="shared" si="1"/>
        <v>1184.3104906633562</v>
      </c>
      <c r="O2" s="31">
        <f t="shared" si="1"/>
        <v>1130.6848835350006</v>
      </c>
      <c r="P2" s="31">
        <f t="shared" si="1"/>
        <v>1131.4173490588466</v>
      </c>
      <c r="Q2" s="31">
        <f t="shared" si="1"/>
        <v>1146.2467113492517</v>
      </c>
      <c r="R2" s="31">
        <f t="shared" si="1"/>
        <v>1109.2035423103487</v>
      </c>
      <c r="S2" s="31">
        <f t="shared" si="1"/>
        <v>1114.1559879738793</v>
      </c>
      <c r="T2" s="31">
        <f t="shared" si="1"/>
        <v>1124.3418634277732</v>
      </c>
      <c r="U2" s="31">
        <f t="shared" si="1"/>
        <v>1145.1899894327371</v>
      </c>
      <c r="V2" s="31">
        <f t="shared" si="1"/>
        <v>1089.3732684008623</v>
      </c>
      <c r="W2" s="31">
        <f t="shared" si="1"/>
        <v>1098.5939354302182</v>
      </c>
      <c r="X2" s="31">
        <f t="shared" ref="X2" si="2">SUM(X3,X17,X22,X25,X26,X51,X52,X71,X74,X75,X76)</f>
        <v>1088.949559184503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306.94471783539552</v>
      </c>
      <c r="D3" s="34">
        <f t="shared" ref="D3:W3" si="4">SUM(D4,D8,D11)</f>
        <v>273.10001247479278</v>
      </c>
      <c r="E3" s="34">
        <f t="shared" si="4"/>
        <v>245.81076526345572</v>
      </c>
      <c r="F3" s="34">
        <f t="shared" si="4"/>
        <v>303.97229584861589</v>
      </c>
      <c r="G3" s="34">
        <f t="shared" si="4"/>
        <v>299.35649343077273</v>
      </c>
      <c r="H3" s="34">
        <f t="shared" si="4"/>
        <v>250.72578812788635</v>
      </c>
      <c r="I3" s="34">
        <f t="shared" si="4"/>
        <v>264.0831196088053</v>
      </c>
      <c r="J3" s="34">
        <f t="shared" si="4"/>
        <v>291.92568075076633</v>
      </c>
      <c r="K3" s="34">
        <f t="shared" si="4"/>
        <v>303.02819025020847</v>
      </c>
      <c r="L3" s="34">
        <f t="shared" si="4"/>
        <v>258.81097382679093</v>
      </c>
      <c r="M3" s="34">
        <f t="shared" si="4"/>
        <v>263.9266778757293</v>
      </c>
      <c r="N3" s="34">
        <f t="shared" si="4"/>
        <v>284.16902335334214</v>
      </c>
      <c r="O3" s="34">
        <f t="shared" si="4"/>
        <v>277.56422299011319</v>
      </c>
      <c r="P3" s="34">
        <f t="shared" si="4"/>
        <v>267.65049290280808</v>
      </c>
      <c r="Q3" s="34">
        <f t="shared" si="4"/>
        <v>281.13826392362699</v>
      </c>
      <c r="R3" s="34">
        <f t="shared" si="4"/>
        <v>265.34132324314237</v>
      </c>
      <c r="S3" s="34">
        <f t="shared" si="4"/>
        <v>259.86749132546538</v>
      </c>
      <c r="T3" s="34">
        <f t="shared" si="4"/>
        <v>270.25505389801174</v>
      </c>
      <c r="U3" s="34">
        <f t="shared" si="4"/>
        <v>263.64122484126329</v>
      </c>
      <c r="V3" s="34">
        <f t="shared" si="4"/>
        <v>250.22632143820556</v>
      </c>
      <c r="W3" s="34">
        <f t="shared" si="4"/>
        <v>290.67446767440015</v>
      </c>
      <c r="X3" s="34">
        <f t="shared" ref="X3" si="5">SUM(X4,X8,X11)</f>
        <v>251.99733349771248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129.5124008723887</v>
      </c>
      <c r="D4" s="29">
        <f t="shared" ref="D4:W4" si="7">SUM(D5:D7)</f>
        <v>99.856110964861998</v>
      </c>
      <c r="E4" s="29">
        <f t="shared" si="7"/>
        <v>96.026902605516653</v>
      </c>
      <c r="F4" s="29">
        <f t="shared" si="7"/>
        <v>81.769086316739489</v>
      </c>
      <c r="G4" s="29">
        <f t="shared" si="7"/>
        <v>74.598323952099349</v>
      </c>
      <c r="H4" s="29">
        <f t="shared" si="7"/>
        <v>40.504007455569258</v>
      </c>
      <c r="I4" s="29">
        <f t="shared" si="7"/>
        <v>64.272855754756037</v>
      </c>
      <c r="J4" s="29">
        <f t="shared" si="7"/>
        <v>77.502018395937114</v>
      </c>
      <c r="K4" s="29">
        <f t="shared" si="7"/>
        <v>80.01936374632335</v>
      </c>
      <c r="L4" s="29">
        <f t="shared" si="7"/>
        <v>66.109908932911125</v>
      </c>
      <c r="M4" s="29">
        <f t="shared" si="7"/>
        <v>58.389971060973444</v>
      </c>
      <c r="N4" s="29">
        <f t="shared" si="7"/>
        <v>59.435485938343525</v>
      </c>
      <c r="O4" s="29">
        <f t="shared" si="7"/>
        <v>68.824649025961804</v>
      </c>
      <c r="P4" s="29">
        <f t="shared" si="7"/>
        <v>65.327582673267074</v>
      </c>
      <c r="Q4" s="29">
        <f t="shared" si="7"/>
        <v>72.509864223190519</v>
      </c>
      <c r="R4" s="29">
        <f t="shared" si="7"/>
        <v>63.611171153755286</v>
      </c>
      <c r="S4" s="29">
        <f t="shared" si="7"/>
        <v>56.033303188970955</v>
      </c>
      <c r="T4" s="29">
        <f t="shared" si="7"/>
        <v>55.007968847538585</v>
      </c>
      <c r="U4" s="29">
        <f t="shared" si="7"/>
        <v>55.330522915955463</v>
      </c>
      <c r="V4" s="29">
        <f t="shared" si="7"/>
        <v>55.485895777705657</v>
      </c>
      <c r="W4" s="29">
        <f t="shared" si="7"/>
        <v>39.846632695734655</v>
      </c>
      <c r="X4" s="29">
        <f t="shared" ref="X4" si="8">SUM(X5:X7)</f>
        <v>48.161554498995045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2.3113051671621143</v>
      </c>
      <c r="G5" s="10">
        <v>1.6725304144473823</v>
      </c>
      <c r="H5" s="10">
        <v>0.27002824324772073</v>
      </c>
      <c r="I5" s="10">
        <v>0.27153082215946495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129.5124008723887</v>
      </c>
      <c r="D7" s="10">
        <v>99.856110964861998</v>
      </c>
      <c r="E7" s="10">
        <v>96.026902605516653</v>
      </c>
      <c r="F7" s="10">
        <v>79.457781149577372</v>
      </c>
      <c r="G7" s="10">
        <v>72.92579353765197</v>
      </c>
      <c r="H7" s="10">
        <v>40.233979212321536</v>
      </c>
      <c r="I7" s="10">
        <v>64.001324932596575</v>
      </c>
      <c r="J7" s="10">
        <v>77.502018395937114</v>
      </c>
      <c r="K7" s="10">
        <v>80.01936374632335</v>
      </c>
      <c r="L7" s="10">
        <v>66.109908932911125</v>
      </c>
      <c r="M7" s="10">
        <v>58.389971060973444</v>
      </c>
      <c r="N7" s="10">
        <v>59.435485938343525</v>
      </c>
      <c r="O7" s="10">
        <v>68.824649025961804</v>
      </c>
      <c r="P7" s="10">
        <v>65.327582673267074</v>
      </c>
      <c r="Q7" s="10">
        <v>72.509864223190519</v>
      </c>
      <c r="R7" s="10">
        <v>63.611171153755286</v>
      </c>
      <c r="S7" s="10">
        <v>56.033303188970955</v>
      </c>
      <c r="T7" s="10">
        <v>55.007968847538585</v>
      </c>
      <c r="U7" s="10">
        <v>55.330522915955463</v>
      </c>
      <c r="V7" s="10">
        <v>55.485895777705657</v>
      </c>
      <c r="W7" s="10">
        <v>39.846632695734655</v>
      </c>
      <c r="X7" s="10">
        <v>48.161554498995045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7.7849967104804435E-2</v>
      </c>
      <c r="D8" s="29">
        <f t="shared" si="9"/>
        <v>0</v>
      </c>
      <c r="E8" s="29">
        <f t="shared" si="9"/>
        <v>0.16292984889421047</v>
      </c>
      <c r="F8" s="29">
        <f t="shared" si="9"/>
        <v>1.8441847859388922</v>
      </c>
      <c r="G8" s="29">
        <f t="shared" si="9"/>
        <v>3.1333143399358687</v>
      </c>
      <c r="H8" s="29">
        <f t="shared" si="9"/>
        <v>0.34223863133056565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8.4071967903113221E-2</v>
      </c>
      <c r="M8" s="29">
        <f t="shared" si="9"/>
        <v>1.010620854236534</v>
      </c>
      <c r="N8" s="29">
        <f t="shared" si="9"/>
        <v>0.95896410081457328</v>
      </c>
      <c r="O8" s="29">
        <f t="shared" si="9"/>
        <v>0.34550050021748735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7.7849967104804435E-2</v>
      </c>
      <c r="D10" s="10">
        <v>0</v>
      </c>
      <c r="E10" s="10">
        <v>0.16292984889421047</v>
      </c>
      <c r="F10" s="10">
        <v>1.8441847859388922</v>
      </c>
      <c r="G10" s="10">
        <v>3.1333143399358687</v>
      </c>
      <c r="H10" s="10">
        <v>0.34223863133056565</v>
      </c>
      <c r="I10" s="10">
        <v>0</v>
      </c>
      <c r="J10" s="10">
        <v>0</v>
      </c>
      <c r="K10" s="10">
        <v>0</v>
      </c>
      <c r="L10" s="10">
        <v>8.4071967903113221E-2</v>
      </c>
      <c r="M10" s="10">
        <v>1.010620854236534</v>
      </c>
      <c r="N10" s="10">
        <v>0.95896410081457328</v>
      </c>
      <c r="O10" s="10">
        <v>0.34550050021748735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177.35446699590199</v>
      </c>
      <c r="D11" s="29">
        <f t="shared" si="10"/>
        <v>173.24390150993079</v>
      </c>
      <c r="E11" s="29">
        <f t="shared" si="10"/>
        <v>149.62093280904486</v>
      </c>
      <c r="F11" s="29">
        <f t="shared" si="10"/>
        <v>220.35902474593752</v>
      </c>
      <c r="G11" s="29">
        <f t="shared" si="10"/>
        <v>221.6248551387375</v>
      </c>
      <c r="H11" s="29">
        <f t="shared" si="10"/>
        <v>209.87954204098654</v>
      </c>
      <c r="I11" s="29">
        <f t="shared" si="10"/>
        <v>199.81026385404928</v>
      </c>
      <c r="J11" s="29">
        <f t="shared" si="10"/>
        <v>214.42366235482922</v>
      </c>
      <c r="K11" s="29">
        <f t="shared" si="10"/>
        <v>223.00882650388513</v>
      </c>
      <c r="L11" s="29">
        <f t="shared" si="10"/>
        <v>192.61699292597669</v>
      </c>
      <c r="M11" s="29">
        <f t="shared" si="10"/>
        <v>204.52608596051931</v>
      </c>
      <c r="N11" s="29">
        <f t="shared" si="10"/>
        <v>223.77457331418404</v>
      </c>
      <c r="O11" s="29">
        <f t="shared" si="10"/>
        <v>208.39407346393389</v>
      </c>
      <c r="P11" s="29">
        <f t="shared" si="10"/>
        <v>202.32291022954098</v>
      </c>
      <c r="Q11" s="29">
        <f t="shared" si="10"/>
        <v>208.62839970043649</v>
      </c>
      <c r="R11" s="29">
        <f t="shared" si="10"/>
        <v>201.7301520893871</v>
      </c>
      <c r="S11" s="29">
        <f t="shared" si="10"/>
        <v>203.83418813649442</v>
      </c>
      <c r="T11" s="29">
        <f t="shared" si="10"/>
        <v>215.24708505047317</v>
      </c>
      <c r="U11" s="29">
        <f t="shared" si="10"/>
        <v>208.31070192530785</v>
      </c>
      <c r="V11" s="29">
        <f t="shared" si="10"/>
        <v>194.74042566049991</v>
      </c>
      <c r="W11" s="29">
        <f t="shared" si="10"/>
        <v>250.82783497866549</v>
      </c>
      <c r="X11" s="29">
        <f t="shared" si="10"/>
        <v>203.83577899871742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0.27221650478288584</v>
      </c>
      <c r="H12" s="10">
        <v>0.14268667985015265</v>
      </c>
      <c r="I12" s="10">
        <v>0.14348066344813115</v>
      </c>
      <c r="J12" s="10">
        <v>0</v>
      </c>
      <c r="K12" s="10">
        <v>0.14531551057484851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33.05310518694332</v>
      </c>
      <c r="D13" s="10">
        <v>29.893244596088131</v>
      </c>
      <c r="E13" s="10">
        <v>22.90940744117043</v>
      </c>
      <c r="F13" s="10">
        <v>40.531555150899649</v>
      </c>
      <c r="G13" s="10">
        <v>24.217266014672148</v>
      </c>
      <c r="H13" s="10">
        <v>17.57612951891857</v>
      </c>
      <c r="I13" s="10">
        <v>17.804844864917012</v>
      </c>
      <c r="J13" s="10">
        <v>20.631791785910242</v>
      </c>
      <c r="K13" s="10">
        <v>20.949575024133726</v>
      </c>
      <c r="L13" s="10">
        <v>17.302425277014823</v>
      </c>
      <c r="M13" s="10">
        <v>15.643680995145591</v>
      </c>
      <c r="N13" s="10">
        <v>13.93448827371785</v>
      </c>
      <c r="O13" s="10">
        <v>11.51438574789651</v>
      </c>
      <c r="P13" s="10">
        <v>11.42734355961297</v>
      </c>
      <c r="Q13" s="10">
        <v>13.537734209249638</v>
      </c>
      <c r="R13" s="10">
        <v>16.311131822387971</v>
      </c>
      <c r="S13" s="10">
        <v>15.875444279534646</v>
      </c>
      <c r="T13" s="10">
        <v>15.247168575862812</v>
      </c>
      <c r="U13" s="10">
        <v>15.827528696691408</v>
      </c>
      <c r="V13" s="10">
        <v>13.001737258707307</v>
      </c>
      <c r="W13" s="10">
        <v>11.163085199269192</v>
      </c>
      <c r="X13" s="10">
        <v>12.569904025557584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144.30136180895866</v>
      </c>
      <c r="D16" s="10">
        <v>143.35065691384267</v>
      </c>
      <c r="E16" s="10">
        <v>126.71152536787442</v>
      </c>
      <c r="F16" s="10">
        <v>179.82746959503788</v>
      </c>
      <c r="G16" s="10">
        <v>197.13537261928246</v>
      </c>
      <c r="H16" s="10">
        <v>192.1607258422178</v>
      </c>
      <c r="I16" s="10">
        <v>181.86193832568415</v>
      </c>
      <c r="J16" s="10">
        <v>193.79187056891897</v>
      </c>
      <c r="K16" s="10">
        <v>201.91393596917655</v>
      </c>
      <c r="L16" s="10">
        <v>175.31456764896186</v>
      </c>
      <c r="M16" s="10">
        <v>188.88240496537372</v>
      </c>
      <c r="N16" s="10">
        <v>209.84008504046619</v>
      </c>
      <c r="O16" s="10">
        <v>196.87968771603738</v>
      </c>
      <c r="P16" s="10">
        <v>190.895566669928</v>
      </c>
      <c r="Q16" s="10">
        <v>195.09066549118685</v>
      </c>
      <c r="R16" s="10">
        <v>185.41902026699913</v>
      </c>
      <c r="S16" s="10">
        <v>187.95874385695979</v>
      </c>
      <c r="T16" s="10">
        <v>199.99991647461036</v>
      </c>
      <c r="U16" s="10">
        <v>192.48317322861644</v>
      </c>
      <c r="V16" s="10">
        <v>181.73868840179261</v>
      </c>
      <c r="W16" s="10">
        <v>239.66474977939629</v>
      </c>
      <c r="X16" s="10">
        <v>191.26587497315984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131.2684476837394</v>
      </c>
      <c r="D26" s="37">
        <f t="shared" si="13"/>
        <v>139.48549999984311</v>
      </c>
      <c r="E26" s="37">
        <f t="shared" si="13"/>
        <v>178.42817940900196</v>
      </c>
      <c r="F26" s="37">
        <f t="shared" si="13"/>
        <v>132.00248261202</v>
      </c>
      <c r="G26" s="37">
        <f t="shared" si="13"/>
        <v>107.16098752012766</v>
      </c>
      <c r="H26" s="37">
        <f t="shared" si="13"/>
        <v>105.58486134720943</v>
      </c>
      <c r="I26" s="37">
        <f t="shared" si="13"/>
        <v>112.73495282757114</v>
      </c>
      <c r="J26" s="37">
        <f t="shared" si="13"/>
        <v>119.51092118620997</v>
      </c>
      <c r="K26" s="37">
        <f t="shared" si="13"/>
        <v>121.07627159508685</v>
      </c>
      <c r="L26" s="37">
        <f t="shared" si="13"/>
        <v>116.92274176583345</v>
      </c>
      <c r="M26" s="37">
        <f t="shared" si="13"/>
        <v>99.909187719678613</v>
      </c>
      <c r="N26" s="37">
        <f t="shared" si="13"/>
        <v>70.961784466274125</v>
      </c>
      <c r="O26" s="37">
        <f t="shared" si="13"/>
        <v>48.62884009572943</v>
      </c>
      <c r="P26" s="37">
        <f t="shared" si="13"/>
        <v>39.640453439764777</v>
      </c>
      <c r="Q26" s="37">
        <f t="shared" si="13"/>
        <v>31.404003748440111</v>
      </c>
      <c r="R26" s="37">
        <f t="shared" si="13"/>
        <v>33.329982877248369</v>
      </c>
      <c r="S26" s="37">
        <f t="shared" si="13"/>
        <v>36.067170353399831</v>
      </c>
      <c r="T26" s="37">
        <f t="shared" si="13"/>
        <v>31.572916209838738</v>
      </c>
      <c r="U26" s="37">
        <f t="shared" si="13"/>
        <v>31.086258319904001</v>
      </c>
      <c r="V26" s="37">
        <f t="shared" si="13"/>
        <v>28.027417923239138</v>
      </c>
      <c r="W26" s="37">
        <f t="shared" si="13"/>
        <v>65.97123119352274</v>
      </c>
      <c r="X26" s="37">
        <f t="shared" si="13"/>
        <v>25.783640636141968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131.2684476837394</v>
      </c>
      <c r="D33" s="29">
        <f t="shared" si="15"/>
        <v>139.48549999984311</v>
      </c>
      <c r="E33" s="29">
        <f t="shared" si="15"/>
        <v>178.42817940900196</v>
      </c>
      <c r="F33" s="29">
        <f t="shared" si="15"/>
        <v>132.00248261202</v>
      </c>
      <c r="G33" s="29">
        <f t="shared" si="15"/>
        <v>107.16098752012766</v>
      </c>
      <c r="H33" s="29">
        <f t="shared" si="15"/>
        <v>105.58486134720943</v>
      </c>
      <c r="I33" s="29">
        <f t="shared" si="15"/>
        <v>112.73495282757114</v>
      </c>
      <c r="J33" s="29">
        <f t="shared" si="15"/>
        <v>119.51092118620997</v>
      </c>
      <c r="K33" s="29">
        <f t="shared" si="15"/>
        <v>121.07627159508685</v>
      </c>
      <c r="L33" s="29">
        <f t="shared" si="15"/>
        <v>116.92274176583345</v>
      </c>
      <c r="M33" s="29">
        <f t="shared" si="15"/>
        <v>99.909187719678613</v>
      </c>
      <c r="N33" s="29">
        <f t="shared" si="15"/>
        <v>70.961784466274125</v>
      </c>
      <c r="O33" s="29">
        <f t="shared" si="15"/>
        <v>48.62884009572943</v>
      </c>
      <c r="P33" s="29">
        <f t="shared" si="15"/>
        <v>39.640453439764777</v>
      </c>
      <c r="Q33" s="29">
        <f t="shared" si="15"/>
        <v>31.404003748440111</v>
      </c>
      <c r="R33" s="29">
        <f t="shared" si="15"/>
        <v>33.329982877248369</v>
      </c>
      <c r="S33" s="29">
        <f t="shared" si="15"/>
        <v>36.067170353399831</v>
      </c>
      <c r="T33" s="29">
        <f t="shared" si="15"/>
        <v>31.572916209838738</v>
      </c>
      <c r="U33" s="29">
        <f t="shared" si="15"/>
        <v>31.086258319904001</v>
      </c>
      <c r="V33" s="29">
        <f t="shared" si="15"/>
        <v>28.027417923239138</v>
      </c>
      <c r="W33" s="29">
        <f t="shared" si="15"/>
        <v>65.97123119352274</v>
      </c>
      <c r="X33" s="29">
        <f t="shared" si="15"/>
        <v>25.783640636141968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19.501832086672646</v>
      </c>
      <c r="D36" s="10">
        <v>23.326800095187423</v>
      </c>
      <c r="E36" s="10">
        <v>20.970908485906495</v>
      </c>
      <c r="F36" s="10">
        <v>39.008928360117281</v>
      </c>
      <c r="G36" s="10">
        <v>15.95784211138381</v>
      </c>
      <c r="H36" s="10">
        <v>11.497516635189879</v>
      </c>
      <c r="I36" s="10">
        <v>11.133092717167848</v>
      </c>
      <c r="J36" s="10">
        <v>8.7921148657907313</v>
      </c>
      <c r="K36" s="10">
        <v>7.2438499139847448</v>
      </c>
      <c r="L36" s="10">
        <v>7.8800992762130031</v>
      </c>
      <c r="M36" s="10">
        <v>5.8002039693887486</v>
      </c>
      <c r="N36" s="10">
        <v>4.7240925243099481</v>
      </c>
      <c r="O36" s="10">
        <v>4.1572555366121291</v>
      </c>
      <c r="P36" s="10">
        <v>3.0239827798071111</v>
      </c>
      <c r="Q36" s="10">
        <v>2.1725988686962627</v>
      </c>
      <c r="R36" s="10">
        <v>2.0829055157882506</v>
      </c>
      <c r="S36" s="10">
        <v>2.3868023975451154</v>
      </c>
      <c r="T36" s="10">
        <v>2.3511219912711865</v>
      </c>
      <c r="U36" s="10">
        <v>2.2565150069435318</v>
      </c>
      <c r="V36" s="10">
        <v>2.4007034913859346</v>
      </c>
      <c r="W36" s="10">
        <v>2.3936285511921911</v>
      </c>
      <c r="X36" s="10">
        <v>1.9327354531783247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36.733913114327393</v>
      </c>
      <c r="D43" s="10">
        <v>32.181758838142308</v>
      </c>
      <c r="E43" s="10">
        <v>29.036628113803047</v>
      </c>
      <c r="F43" s="10">
        <v>32.934227183864515</v>
      </c>
      <c r="G43" s="10">
        <v>32.981178498191802</v>
      </c>
      <c r="H43" s="10">
        <v>41.194135208291762</v>
      </c>
      <c r="I43" s="10">
        <v>36.531174878856234</v>
      </c>
      <c r="J43" s="10">
        <v>51.574798505838523</v>
      </c>
      <c r="K43" s="10">
        <v>61.446796568524242</v>
      </c>
      <c r="L43" s="10">
        <v>63.95384121120037</v>
      </c>
      <c r="M43" s="10">
        <v>57.955376417561361</v>
      </c>
      <c r="N43" s="10">
        <v>35.091261451528759</v>
      </c>
      <c r="O43" s="10">
        <v>27.162599611059751</v>
      </c>
      <c r="P43" s="10">
        <v>23.173904392356214</v>
      </c>
      <c r="Q43" s="10">
        <v>16.459869891000299</v>
      </c>
      <c r="R43" s="10">
        <v>15.349726669254913</v>
      </c>
      <c r="S43" s="10">
        <v>16.355454054843896</v>
      </c>
      <c r="T43" s="10">
        <v>15.642451781825446</v>
      </c>
      <c r="U43" s="10">
        <v>15.956935125190103</v>
      </c>
      <c r="V43" s="10">
        <v>14.758991566554361</v>
      </c>
      <c r="W43" s="10">
        <v>13.221825698709949</v>
      </c>
      <c r="X43" s="10">
        <v>16.972159979555222</v>
      </c>
    </row>
    <row r="44" spans="1:24" ht="11.25" customHeight="1" x14ac:dyDescent="0.2">
      <c r="A44" s="41" t="s">
        <v>75</v>
      </c>
      <c r="B44" s="9" t="s">
        <v>76</v>
      </c>
      <c r="C44" s="10">
        <v>75.032702482739367</v>
      </c>
      <c r="D44" s="10">
        <v>83.97694106651339</v>
      </c>
      <c r="E44" s="10">
        <v>128.42064280929242</v>
      </c>
      <c r="F44" s="10">
        <v>60.059327068038201</v>
      </c>
      <c r="G44" s="10">
        <v>58.221966910552041</v>
      </c>
      <c r="H44" s="10">
        <v>52.893209503727796</v>
      </c>
      <c r="I44" s="10">
        <v>65.070685231547046</v>
      </c>
      <c r="J44" s="10">
        <v>59.144007814580711</v>
      </c>
      <c r="K44" s="10">
        <v>52.38562511257787</v>
      </c>
      <c r="L44" s="10">
        <v>45.088801278420078</v>
      </c>
      <c r="M44" s="10">
        <v>36.153607332728505</v>
      </c>
      <c r="N44" s="10">
        <v>31.146430490435417</v>
      </c>
      <c r="O44" s="10">
        <v>17.308984948057553</v>
      </c>
      <c r="P44" s="10">
        <v>13.442566267601451</v>
      </c>
      <c r="Q44" s="10">
        <v>12.771534988743548</v>
      </c>
      <c r="R44" s="10">
        <v>15.897350692205201</v>
      </c>
      <c r="S44" s="10">
        <v>17.324913901010824</v>
      </c>
      <c r="T44" s="10">
        <v>13.579342436742108</v>
      </c>
      <c r="U44" s="10">
        <v>12.872808187770367</v>
      </c>
      <c r="V44" s="10">
        <v>10.867722865298841</v>
      </c>
      <c r="W44" s="10">
        <v>50.355776943620597</v>
      </c>
      <c r="X44" s="10">
        <v>6.8787452034084202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450.84642125377923</v>
      </c>
      <c r="D51" s="37">
        <v>445.49597121263974</v>
      </c>
      <c r="E51" s="37">
        <v>413.44773032477747</v>
      </c>
      <c r="F51" s="37">
        <v>467.59362335164485</v>
      </c>
      <c r="G51" s="37">
        <v>490.29988152275911</v>
      </c>
      <c r="H51" s="37">
        <v>512.54950297543496</v>
      </c>
      <c r="I51" s="37">
        <v>537.81215449776084</v>
      </c>
      <c r="J51" s="37">
        <v>515.31172936179757</v>
      </c>
      <c r="K51" s="37">
        <v>492.34187385808121</v>
      </c>
      <c r="L51" s="37">
        <v>454.51564064919148</v>
      </c>
      <c r="M51" s="37">
        <v>479.21458624888209</v>
      </c>
      <c r="N51" s="37">
        <v>468.81786337395891</v>
      </c>
      <c r="O51" s="37">
        <v>466.06370849019072</v>
      </c>
      <c r="P51" s="37">
        <v>488.02891164888399</v>
      </c>
      <c r="Q51" s="37">
        <v>495.14596609151016</v>
      </c>
      <c r="R51" s="37">
        <v>478.08784879370671</v>
      </c>
      <c r="S51" s="37">
        <v>485.77772038272798</v>
      </c>
      <c r="T51" s="37">
        <v>483.96313866024178</v>
      </c>
      <c r="U51" s="37">
        <v>510.10024049084302</v>
      </c>
      <c r="V51" s="37">
        <v>488.18659499043298</v>
      </c>
      <c r="W51" s="37">
        <v>442.21152017822413</v>
      </c>
      <c r="X51" s="37">
        <v>488.56452056623777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1.9162349682757758</v>
      </c>
      <c r="G52" s="37">
        <f t="shared" si="16"/>
        <v>0.34314588267127621</v>
      </c>
      <c r="H52" s="37">
        <f t="shared" si="16"/>
        <v>0.43953410808662052</v>
      </c>
      <c r="I52" s="37">
        <f t="shared" si="16"/>
        <v>0.46138886502396081</v>
      </c>
      <c r="J52" s="37">
        <f t="shared" si="16"/>
        <v>1.0731302146340584</v>
      </c>
      <c r="K52" s="37">
        <f t="shared" si="16"/>
        <v>0.53920072014450171</v>
      </c>
      <c r="L52" s="37">
        <f t="shared" si="16"/>
        <v>0.69350586151967131</v>
      </c>
      <c r="M52" s="37">
        <f t="shared" si="16"/>
        <v>5.2773917367494052</v>
      </c>
      <c r="N52" s="37">
        <f t="shared" si="16"/>
        <v>4.9274815213565333</v>
      </c>
      <c r="O52" s="37">
        <f t="shared" si="16"/>
        <v>0.80983576828429782</v>
      </c>
      <c r="P52" s="37">
        <f t="shared" si="16"/>
        <v>1.011982158354366</v>
      </c>
      <c r="Q52" s="37">
        <f t="shared" si="16"/>
        <v>0.98050153013382957</v>
      </c>
      <c r="R52" s="37">
        <f t="shared" si="16"/>
        <v>0.80246944068874593</v>
      </c>
      <c r="S52" s="37">
        <f t="shared" si="16"/>
        <v>1.3553348264088982</v>
      </c>
      <c r="T52" s="37">
        <f t="shared" si="16"/>
        <v>1.1079051064180552</v>
      </c>
      <c r="U52" s="37">
        <f t="shared" si="16"/>
        <v>1.2229743055193218</v>
      </c>
      <c r="V52" s="37">
        <f t="shared" si="16"/>
        <v>1.4482854541575385</v>
      </c>
      <c r="W52" s="37">
        <f t="shared" si="16"/>
        <v>0.96650982004863839</v>
      </c>
      <c r="X52" s="37">
        <f t="shared" si="16"/>
        <v>0.842547979309757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0.13452278484459371</v>
      </c>
      <c r="G61" s="10">
        <v>6.5190521249713113E-2</v>
      </c>
      <c r="H61" s="10">
        <v>0.1229397259136889</v>
      </c>
      <c r="I61" s="10">
        <v>0.12824968165807901</v>
      </c>
      <c r="J61" s="10">
        <v>0.25407688566499881</v>
      </c>
      <c r="K61" s="10">
        <v>0.1159198080706941</v>
      </c>
      <c r="L61" s="10">
        <v>7.6208304656003048E-2</v>
      </c>
      <c r="M61" s="10">
        <v>7.9472657282957923E-2</v>
      </c>
      <c r="N61" s="10">
        <v>8.9401577046550232E-2</v>
      </c>
      <c r="O61" s="10">
        <v>0.14473099329042421</v>
      </c>
      <c r="P61" s="10">
        <v>0.15032100206563878</v>
      </c>
      <c r="Q61" s="10">
        <v>0.16084796419225428</v>
      </c>
      <c r="R61" s="10">
        <v>0.101119489278475</v>
      </c>
      <c r="S61" s="10">
        <v>0.1155473233549421</v>
      </c>
      <c r="T61" s="10">
        <v>5.9186397302654035E-2</v>
      </c>
      <c r="U61" s="10">
        <v>2.3827509870412981E-2</v>
      </c>
      <c r="V61" s="10">
        <v>5.5748399673755368E-2</v>
      </c>
      <c r="W61" s="10">
        <v>5.9889212586227245E-2</v>
      </c>
      <c r="X61" s="10">
        <v>4.4892540888320925E-2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1.781712183431182</v>
      </c>
      <c r="G69" s="10">
        <v>0.27795536142156307</v>
      </c>
      <c r="H69" s="10">
        <v>0.31659438217293162</v>
      </c>
      <c r="I69" s="10">
        <v>0.33313918336588177</v>
      </c>
      <c r="J69" s="10">
        <v>0.81905332896905958</v>
      </c>
      <c r="K69" s="10">
        <v>0.42328091207380758</v>
      </c>
      <c r="L69" s="10">
        <v>0.61729755686366827</v>
      </c>
      <c r="M69" s="10">
        <v>5.1979190794664474</v>
      </c>
      <c r="N69" s="10">
        <v>4.8380799443099827</v>
      </c>
      <c r="O69" s="10">
        <v>0.66510477499387355</v>
      </c>
      <c r="P69" s="10">
        <v>0.8616611562887273</v>
      </c>
      <c r="Q69" s="10">
        <v>0.81965356594157524</v>
      </c>
      <c r="R69" s="10">
        <v>0.7013499514102709</v>
      </c>
      <c r="S69" s="10">
        <v>1.2397875030539562</v>
      </c>
      <c r="T69" s="10">
        <v>1.0487187091154011</v>
      </c>
      <c r="U69" s="10">
        <v>0.93095401955179358</v>
      </c>
      <c r="V69" s="10">
        <v>1.1259236495766112</v>
      </c>
      <c r="W69" s="10">
        <v>0.64064055870394443</v>
      </c>
      <c r="X69" s="10">
        <v>0.51311301594167247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0.26819277609711539</v>
      </c>
      <c r="V70" s="10">
        <v>0.266613404907172</v>
      </c>
      <c r="W70" s="10">
        <v>0.26598004875846676</v>
      </c>
      <c r="X70" s="10">
        <v>0.28454242247976363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414.57929021942073</v>
      </c>
      <c r="D76" s="40">
        <v>460.1683969968841</v>
      </c>
      <c r="E76" s="40">
        <v>436.61507062424715</v>
      </c>
      <c r="F76" s="40">
        <v>362.88694986606203</v>
      </c>
      <c r="G76" s="40">
        <v>358.84792346058452</v>
      </c>
      <c r="H76" s="40">
        <v>355.75067429169655</v>
      </c>
      <c r="I76" s="40">
        <v>376.10290754179204</v>
      </c>
      <c r="J76" s="40">
        <v>395.33191205331207</v>
      </c>
      <c r="K76" s="40">
        <v>367.60725873518714</v>
      </c>
      <c r="L76" s="40">
        <v>336.84930969477756</v>
      </c>
      <c r="M76" s="40">
        <v>351.57934911473262</v>
      </c>
      <c r="N76" s="40">
        <v>355.43433794842446</v>
      </c>
      <c r="O76" s="40">
        <v>337.6182761906831</v>
      </c>
      <c r="P76" s="40">
        <v>335.08550890903541</v>
      </c>
      <c r="Q76" s="40">
        <v>337.57797605554049</v>
      </c>
      <c r="R76" s="40">
        <v>331.64191795556246</v>
      </c>
      <c r="S76" s="40">
        <v>331.08827108587724</v>
      </c>
      <c r="T76" s="40">
        <v>337.44284955326304</v>
      </c>
      <c r="U76" s="40">
        <v>339.13929147520759</v>
      </c>
      <c r="V76" s="40">
        <v>321.48464859482721</v>
      </c>
      <c r="W76" s="40">
        <v>298.77020656402243</v>
      </c>
      <c r="X76" s="40">
        <v>321.7615165051011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4581.8600171969038</v>
      </c>
      <c r="D2" s="31">
        <f t="shared" ref="D2:W2" si="1">SUM(D3,D17,D22,D25,D26,D51,D52,D71,D74,D75,D76)</f>
        <v>4596.1261392949255</v>
      </c>
      <c r="E2" s="31">
        <f t="shared" si="1"/>
        <v>4486.8773860705069</v>
      </c>
      <c r="F2" s="31">
        <f t="shared" si="1"/>
        <v>4839.3414445399831</v>
      </c>
      <c r="G2" s="31">
        <f t="shared" si="1"/>
        <v>5493.8668099742026</v>
      </c>
      <c r="H2" s="31">
        <f t="shared" si="1"/>
        <v>6190.8001719690456</v>
      </c>
      <c r="I2" s="31">
        <f t="shared" si="1"/>
        <v>5983.7326741186571</v>
      </c>
      <c r="J2" s="31">
        <f t="shared" si="1"/>
        <v>6425.2079105760959</v>
      </c>
      <c r="K2" s="31">
        <f t="shared" si="1"/>
        <v>5958.6588134135854</v>
      </c>
      <c r="L2" s="31">
        <f t="shared" si="1"/>
        <v>5862.5853826311259</v>
      </c>
      <c r="M2" s="31">
        <f t="shared" si="1"/>
        <v>6268.7073086844357</v>
      </c>
      <c r="N2" s="31">
        <f t="shared" si="1"/>
        <v>6040.2861564918312</v>
      </c>
      <c r="O2" s="31">
        <f t="shared" si="1"/>
        <v>5839.1121238177129</v>
      </c>
      <c r="P2" s="31">
        <f t="shared" si="1"/>
        <v>5835.8707652622525</v>
      </c>
      <c r="Q2" s="31">
        <f t="shared" si="1"/>
        <v>5833.3226139294929</v>
      </c>
      <c r="R2" s="31">
        <f t="shared" si="1"/>
        <v>5683.4106620808252</v>
      </c>
      <c r="S2" s="31">
        <f t="shared" si="1"/>
        <v>5552.914531384351</v>
      </c>
      <c r="T2" s="31">
        <f t="shared" si="1"/>
        <v>5691.5905417024933</v>
      </c>
      <c r="U2" s="31">
        <f t="shared" si="1"/>
        <v>5504.9572892397209</v>
      </c>
      <c r="V2" s="31">
        <f t="shared" si="1"/>
        <v>5349.6232152367029</v>
      </c>
      <c r="W2" s="31">
        <f t="shared" si="1"/>
        <v>5207.297840295023</v>
      </c>
      <c r="X2" s="31">
        <f t="shared" ref="X2" si="2">SUM(X3,X17,X22,X25,X26,X51,X52,X71,X74,X75,X76)</f>
        <v>5381.9854050757003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349.81874462596721</v>
      </c>
      <c r="D3" s="34">
        <f t="shared" ref="D3:W3" si="4">SUM(D4,D8,D11)</f>
        <v>305.79699054170243</v>
      </c>
      <c r="E3" s="34">
        <f t="shared" si="4"/>
        <v>295.40894239036976</v>
      </c>
      <c r="F3" s="34">
        <f t="shared" si="4"/>
        <v>412.67618228718823</v>
      </c>
      <c r="G3" s="34">
        <f t="shared" si="4"/>
        <v>389.08091143594157</v>
      </c>
      <c r="H3" s="34">
        <f t="shared" si="4"/>
        <v>415.9092003439381</v>
      </c>
      <c r="I3" s="34">
        <f t="shared" si="4"/>
        <v>382.0920034393809</v>
      </c>
      <c r="J3" s="34">
        <f t="shared" si="4"/>
        <v>315.24041272570929</v>
      </c>
      <c r="K3" s="34">
        <f t="shared" si="4"/>
        <v>374.61668099742053</v>
      </c>
      <c r="L3" s="34">
        <f t="shared" si="4"/>
        <v>374.3804815133276</v>
      </c>
      <c r="M3" s="34">
        <f t="shared" si="4"/>
        <v>380.50808254514186</v>
      </c>
      <c r="N3" s="34">
        <f t="shared" si="4"/>
        <v>354.48830610490114</v>
      </c>
      <c r="O3" s="34">
        <f t="shared" si="4"/>
        <v>355.17463456577809</v>
      </c>
      <c r="P3" s="34">
        <f t="shared" si="4"/>
        <v>369.37016337059333</v>
      </c>
      <c r="Q3" s="34">
        <f t="shared" si="4"/>
        <v>372.05588993981087</v>
      </c>
      <c r="R3" s="34">
        <f t="shared" si="4"/>
        <v>367.63086844368013</v>
      </c>
      <c r="S3" s="34">
        <f t="shared" si="4"/>
        <v>346.18357695614782</v>
      </c>
      <c r="T3" s="34">
        <f t="shared" si="4"/>
        <v>313.59363714531378</v>
      </c>
      <c r="U3" s="34">
        <f t="shared" si="4"/>
        <v>307.64118658641445</v>
      </c>
      <c r="V3" s="34">
        <f t="shared" si="4"/>
        <v>257.40060189165956</v>
      </c>
      <c r="W3" s="34">
        <f t="shared" si="4"/>
        <v>220.00653482373173</v>
      </c>
      <c r="X3" s="34">
        <f t="shared" ref="X3" si="5">SUM(X4,X8,X11)</f>
        <v>216.07480653482372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261.47411865864137</v>
      </c>
      <c r="D4" s="29">
        <f t="shared" ref="D4:W4" si="7">SUM(D5:D7)</f>
        <v>244.81702493551157</v>
      </c>
      <c r="E4" s="29">
        <f t="shared" si="7"/>
        <v>236.60077386070509</v>
      </c>
      <c r="F4" s="29">
        <f t="shared" si="7"/>
        <v>290.80060189165948</v>
      </c>
      <c r="G4" s="29">
        <f t="shared" si="7"/>
        <v>270.71625107480656</v>
      </c>
      <c r="H4" s="29">
        <f t="shared" si="7"/>
        <v>324.09183147033536</v>
      </c>
      <c r="I4" s="29">
        <f t="shared" si="7"/>
        <v>321.08993981083404</v>
      </c>
      <c r="J4" s="29">
        <f t="shared" si="7"/>
        <v>266.55021496130689</v>
      </c>
      <c r="K4" s="29">
        <f t="shared" si="7"/>
        <v>292.00515907136719</v>
      </c>
      <c r="L4" s="29">
        <f t="shared" si="7"/>
        <v>276.70963026655198</v>
      </c>
      <c r="M4" s="29">
        <f t="shared" si="7"/>
        <v>277.16861564918321</v>
      </c>
      <c r="N4" s="29">
        <f t="shared" si="7"/>
        <v>230.08065348237324</v>
      </c>
      <c r="O4" s="29">
        <f t="shared" si="7"/>
        <v>197.85709372312979</v>
      </c>
      <c r="P4" s="29">
        <f t="shared" si="7"/>
        <v>201.23895098882204</v>
      </c>
      <c r="Q4" s="29">
        <f t="shared" si="7"/>
        <v>207.95941530524507</v>
      </c>
      <c r="R4" s="29">
        <f t="shared" si="7"/>
        <v>208.24015477214101</v>
      </c>
      <c r="S4" s="29">
        <f t="shared" si="7"/>
        <v>182.78254514187441</v>
      </c>
      <c r="T4" s="29">
        <f t="shared" si="7"/>
        <v>170.71384350816851</v>
      </c>
      <c r="U4" s="29">
        <f t="shared" si="7"/>
        <v>170.98787618228724</v>
      </c>
      <c r="V4" s="29">
        <f t="shared" si="7"/>
        <v>125.05958727429062</v>
      </c>
      <c r="W4" s="29">
        <f t="shared" si="7"/>
        <v>101.02029234737752</v>
      </c>
      <c r="X4" s="29">
        <f t="shared" ref="X4" si="8">SUM(X5:X7)</f>
        <v>107.9975064488392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2.126655202063628</v>
      </c>
      <c r="H5" s="10">
        <f>FC_IND_PPP_PU_E!H5+FC_IND_PPP_PA_E!H5+FC_IND_PPP_PR_E!H5</f>
        <v>0.70963026655202055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1.4192605331040411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2.837489251934652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0.99810834049871022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261.47411865864137</v>
      </c>
      <c r="D7" s="10">
        <f>FC_IND_PPP_PU_E!D7+FC_IND_PPP_PA_E!D7+FC_IND_PPP_PR_E!D7</f>
        <v>244.81702493551157</v>
      </c>
      <c r="E7" s="10">
        <f>FC_IND_PPP_PU_E!E7+FC_IND_PPP_PA_E!E7+FC_IND_PPP_PR_E!E7</f>
        <v>236.60077386070509</v>
      </c>
      <c r="F7" s="10">
        <f>FC_IND_PPP_PU_E!F7+FC_IND_PPP_PA_E!F7+FC_IND_PPP_PR_E!F7</f>
        <v>290.80060189165948</v>
      </c>
      <c r="G7" s="10">
        <f>FC_IND_PPP_PU_E!G7+FC_IND_PPP_PA_E!G7+FC_IND_PPP_PR_E!G7</f>
        <v>268.58959587274296</v>
      </c>
      <c r="H7" s="10">
        <f>FC_IND_PPP_PU_E!H7+FC_IND_PPP_PA_E!H7+FC_IND_PPP_PR_E!H7</f>
        <v>323.38220120378332</v>
      </c>
      <c r="I7" s="10">
        <f>FC_IND_PPP_PU_E!I7+FC_IND_PPP_PA_E!I7+FC_IND_PPP_PR_E!I7</f>
        <v>321.08993981083404</v>
      </c>
      <c r="J7" s="10">
        <f>FC_IND_PPP_PU_E!J7+FC_IND_PPP_PA_E!J7+FC_IND_PPP_PR_E!J7</f>
        <v>266.55021496130689</v>
      </c>
      <c r="K7" s="10">
        <f>FC_IND_PPP_PU_E!K7+FC_IND_PPP_PA_E!K7+FC_IND_PPP_PR_E!K7</f>
        <v>290.58589853826317</v>
      </c>
      <c r="L7" s="10">
        <f>FC_IND_PPP_PU_E!L7+FC_IND_PPP_PA_E!L7+FC_IND_PPP_PR_E!L7</f>
        <v>276.70963026655198</v>
      </c>
      <c r="M7" s="10">
        <f>FC_IND_PPP_PU_E!M7+FC_IND_PPP_PA_E!M7+FC_IND_PPP_PR_E!M7</f>
        <v>277.16861564918321</v>
      </c>
      <c r="N7" s="10">
        <f>FC_IND_PPP_PU_E!N7+FC_IND_PPP_PA_E!N7+FC_IND_PPP_PR_E!N7</f>
        <v>230.08065348237324</v>
      </c>
      <c r="O7" s="10">
        <f>FC_IND_PPP_PU_E!O7+FC_IND_PPP_PA_E!O7+FC_IND_PPP_PR_E!O7</f>
        <v>197.85709372312979</v>
      </c>
      <c r="P7" s="10">
        <f>FC_IND_PPP_PU_E!P7+FC_IND_PPP_PA_E!P7+FC_IND_PPP_PR_E!P7</f>
        <v>201.23895098882204</v>
      </c>
      <c r="Q7" s="10">
        <f>FC_IND_PPP_PU_E!Q7+FC_IND_PPP_PA_E!Q7+FC_IND_PPP_PR_E!Q7</f>
        <v>205.12192605331043</v>
      </c>
      <c r="R7" s="10">
        <f>FC_IND_PPP_PU_E!R7+FC_IND_PPP_PA_E!R7+FC_IND_PPP_PR_E!R7</f>
        <v>208.24015477214101</v>
      </c>
      <c r="S7" s="10">
        <f>FC_IND_PPP_PU_E!S7+FC_IND_PPP_PA_E!S7+FC_IND_PPP_PR_E!S7</f>
        <v>182.78254514187441</v>
      </c>
      <c r="T7" s="10">
        <f>FC_IND_PPP_PU_E!T7+FC_IND_PPP_PA_E!T7+FC_IND_PPP_PR_E!T7</f>
        <v>170.71384350816851</v>
      </c>
      <c r="U7" s="10">
        <f>FC_IND_PPP_PU_E!U7+FC_IND_PPP_PA_E!U7+FC_IND_PPP_PR_E!U7</f>
        <v>170.98787618228724</v>
      </c>
      <c r="V7" s="10">
        <f>FC_IND_PPP_PU_E!V7+FC_IND_PPP_PA_E!V7+FC_IND_PPP_PR_E!V7</f>
        <v>125.05958727429062</v>
      </c>
      <c r="W7" s="10">
        <f>FC_IND_PPP_PU_E!W7+FC_IND_PPP_PA_E!W7+FC_IND_PPP_PR_E!W7</f>
        <v>100.02218400687882</v>
      </c>
      <c r="X7" s="10">
        <f>FC_IND_PPP_PU_E!X7+FC_IND_PPP_PA_E!X7+FC_IND_PPP_PR_E!X7</f>
        <v>107.9975064488392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0.24574376612209797</v>
      </c>
      <c r="D8" s="29">
        <f t="shared" ref="D8:W8" si="10">SUM(D9:D10)</f>
        <v>9.086500429922614</v>
      </c>
      <c r="E8" s="29">
        <f t="shared" si="10"/>
        <v>9.3393809114359421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0.24574376612209797</v>
      </c>
      <c r="D10" s="10">
        <f>FC_IND_PPP_PU_E!D10+FC_IND_PPP_PA_E!D10+FC_IND_PPP_PR_E!D10</f>
        <v>9.086500429922614</v>
      </c>
      <c r="E10" s="10">
        <f>FC_IND_PPP_PU_E!E10+FC_IND_PPP_PA_E!E10+FC_IND_PPP_PR_E!E10</f>
        <v>9.3393809114359421</v>
      </c>
      <c r="F10" s="10">
        <f>FC_IND_PPP_PU_E!F10+FC_IND_PPP_PA_E!F10+FC_IND_PPP_PR_E!F10</f>
        <v>0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88.098882201203779</v>
      </c>
      <c r="D11" s="29">
        <f t="shared" ref="D11:W11" si="13">SUM(D12:D16)</f>
        <v>51.893465176268251</v>
      </c>
      <c r="E11" s="29">
        <f t="shared" si="13"/>
        <v>49.46878761822871</v>
      </c>
      <c r="F11" s="29">
        <f t="shared" si="13"/>
        <v>121.87558039552877</v>
      </c>
      <c r="G11" s="29">
        <f t="shared" si="13"/>
        <v>118.36466036113501</v>
      </c>
      <c r="H11" s="29">
        <f t="shared" si="13"/>
        <v>91.817368873602732</v>
      </c>
      <c r="I11" s="29">
        <f t="shared" si="13"/>
        <v>61.00206362854685</v>
      </c>
      <c r="J11" s="29">
        <f t="shared" si="13"/>
        <v>48.690197764402406</v>
      </c>
      <c r="K11" s="29">
        <f t="shared" si="13"/>
        <v>82.611521926053328</v>
      </c>
      <c r="L11" s="29">
        <f t="shared" si="13"/>
        <v>97.670851246775584</v>
      </c>
      <c r="M11" s="29">
        <f t="shared" si="13"/>
        <v>103.33946689595868</v>
      </c>
      <c r="N11" s="29">
        <f t="shared" si="13"/>
        <v>124.40765262252792</v>
      </c>
      <c r="O11" s="29">
        <f t="shared" si="13"/>
        <v>157.3175408426483</v>
      </c>
      <c r="P11" s="29">
        <f t="shared" si="13"/>
        <v>168.13121238177129</v>
      </c>
      <c r="Q11" s="29">
        <f t="shared" si="13"/>
        <v>164.09647463456579</v>
      </c>
      <c r="R11" s="29">
        <f t="shared" si="13"/>
        <v>159.39071367153909</v>
      </c>
      <c r="S11" s="29">
        <f t="shared" si="13"/>
        <v>163.40103181427341</v>
      </c>
      <c r="T11" s="29">
        <f t="shared" si="13"/>
        <v>142.8797936371453</v>
      </c>
      <c r="U11" s="29">
        <f t="shared" si="13"/>
        <v>136.65331040412721</v>
      </c>
      <c r="V11" s="29">
        <f t="shared" si="13"/>
        <v>132.34101461736893</v>
      </c>
      <c r="W11" s="29">
        <f t="shared" si="13"/>
        <v>118.98624247635422</v>
      </c>
      <c r="X11" s="29">
        <f t="shared" ref="X11" si="14">SUM(X12:X16)</f>
        <v>108.0773000859845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25.499226139294919</v>
      </c>
      <c r="G12" s="10">
        <f>FC_IND_PPP_PU_E!G12+FC_IND_PPP_PA_E!G12+FC_IND_PPP_PR_E!G12</f>
        <v>26.249183147033531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20.52880481513327</v>
      </c>
      <c r="D13" s="10">
        <f>FC_IND_PPP_PU_E!D13+FC_IND_PPP_PA_E!D13+FC_IND_PPP_PR_E!D13</f>
        <v>13.68589853826311</v>
      </c>
      <c r="E13" s="10">
        <f>FC_IND_PPP_PU_E!E13+FC_IND_PPP_PA_E!E13+FC_IND_PPP_PR_E!E13</f>
        <v>9.5801375752364546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67.570077386070508</v>
      </c>
      <c r="D16" s="10">
        <f>FC_IND_PPP_PU_E!D16+FC_IND_PPP_PA_E!D16+FC_IND_PPP_PR_E!D16</f>
        <v>38.20756663800514</v>
      </c>
      <c r="E16" s="10">
        <f>FC_IND_PPP_PU_E!E16+FC_IND_PPP_PA_E!E16+FC_IND_PPP_PR_E!E16</f>
        <v>39.888650042992253</v>
      </c>
      <c r="F16" s="10">
        <f>FC_IND_PPP_PU_E!F16+FC_IND_PPP_PA_E!F16+FC_IND_PPP_PR_E!F16</f>
        <v>96.376354256233853</v>
      </c>
      <c r="G16" s="10">
        <f>FC_IND_PPP_PU_E!G16+FC_IND_PPP_PA_E!G16+FC_IND_PPP_PR_E!G16</f>
        <v>92.115477214101475</v>
      </c>
      <c r="H16" s="10">
        <f>FC_IND_PPP_PU_E!H16+FC_IND_PPP_PA_E!H16+FC_IND_PPP_PR_E!H16</f>
        <v>91.817368873602732</v>
      </c>
      <c r="I16" s="10">
        <f>FC_IND_PPP_PU_E!I16+FC_IND_PPP_PA_E!I16+FC_IND_PPP_PR_E!I16</f>
        <v>61.00206362854685</v>
      </c>
      <c r="J16" s="10">
        <f>FC_IND_PPP_PU_E!J16+FC_IND_PPP_PA_E!J16+FC_IND_PPP_PR_E!J16</f>
        <v>48.690197764402406</v>
      </c>
      <c r="K16" s="10">
        <f>FC_IND_PPP_PU_E!K16+FC_IND_PPP_PA_E!K16+FC_IND_PPP_PR_E!K16</f>
        <v>82.611521926053328</v>
      </c>
      <c r="L16" s="10">
        <f>FC_IND_PPP_PU_E!L16+FC_IND_PPP_PA_E!L16+FC_IND_PPP_PR_E!L16</f>
        <v>97.670851246775584</v>
      </c>
      <c r="M16" s="10">
        <f>FC_IND_PPP_PU_E!M16+FC_IND_PPP_PA_E!M16+FC_IND_PPP_PR_E!M16</f>
        <v>103.33946689595868</v>
      </c>
      <c r="N16" s="10">
        <f>FC_IND_PPP_PU_E!N16+FC_IND_PPP_PA_E!N16+FC_IND_PPP_PR_E!N16</f>
        <v>124.40765262252792</v>
      </c>
      <c r="O16" s="10">
        <f>FC_IND_PPP_PU_E!O16+FC_IND_PPP_PA_E!O16+FC_IND_PPP_PR_E!O16</f>
        <v>157.3175408426483</v>
      </c>
      <c r="P16" s="10">
        <f>FC_IND_PPP_PU_E!P16+FC_IND_PPP_PA_E!P16+FC_IND_PPP_PR_E!P16</f>
        <v>168.13121238177129</v>
      </c>
      <c r="Q16" s="10">
        <f>FC_IND_PPP_PU_E!Q16+FC_IND_PPP_PA_E!Q16+FC_IND_PPP_PR_E!Q16</f>
        <v>164.09647463456579</v>
      </c>
      <c r="R16" s="10">
        <f>FC_IND_PPP_PU_E!R16+FC_IND_PPP_PA_E!R16+FC_IND_PPP_PR_E!R16</f>
        <v>159.39071367153909</v>
      </c>
      <c r="S16" s="10">
        <f>FC_IND_PPP_PU_E!S16+FC_IND_PPP_PA_E!S16+FC_IND_PPP_PR_E!S16</f>
        <v>163.40103181427341</v>
      </c>
      <c r="T16" s="10">
        <f>FC_IND_PPP_PU_E!T16+FC_IND_PPP_PA_E!T16+FC_IND_PPP_PR_E!T16</f>
        <v>142.8797936371453</v>
      </c>
      <c r="U16" s="10">
        <f>FC_IND_PPP_PU_E!U16+FC_IND_PPP_PA_E!U16+FC_IND_PPP_PR_E!U16</f>
        <v>136.65331040412721</v>
      </c>
      <c r="V16" s="10">
        <f>FC_IND_PPP_PU_E!V16+FC_IND_PPP_PA_E!V16+FC_IND_PPP_PR_E!V16</f>
        <v>132.34101461736893</v>
      </c>
      <c r="W16" s="10">
        <f>FC_IND_PPP_PU_E!W16+FC_IND_PPP_PA_E!W16+FC_IND_PPP_PR_E!W16</f>
        <v>118.98624247635422</v>
      </c>
      <c r="X16" s="10">
        <f>FC_IND_PPP_PU_E!X16+FC_IND_PPP_PA_E!X16+FC_IND_PPP_PR_E!X16</f>
        <v>108.0773000859845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24.118658641444533</v>
      </c>
      <c r="D17" s="37">
        <f t="shared" ref="D17:W17" si="16">SUM(D18:D21)</f>
        <v>21.47463456577816</v>
      </c>
      <c r="E17" s="37">
        <f t="shared" si="16"/>
        <v>20.550300945829751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0.90283748925193463</v>
      </c>
      <c r="D18" s="10">
        <f>FC_IND_PPP_PU_E!D18+FC_IND_PPP_PA_E!D18+FC_IND_PPP_PR_E!D18</f>
        <v>0.70937231298366277</v>
      </c>
      <c r="E18" s="10">
        <f>FC_IND_PPP_PU_E!E18+FC_IND_PPP_PA_E!E18+FC_IND_PPP_PR_E!E18</f>
        <v>0.60189165950128976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23.2158211521926</v>
      </c>
      <c r="D19" s="10">
        <f>FC_IND_PPP_PU_E!D19+FC_IND_PPP_PA_E!D19+FC_IND_PPP_PR_E!D19</f>
        <v>20.765262252794496</v>
      </c>
      <c r="E19" s="10">
        <f>FC_IND_PPP_PU_E!E19+FC_IND_PPP_PA_E!E19+FC_IND_PPP_PR_E!E19</f>
        <v>19.948409286328459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218.31478933791917</v>
      </c>
      <c r="D26" s="37">
        <f t="shared" ref="D26:W26" si="22">SUM(D27,D33)</f>
        <v>219.26294067067926</v>
      </c>
      <c r="E26" s="37">
        <f t="shared" si="22"/>
        <v>231.28641444539983</v>
      </c>
      <c r="F26" s="37">
        <f t="shared" si="22"/>
        <v>258.67833190025794</v>
      </c>
      <c r="G26" s="37">
        <f t="shared" si="22"/>
        <v>185.28675838349096</v>
      </c>
      <c r="H26" s="37">
        <f t="shared" si="22"/>
        <v>162.1298366294067</v>
      </c>
      <c r="I26" s="37">
        <f t="shared" si="22"/>
        <v>154.93499570077381</v>
      </c>
      <c r="J26" s="37">
        <f t="shared" si="22"/>
        <v>144.37815993121237</v>
      </c>
      <c r="K26" s="37">
        <f t="shared" si="22"/>
        <v>142.22570937231296</v>
      </c>
      <c r="L26" s="37">
        <f t="shared" si="22"/>
        <v>115.33516766981941</v>
      </c>
      <c r="M26" s="37">
        <f t="shared" si="22"/>
        <v>98.696646603611327</v>
      </c>
      <c r="N26" s="37">
        <f t="shared" si="22"/>
        <v>80.105073086844357</v>
      </c>
      <c r="O26" s="37">
        <f t="shared" si="22"/>
        <v>60.347807394668948</v>
      </c>
      <c r="P26" s="37">
        <f t="shared" si="22"/>
        <v>54.709802235597586</v>
      </c>
      <c r="Q26" s="37">
        <f t="shared" si="22"/>
        <v>36.816079105760963</v>
      </c>
      <c r="R26" s="37">
        <f t="shared" si="22"/>
        <v>51.490627687016342</v>
      </c>
      <c r="S26" s="37">
        <f t="shared" si="22"/>
        <v>37.440068787618223</v>
      </c>
      <c r="T26" s="37">
        <f t="shared" si="22"/>
        <v>37.458297506448837</v>
      </c>
      <c r="U26" s="37">
        <f t="shared" si="22"/>
        <v>45.508598452278584</v>
      </c>
      <c r="V26" s="37">
        <f t="shared" si="22"/>
        <v>39.294496990541703</v>
      </c>
      <c r="W26" s="37">
        <f t="shared" si="22"/>
        <v>39.292347377472055</v>
      </c>
      <c r="X26" s="37">
        <f t="shared" ref="X26" si="23">SUM(X27,X33)</f>
        <v>40.344368013757524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218.31478933791917</v>
      </c>
      <c r="D33" s="29">
        <f t="shared" ref="D33:W33" si="28">SUM(D34:D50)</f>
        <v>219.26294067067926</v>
      </c>
      <c r="E33" s="29">
        <f t="shared" si="28"/>
        <v>231.28641444539983</v>
      </c>
      <c r="F33" s="29">
        <f t="shared" si="28"/>
        <v>258.67833190025794</v>
      </c>
      <c r="G33" s="29">
        <f t="shared" si="28"/>
        <v>185.28675838349096</v>
      </c>
      <c r="H33" s="29">
        <f t="shared" si="28"/>
        <v>162.1298366294067</v>
      </c>
      <c r="I33" s="29">
        <f t="shared" si="28"/>
        <v>154.93499570077381</v>
      </c>
      <c r="J33" s="29">
        <f t="shared" si="28"/>
        <v>144.37815993121237</v>
      </c>
      <c r="K33" s="29">
        <f t="shared" si="28"/>
        <v>142.22570937231296</v>
      </c>
      <c r="L33" s="29">
        <f t="shared" si="28"/>
        <v>115.33516766981941</v>
      </c>
      <c r="M33" s="29">
        <f t="shared" si="28"/>
        <v>98.696646603611327</v>
      </c>
      <c r="N33" s="29">
        <f t="shared" si="28"/>
        <v>80.105073086844357</v>
      </c>
      <c r="O33" s="29">
        <f t="shared" si="28"/>
        <v>60.347807394668948</v>
      </c>
      <c r="P33" s="29">
        <f t="shared" si="28"/>
        <v>54.709802235597586</v>
      </c>
      <c r="Q33" s="29">
        <f t="shared" si="28"/>
        <v>36.816079105760963</v>
      </c>
      <c r="R33" s="29">
        <f t="shared" si="28"/>
        <v>51.490627687016342</v>
      </c>
      <c r="S33" s="29">
        <f t="shared" si="28"/>
        <v>37.440068787618223</v>
      </c>
      <c r="T33" s="29">
        <f t="shared" si="28"/>
        <v>37.458297506448837</v>
      </c>
      <c r="U33" s="29">
        <f t="shared" si="28"/>
        <v>45.508598452278584</v>
      </c>
      <c r="V33" s="29">
        <f t="shared" si="28"/>
        <v>39.294496990541703</v>
      </c>
      <c r="W33" s="29">
        <f t="shared" si="28"/>
        <v>39.292347377472055</v>
      </c>
      <c r="X33" s="29">
        <f t="shared" ref="X33" si="29">SUM(X34:X50)</f>
        <v>40.344368013757524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54.227601031814267</v>
      </c>
      <c r="D36" s="10">
        <f>FC_IND_PPP_PU_E!D36+FC_IND_PPP_PA_E!D36+FC_IND_PPP_PR_E!D36</f>
        <v>59.876268271711091</v>
      </c>
      <c r="E36" s="10">
        <f>FC_IND_PPP_PU_E!E36+FC_IND_PPP_PA_E!E36+FC_IND_PPP_PR_E!E36</f>
        <v>53.097850386930347</v>
      </c>
      <c r="F36" s="10">
        <f>FC_IND_PPP_PU_E!F36+FC_IND_PPP_PA_E!F36+FC_IND_PPP_PR_E!F36</f>
        <v>61.846345657781598</v>
      </c>
      <c r="G36" s="10">
        <f>FC_IND_PPP_PU_E!G36+FC_IND_PPP_PA_E!G36+FC_IND_PPP_PR_E!G36</f>
        <v>23.081083404987098</v>
      </c>
      <c r="H36" s="10">
        <f>FC_IND_PPP_PU_E!H36+FC_IND_PPP_PA_E!H36+FC_IND_PPP_PR_E!H36</f>
        <v>13.184866723989682</v>
      </c>
      <c r="I36" s="10">
        <f>FC_IND_PPP_PU_E!I36+FC_IND_PPP_PA_E!I36+FC_IND_PPP_PR_E!I36</f>
        <v>10.979535683576961</v>
      </c>
      <c r="J36" s="10">
        <f>FC_IND_PPP_PU_E!J36+FC_IND_PPP_PA_E!J36+FC_IND_PPP_PR_E!J36</f>
        <v>7.5478933791917449</v>
      </c>
      <c r="K36" s="10">
        <f>FC_IND_PPP_PU_E!K36+FC_IND_PPP_PA_E!K36+FC_IND_PPP_PR_E!K36</f>
        <v>8.7963886500429922</v>
      </c>
      <c r="L36" s="10">
        <f>FC_IND_PPP_PU_E!L36+FC_IND_PPP_PA_E!L36+FC_IND_PPP_PR_E!L36</f>
        <v>9.894926913155631</v>
      </c>
      <c r="M36" s="10">
        <f>FC_IND_PPP_PU_E!M36+FC_IND_PPP_PA_E!M36+FC_IND_PPP_PR_E!M36</f>
        <v>8.7954428202923491</v>
      </c>
      <c r="N36" s="10">
        <f>FC_IND_PPP_PU_E!N36+FC_IND_PPP_PA_E!N36+FC_IND_PPP_PR_E!N36</f>
        <v>9.894926913155631</v>
      </c>
      <c r="O36" s="10">
        <f>FC_IND_PPP_PU_E!O36+FC_IND_PPP_PA_E!O36+FC_IND_PPP_PR_E!O36</f>
        <v>6.5965606190885637</v>
      </c>
      <c r="P36" s="10">
        <f>FC_IND_PPP_PU_E!P36+FC_IND_PPP_PA_E!P36+FC_IND_PPP_PR_E!P36</f>
        <v>4.3977644024075664</v>
      </c>
      <c r="Q36" s="10">
        <f>FC_IND_PPP_PU_E!Q36+FC_IND_PPP_PA_E!Q36+FC_IND_PPP_PR_E!Q36</f>
        <v>2.1963886500429921</v>
      </c>
      <c r="R36" s="10">
        <f>FC_IND_PPP_PU_E!R36+FC_IND_PPP_PA_E!R36+FC_IND_PPP_PR_E!R36</f>
        <v>16.253224419604472</v>
      </c>
      <c r="S36" s="10">
        <f>FC_IND_PPP_PU_E!S36+FC_IND_PPP_PA_E!S36+FC_IND_PPP_PR_E!S36</f>
        <v>2.0576096302665521</v>
      </c>
      <c r="T36" s="10">
        <f>FC_IND_PPP_PU_E!T36+FC_IND_PPP_PA_E!T36+FC_IND_PPP_PR_E!T36</f>
        <v>1.028804815133276</v>
      </c>
      <c r="U36" s="10">
        <f>FC_IND_PPP_PU_E!U36+FC_IND_PPP_PA_E!U36+FC_IND_PPP_PR_E!U36</f>
        <v>1.0288048151332763</v>
      </c>
      <c r="V36" s="10">
        <f>FC_IND_PPP_PU_E!V36+FC_IND_PPP_PA_E!V36+FC_IND_PPP_PR_E!V36</f>
        <v>2.0576096302665521</v>
      </c>
      <c r="W36" s="10">
        <f>FC_IND_PPP_PU_E!W36+FC_IND_PPP_PA_E!W36+FC_IND_PPP_PR_E!W36</f>
        <v>1.028804815133276</v>
      </c>
      <c r="X36" s="10">
        <f>FC_IND_PPP_PU_E!X36+FC_IND_PPP_PA_E!X36+FC_IND_PPP_PR_E!X36</f>
        <v>2.0576096302665521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0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0</v>
      </c>
      <c r="U37" s="10">
        <f>FC_IND_PPP_PU_E!U37+FC_IND_PPP_PA_E!U37+FC_IND_PPP_PR_E!U37</f>
        <v>0</v>
      </c>
      <c r="V37" s="10">
        <f>FC_IND_PPP_PU_E!V37+FC_IND_PPP_PA_E!V37+FC_IND_PPP_PR_E!V37</f>
        <v>0</v>
      </c>
      <c r="W37" s="10">
        <f>FC_IND_PPP_PU_E!W37+FC_IND_PPP_PA_E!W37+FC_IND_PPP_PR_E!W37</f>
        <v>0</v>
      </c>
      <c r="X37" s="10">
        <f>FC_IND_PPP_PU_E!X37+FC_IND_PPP_PA_E!X37+FC_IND_PPP_PR_E!X37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0</v>
      </c>
      <c r="W41" s="10">
        <f>FC_IND_PPP_PU_E!W41+FC_IND_PPP_PA_E!W41+FC_IND_PPP_PR_E!W41</f>
        <v>0</v>
      </c>
      <c r="X41" s="10">
        <f>FC_IND_PPP_PU_E!X41+FC_IND_PPP_PA_E!X41+FC_IND_PPP_PR_E!X41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96.541530524505589</v>
      </c>
      <c r="D43" s="10">
        <f>FC_IND_PPP_PU_E!D43+FC_IND_PPP_PA_E!D43+FC_IND_PPP_PR_E!D43</f>
        <v>98.595614789337901</v>
      </c>
      <c r="E43" s="10">
        <f>FC_IND_PPP_PU_E!E43+FC_IND_PPP_PA_E!E43+FC_IND_PPP_PR_E!E43</f>
        <v>90.379277730008596</v>
      </c>
      <c r="F43" s="10">
        <f>FC_IND_PPP_PU_E!F43+FC_IND_PPP_PA_E!F43+FC_IND_PPP_PR_E!F43</f>
        <v>148.49793637145311</v>
      </c>
      <c r="G43" s="10">
        <f>FC_IND_PPP_PU_E!G43+FC_IND_PPP_PA_E!G43+FC_IND_PPP_PR_E!G43</f>
        <v>100.36405846947549</v>
      </c>
      <c r="H43" s="10">
        <f>FC_IND_PPP_PU_E!H43+FC_IND_PPP_PA_E!H43+FC_IND_PPP_PR_E!H43</f>
        <v>89.096646603611347</v>
      </c>
      <c r="I43" s="10">
        <f>FC_IND_PPP_PU_E!I43+FC_IND_PPP_PA_E!I43+FC_IND_PPP_PR_E!I43</f>
        <v>88.080739466895949</v>
      </c>
      <c r="J43" s="10">
        <f>FC_IND_PPP_PU_E!J43+FC_IND_PPP_PA_E!J43+FC_IND_PPP_PR_E!J43</f>
        <v>78.892433361994833</v>
      </c>
      <c r="K43" s="10">
        <f>FC_IND_PPP_PU_E!K43+FC_IND_PPP_PA_E!K43+FC_IND_PPP_PR_E!K43</f>
        <v>70.674376612209798</v>
      </c>
      <c r="L43" s="10">
        <f>FC_IND_PPP_PU_E!L43+FC_IND_PPP_PA_E!L43+FC_IND_PPP_PR_E!L43</f>
        <v>71.715391229578671</v>
      </c>
      <c r="M43" s="10">
        <f>FC_IND_PPP_PU_E!M43+FC_IND_PPP_PA_E!M43+FC_IND_PPP_PR_E!M43</f>
        <v>69.668013757523639</v>
      </c>
      <c r="N43" s="10">
        <f>FC_IND_PPP_PU_E!N43+FC_IND_PPP_PA_E!N43+FC_IND_PPP_PR_E!N43</f>
        <v>62.505073086844362</v>
      </c>
      <c r="O43" s="10">
        <f>FC_IND_PPP_PU_E!O43+FC_IND_PPP_PA_E!O43+FC_IND_PPP_PR_E!O43</f>
        <v>45.082459157351664</v>
      </c>
      <c r="P43" s="10">
        <f>FC_IND_PPP_PU_E!P43+FC_IND_PPP_PA_E!P43+FC_IND_PPP_PR_E!P43</f>
        <v>35.861049011177982</v>
      </c>
      <c r="Q43" s="10">
        <f>FC_IND_PPP_PU_E!Q43+FC_IND_PPP_PA_E!Q43+FC_IND_PPP_PR_E!Q43</f>
        <v>25.967927773000859</v>
      </c>
      <c r="R43" s="10">
        <f>FC_IND_PPP_PU_E!R43+FC_IND_PPP_PA_E!R43+FC_IND_PPP_PR_E!R43</f>
        <v>25.564832330180572</v>
      </c>
      <c r="S43" s="10">
        <f>FC_IND_PPP_PU_E!S43+FC_IND_PPP_PA_E!S43+FC_IND_PPP_PR_E!S43</f>
        <v>25.76672398968185</v>
      </c>
      <c r="T43" s="10">
        <f>FC_IND_PPP_PU_E!T43+FC_IND_PPP_PA_E!T43+FC_IND_PPP_PR_E!T43</f>
        <v>28.720894239036969</v>
      </c>
      <c r="U43" s="10">
        <f>FC_IND_PPP_PU_E!U43+FC_IND_PPP_PA_E!U43+FC_IND_PPP_PR_E!U43</f>
        <v>34.864058469475488</v>
      </c>
      <c r="V43" s="10">
        <f>FC_IND_PPP_PU_E!V43+FC_IND_PPP_PA_E!V43+FC_IND_PPP_PR_E!V43</f>
        <v>26.657609630266549</v>
      </c>
      <c r="W43" s="10">
        <f>FC_IND_PPP_PU_E!W43+FC_IND_PPP_PA_E!W43+FC_IND_PPP_PR_E!W43</f>
        <v>27.684264832330179</v>
      </c>
      <c r="X43" s="10">
        <f>FC_IND_PPP_PU_E!X43+FC_IND_PPP_PA_E!X43+FC_IND_PPP_PR_E!X43</f>
        <v>27.707480653482374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67.545657781599317</v>
      </c>
      <c r="D44" s="10">
        <f>FC_IND_PPP_PU_E!D44+FC_IND_PPP_PA_E!D44+FC_IND_PPP_PR_E!D44</f>
        <v>60.791057609630258</v>
      </c>
      <c r="E44" s="10">
        <f>FC_IND_PPP_PU_E!E44+FC_IND_PPP_PA_E!E44+FC_IND_PPP_PR_E!E44</f>
        <v>87.809286328460871</v>
      </c>
      <c r="F44" s="10">
        <f>FC_IND_PPP_PU_E!F44+FC_IND_PPP_PA_E!F44+FC_IND_PPP_PR_E!F44</f>
        <v>48.334049871023211</v>
      </c>
      <c r="G44" s="10">
        <f>FC_IND_PPP_PU_E!G44+FC_IND_PPP_PA_E!G44+FC_IND_PPP_PR_E!G44</f>
        <v>61.84161650902837</v>
      </c>
      <c r="H44" s="10">
        <f>FC_IND_PPP_PU_E!H44+FC_IND_PPP_PA_E!H44+FC_IND_PPP_PR_E!H44</f>
        <v>59.848323301805657</v>
      </c>
      <c r="I44" s="10">
        <f>FC_IND_PPP_PU_E!I44+FC_IND_PPP_PA_E!I44+FC_IND_PPP_PR_E!I44</f>
        <v>53.956233877901965</v>
      </c>
      <c r="J44" s="10">
        <f>FC_IND_PPP_PU_E!J44+FC_IND_PPP_PA_E!J44+FC_IND_PPP_PR_E!J44</f>
        <v>57.937833190025792</v>
      </c>
      <c r="K44" s="10">
        <f>FC_IND_PPP_PU_E!K44+FC_IND_PPP_PA_E!K44+FC_IND_PPP_PR_E!K44</f>
        <v>61.795700773860695</v>
      </c>
      <c r="L44" s="10">
        <f>FC_IND_PPP_PU_E!L44+FC_IND_PPP_PA_E!L44+FC_IND_PPP_PR_E!L44</f>
        <v>32.765606190885642</v>
      </c>
      <c r="M44" s="10">
        <f>FC_IND_PPP_PU_E!M44+FC_IND_PPP_PA_E!M44+FC_IND_PPP_PR_E!M44</f>
        <v>19.273946689595867</v>
      </c>
      <c r="N44" s="10">
        <f>FC_IND_PPP_PU_E!N44+FC_IND_PPP_PA_E!N44+FC_IND_PPP_PR_E!N44</f>
        <v>6.7458297506448819</v>
      </c>
      <c r="O44" s="10">
        <f>FC_IND_PPP_PU_E!O44+FC_IND_PPP_PA_E!O44+FC_IND_PPP_PR_E!O44</f>
        <v>7.7095442820292348</v>
      </c>
      <c r="P44" s="10">
        <f>FC_IND_PPP_PU_E!P44+FC_IND_PPP_PA_E!P44+FC_IND_PPP_PR_E!P44</f>
        <v>13.491745485812549</v>
      </c>
      <c r="Q44" s="10">
        <f>FC_IND_PPP_PU_E!Q44+FC_IND_PPP_PA_E!Q44+FC_IND_PPP_PR_E!Q44</f>
        <v>7.7082545141874466</v>
      </c>
      <c r="R44" s="10">
        <f>FC_IND_PPP_PU_E!R44+FC_IND_PPP_PA_E!R44+FC_IND_PPP_PR_E!R44</f>
        <v>8.7564918314703348</v>
      </c>
      <c r="S44" s="10">
        <f>FC_IND_PPP_PU_E!S44+FC_IND_PPP_PA_E!S44+FC_IND_PPP_PR_E!S44</f>
        <v>8.6722269991401539</v>
      </c>
      <c r="T44" s="10">
        <f>FC_IND_PPP_PU_E!T44+FC_IND_PPP_PA_E!T44+FC_IND_PPP_PR_E!T44</f>
        <v>7.70859845227859</v>
      </c>
      <c r="U44" s="10">
        <f>FC_IND_PPP_PU_E!U44+FC_IND_PPP_PA_E!U44+FC_IND_PPP_PR_E!U44</f>
        <v>8.6722269991401522</v>
      </c>
      <c r="V44" s="10">
        <f>FC_IND_PPP_PU_E!V44+FC_IND_PPP_PA_E!V44+FC_IND_PPP_PR_E!V44</f>
        <v>9.6357695614789325</v>
      </c>
      <c r="W44" s="10">
        <f>FC_IND_PPP_PU_E!W44+FC_IND_PPP_PA_E!W44+FC_IND_PPP_PR_E!W44</f>
        <v>9.6357695614789325</v>
      </c>
      <c r="X44" s="10">
        <f>FC_IND_PPP_PU_E!X44+FC_IND_PPP_PA_E!X44+FC_IND_PPP_PR_E!X44</f>
        <v>9.6357695614789325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1.918486672398968</v>
      </c>
      <c r="J50" s="10">
        <f>FC_IND_PPP_PU_E!J50+FC_IND_PPP_PA_E!J50+FC_IND_PPP_PR_E!J50</f>
        <v>0</v>
      </c>
      <c r="K50" s="10">
        <f>FC_IND_PPP_PU_E!K50+FC_IND_PPP_PA_E!K50+FC_IND_PPP_PR_E!K50</f>
        <v>0.9592433361994841</v>
      </c>
      <c r="L50" s="10">
        <f>FC_IND_PPP_PU_E!L50+FC_IND_PPP_PA_E!L50+FC_IND_PPP_PR_E!L50</f>
        <v>0.9592433361994841</v>
      </c>
      <c r="M50" s="10">
        <f>FC_IND_PPP_PU_E!M50+FC_IND_PPP_PA_E!M50+FC_IND_PPP_PR_E!M50</f>
        <v>0.95924333619948421</v>
      </c>
      <c r="N50" s="10">
        <f>FC_IND_PPP_PU_E!N50+FC_IND_PPP_PA_E!N50+FC_IND_PPP_PR_E!N50</f>
        <v>0.95924333619948399</v>
      </c>
      <c r="O50" s="10">
        <f>FC_IND_PPP_PU_E!O50+FC_IND_PPP_PA_E!O50+FC_IND_PPP_PR_E!O50</f>
        <v>0.9592433361994841</v>
      </c>
      <c r="P50" s="10">
        <f>FC_IND_PPP_PU_E!P50+FC_IND_PPP_PA_E!P50+FC_IND_PPP_PR_E!P50</f>
        <v>0.9592433361994841</v>
      </c>
      <c r="Q50" s="10">
        <f>FC_IND_PPP_PU_E!Q50+FC_IND_PPP_PA_E!Q50+FC_IND_PPP_PR_E!Q50</f>
        <v>0.94350816852966457</v>
      </c>
      <c r="R50" s="10">
        <f>FC_IND_PPP_PU_E!R50+FC_IND_PPP_PA_E!R50+FC_IND_PPP_PR_E!R50</f>
        <v>0.91607910576096296</v>
      </c>
      <c r="S50" s="10">
        <f>FC_IND_PPP_PU_E!S50+FC_IND_PPP_PA_E!S50+FC_IND_PPP_PR_E!S50</f>
        <v>0.94350816852966468</v>
      </c>
      <c r="T50" s="10">
        <f>FC_IND_PPP_PU_E!T50+FC_IND_PPP_PA_E!T50+FC_IND_PPP_PR_E!T50</f>
        <v>0</v>
      </c>
      <c r="U50" s="10">
        <f>FC_IND_PPP_PU_E!U50+FC_IND_PPP_PA_E!U50+FC_IND_PPP_PR_E!U50</f>
        <v>0.94350816852966468</v>
      </c>
      <c r="V50" s="10">
        <f>FC_IND_PPP_PU_E!V50+FC_IND_PPP_PA_E!V50+FC_IND_PPP_PR_E!V50</f>
        <v>0.94350816852966468</v>
      </c>
      <c r="W50" s="10">
        <f>FC_IND_PPP_PU_E!W50+FC_IND_PPP_PA_E!W50+FC_IND_PPP_PR_E!W50</f>
        <v>0.94350816852966479</v>
      </c>
      <c r="X50" s="10">
        <f>FC_IND_PPP_PU_E!X50+FC_IND_PPP_PA_E!X50+FC_IND_PPP_PR_E!X50</f>
        <v>0.94350816852966468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2071.3456577815991</v>
      </c>
      <c r="D51" s="37">
        <f>FC_IND_PPP_PU_E!D51+FC_IND_PPP_PA_E!D51+FC_IND_PPP_PR_E!D51</f>
        <v>2073.0653482373168</v>
      </c>
      <c r="E51" s="37">
        <f>FC_IND_PPP_PU_E!E51+FC_IND_PPP_PA_E!E51+FC_IND_PPP_PR_E!E51</f>
        <v>1988.4135855546006</v>
      </c>
      <c r="F51" s="37">
        <f>FC_IND_PPP_PU_E!F51+FC_IND_PPP_PA_E!F51+FC_IND_PPP_PR_E!F51</f>
        <v>1576.1792777300091</v>
      </c>
      <c r="G51" s="37">
        <f>FC_IND_PPP_PU_E!G51+FC_IND_PPP_PA_E!G51+FC_IND_PPP_PR_E!G51</f>
        <v>1864.359071367154</v>
      </c>
      <c r="H51" s="37">
        <f>FC_IND_PPP_PU_E!H51+FC_IND_PPP_PA_E!H51+FC_IND_PPP_PR_E!H51</f>
        <v>2325.716165090284</v>
      </c>
      <c r="I51" s="37">
        <f>FC_IND_PPP_PU_E!I51+FC_IND_PPP_PA_E!I51+FC_IND_PPP_PR_E!I51</f>
        <v>2099.5239896818571</v>
      </c>
      <c r="J51" s="37">
        <f>FC_IND_PPP_PU_E!J51+FC_IND_PPP_PA_E!J51+FC_IND_PPP_PR_E!J51</f>
        <v>2514.0799656061909</v>
      </c>
      <c r="K51" s="37">
        <f>FC_IND_PPP_PU_E!K51+FC_IND_PPP_PA_E!K51+FC_IND_PPP_PR_E!K51</f>
        <v>2271.648237317283</v>
      </c>
      <c r="L51" s="37">
        <f>FC_IND_PPP_PU_E!L51+FC_IND_PPP_PA_E!L51+FC_IND_PPP_PR_E!L51</f>
        <v>2074.680309544282</v>
      </c>
      <c r="M51" s="37">
        <f>FC_IND_PPP_PU_E!M51+FC_IND_PPP_PA_E!M51+FC_IND_PPP_PR_E!M51</f>
        <v>2255.056319862425</v>
      </c>
      <c r="N51" s="37">
        <f>FC_IND_PPP_PU_E!N51+FC_IND_PPP_PA_E!N51+FC_IND_PPP_PR_E!N51</f>
        <v>2074.4565778159931</v>
      </c>
      <c r="O51" s="37">
        <f>FC_IND_PPP_PU_E!O51+FC_IND_PPP_PA_E!O51+FC_IND_PPP_PR_E!O51</f>
        <v>2026.6277730008601</v>
      </c>
      <c r="P51" s="37">
        <f>FC_IND_PPP_PU_E!P51+FC_IND_PPP_PA_E!P51+FC_IND_PPP_PR_E!P51</f>
        <v>2024.5505588993981</v>
      </c>
      <c r="Q51" s="37">
        <f>FC_IND_PPP_PU_E!Q51+FC_IND_PPP_PA_E!Q51+FC_IND_PPP_PR_E!Q51</f>
        <v>2107.668013757524</v>
      </c>
      <c r="R51" s="37">
        <f>FC_IND_PPP_PU_E!R51+FC_IND_PPP_PA_E!R51+FC_IND_PPP_PR_E!R51</f>
        <v>2073.8822012037836</v>
      </c>
      <c r="S51" s="37">
        <f>FC_IND_PPP_PU_E!S51+FC_IND_PPP_PA_E!S51+FC_IND_PPP_PR_E!S51</f>
        <v>2026.1707652622529</v>
      </c>
      <c r="T51" s="37">
        <f>FC_IND_PPP_PU_E!T51+FC_IND_PPP_PA_E!T51+FC_IND_PPP_PR_E!T51</f>
        <v>2080.344625967326</v>
      </c>
      <c r="U51" s="37">
        <f>FC_IND_PPP_PU_E!U51+FC_IND_PPP_PA_E!U51+FC_IND_PPP_PR_E!U51</f>
        <v>1880.5992261392951</v>
      </c>
      <c r="V51" s="37">
        <f>FC_IND_PPP_PU_E!V51+FC_IND_PPP_PA_E!V51+FC_IND_PPP_PR_E!V51</f>
        <v>1874.6860705073082</v>
      </c>
      <c r="W51" s="37">
        <f>FC_IND_PPP_PU_E!W51+FC_IND_PPP_PA_E!W51+FC_IND_PPP_PR_E!W51</f>
        <v>1873.6855546001721</v>
      </c>
      <c r="X51" s="37">
        <f>FC_IND_PPP_PU_E!X51+FC_IND_PPP_PA_E!X51+FC_IND_PPP_PR_E!X51</f>
        <v>1982.8324161650901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424.57248495270858</v>
      </c>
      <c r="G52" s="37">
        <f t="shared" si="31"/>
        <v>595.75339638865</v>
      </c>
      <c r="H52" s="37">
        <f t="shared" si="31"/>
        <v>663.20335339638848</v>
      </c>
      <c r="I52" s="37">
        <f t="shared" si="31"/>
        <v>733.59131556319858</v>
      </c>
      <c r="J52" s="37">
        <f t="shared" si="31"/>
        <v>746.36947549441095</v>
      </c>
      <c r="K52" s="37">
        <f t="shared" si="31"/>
        <v>623.98495270851254</v>
      </c>
      <c r="L52" s="37">
        <f t="shared" si="31"/>
        <v>762.70653482373166</v>
      </c>
      <c r="M52" s="37">
        <f t="shared" si="31"/>
        <v>979.4114359415305</v>
      </c>
      <c r="N52" s="37">
        <f t="shared" si="31"/>
        <v>817.66500429922598</v>
      </c>
      <c r="O52" s="37">
        <f t="shared" si="31"/>
        <v>625.22691315563202</v>
      </c>
      <c r="P52" s="37">
        <f t="shared" si="31"/>
        <v>632.81203783319006</v>
      </c>
      <c r="Q52" s="37">
        <f t="shared" si="31"/>
        <v>672.40498710232157</v>
      </c>
      <c r="R52" s="37">
        <f t="shared" si="31"/>
        <v>619.95219260533099</v>
      </c>
      <c r="S52" s="37">
        <f t="shared" si="31"/>
        <v>600.50051590713656</v>
      </c>
      <c r="T52" s="37">
        <f t="shared" si="31"/>
        <v>724.01840068787601</v>
      </c>
      <c r="U52" s="37">
        <f t="shared" si="31"/>
        <v>681.48351451917051</v>
      </c>
      <c r="V52" s="37">
        <f t="shared" si="31"/>
        <v>685.00619030119128</v>
      </c>
      <c r="W52" s="37">
        <f t="shared" si="31"/>
        <v>693.9513226681961</v>
      </c>
      <c r="X52" s="37">
        <f t="shared" ref="X52" si="32">SUM(X53:X70)</f>
        <v>611.65986767243362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0</v>
      </c>
      <c r="D59" s="10">
        <f>FC_IND_PPP_PU_E!D59+FC_IND_PPP_PA_E!D59+FC_IND_PPP_PR_E!D59</f>
        <v>0</v>
      </c>
      <c r="E59" s="10">
        <f>FC_IND_PPP_PU_E!E59+FC_IND_PPP_PA_E!E59+FC_IND_PPP_PR_E!E59</f>
        <v>0</v>
      </c>
      <c r="F59" s="10">
        <f>FC_IND_PPP_PU_E!F59+FC_IND_PPP_PA_E!F59+FC_IND_PPP_PR_E!F59</f>
        <v>361.94703353396397</v>
      </c>
      <c r="G59" s="10">
        <f>FC_IND_PPP_PU_E!G59+FC_IND_PPP_PA_E!G59+FC_IND_PPP_PR_E!G59</f>
        <v>540.24557179707642</v>
      </c>
      <c r="H59" s="10">
        <f>FC_IND_PPP_PU_E!H59+FC_IND_PPP_PA_E!H59+FC_IND_PPP_PR_E!H59</f>
        <v>622.31298366294061</v>
      </c>
      <c r="I59" s="10">
        <f>FC_IND_PPP_PU_E!I59+FC_IND_PPP_PA_E!I59+FC_IND_PPP_PR_E!I59</f>
        <v>679.11057609630257</v>
      </c>
      <c r="J59" s="10">
        <f>FC_IND_PPP_PU_E!J59+FC_IND_PPP_PA_E!J59+FC_IND_PPP_PR_E!J59</f>
        <v>674.33361994840925</v>
      </c>
      <c r="K59" s="10">
        <f>FC_IND_PPP_PU_E!K59+FC_IND_PPP_PA_E!K59+FC_IND_PPP_PR_E!K59</f>
        <v>600.43473774720553</v>
      </c>
      <c r="L59" s="10">
        <f>FC_IND_PPP_PU_E!L59+FC_IND_PPP_PA_E!L59+FC_IND_PPP_PR_E!L59</f>
        <v>737.48443680137564</v>
      </c>
      <c r="M59" s="10">
        <f>FC_IND_PPP_PU_E!M59+FC_IND_PPP_PA_E!M59+FC_IND_PPP_PR_E!M59</f>
        <v>948.43319002579528</v>
      </c>
      <c r="N59" s="10">
        <f>FC_IND_PPP_PU_E!N59+FC_IND_PPP_PA_E!N59+FC_IND_PPP_PR_E!N59</f>
        <v>786.87781599312109</v>
      </c>
      <c r="O59" s="10">
        <f>FC_IND_PPP_PU_E!O59+FC_IND_PPP_PA_E!O59+FC_IND_PPP_PR_E!O59</f>
        <v>593.17377472055034</v>
      </c>
      <c r="P59" s="10">
        <f>FC_IND_PPP_PU_E!P59+FC_IND_PPP_PA_E!P59+FC_IND_PPP_PR_E!P59</f>
        <v>545.16577815993116</v>
      </c>
      <c r="Q59" s="10">
        <f>FC_IND_PPP_PU_E!Q59+FC_IND_PPP_PA_E!Q59+FC_IND_PPP_PR_E!Q59</f>
        <v>593.07824591573512</v>
      </c>
      <c r="R59" s="10">
        <f>FC_IND_PPP_PU_E!R59+FC_IND_PPP_PA_E!R59+FC_IND_PPP_PR_E!R59</f>
        <v>538.1914875322442</v>
      </c>
      <c r="S59" s="10">
        <f>FC_IND_PPP_PU_E!S59+FC_IND_PPP_PA_E!S59+FC_IND_PPP_PR_E!S59</f>
        <v>508.26405846947546</v>
      </c>
      <c r="T59" s="10">
        <f>FC_IND_PPP_PU_E!T59+FC_IND_PPP_PA_E!T59+FC_IND_PPP_PR_E!T59</f>
        <v>629.6216680997419</v>
      </c>
      <c r="U59" s="10">
        <f>FC_IND_PPP_PU_E!U59+FC_IND_PPP_PA_E!U59+FC_IND_PPP_PR_E!U59</f>
        <v>527.68220120378328</v>
      </c>
      <c r="V59" s="10">
        <f>FC_IND_PPP_PU_E!V59+FC_IND_PPP_PA_E!V59+FC_IND_PPP_PR_E!V59</f>
        <v>503.10498710232167</v>
      </c>
      <c r="W59" s="10">
        <f>FC_IND_PPP_PU_E!W59+FC_IND_PPP_PA_E!W59+FC_IND_PPP_PR_E!W59</f>
        <v>504.39475494411005</v>
      </c>
      <c r="X59" s="10">
        <f>FC_IND_PPP_PU_E!X59+FC_IND_PPP_PA_E!X59+FC_IND_PPP_PR_E!X59</f>
        <v>442.17540842648322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0</v>
      </c>
      <c r="D61" s="10">
        <f>FC_IND_PPP_PU_E!D61+FC_IND_PPP_PA_E!D61+FC_IND_PPP_PR_E!D61</f>
        <v>0</v>
      </c>
      <c r="E61" s="10">
        <f>FC_IND_PPP_PU_E!E61+FC_IND_PPP_PA_E!E61+FC_IND_PPP_PR_E!E61</f>
        <v>0</v>
      </c>
      <c r="F61" s="10">
        <f>FC_IND_PPP_PU_E!F61+FC_IND_PPP_PA_E!F61+FC_IND_PPP_PR_E!F61</f>
        <v>0.23886500429922611</v>
      </c>
      <c r="G61" s="10">
        <f>FC_IND_PPP_PU_E!G61+FC_IND_PPP_PA_E!G61+FC_IND_PPP_PR_E!G61</f>
        <v>5.5173688736027513</v>
      </c>
      <c r="H61" s="10">
        <f>FC_IND_PPP_PU_E!H61+FC_IND_PPP_PA_E!H61+FC_IND_PPP_PR_E!H61</f>
        <v>12.969303525365429</v>
      </c>
      <c r="I61" s="10">
        <f>FC_IND_PPP_PU_E!I61+FC_IND_PPP_PA_E!I61+FC_IND_PPP_PR_E!I61</f>
        <v>8.2401547721410147</v>
      </c>
      <c r="J61" s="10">
        <f>FC_IND_PPP_PU_E!J61+FC_IND_PPP_PA_E!J61+FC_IND_PPP_PR_E!J61</f>
        <v>22.308168529664659</v>
      </c>
      <c r="K61" s="10">
        <f>FC_IND_PPP_PU_E!K61+FC_IND_PPP_PA_E!K61+FC_IND_PPP_PR_E!K61</f>
        <v>19.561478933791921</v>
      </c>
      <c r="L61" s="10">
        <f>FC_IND_PPP_PU_E!L61+FC_IND_PPP_PA_E!L61+FC_IND_PPP_PR_E!L61</f>
        <v>19.680911435941528</v>
      </c>
      <c r="M61" s="10">
        <f>FC_IND_PPP_PU_E!M61+FC_IND_PPP_PA_E!M61+FC_IND_PPP_PR_E!M61</f>
        <v>22.523129836629408</v>
      </c>
      <c r="N61" s="10">
        <f>FC_IND_PPP_PU_E!N61+FC_IND_PPP_PA_E!N61+FC_IND_PPP_PR_E!N61</f>
        <v>22.23654342218401</v>
      </c>
      <c r="O61" s="10">
        <f>FC_IND_PPP_PU_E!O61+FC_IND_PPP_PA_E!O61+FC_IND_PPP_PR_E!O61</f>
        <v>21.30507308684437</v>
      </c>
      <c r="P61" s="10">
        <f>FC_IND_PPP_PU_E!P61+FC_IND_PPP_PA_E!P61+FC_IND_PPP_PR_E!P61</f>
        <v>19.657007738607046</v>
      </c>
      <c r="Q61" s="10">
        <f>FC_IND_PPP_PU_E!Q61+FC_IND_PPP_PA_E!Q61+FC_IND_PPP_PR_E!Q61</f>
        <v>18.821066208082549</v>
      </c>
      <c r="R61" s="10">
        <f>FC_IND_PPP_PU_E!R61+FC_IND_PPP_PA_E!R61+FC_IND_PPP_PR_E!R61</f>
        <v>22.069389509888222</v>
      </c>
      <c r="S61" s="10">
        <f>FC_IND_PPP_PU_E!S61+FC_IND_PPP_PA_E!S61+FC_IND_PPP_PR_E!S61</f>
        <v>21.782717110920029</v>
      </c>
      <c r="T61" s="10">
        <f>FC_IND_PPP_PU_E!T61+FC_IND_PPP_PA_E!T61+FC_IND_PPP_PR_E!T61</f>
        <v>26.105846947549441</v>
      </c>
      <c r="U61" s="10">
        <f>FC_IND_PPP_PU_E!U61+FC_IND_PPP_PA_E!U61+FC_IND_PPP_PR_E!U61</f>
        <v>26.941788478073949</v>
      </c>
      <c r="V61" s="10">
        <f>FC_IND_PPP_PU_E!V61+FC_IND_PPP_PA_E!V61+FC_IND_PPP_PR_E!V61</f>
        <v>32.00533104041272</v>
      </c>
      <c r="W61" s="10">
        <f>FC_IND_PPP_PU_E!W61+FC_IND_PPP_PA_E!W61+FC_IND_PPP_PR_E!W61</f>
        <v>28.040498710232168</v>
      </c>
      <c r="X61" s="10">
        <f>FC_IND_PPP_PU_E!X61+FC_IND_PPP_PA_E!X61+FC_IND_PPP_PR_E!X61</f>
        <v>34.775924333619948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62.386586414445404</v>
      </c>
      <c r="G62" s="10">
        <f>FC_IND_PPP_PU_E!G62+FC_IND_PPP_PA_E!G62+FC_IND_PPP_PR_E!G62</f>
        <v>49.990455717970761</v>
      </c>
      <c r="H62" s="10">
        <f>FC_IND_PPP_PU_E!H62+FC_IND_PPP_PA_E!H62+FC_IND_PPP_PR_E!H62</f>
        <v>27.921066208082539</v>
      </c>
      <c r="I62" s="10">
        <f>FC_IND_PPP_PU_E!I62+FC_IND_PPP_PA_E!I62+FC_IND_PPP_PR_E!I62</f>
        <v>46.240584694754943</v>
      </c>
      <c r="J62" s="10">
        <f>FC_IND_PPP_PU_E!J62+FC_IND_PPP_PA_E!J62+FC_IND_PPP_PR_E!J62</f>
        <v>49.727687016337043</v>
      </c>
      <c r="K62" s="10">
        <f>FC_IND_PPP_PU_E!K62+FC_IND_PPP_PA_E!K62+FC_IND_PPP_PR_E!K62</f>
        <v>3.9887360275150465</v>
      </c>
      <c r="L62" s="10">
        <f>FC_IND_PPP_PU_E!L62+FC_IND_PPP_PA_E!L62+FC_IND_PPP_PR_E!L62</f>
        <v>5.5411865864144456</v>
      </c>
      <c r="M62" s="10">
        <f>FC_IND_PPP_PU_E!M62+FC_IND_PPP_PA_E!M62+FC_IND_PPP_PR_E!M62</f>
        <v>8.4551160791057622</v>
      </c>
      <c r="N62" s="10">
        <f>FC_IND_PPP_PU_E!N62+FC_IND_PPP_PA_E!N62+FC_IND_PPP_PR_E!N62</f>
        <v>8.5506448839208957</v>
      </c>
      <c r="O62" s="10">
        <f>FC_IND_PPP_PU_E!O62+FC_IND_PPP_PA_E!O62+FC_IND_PPP_PR_E!O62</f>
        <v>10.74806534823732</v>
      </c>
      <c r="P62" s="10">
        <f>FC_IND_PPP_PU_E!P62+FC_IND_PPP_PA_E!P62+FC_IND_PPP_PR_E!P62</f>
        <v>64.70335339638865</v>
      </c>
      <c r="Q62" s="10">
        <f>FC_IND_PPP_PU_E!Q62+FC_IND_PPP_PA_E!Q62+FC_IND_PPP_PR_E!Q62</f>
        <v>56.3676698194325</v>
      </c>
      <c r="R62" s="10">
        <f>FC_IND_PPP_PU_E!R62+FC_IND_PPP_PA_E!R62+FC_IND_PPP_PR_E!R62</f>
        <v>56.654256233877902</v>
      </c>
      <c r="S62" s="10">
        <f>FC_IND_PPP_PU_E!S62+FC_IND_PPP_PA_E!S62+FC_IND_PPP_PR_E!S62</f>
        <v>67.784436801375733</v>
      </c>
      <c r="T62" s="10">
        <f>FC_IND_PPP_PU_E!T62+FC_IND_PPP_PA_E!T62+FC_IND_PPP_PR_E!T62</f>
        <v>64.989939810834045</v>
      </c>
      <c r="U62" s="10">
        <f>FC_IND_PPP_PU_E!U62+FC_IND_PPP_PA_E!U62+FC_IND_PPP_PR_E!U62</f>
        <v>122.50404127257092</v>
      </c>
      <c r="V62" s="10">
        <f>FC_IND_PPP_PU_E!V62+FC_IND_PPP_PA_E!V62+FC_IND_PPP_PR_E!V62</f>
        <v>145.6243336199484</v>
      </c>
      <c r="W62" s="10">
        <f>FC_IND_PPP_PU_E!W62+FC_IND_PPP_PA_E!W62+FC_IND_PPP_PR_E!W62</f>
        <v>156.92175408426479</v>
      </c>
      <c r="X62" s="10">
        <f>FC_IND_PPP_PU_E!X62+FC_IND_PPP_PA_E!X62+FC_IND_PPP_PR_E!X62</f>
        <v>130.83981083404981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0</v>
      </c>
      <c r="V66" s="10">
        <f>FC_IND_PPP_PU_E!V66+FC_IND_PPP_PA_E!V66+FC_IND_PPP_PR_E!V66</f>
        <v>0</v>
      </c>
      <c r="W66" s="10">
        <f>FC_IND_PPP_PU_E!W66+FC_IND_PPP_PA_E!W66+FC_IND_PPP_PR_E!W66</f>
        <v>0</v>
      </c>
      <c r="X66" s="10">
        <f>FC_IND_PPP_PU_E!X66+FC_IND_PPP_PA_E!X66+FC_IND_PPP_PR_E!X66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3.2858985382631132</v>
      </c>
      <c r="Q69" s="10">
        <f>FC_IND_PPP_PU_E!Q69+FC_IND_PPP_PA_E!Q69+FC_IND_PPP_PR_E!Q69</f>
        <v>4.1380051590713656</v>
      </c>
      <c r="R69" s="10">
        <f>FC_IND_PPP_PU_E!R69+FC_IND_PPP_PA_E!R69+FC_IND_PPP_PR_E!R69</f>
        <v>3.037059329320722</v>
      </c>
      <c r="S69" s="10">
        <f>FC_IND_PPP_PU_E!S69+FC_IND_PPP_PA_E!S69+FC_IND_PPP_PR_E!S69</f>
        <v>2.669303525365434</v>
      </c>
      <c r="T69" s="10">
        <f>FC_IND_PPP_PU_E!T69+FC_IND_PPP_PA_E!T69+FC_IND_PPP_PR_E!T69</f>
        <v>3.3009458297506451</v>
      </c>
      <c r="U69" s="10">
        <f>FC_IND_PPP_PU_E!U69+FC_IND_PPP_PA_E!U69+FC_IND_PPP_PR_E!U69</f>
        <v>3.3331040412725712</v>
      </c>
      <c r="V69" s="10">
        <f>FC_IND_PPP_PU_E!V69+FC_IND_PPP_PA_E!V69+FC_IND_PPP_PR_E!V69</f>
        <v>3.2155631986242472</v>
      </c>
      <c r="W69" s="10">
        <f>FC_IND_PPP_PU_E!W69+FC_IND_PPP_PA_E!W69+FC_IND_PPP_PR_E!W69</f>
        <v>3.5770421324161652</v>
      </c>
      <c r="X69" s="10">
        <f>FC_IND_PPP_PU_E!X69+FC_IND_PPP_PA_E!X69+FC_IND_PPP_PR_E!X69</f>
        <v>2.7301805674978499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</v>
      </c>
      <c r="N70" s="10">
        <f>FC_IND_PPP_PU_E!N70+FC_IND_PPP_PA_E!N70+FC_IND_PPP_PR_E!N70</f>
        <v>0</v>
      </c>
      <c r="O70" s="10">
        <f>FC_IND_PPP_PU_E!O70+FC_IND_PPP_PA_E!O70+FC_IND_PPP_PR_E!O70</f>
        <v>0</v>
      </c>
      <c r="P70" s="10">
        <f>FC_IND_PPP_PU_E!P70+FC_IND_PPP_PA_E!P70+FC_IND_PPP_PR_E!P70</f>
        <v>0</v>
      </c>
      <c r="Q70" s="10">
        <f>FC_IND_PPP_PU_E!Q70+FC_IND_PPP_PA_E!Q70+FC_IND_PPP_PR_E!Q70</f>
        <v>0</v>
      </c>
      <c r="R70" s="10">
        <f>FC_IND_PPP_PU_E!R70+FC_IND_PPP_PA_E!R70+FC_IND_PPP_PR_E!R70</f>
        <v>0</v>
      </c>
      <c r="S70" s="10">
        <f>FC_IND_PPP_PU_E!S70+FC_IND_PPP_PA_E!S70+FC_IND_PPP_PR_E!S70</f>
        <v>0</v>
      </c>
      <c r="T70" s="10">
        <f>FC_IND_PPP_PU_E!T70+FC_IND_PPP_PA_E!T70+FC_IND_PPP_PR_E!T70</f>
        <v>0</v>
      </c>
      <c r="U70" s="10">
        <f>FC_IND_PPP_PU_E!U70+FC_IND_PPP_PA_E!U70+FC_IND_PPP_PR_E!U70</f>
        <v>1.0223795234697397</v>
      </c>
      <c r="V70" s="10">
        <f>FC_IND_PPP_PU_E!V70+FC_IND_PPP_PA_E!V70+FC_IND_PPP_PR_E!V70</f>
        <v>1.0559753398842293</v>
      </c>
      <c r="W70" s="10">
        <f>FC_IND_PPP_PU_E!W70+FC_IND_PPP_PA_E!W70+FC_IND_PPP_PR_E!W70</f>
        <v>1.0172727971729487</v>
      </c>
      <c r="X70" s="10">
        <f>FC_IND_PPP_PU_E!X70+FC_IND_PPP_PA_E!X70+FC_IND_PPP_PR_E!X70</f>
        <v>1.1385435107826707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62.386586414445404</v>
      </c>
      <c r="G71" s="37">
        <f t="shared" si="34"/>
        <v>49.990455717970761</v>
      </c>
      <c r="H71" s="37">
        <f t="shared" si="34"/>
        <v>27.921066208082539</v>
      </c>
      <c r="I71" s="37">
        <f t="shared" si="34"/>
        <v>46.240584694754943</v>
      </c>
      <c r="J71" s="37">
        <f t="shared" si="34"/>
        <v>49.727687016337043</v>
      </c>
      <c r="K71" s="37">
        <f t="shared" si="34"/>
        <v>34.154944110060185</v>
      </c>
      <c r="L71" s="37">
        <f t="shared" si="34"/>
        <v>96.326483233018067</v>
      </c>
      <c r="M71" s="37">
        <f t="shared" si="34"/>
        <v>42.514531384350818</v>
      </c>
      <c r="N71" s="37">
        <f t="shared" si="34"/>
        <v>18.988220120378337</v>
      </c>
      <c r="O71" s="37">
        <f t="shared" si="34"/>
        <v>20.110834049871023</v>
      </c>
      <c r="P71" s="37">
        <f t="shared" si="34"/>
        <v>71.534307824591579</v>
      </c>
      <c r="Q71" s="37">
        <f t="shared" si="34"/>
        <v>68.668271711092004</v>
      </c>
      <c r="R71" s="37">
        <f t="shared" si="34"/>
        <v>74.2810834049871</v>
      </c>
      <c r="S71" s="37">
        <f t="shared" si="34"/>
        <v>81.637489251934639</v>
      </c>
      <c r="T71" s="37">
        <f t="shared" si="34"/>
        <v>78.436973344797934</v>
      </c>
      <c r="U71" s="37">
        <f t="shared" si="34"/>
        <v>132.46388650042991</v>
      </c>
      <c r="V71" s="37">
        <f t="shared" si="34"/>
        <v>151.64325021496131</v>
      </c>
      <c r="W71" s="37">
        <f t="shared" si="34"/>
        <v>164.37377472055027</v>
      </c>
      <c r="X71" s="37">
        <f t="shared" ref="X71" si="35">SUM(X72:X73)</f>
        <v>144.74067067927768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0</v>
      </c>
      <c r="E72" s="10">
        <f>FC_IND_PPP_PU_E!E72+FC_IND_PPP_PA_E!E72+FC_IND_PPP_PR_E!E72</f>
        <v>0</v>
      </c>
      <c r="F72" s="10">
        <f>FC_IND_PPP_PU_E!F72+FC_IND_PPP_PA_E!F72+FC_IND_PPP_PR_E!F72</f>
        <v>0</v>
      </c>
      <c r="G72" s="10">
        <f>FC_IND_PPP_PU_E!G72+FC_IND_PPP_PA_E!G72+FC_IND_PPP_PR_E!G72</f>
        <v>0</v>
      </c>
      <c r="H72" s="10">
        <f>FC_IND_PPP_PU_E!H72+FC_IND_PPP_PA_E!H72+FC_IND_PPP_PR_E!H72</f>
        <v>0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30.16620808254514</v>
      </c>
      <c r="L72" s="10">
        <f>FC_IND_PPP_PU_E!L72+FC_IND_PPP_PA_E!L72+FC_IND_PPP_PR_E!L72</f>
        <v>90.785296646603626</v>
      </c>
      <c r="M72" s="10">
        <f>FC_IND_PPP_PU_E!M72+FC_IND_PPP_PA_E!M72+FC_IND_PPP_PR_E!M72</f>
        <v>34.059415305245054</v>
      </c>
      <c r="N72" s="10">
        <f>FC_IND_PPP_PU_E!N72+FC_IND_PPP_PA_E!N72+FC_IND_PPP_PR_E!N72</f>
        <v>10.437575236457441</v>
      </c>
      <c r="O72" s="10">
        <f>FC_IND_PPP_PU_E!O72+FC_IND_PPP_PA_E!O72+FC_IND_PPP_PR_E!O72</f>
        <v>9.3627687016337049</v>
      </c>
      <c r="P72" s="10">
        <f>FC_IND_PPP_PU_E!P72+FC_IND_PPP_PA_E!P72+FC_IND_PPP_PR_E!P72</f>
        <v>6.8309544282029231</v>
      </c>
      <c r="Q72" s="10">
        <f>FC_IND_PPP_PU_E!Q72+FC_IND_PPP_PA_E!Q72+FC_IND_PPP_PR_E!Q72</f>
        <v>12.3006018916595</v>
      </c>
      <c r="R72" s="10">
        <f>FC_IND_PPP_PU_E!R72+FC_IND_PPP_PA_E!R72+FC_IND_PPP_PR_E!R72</f>
        <v>17.626827171109198</v>
      </c>
      <c r="S72" s="10">
        <f>FC_IND_PPP_PU_E!S72+FC_IND_PPP_PA_E!S72+FC_IND_PPP_PR_E!S72</f>
        <v>13.8530524505589</v>
      </c>
      <c r="T72" s="10">
        <f>FC_IND_PPP_PU_E!T72+FC_IND_PPP_PA_E!T72+FC_IND_PPP_PR_E!T72</f>
        <v>13.447033533963888</v>
      </c>
      <c r="U72" s="10">
        <f>FC_IND_PPP_PU_E!U72+FC_IND_PPP_PA_E!U72+FC_IND_PPP_PR_E!U72</f>
        <v>9.9598452278589846</v>
      </c>
      <c r="V72" s="10">
        <f>FC_IND_PPP_PU_E!V72+FC_IND_PPP_PA_E!V72+FC_IND_PPP_PR_E!V72</f>
        <v>6.0189165950128993</v>
      </c>
      <c r="W72" s="10">
        <f>FC_IND_PPP_PU_E!W72+FC_IND_PPP_PA_E!W72+FC_IND_PPP_PR_E!W72</f>
        <v>7.452020636285468</v>
      </c>
      <c r="X72" s="10">
        <f>FC_IND_PPP_PU_E!X72+FC_IND_PPP_PA_E!X72+FC_IND_PPP_PR_E!X72</f>
        <v>13.90085984522786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62.386586414445404</v>
      </c>
      <c r="G73" s="10">
        <f>FC_IND_PPP_PU_E!G73+FC_IND_PPP_PA_E!G73+FC_IND_PPP_PR_E!G73</f>
        <v>49.990455717970761</v>
      </c>
      <c r="H73" s="10">
        <f>FC_IND_PPP_PU_E!H73+FC_IND_PPP_PA_E!H73+FC_IND_PPP_PR_E!H73</f>
        <v>27.921066208082539</v>
      </c>
      <c r="I73" s="10">
        <f>FC_IND_PPP_PU_E!I73+FC_IND_PPP_PA_E!I73+FC_IND_PPP_PR_E!I73</f>
        <v>46.240584694754943</v>
      </c>
      <c r="J73" s="10">
        <f>FC_IND_PPP_PU_E!J73+FC_IND_PPP_PA_E!J73+FC_IND_PPP_PR_E!J73</f>
        <v>49.727687016337043</v>
      </c>
      <c r="K73" s="10">
        <f>FC_IND_PPP_PU_E!K73+FC_IND_PPP_PA_E!K73+FC_IND_PPP_PR_E!K73</f>
        <v>3.9887360275150465</v>
      </c>
      <c r="L73" s="10">
        <f>FC_IND_PPP_PU_E!L73+FC_IND_PPP_PA_E!L73+FC_IND_PPP_PR_E!L73</f>
        <v>5.5411865864144456</v>
      </c>
      <c r="M73" s="10">
        <f>FC_IND_PPP_PU_E!M73+FC_IND_PPP_PA_E!M73+FC_IND_PPP_PR_E!M73</f>
        <v>8.4551160791057622</v>
      </c>
      <c r="N73" s="10">
        <f>FC_IND_PPP_PU_E!N73+FC_IND_PPP_PA_E!N73+FC_IND_PPP_PR_E!N73</f>
        <v>8.5506448839208957</v>
      </c>
      <c r="O73" s="10">
        <f>FC_IND_PPP_PU_E!O73+FC_IND_PPP_PA_E!O73+FC_IND_PPP_PR_E!O73</f>
        <v>10.74806534823732</v>
      </c>
      <c r="P73" s="10">
        <f>FC_IND_PPP_PU_E!P73+FC_IND_PPP_PA_E!P73+FC_IND_PPP_PR_E!P73</f>
        <v>64.70335339638865</v>
      </c>
      <c r="Q73" s="10">
        <f>FC_IND_PPP_PU_E!Q73+FC_IND_PPP_PA_E!Q73+FC_IND_PPP_PR_E!Q73</f>
        <v>56.3676698194325</v>
      </c>
      <c r="R73" s="10">
        <f>FC_IND_PPP_PU_E!R73+FC_IND_PPP_PA_E!R73+FC_IND_PPP_PR_E!R73</f>
        <v>56.654256233877902</v>
      </c>
      <c r="S73" s="10">
        <f>FC_IND_PPP_PU_E!S73+FC_IND_PPP_PA_E!S73+FC_IND_PPP_PR_E!S73</f>
        <v>67.784436801375733</v>
      </c>
      <c r="T73" s="10">
        <f>FC_IND_PPP_PU_E!T73+FC_IND_PPP_PA_E!T73+FC_IND_PPP_PR_E!T73</f>
        <v>64.989939810834045</v>
      </c>
      <c r="U73" s="10">
        <f>FC_IND_PPP_PU_E!U73+FC_IND_PPP_PA_E!U73+FC_IND_PPP_PR_E!U73</f>
        <v>122.50404127257092</v>
      </c>
      <c r="V73" s="10">
        <f>FC_IND_PPP_PU_E!V73+FC_IND_PPP_PA_E!V73+FC_IND_PPP_PR_E!V73</f>
        <v>145.6243336199484</v>
      </c>
      <c r="W73" s="10">
        <f>FC_IND_PPP_PU_E!W73+FC_IND_PPP_PA_E!W73+FC_IND_PPP_PR_E!W73</f>
        <v>156.92175408426479</v>
      </c>
      <c r="X73" s="10">
        <f>FC_IND_PPP_PU_E!X73+FC_IND_PPP_PA_E!X73+FC_IND_PPP_PR_E!X73</f>
        <v>130.83981083404981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46.551074806534821</v>
      </c>
      <c r="D75" s="37">
        <f>FC_IND_PPP_PU_E!D75+FC_IND_PPP_PA_E!D75+FC_IND_PPP_PR_E!D75</f>
        <v>47.291487532244183</v>
      </c>
      <c r="E75" s="37">
        <f>FC_IND_PPP_PU_E!E75+FC_IND_PPP_PA_E!E75+FC_IND_PPP_PR_E!E75</f>
        <v>46.574978503869303</v>
      </c>
      <c r="F75" s="37">
        <f>FC_IND_PPP_PU_E!F75+FC_IND_PPP_PA_E!F75+FC_IND_PPP_PR_E!F75</f>
        <v>203.47282889079972</v>
      </c>
      <c r="G75" s="37">
        <f>FC_IND_PPP_PU_E!G75+FC_IND_PPP_PA_E!G75+FC_IND_PPP_PR_E!G75</f>
        <v>242.93018056749784</v>
      </c>
      <c r="H75" s="37">
        <f>FC_IND_PPP_PU_E!H75+FC_IND_PPP_PA_E!H75+FC_IND_PPP_PR_E!H75</f>
        <v>287.23611349957008</v>
      </c>
      <c r="I75" s="37">
        <f>FC_IND_PPP_PU_E!I75+FC_IND_PPP_PA_E!I75+FC_IND_PPP_PR_E!I75</f>
        <v>377.06603611349954</v>
      </c>
      <c r="J75" s="37">
        <f>FC_IND_PPP_PU_E!J75+FC_IND_PPP_PA_E!J75+FC_IND_PPP_PR_E!J75</f>
        <v>393.33138435081679</v>
      </c>
      <c r="K75" s="37">
        <f>FC_IND_PPP_PU_E!K75+FC_IND_PPP_PA_E!K75+FC_IND_PPP_PR_E!K75</f>
        <v>429.82708512467752</v>
      </c>
      <c r="L75" s="37">
        <f>FC_IND_PPP_PU_E!L75+FC_IND_PPP_PA_E!L75+FC_IND_PPP_PR_E!L75</f>
        <v>379.31117798796208</v>
      </c>
      <c r="M75" s="37">
        <f>FC_IND_PPP_PU_E!M75+FC_IND_PPP_PA_E!M75+FC_IND_PPP_PR_E!M75</f>
        <v>423.35434221840057</v>
      </c>
      <c r="N75" s="37">
        <f>FC_IND_PPP_PU_E!N75+FC_IND_PPP_PA_E!N75+FC_IND_PPP_PR_E!N75</f>
        <v>642.30438521066208</v>
      </c>
      <c r="O75" s="37">
        <f>FC_IND_PPP_PU_E!O75+FC_IND_PPP_PA_E!O75+FC_IND_PPP_PR_E!O75</f>
        <v>711.21143594153045</v>
      </c>
      <c r="P75" s="37">
        <f>FC_IND_PPP_PU_E!P75+FC_IND_PPP_PA_E!P75+FC_IND_PPP_PR_E!P75</f>
        <v>762.0856405846946</v>
      </c>
      <c r="Q75" s="37">
        <f>FC_IND_PPP_PU_E!Q75+FC_IND_PPP_PA_E!Q75+FC_IND_PPP_PR_E!Q75</f>
        <v>689.810834049871</v>
      </c>
      <c r="R75" s="37">
        <f>FC_IND_PPP_PU_E!R75+FC_IND_PPP_PA_E!R75+FC_IND_PPP_PR_E!R75</f>
        <v>662.72570937231296</v>
      </c>
      <c r="S75" s="37">
        <f>FC_IND_PPP_PU_E!S75+FC_IND_PPP_PA_E!S75+FC_IND_PPP_PR_E!S75</f>
        <v>619.27962166809971</v>
      </c>
      <c r="T75" s="37">
        <f>FC_IND_PPP_PU_E!T75+FC_IND_PPP_PA_E!T75+FC_IND_PPP_PR_E!T75</f>
        <v>617.15391229578677</v>
      </c>
      <c r="U75" s="37">
        <f>FC_IND_PPP_PU_E!U75+FC_IND_PPP_PA_E!U75+FC_IND_PPP_PR_E!U75</f>
        <v>663.96766981943244</v>
      </c>
      <c r="V75" s="37">
        <f>FC_IND_PPP_PU_E!V75+FC_IND_PPP_PA_E!V75+FC_IND_PPP_PR_E!V75</f>
        <v>640.13086844368013</v>
      </c>
      <c r="W75" s="37">
        <f>FC_IND_PPP_PU_E!W75+FC_IND_PPP_PA_E!W75+FC_IND_PPP_PR_E!W75</f>
        <v>556.91693895098865</v>
      </c>
      <c r="X75" s="37">
        <f>FC_IND_PPP_PU_E!X75+FC_IND_PPP_PA_E!X75+FC_IND_PPP_PR_E!X75</f>
        <v>652.45537403267417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1871.711092003439</v>
      </c>
      <c r="D76" s="40">
        <f>FC_IND_PPP_PU_E!D76+FC_IND_PPP_PA_E!D76+FC_IND_PPP_PR_E!D76</f>
        <v>1929.2347377472051</v>
      </c>
      <c r="E76" s="40">
        <f>FC_IND_PPP_PU_E!E76+FC_IND_PPP_PA_E!E76+FC_IND_PPP_PR_E!E76</f>
        <v>1904.6431642304381</v>
      </c>
      <c r="F76" s="40">
        <f>FC_IND_PPP_PU_E!F76+FC_IND_PPP_PA_E!F76+FC_IND_PPP_PR_E!F76</f>
        <v>1901.3757523645741</v>
      </c>
      <c r="G76" s="40">
        <f>FC_IND_PPP_PU_E!G76+FC_IND_PPP_PA_E!G76+FC_IND_PPP_PR_E!G76</f>
        <v>2166.4660361134984</v>
      </c>
      <c r="H76" s="40">
        <f>FC_IND_PPP_PU_E!H76+FC_IND_PPP_PA_E!H76+FC_IND_PPP_PR_E!H76</f>
        <v>2308.6844368013758</v>
      </c>
      <c r="I76" s="40">
        <f>FC_IND_PPP_PU_E!I76+FC_IND_PPP_PA_E!I76+FC_IND_PPP_PR_E!I76</f>
        <v>2190.2837489251929</v>
      </c>
      <c r="J76" s="40">
        <f>FC_IND_PPP_PU_E!J76+FC_IND_PPP_PA_E!J76+FC_IND_PPP_PR_E!J76</f>
        <v>2262.0808254514186</v>
      </c>
      <c r="K76" s="40">
        <f>FC_IND_PPP_PU_E!K76+FC_IND_PPP_PA_E!K76+FC_IND_PPP_PR_E!K76</f>
        <v>2082.2012037833192</v>
      </c>
      <c r="L76" s="40">
        <f>FC_IND_PPP_PU_E!L76+FC_IND_PPP_PA_E!L76+FC_IND_PPP_PR_E!L76</f>
        <v>2059.8452278589848</v>
      </c>
      <c r="M76" s="40">
        <f>FC_IND_PPP_PU_E!M76+FC_IND_PPP_PA_E!M76+FC_IND_PPP_PR_E!M76</f>
        <v>2089.1659501289755</v>
      </c>
      <c r="N76" s="40">
        <f>FC_IND_PPP_PU_E!N76+FC_IND_PPP_PA_E!N76+FC_IND_PPP_PR_E!N76</f>
        <v>2052.2785898538259</v>
      </c>
      <c r="O76" s="40">
        <f>FC_IND_PPP_PU_E!O76+FC_IND_PPP_PA_E!O76+FC_IND_PPP_PR_E!O76</f>
        <v>2040.4127257093719</v>
      </c>
      <c r="P76" s="40">
        <f>FC_IND_PPP_PU_E!P76+FC_IND_PPP_PA_E!P76+FC_IND_PPP_PR_E!P76</f>
        <v>1920.8082545141867</v>
      </c>
      <c r="Q76" s="40">
        <f>FC_IND_PPP_PU_E!Q76+FC_IND_PPP_PA_E!Q76+FC_IND_PPP_PR_E!Q76</f>
        <v>1885.8985382631117</v>
      </c>
      <c r="R76" s="40">
        <f>FC_IND_PPP_PU_E!R76+FC_IND_PPP_PA_E!R76+FC_IND_PPP_PR_E!R76</f>
        <v>1833.4479793637142</v>
      </c>
      <c r="S76" s="40">
        <f>FC_IND_PPP_PU_E!S76+FC_IND_PPP_PA_E!S76+FC_IND_PPP_PR_E!S76</f>
        <v>1841.7024935511608</v>
      </c>
      <c r="T76" s="40">
        <f>FC_IND_PPP_PU_E!T76+FC_IND_PPP_PA_E!T76+FC_IND_PPP_PR_E!T76</f>
        <v>1840.5846947549437</v>
      </c>
      <c r="U76" s="40">
        <f>FC_IND_PPP_PU_E!U76+FC_IND_PPP_PA_E!U76+FC_IND_PPP_PR_E!U76</f>
        <v>1793.2932072226999</v>
      </c>
      <c r="V76" s="40">
        <f>FC_IND_PPP_PU_E!V76+FC_IND_PPP_PA_E!V76+FC_IND_PPP_PR_E!V76</f>
        <v>1701.4617368873601</v>
      </c>
      <c r="W76" s="40">
        <f>FC_IND_PPP_PU_E!W76+FC_IND_PPP_PA_E!W76+FC_IND_PPP_PR_E!W76</f>
        <v>1659.071367153912</v>
      </c>
      <c r="X76" s="40">
        <f>FC_IND_PPP_PU_E!X76+FC_IND_PPP_PA_E!X76+FC_IND_PPP_PR_E!X76</f>
        <v>1733.8779019776439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478.49492096637113</v>
      </c>
      <c r="D2" s="31">
        <f t="shared" ref="D2:W2" si="1">SUM(D3,D17,D22,D25,D26,D51,D52,D71,D74,D75,D76)</f>
        <v>464.45791391661544</v>
      </c>
      <c r="E2" s="31">
        <f t="shared" si="1"/>
        <v>452.21727505095976</v>
      </c>
      <c r="F2" s="31">
        <f t="shared" si="1"/>
        <v>530.59852452513746</v>
      </c>
      <c r="G2" s="31">
        <f t="shared" si="1"/>
        <v>583.11526689582138</v>
      </c>
      <c r="H2" s="31">
        <f t="shared" si="1"/>
        <v>705.24501104189642</v>
      </c>
      <c r="I2" s="31">
        <f t="shared" si="1"/>
        <v>657.00971181414343</v>
      </c>
      <c r="J2" s="31">
        <f t="shared" si="1"/>
        <v>716.49315542913394</v>
      </c>
      <c r="K2" s="31">
        <f t="shared" si="1"/>
        <v>661.58806106064833</v>
      </c>
      <c r="L2" s="31">
        <f t="shared" si="1"/>
        <v>623.38019530853978</v>
      </c>
      <c r="M2" s="31">
        <f t="shared" si="1"/>
        <v>640.47317420149727</v>
      </c>
      <c r="N2" s="31">
        <f t="shared" si="1"/>
        <v>618.30818209743575</v>
      </c>
      <c r="O2" s="31">
        <f t="shared" si="1"/>
        <v>599.8340214043393</v>
      </c>
      <c r="P2" s="31">
        <f t="shared" si="1"/>
        <v>599.00263400675408</v>
      </c>
      <c r="Q2" s="31">
        <f t="shared" si="1"/>
        <v>614.4932789212944</v>
      </c>
      <c r="R2" s="31">
        <f t="shared" si="1"/>
        <v>571.46982398726959</v>
      </c>
      <c r="S2" s="31">
        <f t="shared" si="1"/>
        <v>543.52105704207577</v>
      </c>
      <c r="T2" s="31">
        <f t="shared" si="1"/>
        <v>556.85675204138283</v>
      </c>
      <c r="U2" s="31">
        <f t="shared" si="1"/>
        <v>549.16267879839506</v>
      </c>
      <c r="V2" s="31">
        <f t="shared" si="1"/>
        <v>537.2443189375789</v>
      </c>
      <c r="W2" s="31">
        <f t="shared" si="1"/>
        <v>525.25424785535165</v>
      </c>
      <c r="X2" s="31">
        <f t="shared" ref="X2" si="2">SUM(X3,X17,X22,X25,X26,X51,X52,X71,X74,X75,X76)</f>
        <v>502.1489419166553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25.332972693480585</v>
      </c>
      <c r="D3" s="34">
        <f t="shared" ref="D3:W3" si="4">SUM(D4,D8,D11)</f>
        <v>20.991535379968735</v>
      </c>
      <c r="E3" s="34">
        <f t="shared" si="4"/>
        <v>20.075073078740836</v>
      </c>
      <c r="F3" s="34">
        <f t="shared" si="4"/>
        <v>32.395020874509868</v>
      </c>
      <c r="G3" s="34">
        <f t="shared" si="4"/>
        <v>29.407937147934994</v>
      </c>
      <c r="H3" s="34">
        <f t="shared" si="4"/>
        <v>35.103705079934585</v>
      </c>
      <c r="I3" s="34">
        <f t="shared" si="4"/>
        <v>31.341040408398189</v>
      </c>
      <c r="J3" s="34">
        <f t="shared" si="4"/>
        <v>26.859388202362283</v>
      </c>
      <c r="K3" s="34">
        <f t="shared" si="4"/>
        <v>31.910979892224109</v>
      </c>
      <c r="L3" s="34">
        <f t="shared" si="4"/>
        <v>30.359753046089356</v>
      </c>
      <c r="M3" s="34">
        <f t="shared" si="4"/>
        <v>30.425604583286379</v>
      </c>
      <c r="N3" s="34">
        <f t="shared" si="4"/>
        <v>28.120599452042409</v>
      </c>
      <c r="O3" s="34">
        <f t="shared" si="4"/>
        <v>27.841973052884043</v>
      </c>
      <c r="P3" s="34">
        <f t="shared" si="4"/>
        <v>29.898824852872679</v>
      </c>
      <c r="Q3" s="34">
        <f t="shared" si="4"/>
        <v>30.250315198936889</v>
      </c>
      <c r="R3" s="34">
        <f t="shared" si="4"/>
        <v>28.316544420427423</v>
      </c>
      <c r="S3" s="34">
        <f t="shared" si="4"/>
        <v>26.003656138921546</v>
      </c>
      <c r="T3" s="34">
        <f t="shared" si="4"/>
        <v>23.744688224885579</v>
      </c>
      <c r="U3" s="34">
        <f t="shared" si="4"/>
        <v>23.581698641952997</v>
      </c>
      <c r="V3" s="34">
        <f t="shared" si="4"/>
        <v>19.825193431959722</v>
      </c>
      <c r="W3" s="34">
        <f t="shared" si="4"/>
        <v>16.863010141224308</v>
      </c>
      <c r="X3" s="34">
        <f t="shared" ref="X3" si="5">SUM(X4,X8,X11)</f>
        <v>15.13930328681306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18.93528237062791</v>
      </c>
      <c r="D4" s="29">
        <f t="shared" ref="D4:W4" si="7">SUM(D5:D7)</f>
        <v>16.805545507327832</v>
      </c>
      <c r="E4" s="29">
        <f t="shared" si="7"/>
        <v>16.078652823798645</v>
      </c>
      <c r="F4" s="29">
        <f t="shared" si="7"/>
        <v>22.82780536639855</v>
      </c>
      <c r="G4" s="29">
        <f t="shared" si="7"/>
        <v>20.461570492242554</v>
      </c>
      <c r="H4" s="29">
        <f t="shared" si="7"/>
        <v>27.354105322369392</v>
      </c>
      <c r="I4" s="29">
        <f t="shared" si="7"/>
        <v>26.33735510755864</v>
      </c>
      <c r="J4" s="29">
        <f t="shared" si="7"/>
        <v>22.710843565917514</v>
      </c>
      <c r="K4" s="29">
        <f t="shared" si="7"/>
        <v>24.873881042195936</v>
      </c>
      <c r="L4" s="29">
        <f t="shared" si="7"/>
        <v>22.439300271235293</v>
      </c>
      <c r="M4" s="29">
        <f t="shared" si="7"/>
        <v>22.162532386256132</v>
      </c>
      <c r="N4" s="29">
        <f t="shared" si="7"/>
        <v>18.251676534366023</v>
      </c>
      <c r="O4" s="29">
        <f t="shared" si="7"/>
        <v>15.509924796561224</v>
      </c>
      <c r="P4" s="29">
        <f t="shared" si="7"/>
        <v>16.289372412448717</v>
      </c>
      <c r="Q4" s="29">
        <f t="shared" si="7"/>
        <v>16.908314131481646</v>
      </c>
      <c r="R4" s="29">
        <f t="shared" si="7"/>
        <v>16.039571480177159</v>
      </c>
      <c r="S4" s="29">
        <f t="shared" si="7"/>
        <v>13.729751404897774</v>
      </c>
      <c r="T4" s="29">
        <f t="shared" si="7"/>
        <v>12.926113637615121</v>
      </c>
      <c r="U4" s="29">
        <f t="shared" si="7"/>
        <v>13.106777451677964</v>
      </c>
      <c r="V4" s="29">
        <f t="shared" si="7"/>
        <v>9.6321861332609302</v>
      </c>
      <c r="W4" s="29">
        <f t="shared" si="7"/>
        <v>7.7429800696061726</v>
      </c>
      <c r="X4" s="29">
        <f t="shared" ref="X4" si="8">SUM(X5:X7)</f>
        <v>7.5668562687571814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0.1607391693588979</v>
      </c>
      <c r="H5" s="10">
        <v>5.9894447086617751E-2</v>
      </c>
      <c r="I5" s="10">
        <v>0</v>
      </c>
      <c r="J5" s="10">
        <v>0</v>
      </c>
      <c r="K5" s="10">
        <v>0.1208968970979223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0.23070443598811124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7.6502777889553716E-2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18.93528237062791</v>
      </c>
      <c r="D7" s="10">
        <v>16.805545507327832</v>
      </c>
      <c r="E7" s="10">
        <v>16.078652823798645</v>
      </c>
      <c r="F7" s="10">
        <v>22.82780536639855</v>
      </c>
      <c r="G7" s="10">
        <v>20.300831322883656</v>
      </c>
      <c r="H7" s="10">
        <v>27.294210875282776</v>
      </c>
      <c r="I7" s="10">
        <v>26.33735510755864</v>
      </c>
      <c r="J7" s="10">
        <v>22.710843565917514</v>
      </c>
      <c r="K7" s="10">
        <v>24.752984145098015</v>
      </c>
      <c r="L7" s="10">
        <v>22.439300271235293</v>
      </c>
      <c r="M7" s="10">
        <v>22.162532386256132</v>
      </c>
      <c r="N7" s="10">
        <v>18.251676534366023</v>
      </c>
      <c r="O7" s="10">
        <v>15.509924796561224</v>
      </c>
      <c r="P7" s="10">
        <v>16.289372412448717</v>
      </c>
      <c r="Q7" s="10">
        <v>16.677609695493533</v>
      </c>
      <c r="R7" s="10">
        <v>16.039571480177159</v>
      </c>
      <c r="S7" s="10">
        <v>13.729751404897774</v>
      </c>
      <c r="T7" s="10">
        <v>12.926113637615121</v>
      </c>
      <c r="U7" s="10">
        <v>13.106777451677964</v>
      </c>
      <c r="V7" s="10">
        <v>9.6321861332609302</v>
      </c>
      <c r="W7" s="10">
        <v>7.6664772917166193</v>
      </c>
      <c r="X7" s="10">
        <v>7.5668562687571814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1.7796130745996827E-2</v>
      </c>
      <c r="D8" s="29">
        <f t="shared" ref="D8:X8" si="10">SUM(D9:D10)</f>
        <v>0.62374582207933771</v>
      </c>
      <c r="E8" s="29">
        <f t="shared" si="10"/>
        <v>0.63467528365988235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1.7796130745996827E-2</v>
      </c>
      <c r="D10" s="10">
        <v>0.62374582207933771</v>
      </c>
      <c r="E10" s="10">
        <v>0.63467528365988235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6.3798941921066801</v>
      </c>
      <c r="D11" s="29">
        <f t="shared" ref="D11:X11" si="12">SUM(D12:D16)</f>
        <v>3.5622440505615636</v>
      </c>
      <c r="E11" s="29">
        <f t="shared" si="12"/>
        <v>3.3617449712823104</v>
      </c>
      <c r="F11" s="29">
        <f t="shared" si="12"/>
        <v>9.5672155081113157</v>
      </c>
      <c r="G11" s="29">
        <f t="shared" si="12"/>
        <v>8.9463666556924384</v>
      </c>
      <c r="H11" s="29">
        <f t="shared" si="12"/>
        <v>7.7495997575651945</v>
      </c>
      <c r="I11" s="29">
        <f t="shared" si="12"/>
        <v>5.0036853008395497</v>
      </c>
      <c r="J11" s="29">
        <f t="shared" si="12"/>
        <v>4.1485446364447682</v>
      </c>
      <c r="K11" s="29">
        <f t="shared" si="12"/>
        <v>7.0370988500281726</v>
      </c>
      <c r="L11" s="29">
        <f t="shared" si="12"/>
        <v>7.9204527748540636</v>
      </c>
      <c r="M11" s="29">
        <f t="shared" si="12"/>
        <v>8.2630721970302456</v>
      </c>
      <c r="N11" s="29">
        <f t="shared" si="12"/>
        <v>9.868922917676386</v>
      </c>
      <c r="O11" s="29">
        <f t="shared" si="12"/>
        <v>12.332048256322821</v>
      </c>
      <c r="P11" s="29">
        <f t="shared" si="12"/>
        <v>13.609452440423961</v>
      </c>
      <c r="Q11" s="29">
        <f t="shared" si="12"/>
        <v>13.342001067455243</v>
      </c>
      <c r="R11" s="29">
        <f t="shared" si="12"/>
        <v>12.276972940250264</v>
      </c>
      <c r="S11" s="29">
        <f t="shared" si="12"/>
        <v>12.273904734023771</v>
      </c>
      <c r="T11" s="29">
        <f t="shared" si="12"/>
        <v>10.81857458727046</v>
      </c>
      <c r="U11" s="29">
        <f t="shared" si="12"/>
        <v>10.474921190275033</v>
      </c>
      <c r="V11" s="29">
        <f t="shared" si="12"/>
        <v>10.193007298698792</v>
      </c>
      <c r="W11" s="29">
        <f t="shared" si="12"/>
        <v>9.1200300716181335</v>
      </c>
      <c r="X11" s="29">
        <f t="shared" si="12"/>
        <v>7.5724470180558789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2.0016855794489392</v>
      </c>
      <c r="G12" s="10">
        <v>1.9839943453501654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1.4866431825076074</v>
      </c>
      <c r="D13" s="10">
        <v>0.93947302379823161</v>
      </c>
      <c r="E13" s="10">
        <v>0.65103635784023761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4.8932510095990729</v>
      </c>
      <c r="D16" s="10">
        <v>2.6227710267633322</v>
      </c>
      <c r="E16" s="10">
        <v>2.710708613442073</v>
      </c>
      <c r="F16" s="10">
        <v>7.5655299286623769</v>
      </c>
      <c r="G16" s="10">
        <v>6.962372310342273</v>
      </c>
      <c r="H16" s="10">
        <v>7.7495997575651945</v>
      </c>
      <c r="I16" s="10">
        <v>5.0036853008395497</v>
      </c>
      <c r="J16" s="10">
        <v>4.1485446364447682</v>
      </c>
      <c r="K16" s="10">
        <v>7.0370988500281726</v>
      </c>
      <c r="L16" s="10">
        <v>7.9204527748540636</v>
      </c>
      <c r="M16" s="10">
        <v>8.2630721970302456</v>
      </c>
      <c r="N16" s="10">
        <v>9.868922917676386</v>
      </c>
      <c r="O16" s="10">
        <v>12.332048256322821</v>
      </c>
      <c r="P16" s="10">
        <v>13.609452440423961</v>
      </c>
      <c r="Q16" s="10">
        <v>13.342001067455243</v>
      </c>
      <c r="R16" s="10">
        <v>12.276972940250264</v>
      </c>
      <c r="S16" s="10">
        <v>12.273904734023771</v>
      </c>
      <c r="T16" s="10">
        <v>10.81857458727046</v>
      </c>
      <c r="U16" s="10">
        <v>10.474921190275033</v>
      </c>
      <c r="V16" s="10">
        <v>10.193007298698792</v>
      </c>
      <c r="W16" s="10">
        <v>9.1200300716181335</v>
      </c>
      <c r="X16" s="10">
        <v>7.5724470180558789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1.7466111526424457</v>
      </c>
      <c r="D17" s="37">
        <f t="shared" ref="D17:X17" si="14">SUM(D18:D21)</f>
        <v>1.4741333799946503</v>
      </c>
      <c r="E17" s="37">
        <f t="shared" si="14"/>
        <v>1.3965345461089138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6.538116614169584E-2</v>
      </c>
      <c r="D18" s="10">
        <v>4.8695096636459906E-2</v>
      </c>
      <c r="E18" s="10">
        <v>4.0902685450888696E-2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1.6812299865007498</v>
      </c>
      <c r="D19" s="10">
        <v>1.4254382833581904</v>
      </c>
      <c r="E19" s="10">
        <v>1.3556318606580251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15.774662063959095</v>
      </c>
      <c r="D26" s="37">
        <f t="shared" ref="D26:X26" si="18">SUM(D27,D33)</f>
        <v>15.022320914211098</v>
      </c>
      <c r="E26" s="37">
        <f t="shared" si="18"/>
        <v>15.692560856889655</v>
      </c>
      <c r="F26" s="37">
        <f t="shared" si="18"/>
        <v>20.224640124549115</v>
      </c>
      <c r="G26" s="37">
        <f t="shared" si="18"/>
        <v>13.953241813811637</v>
      </c>
      <c r="H26" s="37">
        <f t="shared" si="18"/>
        <v>13.617215323053632</v>
      </c>
      <c r="I26" s="37">
        <f t="shared" si="18"/>
        <v>12.637127377331163</v>
      </c>
      <c r="J26" s="37">
        <f t="shared" si="18"/>
        <v>12.225117700477455</v>
      </c>
      <c r="K26" s="37">
        <f t="shared" si="18"/>
        <v>12.043726869326909</v>
      </c>
      <c r="L26" s="37">
        <f t="shared" si="18"/>
        <v>9.2842652015384957</v>
      </c>
      <c r="M26" s="37">
        <f t="shared" si="18"/>
        <v>7.8103804799968302</v>
      </c>
      <c r="N26" s="37">
        <f t="shared" si="18"/>
        <v>6.2862424365276652</v>
      </c>
      <c r="O26" s="37">
        <f t="shared" si="18"/>
        <v>4.6877587909554777</v>
      </c>
      <c r="P26" s="37">
        <f t="shared" si="18"/>
        <v>4.3825712494031244</v>
      </c>
      <c r="Q26" s="37">
        <f t="shared" si="18"/>
        <v>2.9677224169385052</v>
      </c>
      <c r="R26" s="37">
        <f t="shared" si="18"/>
        <v>3.9436837395058406</v>
      </c>
      <c r="S26" s="37">
        <f t="shared" si="18"/>
        <v>2.7886563495978787</v>
      </c>
      <c r="T26" s="37">
        <f t="shared" si="18"/>
        <v>2.8082315473066459</v>
      </c>
      <c r="U26" s="37">
        <f t="shared" si="18"/>
        <v>3.4557908609912449</v>
      </c>
      <c r="V26" s="37">
        <f t="shared" si="18"/>
        <v>3.0032529797133445</v>
      </c>
      <c r="W26" s="37">
        <f t="shared" si="18"/>
        <v>2.9903994645304479</v>
      </c>
      <c r="X26" s="37">
        <f t="shared" si="18"/>
        <v>2.8088854543744368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15.774662063959095</v>
      </c>
      <c r="D33" s="29">
        <f t="shared" ref="D33:X33" si="22">SUM(D34:D50)</f>
        <v>15.022320914211098</v>
      </c>
      <c r="E33" s="29">
        <f t="shared" si="22"/>
        <v>15.692560856889655</v>
      </c>
      <c r="F33" s="29">
        <f t="shared" si="22"/>
        <v>20.224640124549115</v>
      </c>
      <c r="G33" s="29">
        <f t="shared" si="22"/>
        <v>13.953241813811637</v>
      </c>
      <c r="H33" s="29">
        <f t="shared" si="22"/>
        <v>13.617215323053632</v>
      </c>
      <c r="I33" s="29">
        <f t="shared" si="22"/>
        <v>12.637127377331163</v>
      </c>
      <c r="J33" s="29">
        <f t="shared" si="22"/>
        <v>12.225117700477455</v>
      </c>
      <c r="K33" s="29">
        <f t="shared" si="22"/>
        <v>12.043726869326909</v>
      </c>
      <c r="L33" s="29">
        <f t="shared" si="22"/>
        <v>9.2842652015384957</v>
      </c>
      <c r="M33" s="29">
        <f t="shared" si="22"/>
        <v>7.8103804799968302</v>
      </c>
      <c r="N33" s="29">
        <f t="shared" si="22"/>
        <v>6.2862424365276652</v>
      </c>
      <c r="O33" s="29">
        <f t="shared" si="22"/>
        <v>4.6877587909554777</v>
      </c>
      <c r="P33" s="29">
        <f t="shared" si="22"/>
        <v>4.3825712494031244</v>
      </c>
      <c r="Q33" s="29">
        <f t="shared" si="22"/>
        <v>2.9677224169385052</v>
      </c>
      <c r="R33" s="29">
        <f t="shared" si="22"/>
        <v>3.9436837395058406</v>
      </c>
      <c r="S33" s="29">
        <f t="shared" si="22"/>
        <v>2.7886563495978787</v>
      </c>
      <c r="T33" s="29">
        <f t="shared" si="22"/>
        <v>2.8082315473066459</v>
      </c>
      <c r="U33" s="29">
        <f t="shared" si="22"/>
        <v>3.4557908609912449</v>
      </c>
      <c r="V33" s="29">
        <f t="shared" si="22"/>
        <v>3.0032529797133445</v>
      </c>
      <c r="W33" s="29">
        <f t="shared" si="22"/>
        <v>2.9903994645304479</v>
      </c>
      <c r="X33" s="29">
        <f t="shared" si="22"/>
        <v>2.8088854543744368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3.9270232292461791</v>
      </c>
      <c r="D36" s="10">
        <v>4.1102262047105285</v>
      </c>
      <c r="E36" s="10">
        <v>3.6083647915880555</v>
      </c>
      <c r="F36" s="10">
        <v>4.8549292268137458</v>
      </c>
      <c r="G36" s="10">
        <v>1.7445395806621538</v>
      </c>
      <c r="H36" s="10">
        <v>1.1128334564718241</v>
      </c>
      <c r="I36" s="10">
        <v>0.90059480027571048</v>
      </c>
      <c r="J36" s="10">
        <v>0.64310218549976361</v>
      </c>
      <c r="K36" s="10">
        <v>0.74930294237923456</v>
      </c>
      <c r="L36" s="10">
        <v>0.80241239147456456</v>
      </c>
      <c r="M36" s="10">
        <v>0.70328772938317874</v>
      </c>
      <c r="N36" s="10">
        <v>0.78493781470394408</v>
      </c>
      <c r="O36" s="10">
        <v>0.51710129362958746</v>
      </c>
      <c r="P36" s="10">
        <v>0.35597890856132497</v>
      </c>
      <c r="Q36" s="10">
        <v>0.17857921554182762</v>
      </c>
      <c r="R36" s="10">
        <v>1.2518947421397293</v>
      </c>
      <c r="S36" s="10">
        <v>0.15455780359090399</v>
      </c>
      <c r="T36" s="10">
        <v>7.7899060076531065E-2</v>
      </c>
      <c r="U36" s="10">
        <v>7.886123890322573E-2</v>
      </c>
      <c r="V36" s="10">
        <v>0.1584786850835227</v>
      </c>
      <c r="W36" s="10">
        <v>7.8855594197838608E-2</v>
      </c>
      <c r="X36" s="10">
        <v>0.14416662792870399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6.9561562299885331</v>
      </c>
      <c r="D43" s="10">
        <v>6.7390724886548536</v>
      </c>
      <c r="E43" s="10">
        <v>6.1169500307976783</v>
      </c>
      <c r="F43" s="10">
        <v>11.575494944095128</v>
      </c>
      <c r="G43" s="10">
        <v>7.5345218301264838</v>
      </c>
      <c r="H43" s="10">
        <v>7.4530440049095583</v>
      </c>
      <c r="I43" s="10">
        <v>7.1534168384064936</v>
      </c>
      <c r="J43" s="10">
        <v>6.6455457908099316</v>
      </c>
      <c r="K43" s="10">
        <v>5.9487683242609188</v>
      </c>
      <c r="L43" s="10">
        <v>5.7469930785413652</v>
      </c>
      <c r="M43" s="10">
        <v>5.4892373950436149</v>
      </c>
      <c r="N43" s="10">
        <v>4.8900819939050892</v>
      </c>
      <c r="O43" s="10">
        <v>3.4911153009554465</v>
      </c>
      <c r="P43" s="10">
        <v>2.8568509091099124</v>
      </c>
      <c r="Q43" s="10">
        <v>2.0857044029383824</v>
      </c>
      <c r="R43" s="10">
        <v>1.946765094005273</v>
      </c>
      <c r="S43" s="10">
        <v>1.9118104668856049</v>
      </c>
      <c r="T43" s="10">
        <v>2.1466527016119712</v>
      </c>
      <c r="U43" s="10">
        <v>2.6398522123273311</v>
      </c>
      <c r="V43" s="10">
        <v>2.0299501418249171</v>
      </c>
      <c r="W43" s="10">
        <v>2.100665830773941</v>
      </c>
      <c r="X43" s="10">
        <v>1.9234806567648324</v>
      </c>
    </row>
    <row r="44" spans="1:24" ht="11.25" customHeight="1" x14ac:dyDescent="0.2">
      <c r="A44" s="41" t="s">
        <v>75</v>
      </c>
      <c r="B44" s="9" t="s">
        <v>76</v>
      </c>
      <c r="C44" s="10">
        <v>4.8914826047243833</v>
      </c>
      <c r="D44" s="10">
        <v>4.1730222208457164</v>
      </c>
      <c r="E44" s="10">
        <v>5.9672460345039209</v>
      </c>
      <c r="F44" s="10">
        <v>3.7942159536402391</v>
      </c>
      <c r="G44" s="10">
        <v>4.6741804030229988</v>
      </c>
      <c r="H44" s="10">
        <v>5.0513378616722475</v>
      </c>
      <c r="I44" s="10">
        <v>4.4257521513940663</v>
      </c>
      <c r="J44" s="10">
        <v>4.9364697241677602</v>
      </c>
      <c r="K44" s="10">
        <v>5.2639443592586428</v>
      </c>
      <c r="L44" s="10">
        <v>2.6570715127553797</v>
      </c>
      <c r="M44" s="10">
        <v>1.5411538089139398</v>
      </c>
      <c r="N44" s="10">
        <v>0.53512844605209708</v>
      </c>
      <c r="O44" s="10">
        <v>0.60434756106019538</v>
      </c>
      <c r="P44" s="10">
        <v>1.0920950722138378</v>
      </c>
      <c r="Q44" s="10">
        <v>0.62672607797049085</v>
      </c>
      <c r="R44" s="10">
        <v>0.67446346647282518</v>
      </c>
      <c r="S44" s="10">
        <v>0.65141625384752988</v>
      </c>
      <c r="T44" s="10">
        <v>0.58367978561814349</v>
      </c>
      <c r="U44" s="10">
        <v>0.66475443654839439</v>
      </c>
      <c r="V44" s="10">
        <v>0.74215442395319198</v>
      </c>
      <c r="W44" s="10">
        <v>0.73856024305780044</v>
      </c>
      <c r="X44" s="10">
        <v>0.67513117393239774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0.1573635872548918</v>
      </c>
      <c r="J50" s="10">
        <v>0</v>
      </c>
      <c r="K50" s="10">
        <v>8.1711243428112257E-2</v>
      </c>
      <c r="L50" s="10">
        <v>7.778821876718614E-2</v>
      </c>
      <c r="M50" s="10">
        <v>7.6701546656096256E-2</v>
      </c>
      <c r="N50" s="10">
        <v>7.6094181866535743E-2</v>
      </c>
      <c r="O50" s="10">
        <v>7.5194635310248947E-2</v>
      </c>
      <c r="P50" s="10">
        <v>7.7646359518049157E-2</v>
      </c>
      <c r="Q50" s="10">
        <v>7.6712720487804351E-2</v>
      </c>
      <c r="R50" s="10">
        <v>7.0560436888013112E-2</v>
      </c>
      <c r="S50" s="10">
        <v>7.0871825273839936E-2</v>
      </c>
      <c r="T50" s="10">
        <v>0</v>
      </c>
      <c r="U50" s="10">
        <v>7.2322973212293848E-2</v>
      </c>
      <c r="V50" s="10">
        <v>7.2669728851713092E-2</v>
      </c>
      <c r="W50" s="10">
        <v>7.2317796500867768E-2</v>
      </c>
      <c r="X50" s="10">
        <v>6.6106995748502664E-2</v>
      </c>
    </row>
    <row r="51" spans="1:24" ht="11.25" customHeight="1" x14ac:dyDescent="0.2">
      <c r="A51" s="35" t="s">
        <v>89</v>
      </c>
      <c r="B51" s="36" t="s">
        <v>90</v>
      </c>
      <c r="C51" s="37">
        <v>149.24772710310168</v>
      </c>
      <c r="D51" s="37">
        <v>141.69532473974252</v>
      </c>
      <c r="E51" s="37">
        <v>134.57760284090264</v>
      </c>
      <c r="F51" s="37">
        <v>122.86403236414692</v>
      </c>
      <c r="G51" s="37">
        <v>139.96100134474338</v>
      </c>
      <c r="H51" s="37">
        <v>194.54901595190691</v>
      </c>
      <c r="I51" s="37">
        <v>170.51140069133046</v>
      </c>
      <c r="J51" s="37">
        <v>211.77485369899037</v>
      </c>
      <c r="K51" s="37">
        <v>191.2080406759695</v>
      </c>
      <c r="L51" s="37">
        <v>166.25682680818159</v>
      </c>
      <c r="M51" s="37">
        <v>177.67894922340116</v>
      </c>
      <c r="N51" s="37">
        <v>162.29503074448937</v>
      </c>
      <c r="O51" s="37">
        <v>156.93889286229856</v>
      </c>
      <c r="P51" s="37">
        <v>161.28471598607976</v>
      </c>
      <c r="Q51" s="37">
        <v>169.28468434809048</v>
      </c>
      <c r="R51" s="37">
        <v>157.92638207980886</v>
      </c>
      <c r="S51" s="37">
        <v>150.33554433528988</v>
      </c>
      <c r="T51" s="37">
        <v>155.48880109543711</v>
      </c>
      <c r="U51" s="37">
        <v>142.39604468227509</v>
      </c>
      <c r="V51" s="37">
        <v>142.75545735289003</v>
      </c>
      <c r="W51" s="37">
        <v>142.17416449386025</v>
      </c>
      <c r="X51" s="37">
        <v>137.65018356587666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0</v>
      </c>
      <c r="D52" s="37">
        <f t="shared" ref="D52:X52" si="24">SUM(D53:D70)</f>
        <v>0</v>
      </c>
      <c r="E52" s="37">
        <f t="shared" si="24"/>
        <v>0</v>
      </c>
      <c r="F52" s="37">
        <f t="shared" si="24"/>
        <v>33.328747709033259</v>
      </c>
      <c r="G52" s="37">
        <f t="shared" si="24"/>
        <v>45.026061618634138</v>
      </c>
      <c r="H52" s="37">
        <f t="shared" si="24"/>
        <v>55.966166258216724</v>
      </c>
      <c r="I52" s="37">
        <f t="shared" si="24"/>
        <v>60.166040843143776</v>
      </c>
      <c r="J52" s="37">
        <f t="shared" si="24"/>
        <v>63.571242452169145</v>
      </c>
      <c r="K52" s="37">
        <f t="shared" si="24"/>
        <v>53.133135343740804</v>
      </c>
      <c r="L52" s="37">
        <f t="shared" si="24"/>
        <v>61.831560255601183</v>
      </c>
      <c r="M52" s="37">
        <f t="shared" si="24"/>
        <v>78.287865326580601</v>
      </c>
      <c r="N52" s="37">
        <f t="shared" si="24"/>
        <v>64.838865576426912</v>
      </c>
      <c r="O52" s="37">
        <f t="shared" si="24"/>
        <v>48.990981468519728</v>
      </c>
      <c r="P52" s="37">
        <f t="shared" si="24"/>
        <v>51.19385015682883</v>
      </c>
      <c r="Q52" s="37">
        <f t="shared" si="24"/>
        <v>54.647780805332971</v>
      </c>
      <c r="R52" s="37">
        <f t="shared" si="24"/>
        <v>47.729491365116274</v>
      </c>
      <c r="S52" s="37">
        <f t="shared" si="24"/>
        <v>45.084274026854203</v>
      </c>
      <c r="T52" s="37">
        <f t="shared" si="24"/>
        <v>54.792531288113572</v>
      </c>
      <c r="U52" s="37">
        <f t="shared" si="24"/>
        <v>52.177917868732017</v>
      </c>
      <c r="V52" s="37">
        <f t="shared" si="24"/>
        <v>52.698033558812611</v>
      </c>
      <c r="W52" s="37">
        <f t="shared" si="24"/>
        <v>53.13759469245857</v>
      </c>
      <c r="X52" s="37">
        <f t="shared" si="24"/>
        <v>42.804055805081028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28.41279000356716</v>
      </c>
      <c r="G59" s="10">
        <v>40.833429122040997</v>
      </c>
      <c r="H59" s="10">
        <v>52.524665065963397</v>
      </c>
      <c r="I59" s="10">
        <v>55.703945164038252</v>
      </c>
      <c r="J59" s="10">
        <v>57.455160394863356</v>
      </c>
      <c r="K59" s="10">
        <v>51.146843733250257</v>
      </c>
      <c r="L59" s="10">
        <v>59.805055237173221</v>
      </c>
      <c r="M59" s="10">
        <v>75.83716230250198</v>
      </c>
      <c r="N59" s="10">
        <v>62.420890901525162</v>
      </c>
      <c r="O59" s="10">
        <v>46.49861404556038</v>
      </c>
      <c r="P59" s="10">
        <v>44.128675603475934</v>
      </c>
      <c r="Q59" s="10">
        <v>48.220722643272623</v>
      </c>
      <c r="R59" s="10">
        <v>41.4538725431795</v>
      </c>
      <c r="S59" s="10">
        <v>38.178367444297194</v>
      </c>
      <c r="T59" s="10">
        <v>47.67370392063507</v>
      </c>
      <c r="U59" s="10">
        <v>40.448558873357094</v>
      </c>
      <c r="V59" s="10">
        <v>38.749535209265993</v>
      </c>
      <c r="W59" s="10">
        <v>38.660732848765328</v>
      </c>
      <c r="X59" s="10">
        <v>30.981064944561641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1.8619657061567676E-2</v>
      </c>
      <c r="G61" s="10">
        <v>0.41419943410980681</v>
      </c>
      <c r="H61" s="10">
        <v>1.0848981816074237</v>
      </c>
      <c r="I61" s="10">
        <v>0.66921851763361961</v>
      </c>
      <c r="J61" s="10">
        <v>1.8791403580208064</v>
      </c>
      <c r="K61" s="10">
        <v>1.6465190332776836</v>
      </c>
      <c r="L61" s="10">
        <v>1.5771518479158975</v>
      </c>
      <c r="M61" s="10">
        <v>1.77462798039505</v>
      </c>
      <c r="N61" s="10">
        <v>1.7396751211606407</v>
      </c>
      <c r="O61" s="10">
        <v>1.6498316203615411</v>
      </c>
      <c r="P61" s="10">
        <v>1.5659647996051596</v>
      </c>
      <c r="Q61" s="10">
        <v>1.5116793685403966</v>
      </c>
      <c r="R61" s="10">
        <v>1.6805866977322379</v>
      </c>
      <c r="S61" s="10">
        <v>1.6162095960100078</v>
      </c>
      <c r="T61" s="10">
        <v>1.951199235351688</v>
      </c>
      <c r="U61" s="10">
        <v>2.0399902661983029</v>
      </c>
      <c r="V61" s="10">
        <v>2.4371737445984056</v>
      </c>
      <c r="W61" s="10">
        <v>2.1276966491686142</v>
      </c>
      <c r="X61" s="10">
        <v>2.4141789942359244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4.8973380484045332</v>
      </c>
      <c r="G62" s="10">
        <v>3.7784330624833351</v>
      </c>
      <c r="H62" s="10">
        <v>2.3566030106459084</v>
      </c>
      <c r="I62" s="10">
        <v>3.7928771614719072</v>
      </c>
      <c r="J62" s="10">
        <v>4.2369416992849862</v>
      </c>
      <c r="K62" s="10">
        <v>0.33977257721286297</v>
      </c>
      <c r="L62" s="10">
        <v>0.44935317051206014</v>
      </c>
      <c r="M62" s="10">
        <v>0.67607504368357063</v>
      </c>
      <c r="N62" s="10">
        <v>0.6782995537411064</v>
      </c>
      <c r="O62" s="10">
        <v>0.84253580259780558</v>
      </c>
      <c r="P62" s="10">
        <v>5.237440438986372</v>
      </c>
      <c r="Q62" s="10">
        <v>4.5830205223824905</v>
      </c>
      <c r="R62" s="10">
        <v>4.3637596865689954</v>
      </c>
      <c r="S62" s="10">
        <v>5.0916429995080676</v>
      </c>
      <c r="T62" s="10">
        <v>4.9209093418156868</v>
      </c>
      <c r="U62" s="10">
        <v>9.3903336408425844</v>
      </c>
      <c r="V62" s="10">
        <v>11.216098801629329</v>
      </c>
      <c r="W62" s="10">
        <v>12.027702416302164</v>
      </c>
      <c r="X62" s="10">
        <v>9.1673046477386997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0.26176931476136844</v>
      </c>
      <c r="Q69" s="10">
        <v>0.33235827113745586</v>
      </c>
      <c r="R69" s="10">
        <v>0.23127243763553698</v>
      </c>
      <c r="S69" s="10">
        <v>0.19805398703893556</v>
      </c>
      <c r="T69" s="10">
        <v>0.24671879031112606</v>
      </c>
      <c r="U69" s="10">
        <v>0.25237744724912792</v>
      </c>
      <c r="V69" s="10">
        <v>0.2448619010341854</v>
      </c>
      <c r="W69" s="10">
        <v>0.27142386580662275</v>
      </c>
      <c r="X69" s="10">
        <v>0.18953182993190407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4.665764108490586E-2</v>
      </c>
      <c r="V70" s="10">
        <v>5.0363902284700314E-2</v>
      </c>
      <c r="W70" s="10">
        <v>5.0038912415841914E-2</v>
      </c>
      <c r="X70" s="10">
        <v>5.1975388612859011E-2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0</v>
      </c>
      <c r="D71" s="37">
        <f t="shared" ref="D71:X71" si="26">SUM(D72:D73)</f>
        <v>0</v>
      </c>
      <c r="E71" s="37">
        <f t="shared" si="26"/>
        <v>0</v>
      </c>
      <c r="F71" s="37">
        <f t="shared" si="26"/>
        <v>4.8973380484045332</v>
      </c>
      <c r="G71" s="37">
        <f t="shared" si="26"/>
        <v>3.7784330624833351</v>
      </c>
      <c r="H71" s="37">
        <f t="shared" si="26"/>
        <v>2.3566030106459084</v>
      </c>
      <c r="I71" s="37">
        <f t="shared" si="26"/>
        <v>3.7928771614719072</v>
      </c>
      <c r="J71" s="37">
        <f t="shared" si="26"/>
        <v>4.2369416992849862</v>
      </c>
      <c r="K71" s="37">
        <f t="shared" si="26"/>
        <v>2.90942125645407</v>
      </c>
      <c r="L71" s="37">
        <f t="shared" si="26"/>
        <v>7.8114335206029919</v>
      </c>
      <c r="M71" s="37">
        <f t="shared" si="26"/>
        <v>3.3994818514545404</v>
      </c>
      <c r="N71" s="37">
        <f t="shared" si="26"/>
        <v>1.5062841936296785</v>
      </c>
      <c r="O71" s="37">
        <f t="shared" si="26"/>
        <v>1.5764788506703851</v>
      </c>
      <c r="P71" s="37">
        <f t="shared" si="26"/>
        <v>5.7903749482685427</v>
      </c>
      <c r="Q71" s="37">
        <f t="shared" si="26"/>
        <v>5.5831312434344671</v>
      </c>
      <c r="R71" s="37">
        <f t="shared" si="26"/>
        <v>5.7214553466067919</v>
      </c>
      <c r="S71" s="37">
        <f t="shared" si="26"/>
        <v>6.1322181058321013</v>
      </c>
      <c r="T71" s="37">
        <f t="shared" si="26"/>
        <v>5.939092050240979</v>
      </c>
      <c r="U71" s="37">
        <f t="shared" si="26"/>
        <v>10.153788207150761</v>
      </c>
      <c r="V71" s="37">
        <f t="shared" si="26"/>
        <v>11.679680412822249</v>
      </c>
      <c r="W71" s="37">
        <f t="shared" si="26"/>
        <v>12.598883175378141</v>
      </c>
      <c r="X71" s="37">
        <f t="shared" si="26"/>
        <v>10.141269806006555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2.5696486792412072</v>
      </c>
      <c r="L72" s="10">
        <v>7.362080350090932</v>
      </c>
      <c r="M72" s="10">
        <v>2.7234068077709699</v>
      </c>
      <c r="N72" s="10">
        <v>0.82798463988857218</v>
      </c>
      <c r="O72" s="10">
        <v>0.73394304807257937</v>
      </c>
      <c r="P72" s="10">
        <v>0.55293450928217058</v>
      </c>
      <c r="Q72" s="10">
        <v>1.0001107210519766</v>
      </c>
      <c r="R72" s="10">
        <v>1.3576956600377967</v>
      </c>
      <c r="S72" s="10">
        <v>1.0405751063240338</v>
      </c>
      <c r="T72" s="10">
        <v>1.0181827084252919</v>
      </c>
      <c r="U72" s="10">
        <v>0.76345456630817754</v>
      </c>
      <c r="V72" s="10">
        <v>0.46358161119292046</v>
      </c>
      <c r="W72" s="10">
        <v>0.57118075907597798</v>
      </c>
      <c r="X72" s="10">
        <v>0.97396515826785568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4.8973380484045332</v>
      </c>
      <c r="G73" s="10">
        <v>3.7784330624833351</v>
      </c>
      <c r="H73" s="10">
        <v>2.3566030106459084</v>
      </c>
      <c r="I73" s="10">
        <v>3.7928771614719072</v>
      </c>
      <c r="J73" s="10">
        <v>4.2369416992849862</v>
      </c>
      <c r="K73" s="10">
        <v>0.33977257721286297</v>
      </c>
      <c r="L73" s="10">
        <v>0.44935317051206014</v>
      </c>
      <c r="M73" s="10">
        <v>0.67607504368357063</v>
      </c>
      <c r="N73" s="10">
        <v>0.6782995537411064</v>
      </c>
      <c r="O73" s="10">
        <v>0.84253580259780558</v>
      </c>
      <c r="P73" s="10">
        <v>5.237440438986372</v>
      </c>
      <c r="Q73" s="10">
        <v>4.5830205223824905</v>
      </c>
      <c r="R73" s="10">
        <v>4.3637596865689954</v>
      </c>
      <c r="S73" s="10">
        <v>5.0916429995080676</v>
      </c>
      <c r="T73" s="10">
        <v>4.9209093418156868</v>
      </c>
      <c r="U73" s="10">
        <v>9.3903336408425844</v>
      </c>
      <c r="V73" s="10">
        <v>11.216098801629329</v>
      </c>
      <c r="W73" s="10">
        <v>12.027702416302164</v>
      </c>
      <c r="X73" s="10">
        <v>9.1673046477386997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3.3711089672653878</v>
      </c>
      <c r="D75" s="37">
        <v>3.2463397757639929</v>
      </c>
      <c r="E75" s="37">
        <v>3.1650907028752178</v>
      </c>
      <c r="F75" s="37">
        <v>15.972587763075431</v>
      </c>
      <c r="G75" s="37">
        <v>18.361413452794579</v>
      </c>
      <c r="H75" s="37">
        <v>24.243396895902517</v>
      </c>
      <c r="I75" s="37">
        <v>30.928786177391437</v>
      </c>
      <c r="J75" s="37">
        <v>33.512963179766707</v>
      </c>
      <c r="K75" s="37">
        <v>36.613968801462249</v>
      </c>
      <c r="L75" s="37">
        <v>30.759599551735235</v>
      </c>
      <c r="M75" s="37">
        <v>33.851611584167145</v>
      </c>
      <c r="N75" s="37">
        <v>50.952271292848884</v>
      </c>
      <c r="O75" s="37">
        <v>55.751530957709257</v>
      </c>
      <c r="P75" s="37">
        <v>61.687346056346591</v>
      </c>
      <c r="Q75" s="37">
        <v>56.085646597412776</v>
      </c>
      <c r="R75" s="37">
        <v>51.046045364591791</v>
      </c>
      <c r="S75" s="37">
        <v>46.517326088344653</v>
      </c>
      <c r="T75" s="37">
        <v>46.729670179632407</v>
      </c>
      <c r="U75" s="37">
        <v>50.895283792839983</v>
      </c>
      <c r="V75" s="37">
        <v>49.303374566334021</v>
      </c>
      <c r="W75" s="37">
        <v>42.686441095371954</v>
      </c>
      <c r="X75" s="37">
        <v>45.714352112585459</v>
      </c>
    </row>
    <row r="76" spans="1:24" ht="11.25" customHeight="1" x14ac:dyDescent="0.2">
      <c r="A76" s="38" t="s">
        <v>139</v>
      </c>
      <c r="B76" s="39" t="s">
        <v>140</v>
      </c>
      <c r="C76" s="40">
        <v>283.02183898592193</v>
      </c>
      <c r="D76" s="40">
        <v>282.02825972693444</v>
      </c>
      <c r="E76" s="40">
        <v>277.31041302544247</v>
      </c>
      <c r="F76" s="40">
        <v>300.91615764141841</v>
      </c>
      <c r="G76" s="40">
        <v>332.62717845541931</v>
      </c>
      <c r="H76" s="40">
        <v>379.40890852223617</v>
      </c>
      <c r="I76" s="40">
        <v>347.63243915507655</v>
      </c>
      <c r="J76" s="40">
        <v>364.312648496083</v>
      </c>
      <c r="K76" s="40">
        <v>333.76878822147069</v>
      </c>
      <c r="L76" s="40">
        <v>317.07675692479097</v>
      </c>
      <c r="M76" s="40">
        <v>309.01928115261063</v>
      </c>
      <c r="N76" s="40">
        <v>304.30888840147082</v>
      </c>
      <c r="O76" s="40">
        <v>304.04640542130187</v>
      </c>
      <c r="P76" s="40">
        <v>284.76495075695453</v>
      </c>
      <c r="Q76" s="40">
        <v>295.6739983111483</v>
      </c>
      <c r="R76" s="40">
        <v>276.78622167121256</v>
      </c>
      <c r="S76" s="40">
        <v>266.65938199723547</v>
      </c>
      <c r="T76" s="40">
        <v>267.35373765576657</v>
      </c>
      <c r="U76" s="40">
        <v>266.50215474445304</v>
      </c>
      <c r="V76" s="40">
        <v>257.9793266350469</v>
      </c>
      <c r="W76" s="40">
        <v>254.80375479252791</v>
      </c>
      <c r="X76" s="40">
        <v>247.89089188591814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3672.6834992848362</v>
      </c>
      <c r="D2" s="31">
        <f t="shared" ref="D2:W2" si="1">SUM(D3,D17,D22,D25,D26,D51,D52,D71,D74,D75,D76)</f>
        <v>3699.6456541941088</v>
      </c>
      <c r="E2" s="31">
        <f t="shared" si="1"/>
        <v>3612.9066068357592</v>
      </c>
      <c r="F2" s="31">
        <f t="shared" si="1"/>
        <v>3853.8588131941201</v>
      </c>
      <c r="G2" s="31">
        <f t="shared" si="1"/>
        <v>4394.3439439274116</v>
      </c>
      <c r="H2" s="31">
        <f t="shared" si="1"/>
        <v>4903.6378403569033</v>
      </c>
      <c r="I2" s="31">
        <f t="shared" si="1"/>
        <v>4764.2693879672024</v>
      </c>
      <c r="J2" s="31">
        <f t="shared" si="1"/>
        <v>5104.7637847443839</v>
      </c>
      <c r="K2" s="31">
        <f t="shared" si="1"/>
        <v>4736.9740484415424</v>
      </c>
      <c r="L2" s="31">
        <f t="shared" si="1"/>
        <v>4688.1391081876109</v>
      </c>
      <c r="M2" s="31">
        <f t="shared" si="1"/>
        <v>5038.9937682656437</v>
      </c>
      <c r="N2" s="31">
        <f t="shared" si="1"/>
        <v>4854.208536191757</v>
      </c>
      <c r="O2" s="31">
        <f t="shared" si="1"/>
        <v>4690.4184417532688</v>
      </c>
      <c r="P2" s="31">
        <f t="shared" si="1"/>
        <v>4688.3131489298639</v>
      </c>
      <c r="Q2" s="31">
        <f t="shared" si="1"/>
        <v>4754.4269274414064</v>
      </c>
      <c r="R2" s="31">
        <f t="shared" si="1"/>
        <v>4672.0177464720673</v>
      </c>
      <c r="S2" s="31">
        <f t="shared" si="1"/>
        <v>4533.8345749439586</v>
      </c>
      <c r="T2" s="31">
        <f t="shared" si="1"/>
        <v>4659.8675433630297</v>
      </c>
      <c r="U2" s="31">
        <f t="shared" si="1"/>
        <v>4509.2292144346584</v>
      </c>
      <c r="V2" s="31">
        <f t="shared" si="1"/>
        <v>4413.202914642321</v>
      </c>
      <c r="W2" s="31">
        <f t="shared" si="1"/>
        <v>4312.9980206424034</v>
      </c>
      <c r="X2" s="31">
        <f t="shared" ref="X2" si="2">SUM(X3,X17,X22,X25,X26,X51,X52,X71,X74,X75,X76)</f>
        <v>4498.4106369174297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324.48577193248661</v>
      </c>
      <c r="D3" s="34">
        <f t="shared" ref="D3:W3" si="4">SUM(D4,D8,D11)</f>
        <v>284.80545516173368</v>
      </c>
      <c r="E3" s="34">
        <f t="shared" si="4"/>
        <v>275.33386931162892</v>
      </c>
      <c r="F3" s="34">
        <f t="shared" si="4"/>
        <v>380.28116141267844</v>
      </c>
      <c r="G3" s="34">
        <f t="shared" si="4"/>
        <v>359.67297428800657</v>
      </c>
      <c r="H3" s="34">
        <f t="shared" si="4"/>
        <v>380.80549526400347</v>
      </c>
      <c r="I3" s="34">
        <f t="shared" si="4"/>
        <v>350.75096303098269</v>
      </c>
      <c r="J3" s="34">
        <f t="shared" si="4"/>
        <v>288.38102452334704</v>
      </c>
      <c r="K3" s="34">
        <f t="shared" si="4"/>
        <v>342.7057011051964</v>
      </c>
      <c r="L3" s="34">
        <f t="shared" si="4"/>
        <v>344.0207284672382</v>
      </c>
      <c r="M3" s="34">
        <f t="shared" si="4"/>
        <v>350.08247796185555</v>
      </c>
      <c r="N3" s="34">
        <f t="shared" si="4"/>
        <v>326.36770665285871</v>
      </c>
      <c r="O3" s="34">
        <f t="shared" si="4"/>
        <v>327.33266151289405</v>
      </c>
      <c r="P3" s="34">
        <f t="shared" si="4"/>
        <v>339.47133851772065</v>
      </c>
      <c r="Q3" s="34">
        <f t="shared" si="4"/>
        <v>341.80557474087402</v>
      </c>
      <c r="R3" s="34">
        <f t="shared" si="4"/>
        <v>339.31432402325265</v>
      </c>
      <c r="S3" s="34">
        <f t="shared" si="4"/>
        <v>320.17992081722628</v>
      </c>
      <c r="T3" s="34">
        <f t="shared" si="4"/>
        <v>289.84894892042826</v>
      </c>
      <c r="U3" s="34">
        <f t="shared" si="4"/>
        <v>284.05948794446147</v>
      </c>
      <c r="V3" s="34">
        <f t="shared" si="4"/>
        <v>237.57540845969982</v>
      </c>
      <c r="W3" s="34">
        <f t="shared" si="4"/>
        <v>203.14352468250746</v>
      </c>
      <c r="X3" s="34">
        <f t="shared" ref="X3" si="5">SUM(X4,X8,X11)</f>
        <v>200.93550324801066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242.53883628801344</v>
      </c>
      <c r="D4" s="29">
        <f t="shared" ref="D4:W4" si="7">SUM(D5:D7)</f>
        <v>228.01147942818375</v>
      </c>
      <c r="E4" s="29">
        <f t="shared" si="7"/>
        <v>220.52212103690644</v>
      </c>
      <c r="F4" s="29">
        <f t="shared" si="7"/>
        <v>267.97279652526095</v>
      </c>
      <c r="G4" s="29">
        <f t="shared" si="7"/>
        <v>250.25468058256402</v>
      </c>
      <c r="H4" s="29">
        <f t="shared" si="7"/>
        <v>296.73772614796593</v>
      </c>
      <c r="I4" s="29">
        <f t="shared" si="7"/>
        <v>294.75258470327537</v>
      </c>
      <c r="J4" s="29">
        <f t="shared" si="7"/>
        <v>243.83937139538938</v>
      </c>
      <c r="K4" s="29">
        <f t="shared" si="7"/>
        <v>267.13127802917126</v>
      </c>
      <c r="L4" s="29">
        <f t="shared" si="7"/>
        <v>254.27032999531667</v>
      </c>
      <c r="M4" s="29">
        <f t="shared" si="7"/>
        <v>255.00608326292709</v>
      </c>
      <c r="N4" s="29">
        <f t="shared" si="7"/>
        <v>211.82897694800721</v>
      </c>
      <c r="O4" s="29">
        <f t="shared" si="7"/>
        <v>182.34716892656857</v>
      </c>
      <c r="P4" s="29">
        <f t="shared" si="7"/>
        <v>184.94957857637331</v>
      </c>
      <c r="Q4" s="29">
        <f t="shared" si="7"/>
        <v>191.05110117376344</v>
      </c>
      <c r="R4" s="29">
        <f t="shared" si="7"/>
        <v>192.20058329196385</v>
      </c>
      <c r="S4" s="29">
        <f t="shared" si="7"/>
        <v>169.05279373697664</v>
      </c>
      <c r="T4" s="29">
        <f t="shared" si="7"/>
        <v>157.78772987055339</v>
      </c>
      <c r="U4" s="29">
        <f t="shared" si="7"/>
        <v>157.88109873060927</v>
      </c>
      <c r="V4" s="29">
        <f t="shared" si="7"/>
        <v>115.42740114102969</v>
      </c>
      <c r="W4" s="29">
        <f t="shared" si="7"/>
        <v>93.277312277771358</v>
      </c>
      <c r="X4" s="29">
        <f t="shared" ref="X4" si="8">SUM(X5:X7)</f>
        <v>100.43065018008203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1.96591603270473</v>
      </c>
      <c r="H5" s="10">
        <v>0.64973581946540282</v>
      </c>
      <c r="I5" s="10">
        <v>0</v>
      </c>
      <c r="J5" s="10">
        <v>0</v>
      </c>
      <c r="K5" s="10">
        <v>1.2983636360061188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2.6067848159465408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0.92160556260915649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242.53883628801344</v>
      </c>
      <c r="D7" s="10">
        <v>228.01147942818375</v>
      </c>
      <c r="E7" s="10">
        <v>220.52212103690644</v>
      </c>
      <c r="F7" s="10">
        <v>267.97279652526095</v>
      </c>
      <c r="G7" s="10">
        <v>248.28876454985928</v>
      </c>
      <c r="H7" s="10">
        <v>296.08799032850055</v>
      </c>
      <c r="I7" s="10">
        <v>294.75258470327537</v>
      </c>
      <c r="J7" s="10">
        <v>243.83937139538938</v>
      </c>
      <c r="K7" s="10">
        <v>265.83291439316514</v>
      </c>
      <c r="L7" s="10">
        <v>254.27032999531667</v>
      </c>
      <c r="M7" s="10">
        <v>255.00608326292709</v>
      </c>
      <c r="N7" s="10">
        <v>211.82897694800721</v>
      </c>
      <c r="O7" s="10">
        <v>182.34716892656857</v>
      </c>
      <c r="P7" s="10">
        <v>184.94957857637331</v>
      </c>
      <c r="Q7" s="10">
        <v>188.44431635781689</v>
      </c>
      <c r="R7" s="10">
        <v>192.20058329196385</v>
      </c>
      <c r="S7" s="10">
        <v>169.05279373697664</v>
      </c>
      <c r="T7" s="10">
        <v>157.78772987055339</v>
      </c>
      <c r="U7" s="10">
        <v>157.88109873060927</v>
      </c>
      <c r="V7" s="10">
        <v>115.42740114102969</v>
      </c>
      <c r="W7" s="10">
        <v>92.355706715162199</v>
      </c>
      <c r="X7" s="10">
        <v>100.43065018008203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0.22794763537610116</v>
      </c>
      <c r="D8" s="29">
        <f t="shared" ref="D8" si="10">SUM(D9:D10)</f>
        <v>8.4627546078432765</v>
      </c>
      <c r="E8" s="29">
        <f t="shared" ref="E8:X8" si="11">SUM(E9:E10)</f>
        <v>8.7047056277760593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0.22794763537610116</v>
      </c>
      <c r="D10" s="10">
        <v>8.4627546078432765</v>
      </c>
      <c r="E10" s="10">
        <v>8.7047056277760593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81.718988009097103</v>
      </c>
      <c r="D11" s="29">
        <f t="shared" ref="D11" si="13">SUM(D12:D16)</f>
        <v>48.331221125706691</v>
      </c>
      <c r="E11" s="29">
        <f t="shared" ref="E11:X11" si="14">SUM(E12:E16)</f>
        <v>46.107042646946397</v>
      </c>
      <c r="F11" s="29">
        <f t="shared" si="14"/>
        <v>112.30836488741747</v>
      </c>
      <c r="G11" s="29">
        <f t="shared" si="14"/>
        <v>109.41829370544257</v>
      </c>
      <c r="H11" s="29">
        <f t="shared" si="14"/>
        <v>84.067769116037539</v>
      </c>
      <c r="I11" s="29">
        <f t="shared" si="14"/>
        <v>55.9983783277073</v>
      </c>
      <c r="J11" s="29">
        <f t="shared" si="14"/>
        <v>44.541653127957638</v>
      </c>
      <c r="K11" s="29">
        <f t="shared" si="14"/>
        <v>75.574423076025155</v>
      </c>
      <c r="L11" s="29">
        <f t="shared" si="14"/>
        <v>89.750398471921514</v>
      </c>
      <c r="M11" s="29">
        <f t="shared" si="14"/>
        <v>95.076394698928439</v>
      </c>
      <c r="N11" s="29">
        <f t="shared" si="14"/>
        <v>114.53872970485153</v>
      </c>
      <c r="O11" s="29">
        <f t="shared" si="14"/>
        <v>144.98549258632548</v>
      </c>
      <c r="P11" s="29">
        <f t="shared" si="14"/>
        <v>154.52175994134734</v>
      </c>
      <c r="Q11" s="29">
        <f t="shared" si="14"/>
        <v>150.75447356711055</v>
      </c>
      <c r="R11" s="29">
        <f t="shared" si="14"/>
        <v>147.11374073128883</v>
      </c>
      <c r="S11" s="29">
        <f t="shared" si="14"/>
        <v>151.12712708024964</v>
      </c>
      <c r="T11" s="29">
        <f t="shared" si="14"/>
        <v>132.06121904987484</v>
      </c>
      <c r="U11" s="29">
        <f t="shared" si="14"/>
        <v>126.17838921385218</v>
      </c>
      <c r="V11" s="29">
        <f t="shared" si="14"/>
        <v>122.14800731867012</v>
      </c>
      <c r="W11" s="29">
        <f t="shared" si="14"/>
        <v>109.86621240473609</v>
      </c>
      <c r="X11" s="29">
        <f t="shared" si="14"/>
        <v>100.50485306792862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23.49754055984598</v>
      </c>
      <c r="G12" s="10">
        <v>24.265188801683365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19.042161632625664</v>
      </c>
      <c r="D13" s="10">
        <v>12.746425514464878</v>
      </c>
      <c r="E13" s="10">
        <v>8.9291012173962176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62.676826376471432</v>
      </c>
      <c r="D16" s="10">
        <v>35.584795611241809</v>
      </c>
      <c r="E16" s="10">
        <v>37.177941429550181</v>
      </c>
      <c r="F16" s="10">
        <v>88.810824327571481</v>
      </c>
      <c r="G16" s="10">
        <v>85.1531049037592</v>
      </c>
      <c r="H16" s="10">
        <v>84.067769116037539</v>
      </c>
      <c r="I16" s="10">
        <v>55.9983783277073</v>
      </c>
      <c r="J16" s="10">
        <v>44.541653127957638</v>
      </c>
      <c r="K16" s="10">
        <v>75.574423076025155</v>
      </c>
      <c r="L16" s="10">
        <v>89.750398471921514</v>
      </c>
      <c r="M16" s="10">
        <v>95.076394698928439</v>
      </c>
      <c r="N16" s="10">
        <v>114.53872970485153</v>
      </c>
      <c r="O16" s="10">
        <v>144.98549258632548</v>
      </c>
      <c r="P16" s="10">
        <v>154.52175994134734</v>
      </c>
      <c r="Q16" s="10">
        <v>150.75447356711055</v>
      </c>
      <c r="R16" s="10">
        <v>147.11374073128883</v>
      </c>
      <c r="S16" s="10">
        <v>151.12712708024964</v>
      </c>
      <c r="T16" s="10">
        <v>132.06121904987484</v>
      </c>
      <c r="U16" s="10">
        <v>126.17838921385218</v>
      </c>
      <c r="V16" s="10">
        <v>122.14800731867012</v>
      </c>
      <c r="W16" s="10">
        <v>109.86621240473609</v>
      </c>
      <c r="X16" s="10">
        <v>100.50485306792862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22.372047488802089</v>
      </c>
      <c r="D17" s="37">
        <f t="shared" ref="D17" si="16">SUM(D18:D21)</f>
        <v>20.000501185783509</v>
      </c>
      <c r="E17" s="37">
        <f t="shared" ref="E17:X17" si="17">SUM(E18:E21)</f>
        <v>19.153766399720833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0.83745632311023877</v>
      </c>
      <c r="D18" s="10">
        <v>0.66067721634720289</v>
      </c>
      <c r="E18" s="10">
        <v>0.56098897405040105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21.53459116569185</v>
      </c>
      <c r="D19" s="10">
        <v>19.339823969436306</v>
      </c>
      <c r="E19" s="10">
        <v>18.592777425670434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201.86413181892155</v>
      </c>
      <c r="D26" s="37">
        <f t="shared" ref="D26" si="22">SUM(D27,D33)</f>
        <v>203.63816627186318</v>
      </c>
      <c r="E26" s="37">
        <f t="shared" ref="E26:X26" si="23">SUM(E27,E33)</f>
        <v>215.0671179824441</v>
      </c>
      <c r="F26" s="37">
        <f t="shared" si="23"/>
        <v>237.0460733264745</v>
      </c>
      <c r="G26" s="37">
        <f t="shared" si="23"/>
        <v>170.4092794475921</v>
      </c>
      <c r="H26" s="37">
        <f t="shared" si="23"/>
        <v>147.47259039732933</v>
      </c>
      <c r="I26" s="37">
        <f t="shared" si="23"/>
        <v>141.16368473815885</v>
      </c>
      <c r="J26" s="37">
        <f t="shared" si="23"/>
        <v>131.00840091523389</v>
      </c>
      <c r="K26" s="37">
        <f t="shared" si="23"/>
        <v>129.11290200034958</v>
      </c>
      <c r="L26" s="37">
        <f t="shared" si="23"/>
        <v>104.96678983211459</v>
      </c>
      <c r="M26" s="37">
        <f t="shared" si="23"/>
        <v>89.608189920989929</v>
      </c>
      <c r="N26" s="37">
        <f t="shared" si="23"/>
        <v>72.730391341895285</v>
      </c>
      <c r="O26" s="37">
        <f t="shared" si="23"/>
        <v>54.959684342192162</v>
      </c>
      <c r="P26" s="37">
        <f t="shared" si="23"/>
        <v>49.619246159112137</v>
      </c>
      <c r="Q26" s="37">
        <f t="shared" si="23"/>
        <v>33.432319595583671</v>
      </c>
      <c r="R26" s="37">
        <f t="shared" si="23"/>
        <v>47.15820241667803</v>
      </c>
      <c r="S26" s="37">
        <f t="shared" si="23"/>
        <v>34.241160801547245</v>
      </c>
      <c r="T26" s="37">
        <f t="shared" si="23"/>
        <v>34.168436872517411</v>
      </c>
      <c r="U26" s="37">
        <f t="shared" si="23"/>
        <v>41.491853756760712</v>
      </c>
      <c r="V26" s="37">
        <f t="shared" si="23"/>
        <v>35.883053065143123</v>
      </c>
      <c r="W26" s="37">
        <f t="shared" si="23"/>
        <v>35.916526682470149</v>
      </c>
      <c r="X26" s="37">
        <f t="shared" si="23"/>
        <v>37.176657473590069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201.86413181892155</v>
      </c>
      <c r="D33" s="29">
        <f t="shared" ref="D33" si="28">SUM(D34:D50)</f>
        <v>203.63816627186318</v>
      </c>
      <c r="E33" s="29">
        <f t="shared" ref="E33:X33" si="29">SUM(E34:E50)</f>
        <v>215.0671179824441</v>
      </c>
      <c r="F33" s="29">
        <f t="shared" si="29"/>
        <v>237.0460733264745</v>
      </c>
      <c r="G33" s="29">
        <f t="shared" si="29"/>
        <v>170.4092794475921</v>
      </c>
      <c r="H33" s="29">
        <f t="shared" si="29"/>
        <v>147.47259039732933</v>
      </c>
      <c r="I33" s="29">
        <f t="shared" si="29"/>
        <v>141.16368473815885</v>
      </c>
      <c r="J33" s="29">
        <f t="shared" si="29"/>
        <v>131.00840091523389</v>
      </c>
      <c r="K33" s="29">
        <f t="shared" si="29"/>
        <v>129.11290200034958</v>
      </c>
      <c r="L33" s="29">
        <f t="shared" si="29"/>
        <v>104.96678983211459</v>
      </c>
      <c r="M33" s="29">
        <f t="shared" si="29"/>
        <v>89.608189920989929</v>
      </c>
      <c r="N33" s="29">
        <f t="shared" si="29"/>
        <v>72.730391341895285</v>
      </c>
      <c r="O33" s="29">
        <f t="shared" si="29"/>
        <v>54.959684342192162</v>
      </c>
      <c r="P33" s="29">
        <f t="shared" si="29"/>
        <v>49.619246159112137</v>
      </c>
      <c r="Q33" s="29">
        <f t="shared" si="29"/>
        <v>33.432319595583671</v>
      </c>
      <c r="R33" s="29">
        <f t="shared" si="29"/>
        <v>47.15820241667803</v>
      </c>
      <c r="S33" s="29">
        <f t="shared" si="29"/>
        <v>34.241160801547245</v>
      </c>
      <c r="T33" s="29">
        <f t="shared" si="29"/>
        <v>34.168436872517411</v>
      </c>
      <c r="U33" s="29">
        <f t="shared" si="29"/>
        <v>41.491853756760712</v>
      </c>
      <c r="V33" s="29">
        <f t="shared" si="29"/>
        <v>35.883053065143123</v>
      </c>
      <c r="W33" s="29">
        <f t="shared" si="29"/>
        <v>35.916526682470149</v>
      </c>
      <c r="X33" s="29">
        <f t="shared" si="29"/>
        <v>37.176657473590069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50.300577802568085</v>
      </c>
      <c r="D36" s="10">
        <v>55.766042067000562</v>
      </c>
      <c r="E36" s="10">
        <v>49.489485595342295</v>
      </c>
      <c r="F36" s="10">
        <v>56.991416430967853</v>
      </c>
      <c r="G36" s="10">
        <v>21.336543824324945</v>
      </c>
      <c r="H36" s="10">
        <v>12.072033267517858</v>
      </c>
      <c r="I36" s="10">
        <v>10.07894088330125</v>
      </c>
      <c r="J36" s="10">
        <v>6.904791193691981</v>
      </c>
      <c r="K36" s="10">
        <v>8.0470857076637579</v>
      </c>
      <c r="L36" s="10">
        <v>9.0925145216810659</v>
      </c>
      <c r="M36" s="10">
        <v>8.09215509090917</v>
      </c>
      <c r="N36" s="10">
        <v>9.1099890984516865</v>
      </c>
      <c r="O36" s="10">
        <v>6.0794593254589762</v>
      </c>
      <c r="P36" s="10">
        <v>4.0417854938462412</v>
      </c>
      <c r="Q36" s="10">
        <v>2.0178094345011646</v>
      </c>
      <c r="R36" s="10">
        <v>15.001329677464744</v>
      </c>
      <c r="S36" s="10">
        <v>1.903051826675648</v>
      </c>
      <c r="T36" s="10">
        <v>0.95090575505674491</v>
      </c>
      <c r="U36" s="10">
        <v>0.94994357623005043</v>
      </c>
      <c r="V36" s="10">
        <v>1.8991309451830296</v>
      </c>
      <c r="W36" s="10">
        <v>0.94994922093543743</v>
      </c>
      <c r="X36" s="10">
        <v>1.9134430023378481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88.909378839478521</v>
      </c>
      <c r="D43" s="10">
        <v>91.254088816078081</v>
      </c>
      <c r="E43" s="10">
        <v>83.735592093144845</v>
      </c>
      <c r="F43" s="10">
        <v>135.51482297812368</v>
      </c>
      <c r="G43" s="10">
        <v>91.905299517261781</v>
      </c>
      <c r="H43" s="10">
        <v>80.603571689678063</v>
      </c>
      <c r="I43" s="10">
        <v>79.793139043205613</v>
      </c>
      <c r="J43" s="10">
        <v>71.10224625568388</v>
      </c>
      <c r="K43" s="10">
        <v>63.656527785312399</v>
      </c>
      <c r="L43" s="10">
        <v>64.884285514870967</v>
      </c>
      <c r="M43" s="10">
        <v>62.900700159855447</v>
      </c>
      <c r="N43" s="10">
        <v>56.526551784517856</v>
      </c>
      <c r="O43" s="10">
        <v>40.890979594874906</v>
      </c>
      <c r="P43" s="10">
        <v>32.296213274985746</v>
      </c>
      <c r="Q43" s="10">
        <v>23.466186276823688</v>
      </c>
      <c r="R43" s="10">
        <v>23.229325705342831</v>
      </c>
      <c r="S43" s="10">
        <v>23.444661886323146</v>
      </c>
      <c r="T43" s="10">
        <v>26.092612450800221</v>
      </c>
      <c r="U43" s="10">
        <v>31.663252422621529</v>
      </c>
      <c r="V43" s="10">
        <v>24.219468542756399</v>
      </c>
      <c r="W43" s="10">
        <v>25.198177771084779</v>
      </c>
      <c r="X43" s="10">
        <v>25.425174910924518</v>
      </c>
    </row>
    <row r="44" spans="1:24" ht="11.25" customHeight="1" x14ac:dyDescent="0.2">
      <c r="A44" s="41" t="s">
        <v>75</v>
      </c>
      <c r="B44" s="9" t="s">
        <v>76</v>
      </c>
      <c r="C44" s="10">
        <v>62.654175176874936</v>
      </c>
      <c r="D44" s="10">
        <v>56.618035388784541</v>
      </c>
      <c r="E44" s="10">
        <v>81.842040293956956</v>
      </c>
      <c r="F44" s="10">
        <v>44.539833917382971</v>
      </c>
      <c r="G44" s="10">
        <v>57.167436106005368</v>
      </c>
      <c r="H44" s="10">
        <v>54.796985440133412</v>
      </c>
      <c r="I44" s="10">
        <v>49.530481726507901</v>
      </c>
      <c r="J44" s="10">
        <v>53.001363465858034</v>
      </c>
      <c r="K44" s="10">
        <v>56.53175641460205</v>
      </c>
      <c r="L44" s="10">
        <v>30.108534678130262</v>
      </c>
      <c r="M44" s="10">
        <v>17.732792880681927</v>
      </c>
      <c r="N44" s="10">
        <v>6.210701304592785</v>
      </c>
      <c r="O44" s="10">
        <v>7.1051967209690394</v>
      </c>
      <c r="P44" s="10">
        <v>12.399650413598712</v>
      </c>
      <c r="Q44" s="10">
        <v>7.0815284362169555</v>
      </c>
      <c r="R44" s="10">
        <v>8.0820283649975089</v>
      </c>
      <c r="S44" s="10">
        <v>8.0208107452926249</v>
      </c>
      <c r="T44" s="10">
        <v>7.124918666660446</v>
      </c>
      <c r="U44" s="10">
        <v>8.007472562591758</v>
      </c>
      <c r="V44" s="10">
        <v>8.8936151375257406</v>
      </c>
      <c r="W44" s="10">
        <v>8.8972093184211314</v>
      </c>
      <c r="X44" s="10">
        <v>8.9606383875465347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1.7611230851440762</v>
      </c>
      <c r="J50" s="10">
        <v>0</v>
      </c>
      <c r="K50" s="10">
        <v>0.8775320927713719</v>
      </c>
      <c r="L50" s="10">
        <v>0.88145511743229799</v>
      </c>
      <c r="M50" s="10">
        <v>0.88254178954338791</v>
      </c>
      <c r="N50" s="10">
        <v>0.88314915433294827</v>
      </c>
      <c r="O50" s="10">
        <v>0.88404870088923515</v>
      </c>
      <c r="P50" s="10">
        <v>0.881596976681435</v>
      </c>
      <c r="Q50" s="10">
        <v>0.86679544804186026</v>
      </c>
      <c r="R50" s="10">
        <v>0.84551866887294991</v>
      </c>
      <c r="S50" s="10">
        <v>0.87263634325582473</v>
      </c>
      <c r="T50" s="10">
        <v>0</v>
      </c>
      <c r="U50" s="10">
        <v>0.87118519531737082</v>
      </c>
      <c r="V50" s="10">
        <v>0.8708384396779516</v>
      </c>
      <c r="W50" s="10">
        <v>0.87119037202879701</v>
      </c>
      <c r="X50" s="10">
        <v>0.87740117278116203</v>
      </c>
    </row>
    <row r="51" spans="1:24" ht="11.25" customHeight="1" x14ac:dyDescent="0.2">
      <c r="A51" s="35" t="s">
        <v>89</v>
      </c>
      <c r="B51" s="36" t="s">
        <v>90</v>
      </c>
      <c r="C51" s="37">
        <v>1907.5941182480665</v>
      </c>
      <c r="D51" s="37">
        <v>1918.7028734876285</v>
      </c>
      <c r="E51" s="37">
        <v>1842.2473944730843</v>
      </c>
      <c r="F51" s="37">
        <v>1438.3745728902272</v>
      </c>
      <c r="G51" s="37">
        <v>1707.2294751196678</v>
      </c>
      <c r="H51" s="37">
        <v>2104.0189141652781</v>
      </c>
      <c r="I51" s="37">
        <v>1901.9777836469386</v>
      </c>
      <c r="J51" s="37">
        <v>2265.8286124956294</v>
      </c>
      <c r="K51" s="37">
        <v>2046.0773206489289</v>
      </c>
      <c r="L51" s="37">
        <v>1877.060798924166</v>
      </c>
      <c r="M51" s="37">
        <v>2036.0078286850155</v>
      </c>
      <c r="N51" s="37">
        <v>1876.0377578908856</v>
      </c>
      <c r="O51" s="37">
        <v>1838.2048464335176</v>
      </c>
      <c r="P51" s="37">
        <v>1823.2962626337498</v>
      </c>
      <c r="Q51" s="37">
        <v>1904.6159806390115</v>
      </c>
      <c r="R51" s="37">
        <v>1884.4201481189898</v>
      </c>
      <c r="S51" s="37">
        <v>1843.5750130497158</v>
      </c>
      <c r="T51" s="37">
        <v>1889.969916594438</v>
      </c>
      <c r="U51" s="37">
        <v>1707.94481816193</v>
      </c>
      <c r="V51" s="37">
        <v>1703.2247430258944</v>
      </c>
      <c r="W51" s="37">
        <v>1705.4258792088997</v>
      </c>
      <c r="X51" s="37">
        <v>1819.5036073664928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391.24147303182735</v>
      </c>
      <c r="G52" s="37">
        <f t="shared" si="32"/>
        <v>550.67652617172871</v>
      </c>
      <c r="H52" s="37">
        <f t="shared" si="32"/>
        <v>607.08579562065609</v>
      </c>
      <c r="I52" s="37">
        <f t="shared" si="32"/>
        <v>673.31916924978589</v>
      </c>
      <c r="J52" s="37">
        <f t="shared" si="32"/>
        <v>682.47456636998891</v>
      </c>
      <c r="K52" s="37">
        <f t="shared" si="32"/>
        <v>570.55591386008848</v>
      </c>
      <c r="L52" s="37">
        <f t="shared" si="32"/>
        <v>700.57746068145775</v>
      </c>
      <c r="M52" s="37">
        <f t="shared" si="32"/>
        <v>900.710378466929</v>
      </c>
      <c r="N52" s="37">
        <f t="shared" si="32"/>
        <v>752.43892010599188</v>
      </c>
      <c r="O52" s="37">
        <f t="shared" si="32"/>
        <v>575.90495347389981</v>
      </c>
      <c r="P52" s="37">
        <f t="shared" si="32"/>
        <v>581.16523858588312</v>
      </c>
      <c r="Q52" s="37">
        <f t="shared" si="32"/>
        <v>617.38937466257585</v>
      </c>
      <c r="R52" s="37">
        <f t="shared" si="32"/>
        <v>571.84092993698573</v>
      </c>
      <c r="S52" s="37">
        <f t="shared" si="32"/>
        <v>555.02692263717165</v>
      </c>
      <c r="T52" s="37">
        <f t="shared" si="32"/>
        <v>668.73273827967898</v>
      </c>
      <c r="U52" s="37">
        <f t="shared" si="32"/>
        <v>628.27267913691094</v>
      </c>
      <c r="V52" s="37">
        <f t="shared" si="32"/>
        <v>631.22490249889813</v>
      </c>
      <c r="W52" s="37">
        <f t="shared" si="32"/>
        <v>639.86742530706181</v>
      </c>
      <c r="X52" s="37">
        <f t="shared" si="32"/>
        <v>567.81121182044626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333.53424353039679</v>
      </c>
      <c r="G59" s="10">
        <v>499.41214267503545</v>
      </c>
      <c r="H59" s="10">
        <v>569.78831859697721</v>
      </c>
      <c r="I59" s="10">
        <v>623.40663093226431</v>
      </c>
      <c r="J59" s="10">
        <v>616.87845955354589</v>
      </c>
      <c r="K59" s="10">
        <v>549.28789401395522</v>
      </c>
      <c r="L59" s="10">
        <v>677.67938156420246</v>
      </c>
      <c r="M59" s="10">
        <v>872.59602772329333</v>
      </c>
      <c r="N59" s="10">
        <v>724.45692509159596</v>
      </c>
      <c r="O59" s="10">
        <v>546.67516067498991</v>
      </c>
      <c r="P59" s="10">
        <v>501.03710255645524</v>
      </c>
      <c r="Q59" s="10">
        <v>544.85752327246246</v>
      </c>
      <c r="R59" s="10">
        <v>496.7376149890647</v>
      </c>
      <c r="S59" s="10">
        <v>470.08569102517828</v>
      </c>
      <c r="T59" s="10">
        <v>581.94796417910686</v>
      </c>
      <c r="U59" s="10">
        <v>487.23364233042616</v>
      </c>
      <c r="V59" s="10">
        <v>464.35545189305566</v>
      </c>
      <c r="W59" s="10">
        <v>465.7340220953447</v>
      </c>
      <c r="X59" s="10">
        <v>411.19434348192158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0.21798113538971078</v>
      </c>
      <c r="G61" s="10">
        <v>5.0523608412059069</v>
      </c>
      <c r="H61" s="10">
        <v>11.733013826242198</v>
      </c>
      <c r="I61" s="10">
        <v>7.4648307842385719</v>
      </c>
      <c r="J61" s="10">
        <v>20.105361499390913</v>
      </c>
      <c r="K61" s="10">
        <v>17.619056395831066</v>
      </c>
      <c r="L61" s="10">
        <v>17.806245701352797</v>
      </c>
      <c r="M61" s="10">
        <v>20.335309708213479</v>
      </c>
      <c r="N61" s="10">
        <v>20.109649684216105</v>
      </c>
      <c r="O61" s="10">
        <v>19.324263253270338</v>
      </c>
      <c r="P61" s="10">
        <v>17.702965523295624</v>
      </c>
      <c r="Q61" s="10">
        <v>17.007850970168448</v>
      </c>
      <c r="R61" s="10">
        <v>20.053213352706109</v>
      </c>
      <c r="S61" s="10">
        <v>19.819688286157305</v>
      </c>
      <c r="T61" s="10">
        <v>23.716871119440238</v>
      </c>
      <c r="U61" s="10">
        <v>24.46831168680534</v>
      </c>
      <c r="V61" s="10">
        <v>29.078080108641387</v>
      </c>
      <c r="W61" s="10">
        <v>25.522421331021196</v>
      </c>
      <c r="X61" s="10">
        <v>31.911380537596294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57.489248366040869</v>
      </c>
      <c r="G62" s="10">
        <v>46.212022655487424</v>
      </c>
      <c r="H62" s="10">
        <v>25.564463197436631</v>
      </c>
      <c r="I62" s="10">
        <v>42.447707533283037</v>
      </c>
      <c r="J62" s="10">
        <v>45.49074531705206</v>
      </c>
      <c r="K62" s="10">
        <v>3.6489634503021837</v>
      </c>
      <c r="L62" s="10">
        <v>5.0918334159023857</v>
      </c>
      <c r="M62" s="10">
        <v>7.7790410354221908</v>
      </c>
      <c r="N62" s="10">
        <v>7.8723453301797885</v>
      </c>
      <c r="O62" s="10">
        <v>9.9055295456395154</v>
      </c>
      <c r="P62" s="10">
        <v>59.465912957402274</v>
      </c>
      <c r="Q62" s="10">
        <v>51.784649297050009</v>
      </c>
      <c r="R62" s="10">
        <v>52.290496547308905</v>
      </c>
      <c r="S62" s="10">
        <v>62.692793801867673</v>
      </c>
      <c r="T62" s="10">
        <v>60.069030469018351</v>
      </c>
      <c r="U62" s="10">
        <v>113.11370763172833</v>
      </c>
      <c r="V62" s="10">
        <v>134.40823481831907</v>
      </c>
      <c r="W62" s="10">
        <v>144.89405166796263</v>
      </c>
      <c r="X62" s="10">
        <v>121.67250618631111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2.9592575487301245</v>
      </c>
      <c r="Q69" s="10">
        <v>3.7393511228949641</v>
      </c>
      <c r="R69" s="10">
        <v>2.7596050479061676</v>
      </c>
      <c r="S69" s="10">
        <v>2.4287495239683246</v>
      </c>
      <c r="T69" s="10">
        <v>2.9988725121135626</v>
      </c>
      <c r="U69" s="10">
        <v>3.0270977976380467</v>
      </c>
      <c r="V69" s="10">
        <v>2.921463432636604</v>
      </c>
      <c r="W69" s="10">
        <v>3.2558185703389717</v>
      </c>
      <c r="X69" s="10">
        <v>2.5052915974269796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0.42991969031307431</v>
      </c>
      <c r="V70" s="10">
        <v>0.46167224624535863</v>
      </c>
      <c r="W70" s="10">
        <v>0.46111164239426755</v>
      </c>
      <c r="X70" s="10">
        <v>0.52769001719029873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57.489248366040869</v>
      </c>
      <c r="G71" s="37">
        <f t="shared" si="35"/>
        <v>46.212022655487424</v>
      </c>
      <c r="H71" s="37">
        <f t="shared" si="35"/>
        <v>25.564463197436631</v>
      </c>
      <c r="I71" s="37">
        <f t="shared" si="35"/>
        <v>42.447707533283037</v>
      </c>
      <c r="J71" s="37">
        <f t="shared" si="35"/>
        <v>45.49074531705206</v>
      </c>
      <c r="K71" s="37">
        <f t="shared" si="35"/>
        <v>31.245522853606115</v>
      </c>
      <c r="L71" s="37">
        <f t="shared" si="35"/>
        <v>88.515049712415077</v>
      </c>
      <c r="M71" s="37">
        <f t="shared" si="35"/>
        <v>39.115049532896272</v>
      </c>
      <c r="N71" s="37">
        <f t="shared" si="35"/>
        <v>17.481935926748655</v>
      </c>
      <c r="O71" s="37">
        <f t="shared" si="35"/>
        <v>18.53435519920064</v>
      </c>
      <c r="P71" s="37">
        <f t="shared" si="35"/>
        <v>65.743932876323029</v>
      </c>
      <c r="Q71" s="37">
        <f t="shared" si="35"/>
        <v>63.085140467657531</v>
      </c>
      <c r="R71" s="37">
        <f t="shared" si="35"/>
        <v>68.559628058380298</v>
      </c>
      <c r="S71" s="37">
        <f t="shared" si="35"/>
        <v>75.505271146102544</v>
      </c>
      <c r="T71" s="37">
        <f t="shared" si="35"/>
        <v>72.497881294556947</v>
      </c>
      <c r="U71" s="37">
        <f t="shared" si="35"/>
        <v>122.31009829327914</v>
      </c>
      <c r="V71" s="37">
        <f t="shared" si="35"/>
        <v>139.96356980213906</v>
      </c>
      <c r="W71" s="37">
        <f t="shared" si="35"/>
        <v>151.77489154517212</v>
      </c>
      <c r="X71" s="37">
        <f t="shared" si="35"/>
        <v>134.59940087327112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27.596559403303932</v>
      </c>
      <c r="L72" s="10">
        <v>83.423216296512692</v>
      </c>
      <c r="M72" s="10">
        <v>31.336008497474083</v>
      </c>
      <c r="N72" s="10">
        <v>9.6095905965688679</v>
      </c>
      <c r="O72" s="10">
        <v>8.6288256535611261</v>
      </c>
      <c r="P72" s="10">
        <v>6.2780199189207524</v>
      </c>
      <c r="Q72" s="10">
        <v>11.300491170607524</v>
      </c>
      <c r="R72" s="10">
        <v>16.2691315110714</v>
      </c>
      <c r="S72" s="10">
        <v>12.812477344234866</v>
      </c>
      <c r="T72" s="10">
        <v>12.428850825538596</v>
      </c>
      <c r="U72" s="10">
        <v>9.196390661550808</v>
      </c>
      <c r="V72" s="10">
        <v>5.5553349838199786</v>
      </c>
      <c r="W72" s="10">
        <v>6.8808398772094899</v>
      </c>
      <c r="X72" s="10">
        <v>12.926894686960004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57.489248366040869</v>
      </c>
      <c r="G73" s="10">
        <v>46.212022655487424</v>
      </c>
      <c r="H73" s="10">
        <v>25.564463197436631</v>
      </c>
      <c r="I73" s="10">
        <v>42.447707533283037</v>
      </c>
      <c r="J73" s="10">
        <v>45.49074531705206</v>
      </c>
      <c r="K73" s="10">
        <v>3.6489634503021837</v>
      </c>
      <c r="L73" s="10">
        <v>5.0918334159023857</v>
      </c>
      <c r="M73" s="10">
        <v>7.7790410354221908</v>
      </c>
      <c r="N73" s="10">
        <v>7.8723453301797885</v>
      </c>
      <c r="O73" s="10">
        <v>9.9055295456395154</v>
      </c>
      <c r="P73" s="10">
        <v>59.465912957402274</v>
      </c>
      <c r="Q73" s="10">
        <v>51.784649297050009</v>
      </c>
      <c r="R73" s="10">
        <v>52.290496547308905</v>
      </c>
      <c r="S73" s="10">
        <v>62.692793801867673</v>
      </c>
      <c r="T73" s="10">
        <v>60.069030469018351</v>
      </c>
      <c r="U73" s="10">
        <v>113.11370763172833</v>
      </c>
      <c r="V73" s="10">
        <v>134.40823481831907</v>
      </c>
      <c r="W73" s="10">
        <v>144.89405166796263</v>
      </c>
      <c r="X73" s="10">
        <v>121.67250618631111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43.179965839269435</v>
      </c>
      <c r="D75" s="37">
        <v>44.045147756480191</v>
      </c>
      <c r="E75" s="37">
        <v>43.409887800994085</v>
      </c>
      <c r="F75" s="37">
        <v>187.50024112772428</v>
      </c>
      <c r="G75" s="37">
        <v>224.56876711470326</v>
      </c>
      <c r="H75" s="37">
        <v>262.99271660366759</v>
      </c>
      <c r="I75" s="37">
        <v>346.13724993610811</v>
      </c>
      <c r="J75" s="37">
        <v>359.81842117105009</v>
      </c>
      <c r="K75" s="37">
        <v>393.21311632321527</v>
      </c>
      <c r="L75" s="37">
        <v>348.55157843622686</v>
      </c>
      <c r="M75" s="37">
        <v>389.50273063423344</v>
      </c>
      <c r="N75" s="37">
        <v>591.3521139178132</v>
      </c>
      <c r="O75" s="37">
        <v>655.45990498382116</v>
      </c>
      <c r="P75" s="37">
        <v>700.39829452834806</v>
      </c>
      <c r="Q75" s="37">
        <v>633.72518745245827</v>
      </c>
      <c r="R75" s="37">
        <v>611.67966400772116</v>
      </c>
      <c r="S75" s="37">
        <v>572.762295579755</v>
      </c>
      <c r="T75" s="37">
        <v>570.42424211615435</v>
      </c>
      <c r="U75" s="37">
        <v>613.07238602659243</v>
      </c>
      <c r="V75" s="37">
        <v>590.82749387734611</v>
      </c>
      <c r="W75" s="37">
        <v>514.2304978556167</v>
      </c>
      <c r="X75" s="37">
        <v>606.74102192008866</v>
      </c>
    </row>
    <row r="76" spans="1:24" ht="11.25" customHeight="1" x14ac:dyDescent="0.2">
      <c r="A76" s="38" t="s">
        <v>139</v>
      </c>
      <c r="B76" s="39" t="s">
        <v>140</v>
      </c>
      <c r="C76" s="40">
        <v>1173.1874639572902</v>
      </c>
      <c r="D76" s="40">
        <v>1228.4535103306198</v>
      </c>
      <c r="E76" s="40">
        <v>1217.6945708678868</v>
      </c>
      <c r="F76" s="40">
        <v>1161.9260430391473</v>
      </c>
      <c r="G76" s="40">
        <v>1335.574899130225</v>
      </c>
      <c r="H76" s="40">
        <v>1375.6978651085328</v>
      </c>
      <c r="I76" s="40">
        <v>1308.4728298319451</v>
      </c>
      <c r="J76" s="40">
        <v>1331.762013952082</v>
      </c>
      <c r="K76" s="40">
        <v>1224.0635716501577</v>
      </c>
      <c r="L76" s="40">
        <v>1224.4467021339926</v>
      </c>
      <c r="M76" s="40">
        <v>1233.9671130637234</v>
      </c>
      <c r="N76" s="40">
        <v>1217.7997103555638</v>
      </c>
      <c r="O76" s="40">
        <v>1220.0220358077431</v>
      </c>
      <c r="P76" s="40">
        <v>1128.6188356287278</v>
      </c>
      <c r="Q76" s="40">
        <v>1160.373349883246</v>
      </c>
      <c r="R76" s="40">
        <v>1149.0448499100598</v>
      </c>
      <c r="S76" s="40">
        <v>1132.5439909124398</v>
      </c>
      <c r="T76" s="40">
        <v>1134.2253792852557</v>
      </c>
      <c r="U76" s="40">
        <v>1112.0778911147236</v>
      </c>
      <c r="V76" s="40">
        <v>1074.5037439132007</v>
      </c>
      <c r="W76" s="40">
        <v>1062.6392753606754</v>
      </c>
      <c r="X76" s="40">
        <v>1131.6432342155301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430.68159694569624</v>
      </c>
      <c r="D2" s="31">
        <f t="shared" ref="D2:W2" si="1">SUM(D3,D17,D22,D25,D26,D51,D52,D71,D74,D75,D76)</f>
        <v>432.02257118420164</v>
      </c>
      <c r="E2" s="31">
        <f t="shared" si="1"/>
        <v>421.75350418378849</v>
      </c>
      <c r="F2" s="31">
        <f t="shared" si="1"/>
        <v>454.88410682072526</v>
      </c>
      <c r="G2" s="31">
        <f t="shared" si="1"/>
        <v>516.40759915097112</v>
      </c>
      <c r="H2" s="31">
        <f t="shared" si="1"/>
        <v>581.91732057024547</v>
      </c>
      <c r="I2" s="31">
        <f t="shared" si="1"/>
        <v>562.45357433731147</v>
      </c>
      <c r="J2" s="31">
        <f t="shared" si="1"/>
        <v>603.9509704025786</v>
      </c>
      <c r="K2" s="31">
        <f t="shared" si="1"/>
        <v>560.09670391139502</v>
      </c>
      <c r="L2" s="31">
        <f t="shared" si="1"/>
        <v>551.06607913497464</v>
      </c>
      <c r="M2" s="31">
        <f t="shared" si="1"/>
        <v>589.24036621729533</v>
      </c>
      <c r="N2" s="31">
        <f t="shared" si="1"/>
        <v>567.76943820263841</v>
      </c>
      <c r="O2" s="31">
        <f t="shared" si="1"/>
        <v>548.85966066010474</v>
      </c>
      <c r="P2" s="31">
        <f t="shared" si="1"/>
        <v>548.55498232563309</v>
      </c>
      <c r="Q2" s="31">
        <f t="shared" si="1"/>
        <v>464.402407566791</v>
      </c>
      <c r="R2" s="31">
        <f t="shared" si="1"/>
        <v>439.92309162148786</v>
      </c>
      <c r="S2" s="31">
        <f t="shared" si="1"/>
        <v>475.5588993983169</v>
      </c>
      <c r="T2" s="31">
        <f t="shared" si="1"/>
        <v>474.86624629808074</v>
      </c>
      <c r="U2" s="31">
        <f t="shared" si="1"/>
        <v>446.56539600666747</v>
      </c>
      <c r="V2" s="31">
        <f t="shared" si="1"/>
        <v>399.17598165680198</v>
      </c>
      <c r="W2" s="31">
        <f t="shared" si="1"/>
        <v>369.045571797268</v>
      </c>
      <c r="X2" s="31">
        <f t="shared" ref="X2" si="2">SUM(X3,X17,X22,X25,X26,X51,X52,X71,X74,X75,X76)</f>
        <v>381.4258262416156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0.67599545503852698</v>
      </c>
      <c r="D26" s="37">
        <f t="shared" ref="D26" si="22">SUM(D27,D33)</f>
        <v>0.60245348460496706</v>
      </c>
      <c r="E26" s="37">
        <f t="shared" ref="E26:X26" si="23">SUM(E27,E33)</f>
        <v>0.52673560606607517</v>
      </c>
      <c r="F26" s="37">
        <f t="shared" si="23"/>
        <v>1.4076184492342958</v>
      </c>
      <c r="G26" s="37">
        <f t="shared" si="23"/>
        <v>0.92423712208723763</v>
      </c>
      <c r="H26" s="37">
        <f t="shared" si="23"/>
        <v>1.0400309090237239</v>
      </c>
      <c r="I26" s="37">
        <f t="shared" si="23"/>
        <v>1.134183585283836</v>
      </c>
      <c r="J26" s="37">
        <f t="shared" si="23"/>
        <v>1.1446413155010171</v>
      </c>
      <c r="K26" s="37">
        <f t="shared" si="23"/>
        <v>1.069080502636486</v>
      </c>
      <c r="L26" s="37">
        <f t="shared" si="23"/>
        <v>1.0841126361663409</v>
      </c>
      <c r="M26" s="37">
        <f t="shared" si="23"/>
        <v>1.2780762026245689</v>
      </c>
      <c r="N26" s="37">
        <f t="shared" si="23"/>
        <v>1.0884393084214148</v>
      </c>
      <c r="O26" s="37">
        <f t="shared" si="23"/>
        <v>0.70036426152131159</v>
      </c>
      <c r="P26" s="37">
        <f t="shared" si="23"/>
        <v>0.70798482708232535</v>
      </c>
      <c r="Q26" s="37">
        <f t="shared" si="23"/>
        <v>0.41603709323878707</v>
      </c>
      <c r="R26" s="37">
        <f t="shared" si="23"/>
        <v>0.38874153083247071</v>
      </c>
      <c r="S26" s="37">
        <f t="shared" si="23"/>
        <v>0.41025163647309726</v>
      </c>
      <c r="T26" s="37">
        <f t="shared" si="23"/>
        <v>0.48162908662477982</v>
      </c>
      <c r="U26" s="37">
        <f t="shared" si="23"/>
        <v>0.56095383452663083</v>
      </c>
      <c r="V26" s="37">
        <f t="shared" si="23"/>
        <v>0.40819094568523479</v>
      </c>
      <c r="W26" s="37">
        <f t="shared" si="23"/>
        <v>0.38542123047145682</v>
      </c>
      <c r="X26" s="37">
        <f t="shared" si="23"/>
        <v>0.35882508579302608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0.67599545503852698</v>
      </c>
      <c r="D33" s="29">
        <f t="shared" ref="D33" si="28">SUM(D34:D50)</f>
        <v>0.60245348460496706</v>
      </c>
      <c r="E33" s="29">
        <f t="shared" ref="E33:X33" si="29">SUM(E34:E50)</f>
        <v>0.52673560606607517</v>
      </c>
      <c r="F33" s="29">
        <f t="shared" si="29"/>
        <v>1.4076184492342958</v>
      </c>
      <c r="G33" s="29">
        <f t="shared" si="29"/>
        <v>0.92423712208723763</v>
      </c>
      <c r="H33" s="29">
        <f t="shared" si="29"/>
        <v>1.0400309090237239</v>
      </c>
      <c r="I33" s="29">
        <f t="shared" si="29"/>
        <v>1.134183585283836</v>
      </c>
      <c r="J33" s="29">
        <f t="shared" si="29"/>
        <v>1.1446413155010171</v>
      </c>
      <c r="K33" s="29">
        <f t="shared" si="29"/>
        <v>1.069080502636486</v>
      </c>
      <c r="L33" s="29">
        <f t="shared" si="29"/>
        <v>1.0841126361663409</v>
      </c>
      <c r="M33" s="29">
        <f t="shared" si="29"/>
        <v>1.2780762026245689</v>
      </c>
      <c r="N33" s="29">
        <f t="shared" si="29"/>
        <v>1.0884393084214148</v>
      </c>
      <c r="O33" s="29">
        <f t="shared" si="29"/>
        <v>0.70036426152131159</v>
      </c>
      <c r="P33" s="29">
        <f t="shared" si="29"/>
        <v>0.70798482708232535</v>
      </c>
      <c r="Q33" s="29">
        <f t="shared" si="29"/>
        <v>0.41603709323878707</v>
      </c>
      <c r="R33" s="29">
        <f t="shared" si="29"/>
        <v>0.38874153083247071</v>
      </c>
      <c r="S33" s="29">
        <f t="shared" si="29"/>
        <v>0.41025163647309726</v>
      </c>
      <c r="T33" s="29">
        <f t="shared" si="29"/>
        <v>0.48162908662477982</v>
      </c>
      <c r="U33" s="29">
        <f t="shared" si="29"/>
        <v>0.56095383452663083</v>
      </c>
      <c r="V33" s="29">
        <f t="shared" si="29"/>
        <v>0.40819094568523479</v>
      </c>
      <c r="W33" s="29">
        <f t="shared" si="29"/>
        <v>0.38542123047145682</v>
      </c>
      <c r="X33" s="29">
        <f t="shared" si="29"/>
        <v>0.35882508579302608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0.67599545503852698</v>
      </c>
      <c r="D43" s="10">
        <v>0.60245348460496706</v>
      </c>
      <c r="E43" s="10">
        <v>0.52673560606607517</v>
      </c>
      <c r="F43" s="10">
        <v>1.4076184492342958</v>
      </c>
      <c r="G43" s="10">
        <v>0.92423712208723763</v>
      </c>
      <c r="H43" s="10">
        <v>1.0400309090237239</v>
      </c>
      <c r="I43" s="10">
        <v>1.134183585283836</v>
      </c>
      <c r="J43" s="10">
        <v>1.1446413155010171</v>
      </c>
      <c r="K43" s="10">
        <v>1.069080502636486</v>
      </c>
      <c r="L43" s="10">
        <v>1.0841126361663409</v>
      </c>
      <c r="M43" s="10">
        <v>1.2780762026245689</v>
      </c>
      <c r="N43" s="10">
        <v>1.0884393084214148</v>
      </c>
      <c r="O43" s="10">
        <v>0.70036426152131159</v>
      </c>
      <c r="P43" s="10">
        <v>0.70798482708232535</v>
      </c>
      <c r="Q43" s="10">
        <v>0.41603709323878707</v>
      </c>
      <c r="R43" s="10">
        <v>0.38874153083247071</v>
      </c>
      <c r="S43" s="10">
        <v>0.41025163647309726</v>
      </c>
      <c r="T43" s="10">
        <v>0.48162908662477982</v>
      </c>
      <c r="U43" s="10">
        <v>0.56095383452663083</v>
      </c>
      <c r="V43" s="10">
        <v>0.40819094568523479</v>
      </c>
      <c r="W43" s="10">
        <v>0.38542123047145682</v>
      </c>
      <c r="X43" s="10">
        <v>0.35882508579302608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14.503812430430896</v>
      </c>
      <c r="D51" s="37">
        <v>12.667150009945884</v>
      </c>
      <c r="E51" s="37">
        <v>11.588588240613511</v>
      </c>
      <c r="F51" s="37">
        <v>14.940672475634884</v>
      </c>
      <c r="G51" s="37">
        <v>17.168594902742758</v>
      </c>
      <c r="H51" s="37">
        <v>27.148234973099139</v>
      </c>
      <c r="I51" s="37">
        <v>27.034805343587664</v>
      </c>
      <c r="J51" s="37">
        <v>36.476499411571154</v>
      </c>
      <c r="K51" s="37">
        <v>34.362875992384559</v>
      </c>
      <c r="L51" s="37">
        <v>31.362683811934438</v>
      </c>
      <c r="M51" s="37">
        <v>41.369541954008305</v>
      </c>
      <c r="N51" s="37">
        <v>36.123789180618154</v>
      </c>
      <c r="O51" s="37">
        <v>31.484033705043952</v>
      </c>
      <c r="P51" s="37">
        <v>39.96958027956839</v>
      </c>
      <c r="Q51" s="37">
        <v>33.767348770422011</v>
      </c>
      <c r="R51" s="37">
        <v>31.535671004984763</v>
      </c>
      <c r="S51" s="37">
        <v>32.26020787724714</v>
      </c>
      <c r="T51" s="37">
        <v>34.885908277450923</v>
      </c>
      <c r="U51" s="37">
        <v>30.258363295090099</v>
      </c>
      <c r="V51" s="37">
        <v>28.705870128523728</v>
      </c>
      <c r="W51" s="37">
        <v>26.085510897412142</v>
      </c>
      <c r="X51" s="37">
        <v>25.678625232720645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" si="31">SUM(D53:D70)</f>
        <v>0</v>
      </c>
      <c r="E52" s="37">
        <f t="shared" ref="E52:X52" si="32">SUM(E53:E70)</f>
        <v>0</v>
      </c>
      <c r="F52" s="37">
        <f t="shared" si="32"/>
        <v>2.2642118479476486E-3</v>
      </c>
      <c r="G52" s="37">
        <f t="shared" si="32"/>
        <v>5.0808598287037383E-2</v>
      </c>
      <c r="H52" s="37">
        <f t="shared" si="32"/>
        <v>0.15139151751580807</v>
      </c>
      <c r="I52" s="37">
        <f t="shared" si="32"/>
        <v>0.10610547026882228</v>
      </c>
      <c r="J52" s="37">
        <f t="shared" si="32"/>
        <v>0.32366667225294055</v>
      </c>
      <c r="K52" s="37">
        <f t="shared" si="32"/>
        <v>0.29590350468317222</v>
      </c>
      <c r="L52" s="37">
        <f t="shared" si="32"/>
        <v>0.29751388667283446</v>
      </c>
      <c r="M52" s="37">
        <f t="shared" si="32"/>
        <v>0.41319214802088022</v>
      </c>
      <c r="N52" s="37">
        <f t="shared" si="32"/>
        <v>0.38721861680726266</v>
      </c>
      <c r="O52" s="37">
        <f t="shared" si="32"/>
        <v>0.33097821321249038</v>
      </c>
      <c r="P52" s="37">
        <f t="shared" si="32"/>
        <v>0.45294909047788467</v>
      </c>
      <c r="Q52" s="37">
        <f t="shared" si="32"/>
        <v>0.3678316344126511</v>
      </c>
      <c r="R52" s="37">
        <f t="shared" si="32"/>
        <v>0.38177130322889347</v>
      </c>
      <c r="S52" s="37">
        <f t="shared" si="32"/>
        <v>0.38931924311088656</v>
      </c>
      <c r="T52" s="37">
        <f t="shared" si="32"/>
        <v>0.49313112008347104</v>
      </c>
      <c r="U52" s="37">
        <f t="shared" si="32"/>
        <v>1.0329175135274644</v>
      </c>
      <c r="V52" s="37">
        <f t="shared" si="32"/>
        <v>1.0832542434805597</v>
      </c>
      <c r="W52" s="37">
        <f t="shared" si="32"/>
        <v>0.94630266867576585</v>
      </c>
      <c r="X52" s="37">
        <f t="shared" si="32"/>
        <v>1.0446000469062093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2.2642118479476486E-3</v>
      </c>
      <c r="G61" s="10">
        <v>5.0808598287037383E-2</v>
      </c>
      <c r="H61" s="10">
        <v>0.15139151751580807</v>
      </c>
      <c r="I61" s="10">
        <v>0.10610547026882228</v>
      </c>
      <c r="J61" s="10">
        <v>0.32366667225294055</v>
      </c>
      <c r="K61" s="10">
        <v>0.29590350468317222</v>
      </c>
      <c r="L61" s="10">
        <v>0.29751388667283446</v>
      </c>
      <c r="M61" s="10">
        <v>0.41319214802088022</v>
      </c>
      <c r="N61" s="10">
        <v>0.38721861680726266</v>
      </c>
      <c r="O61" s="10">
        <v>0.33097821321249038</v>
      </c>
      <c r="P61" s="10">
        <v>0.38807741570626431</v>
      </c>
      <c r="Q61" s="10">
        <v>0.30153586937370624</v>
      </c>
      <c r="R61" s="10">
        <v>0.335589459449876</v>
      </c>
      <c r="S61" s="10">
        <v>0.34681922875271287</v>
      </c>
      <c r="T61" s="10">
        <v>0.43777659275751452</v>
      </c>
      <c r="U61" s="10">
        <v>0.43348652507030849</v>
      </c>
      <c r="V61" s="10">
        <v>0.49007718717293108</v>
      </c>
      <c r="W61" s="10">
        <v>0.39038073004235613</v>
      </c>
      <c r="X61" s="10">
        <v>0.4503648017877302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6.4871674771620369E-2</v>
      </c>
      <c r="Q69" s="10">
        <v>6.6295765038944854E-2</v>
      </c>
      <c r="R69" s="10">
        <v>4.6181843779017455E-2</v>
      </c>
      <c r="S69" s="10">
        <v>4.2500014358173681E-2</v>
      </c>
      <c r="T69" s="10">
        <v>5.5354527325956512E-2</v>
      </c>
      <c r="U69" s="10">
        <v>5.3628796385396471E-2</v>
      </c>
      <c r="V69" s="10">
        <v>4.9237864953458159E-2</v>
      </c>
      <c r="W69" s="10">
        <v>4.9799696270570591E-2</v>
      </c>
      <c r="X69" s="10">
        <v>3.5357140138966105E-2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0.54580219207175951</v>
      </c>
      <c r="V70" s="10">
        <v>0.54393919135417046</v>
      </c>
      <c r="W70" s="10">
        <v>0.5061222423628392</v>
      </c>
      <c r="X70" s="10">
        <v>0.55887810497951296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415.50178906022683</v>
      </c>
      <c r="D76" s="40">
        <v>418.7529676896508</v>
      </c>
      <c r="E76" s="40">
        <v>409.63818033710891</v>
      </c>
      <c r="F76" s="40">
        <v>438.53355168400816</v>
      </c>
      <c r="G76" s="40">
        <v>498.26395852785413</v>
      </c>
      <c r="H76" s="40">
        <v>553.5776631706068</v>
      </c>
      <c r="I76" s="40">
        <v>534.17847993817111</v>
      </c>
      <c r="J76" s="40">
        <v>566.0061630032535</v>
      </c>
      <c r="K76" s="40">
        <v>524.36884391169076</v>
      </c>
      <c r="L76" s="40">
        <v>518.32176880020108</v>
      </c>
      <c r="M76" s="40">
        <v>546.1795559126416</v>
      </c>
      <c r="N76" s="40">
        <v>530.16999109679159</v>
      </c>
      <c r="O76" s="40">
        <v>516.34428448032702</v>
      </c>
      <c r="P76" s="40">
        <v>507.42446812850454</v>
      </c>
      <c r="Q76" s="40">
        <v>429.85119006871753</v>
      </c>
      <c r="R76" s="40">
        <v>407.61690778244173</v>
      </c>
      <c r="S76" s="40">
        <v>442.49912064148577</v>
      </c>
      <c r="T76" s="40">
        <v>439.00557781392155</v>
      </c>
      <c r="U76" s="40">
        <v>414.71316136352328</v>
      </c>
      <c r="V76" s="40">
        <v>368.97866633911246</v>
      </c>
      <c r="W76" s="40">
        <v>341.62833700070865</v>
      </c>
      <c r="X76" s="40">
        <v>354.34377587619571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4519.5735167669827</v>
      </c>
      <c r="D2" s="31">
        <f t="shared" si="0"/>
        <v>4509.1177987962164</v>
      </c>
      <c r="E2" s="31">
        <f t="shared" si="0"/>
        <v>4624.114617368874</v>
      </c>
      <c r="F2" s="31">
        <f t="shared" si="0"/>
        <v>4809.7196904557177</v>
      </c>
      <c r="G2" s="31">
        <f t="shared" si="0"/>
        <v>4872.6431642304397</v>
      </c>
      <c r="H2" s="31">
        <f t="shared" si="0"/>
        <v>4848.4090283748928</v>
      </c>
      <c r="I2" s="31">
        <f t="shared" si="0"/>
        <v>4806.4670679277724</v>
      </c>
      <c r="J2" s="31">
        <f t="shared" si="0"/>
        <v>4916.4126397248492</v>
      </c>
      <c r="K2" s="31">
        <f t="shared" si="0"/>
        <v>4786.9526225279442</v>
      </c>
      <c r="L2" s="31">
        <f t="shared" si="0"/>
        <v>4721.558813413586</v>
      </c>
      <c r="M2" s="31">
        <f t="shared" si="0"/>
        <v>4817.7652622527949</v>
      </c>
      <c r="N2" s="31">
        <f t="shared" si="0"/>
        <v>4934.1559759243328</v>
      </c>
      <c r="O2" s="31">
        <f t="shared" si="0"/>
        <v>4991.7850386930349</v>
      </c>
      <c r="P2" s="31">
        <f t="shared" si="0"/>
        <v>4947.5079965606192</v>
      </c>
      <c r="Q2" s="31">
        <f t="shared" si="0"/>
        <v>5008.8178847807394</v>
      </c>
      <c r="R2" s="31">
        <f t="shared" si="0"/>
        <v>4892.6124677558046</v>
      </c>
      <c r="S2" s="31">
        <f t="shared" si="0"/>
        <v>5070.1165090283748</v>
      </c>
      <c r="T2" s="31">
        <f t="shared" si="0"/>
        <v>5104.3601031814269</v>
      </c>
      <c r="U2" s="31">
        <f t="shared" si="0"/>
        <v>5183.8031475546359</v>
      </c>
      <c r="V2" s="31">
        <f t="shared" si="0"/>
        <v>5099.8002133050877</v>
      </c>
      <c r="W2" s="31">
        <f t="shared" si="0"/>
        <v>5078.5929034934607</v>
      </c>
      <c r="X2" s="31">
        <f t="shared" ref="X2" si="1">SUM(X3,X17,X22,X25,X26,X51,X52,X71,X74,X75,X76)</f>
        <v>5204.3619308382476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260.94875322441959</v>
      </c>
      <c r="D3" s="34">
        <f t="shared" si="2"/>
        <v>264.41066208082543</v>
      </c>
      <c r="E3" s="34">
        <f t="shared" si="2"/>
        <v>266.18254514187447</v>
      </c>
      <c r="F3" s="34">
        <f t="shared" si="2"/>
        <v>240.53869303525369</v>
      </c>
      <c r="G3" s="34">
        <f t="shared" si="2"/>
        <v>302.47231298366296</v>
      </c>
      <c r="H3" s="34">
        <f t="shared" si="2"/>
        <v>228.73086844368012</v>
      </c>
      <c r="I3" s="34">
        <f t="shared" si="2"/>
        <v>250.87360275150473</v>
      </c>
      <c r="J3" s="34">
        <f t="shared" si="2"/>
        <v>197.52889079965604</v>
      </c>
      <c r="K3" s="34">
        <f t="shared" si="2"/>
        <v>184.44170249355113</v>
      </c>
      <c r="L3" s="34">
        <f t="shared" si="2"/>
        <v>199.07102321582113</v>
      </c>
      <c r="M3" s="34">
        <f t="shared" si="2"/>
        <v>204.0335339638865</v>
      </c>
      <c r="N3" s="34">
        <f t="shared" si="2"/>
        <v>225.00017196904554</v>
      </c>
      <c r="O3" s="34">
        <f t="shared" si="2"/>
        <v>241.18366294067062</v>
      </c>
      <c r="P3" s="34">
        <f t="shared" si="2"/>
        <v>212.76044711951846</v>
      </c>
      <c r="Q3" s="34">
        <f t="shared" si="2"/>
        <v>230.39888220120378</v>
      </c>
      <c r="R3" s="34">
        <f t="shared" si="2"/>
        <v>209.7858985382631</v>
      </c>
      <c r="S3" s="34">
        <f t="shared" si="2"/>
        <v>205.37386070507307</v>
      </c>
      <c r="T3" s="34">
        <f t="shared" si="2"/>
        <v>207.82493551160792</v>
      </c>
      <c r="U3" s="34">
        <f t="shared" si="2"/>
        <v>223.95365434221839</v>
      </c>
      <c r="V3" s="34">
        <f t="shared" si="2"/>
        <v>187.40025795356834</v>
      </c>
      <c r="W3" s="34">
        <f t="shared" si="2"/>
        <v>176.11779879621668</v>
      </c>
      <c r="X3" s="34">
        <f t="shared" ref="X3" si="3">SUM(X4,X8,X11)</f>
        <v>173.76500429922612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59.453482373172818</v>
      </c>
      <c r="D4" s="29">
        <f t="shared" si="4"/>
        <v>62.697076526225281</v>
      </c>
      <c r="E4" s="29">
        <f t="shared" si="4"/>
        <v>101.8438521066208</v>
      </c>
      <c r="F4" s="29">
        <f t="shared" si="4"/>
        <v>98.576440240756654</v>
      </c>
      <c r="G4" s="29">
        <f t="shared" si="4"/>
        <v>102.75872742906274</v>
      </c>
      <c r="H4" s="29">
        <f t="shared" si="4"/>
        <v>65.225709372312977</v>
      </c>
      <c r="I4" s="29">
        <f t="shared" si="4"/>
        <v>70.017454858125532</v>
      </c>
      <c r="J4" s="29">
        <f t="shared" si="4"/>
        <v>68.62906276870163</v>
      </c>
      <c r="K4" s="29">
        <f t="shared" si="4"/>
        <v>64.644368013757514</v>
      </c>
      <c r="L4" s="29">
        <f t="shared" si="4"/>
        <v>79.110662080825449</v>
      </c>
      <c r="M4" s="29">
        <f t="shared" si="4"/>
        <v>75.895614789337927</v>
      </c>
      <c r="N4" s="29">
        <f t="shared" si="4"/>
        <v>72.648581255374026</v>
      </c>
      <c r="O4" s="29">
        <f t="shared" si="4"/>
        <v>86.630352536543413</v>
      </c>
      <c r="P4" s="29">
        <f t="shared" si="4"/>
        <v>82.553482373172827</v>
      </c>
      <c r="Q4" s="29">
        <f t="shared" si="4"/>
        <v>85.865004299226129</v>
      </c>
      <c r="R4" s="29">
        <f t="shared" si="4"/>
        <v>73.452020636285454</v>
      </c>
      <c r="S4" s="29">
        <f t="shared" si="4"/>
        <v>67.724247635425627</v>
      </c>
      <c r="T4" s="29">
        <f t="shared" si="4"/>
        <v>69.870249355116073</v>
      </c>
      <c r="U4" s="29">
        <f t="shared" si="4"/>
        <v>76.075150472914871</v>
      </c>
      <c r="V4" s="29">
        <f t="shared" si="4"/>
        <v>64.685984522785901</v>
      </c>
      <c r="W4" s="29">
        <f t="shared" si="4"/>
        <v>55.980051590713671</v>
      </c>
      <c r="X4" s="29">
        <f t="shared" ref="X4" si="5">SUM(X5:X7)</f>
        <v>67.677042132416162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0.70885640584694753</v>
      </c>
      <c r="H5" s="10">
        <v>0</v>
      </c>
      <c r="I5" s="10">
        <v>0</v>
      </c>
      <c r="J5" s="10">
        <v>0</v>
      </c>
      <c r="K5" s="10">
        <v>0</v>
      </c>
      <c r="L5" s="10">
        <v>0.70963026655202055</v>
      </c>
      <c r="M5" s="10">
        <v>0.70963026655202055</v>
      </c>
      <c r="N5" s="10">
        <v>0.70963026655202055</v>
      </c>
      <c r="O5" s="10">
        <v>3.5444539982803089</v>
      </c>
      <c r="P5" s="10">
        <v>7.0889079965606188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3.597248495270851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59.453482373172818</v>
      </c>
      <c r="D7" s="10">
        <v>62.697076526225281</v>
      </c>
      <c r="E7" s="10">
        <v>101.8438521066208</v>
      </c>
      <c r="F7" s="10">
        <v>98.576440240756654</v>
      </c>
      <c r="G7" s="10">
        <v>102.0498710232158</v>
      </c>
      <c r="H7" s="10">
        <v>65.225709372312977</v>
      </c>
      <c r="I7" s="10">
        <v>70.017454858125532</v>
      </c>
      <c r="J7" s="10">
        <v>68.62906276870163</v>
      </c>
      <c r="K7" s="10">
        <v>64.644368013757514</v>
      </c>
      <c r="L7" s="10">
        <v>78.401031814273423</v>
      </c>
      <c r="M7" s="10">
        <v>75.185984522785901</v>
      </c>
      <c r="N7" s="10">
        <v>71.938950988822</v>
      </c>
      <c r="O7" s="10">
        <v>83.085898538263109</v>
      </c>
      <c r="P7" s="10">
        <v>75.464574376612205</v>
      </c>
      <c r="Q7" s="10">
        <v>85.865004299226129</v>
      </c>
      <c r="R7" s="10">
        <v>73.452020636285454</v>
      </c>
      <c r="S7" s="10">
        <v>67.724247635425627</v>
      </c>
      <c r="T7" s="10">
        <v>69.870249355116073</v>
      </c>
      <c r="U7" s="10">
        <v>76.075150472914871</v>
      </c>
      <c r="V7" s="10">
        <v>64.685984522785901</v>
      </c>
      <c r="W7" s="10">
        <v>55.980051590713671</v>
      </c>
      <c r="X7" s="10">
        <v>64.079793637145315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32.196216680997424</v>
      </c>
      <c r="D8" s="29">
        <f t="shared" si="6"/>
        <v>34.872570937231288</v>
      </c>
      <c r="E8" s="29">
        <f t="shared" si="6"/>
        <v>34.162338779019777</v>
      </c>
      <c r="F8" s="29">
        <f t="shared" si="6"/>
        <v>0</v>
      </c>
      <c r="G8" s="29">
        <f t="shared" si="6"/>
        <v>5.7548581255374032</v>
      </c>
      <c r="H8" s="29">
        <f t="shared" si="6"/>
        <v>71.438865004299217</v>
      </c>
      <c r="I8" s="29">
        <f t="shared" si="6"/>
        <v>102.097592433362</v>
      </c>
      <c r="J8" s="29">
        <f t="shared" si="6"/>
        <v>43.244196044711948</v>
      </c>
      <c r="K8" s="29">
        <f t="shared" si="6"/>
        <v>28.85141874462596</v>
      </c>
      <c r="L8" s="29">
        <f t="shared" si="6"/>
        <v>32.089595872742898</v>
      </c>
      <c r="M8" s="29">
        <f t="shared" si="6"/>
        <v>35.466895958727427</v>
      </c>
      <c r="N8" s="29">
        <f t="shared" si="6"/>
        <v>40.331728288908003</v>
      </c>
      <c r="O8" s="29">
        <f t="shared" si="6"/>
        <v>34.98185726569217</v>
      </c>
      <c r="P8" s="29">
        <f t="shared" si="6"/>
        <v>29.013843508168531</v>
      </c>
      <c r="Q8" s="29">
        <f t="shared" si="6"/>
        <v>32.645915735167669</v>
      </c>
      <c r="R8" s="29">
        <f t="shared" si="6"/>
        <v>38.669217540842652</v>
      </c>
      <c r="S8" s="29">
        <f t="shared" si="6"/>
        <v>43.71195184866724</v>
      </c>
      <c r="T8" s="29">
        <f t="shared" si="6"/>
        <v>41.928202923473769</v>
      </c>
      <c r="U8" s="29">
        <f t="shared" si="6"/>
        <v>50.673172828890792</v>
      </c>
      <c r="V8" s="29">
        <f t="shared" si="6"/>
        <v>35.276698194325007</v>
      </c>
      <c r="W8" s="29">
        <f t="shared" si="6"/>
        <v>33.908598452278589</v>
      </c>
      <c r="X8" s="29">
        <f t="shared" ref="X8" si="7">SUM(X9:X10)</f>
        <v>30.015477214101459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32.196216680997424</v>
      </c>
      <c r="D10" s="10">
        <v>34.872570937231288</v>
      </c>
      <c r="E10" s="10">
        <v>34.162338779019777</v>
      </c>
      <c r="F10" s="10">
        <v>0</v>
      </c>
      <c r="G10" s="10">
        <v>5.7548581255374032</v>
      </c>
      <c r="H10" s="10">
        <v>71.438865004299217</v>
      </c>
      <c r="I10" s="10">
        <v>102.097592433362</v>
      </c>
      <c r="J10" s="10">
        <v>43.244196044711948</v>
      </c>
      <c r="K10" s="10">
        <v>28.85141874462596</v>
      </c>
      <c r="L10" s="10">
        <v>32.089595872742898</v>
      </c>
      <c r="M10" s="10">
        <v>35.466895958727427</v>
      </c>
      <c r="N10" s="10">
        <v>40.331728288908003</v>
      </c>
      <c r="O10" s="10">
        <v>34.98185726569217</v>
      </c>
      <c r="P10" s="10">
        <v>29.013843508168531</v>
      </c>
      <c r="Q10" s="10">
        <v>32.645915735167669</v>
      </c>
      <c r="R10" s="10">
        <v>38.669217540842652</v>
      </c>
      <c r="S10" s="10">
        <v>43.71195184866724</v>
      </c>
      <c r="T10" s="10">
        <v>41.928202923473769</v>
      </c>
      <c r="U10" s="10">
        <v>50.673172828890792</v>
      </c>
      <c r="V10" s="10">
        <v>35.276698194325007</v>
      </c>
      <c r="W10" s="10">
        <v>33.908598452278589</v>
      </c>
      <c r="X10" s="10">
        <v>30.015477214101459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169.29905417024935</v>
      </c>
      <c r="D11" s="29">
        <f t="shared" si="8"/>
        <v>166.84101461736887</v>
      </c>
      <c r="E11" s="29">
        <f t="shared" si="8"/>
        <v>130.17635425623388</v>
      </c>
      <c r="F11" s="29">
        <f t="shared" si="8"/>
        <v>141.96225279449703</v>
      </c>
      <c r="G11" s="29">
        <f t="shared" si="8"/>
        <v>193.9587274290628</v>
      </c>
      <c r="H11" s="29">
        <f t="shared" si="8"/>
        <v>92.066294067067929</v>
      </c>
      <c r="I11" s="29">
        <f t="shared" si="8"/>
        <v>78.758555460017192</v>
      </c>
      <c r="J11" s="29">
        <f t="shared" si="8"/>
        <v>85.655631986242469</v>
      </c>
      <c r="K11" s="29">
        <f t="shared" si="8"/>
        <v>90.945915735167674</v>
      </c>
      <c r="L11" s="29">
        <f t="shared" si="8"/>
        <v>87.870765262252789</v>
      </c>
      <c r="M11" s="29">
        <f t="shared" si="8"/>
        <v>92.671023215821151</v>
      </c>
      <c r="N11" s="29">
        <f t="shared" si="8"/>
        <v>112.01986242476353</v>
      </c>
      <c r="O11" s="29">
        <f t="shared" si="8"/>
        <v>119.57145313843503</v>
      </c>
      <c r="P11" s="29">
        <f t="shared" si="8"/>
        <v>101.1931212381771</v>
      </c>
      <c r="Q11" s="29">
        <f t="shared" si="8"/>
        <v>111.88796216680997</v>
      </c>
      <c r="R11" s="29">
        <f t="shared" si="8"/>
        <v>97.664660361134992</v>
      </c>
      <c r="S11" s="29">
        <f t="shared" si="8"/>
        <v>93.937661220980218</v>
      </c>
      <c r="T11" s="29">
        <f t="shared" si="8"/>
        <v>96.026483233018055</v>
      </c>
      <c r="U11" s="29">
        <f t="shared" si="8"/>
        <v>97.20533104041273</v>
      </c>
      <c r="V11" s="29">
        <f t="shared" si="8"/>
        <v>87.437575236457434</v>
      </c>
      <c r="W11" s="29">
        <f t="shared" si="8"/>
        <v>86.229148753224408</v>
      </c>
      <c r="X11" s="29">
        <f t="shared" ref="X11" si="9">SUM(X12:X16)</f>
        <v>76.072484952708507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0.74995700773860696</v>
      </c>
      <c r="I12" s="10">
        <v>0.74995700773860696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78.693723129836627</v>
      </c>
      <c r="D13" s="10">
        <v>80.746603611349954</v>
      </c>
      <c r="E13" s="10">
        <v>31.477472055030091</v>
      </c>
      <c r="F13" s="10">
        <v>19.160189165950129</v>
      </c>
      <c r="G13" s="10">
        <v>19.844539982803099</v>
      </c>
      <c r="H13" s="10">
        <v>13.001547721410139</v>
      </c>
      <c r="I13" s="10">
        <v>9.5801375752364564</v>
      </c>
      <c r="J13" s="10">
        <v>10.26440240756664</v>
      </c>
      <c r="K13" s="10">
        <v>10.948667239896819</v>
      </c>
      <c r="L13" s="10">
        <v>10.948667239896819</v>
      </c>
      <c r="M13" s="10">
        <v>8.8957867583834904</v>
      </c>
      <c r="N13" s="10">
        <v>13.001547721410139</v>
      </c>
      <c r="O13" s="10">
        <v>13.001547721410139</v>
      </c>
      <c r="P13" s="10">
        <v>13.001547721410139</v>
      </c>
      <c r="Q13" s="10">
        <v>16.42304385210662</v>
      </c>
      <c r="R13" s="10">
        <v>14.370163370593289</v>
      </c>
      <c r="S13" s="10">
        <v>15.05442820292347</v>
      </c>
      <c r="T13" s="10">
        <v>17.107308684436799</v>
      </c>
      <c r="U13" s="10">
        <v>17.791659501289772</v>
      </c>
      <c r="V13" s="10">
        <v>17.163456577815989</v>
      </c>
      <c r="W13" s="10">
        <v>15.48142734307824</v>
      </c>
      <c r="X13" s="10">
        <v>15.973430782459159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90.605331040412722</v>
      </c>
      <c r="D16" s="10">
        <v>86.094411006018916</v>
      </c>
      <c r="E16" s="10">
        <v>98.698882201203773</v>
      </c>
      <c r="F16" s="10">
        <v>122.8020636285469</v>
      </c>
      <c r="G16" s="10">
        <v>174.11418744625971</v>
      </c>
      <c r="H16" s="10">
        <v>78.31478933791918</v>
      </c>
      <c r="I16" s="10">
        <v>68.428460877042127</v>
      </c>
      <c r="J16" s="10">
        <v>75.391229578675834</v>
      </c>
      <c r="K16" s="10">
        <v>79.997248495270853</v>
      </c>
      <c r="L16" s="10">
        <v>76.922098022355968</v>
      </c>
      <c r="M16" s="10">
        <v>83.775236457437657</v>
      </c>
      <c r="N16" s="10">
        <v>99.018314703353397</v>
      </c>
      <c r="O16" s="10">
        <v>106.5699054170249</v>
      </c>
      <c r="P16" s="10">
        <v>88.191573516766965</v>
      </c>
      <c r="Q16" s="10">
        <v>95.464918314703354</v>
      </c>
      <c r="R16" s="10">
        <v>83.294496990541703</v>
      </c>
      <c r="S16" s="10">
        <v>78.883233018056742</v>
      </c>
      <c r="T16" s="10">
        <v>78.919174548581253</v>
      </c>
      <c r="U16" s="10">
        <v>79.413671539122959</v>
      </c>
      <c r="V16" s="10">
        <v>70.274118658641441</v>
      </c>
      <c r="W16" s="10">
        <v>70.74772141014617</v>
      </c>
      <c r="X16" s="10">
        <v>60.099054170249353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48.065348237317281</v>
      </c>
      <c r="D17" s="37">
        <f t="shared" si="10"/>
        <v>42.863284608770421</v>
      </c>
      <c r="E17" s="37">
        <f t="shared" si="10"/>
        <v>41.186586414445401</v>
      </c>
      <c r="F17" s="37">
        <f t="shared" si="10"/>
        <v>0.55889939810834044</v>
      </c>
      <c r="G17" s="37">
        <f t="shared" si="10"/>
        <v>0.30094582975064488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0.85984522785898532</v>
      </c>
      <c r="D18" s="10">
        <v>0.66638005159071367</v>
      </c>
      <c r="E18" s="10">
        <v>0.64488392089423896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47.205503009458297</v>
      </c>
      <c r="D19" s="10">
        <v>42.196904557179707</v>
      </c>
      <c r="E19" s="10">
        <v>40.541702493551163</v>
      </c>
      <c r="F19" s="10">
        <v>0.55889939810834044</v>
      </c>
      <c r="G19" s="10">
        <v>0.30094582975064488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886.8611349957007</v>
      </c>
      <c r="D26" s="37">
        <f t="shared" si="14"/>
        <v>872.99845227858987</v>
      </c>
      <c r="E26" s="37">
        <f t="shared" si="14"/>
        <v>739.12777300085975</v>
      </c>
      <c r="F26" s="37">
        <f t="shared" si="14"/>
        <v>677.55769561478928</v>
      </c>
      <c r="G26" s="37">
        <f t="shared" si="14"/>
        <v>650.77437661220984</v>
      </c>
      <c r="H26" s="37">
        <f t="shared" si="14"/>
        <v>630.01496130696478</v>
      </c>
      <c r="I26" s="37">
        <f t="shared" si="14"/>
        <v>604.67007738607049</v>
      </c>
      <c r="J26" s="37">
        <f t="shared" si="14"/>
        <v>614.97489251934655</v>
      </c>
      <c r="K26" s="37">
        <f t="shared" si="14"/>
        <v>510.00799656061906</v>
      </c>
      <c r="L26" s="37">
        <f t="shared" si="14"/>
        <v>453.24935511607913</v>
      </c>
      <c r="M26" s="37">
        <f t="shared" si="14"/>
        <v>398.60395528804816</v>
      </c>
      <c r="N26" s="37">
        <f t="shared" si="14"/>
        <v>338.82648323301805</v>
      </c>
      <c r="O26" s="37">
        <f t="shared" si="14"/>
        <v>294.27214101461732</v>
      </c>
      <c r="P26" s="37">
        <f t="shared" si="14"/>
        <v>237.24282029234737</v>
      </c>
      <c r="Q26" s="37">
        <f t="shared" si="14"/>
        <v>198.43714531384353</v>
      </c>
      <c r="R26" s="37">
        <f t="shared" si="14"/>
        <v>185.12588134135856</v>
      </c>
      <c r="S26" s="37">
        <f t="shared" si="14"/>
        <v>167.38572656921752</v>
      </c>
      <c r="T26" s="37">
        <f t="shared" si="14"/>
        <v>153.56655202063624</v>
      </c>
      <c r="U26" s="37">
        <f t="shared" si="14"/>
        <v>154.95219260533111</v>
      </c>
      <c r="V26" s="37">
        <f t="shared" si="14"/>
        <v>163.24187446259674</v>
      </c>
      <c r="W26" s="37">
        <f t="shared" si="14"/>
        <v>145.71470335339637</v>
      </c>
      <c r="X26" s="37">
        <f t="shared" ref="X26" si="15">SUM(X27,X33)</f>
        <v>160.54987102321576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886.8611349957007</v>
      </c>
      <c r="D33" s="29">
        <f t="shared" si="18"/>
        <v>872.99845227858987</v>
      </c>
      <c r="E33" s="29">
        <f t="shared" si="18"/>
        <v>739.12777300085975</v>
      </c>
      <c r="F33" s="29">
        <f t="shared" si="18"/>
        <v>677.55769561478928</v>
      </c>
      <c r="G33" s="29">
        <f t="shared" si="18"/>
        <v>650.77437661220984</v>
      </c>
      <c r="H33" s="29">
        <f t="shared" si="18"/>
        <v>630.01496130696478</v>
      </c>
      <c r="I33" s="29">
        <f t="shared" si="18"/>
        <v>604.67007738607049</v>
      </c>
      <c r="J33" s="29">
        <f t="shared" si="18"/>
        <v>614.97489251934655</v>
      </c>
      <c r="K33" s="29">
        <f t="shared" si="18"/>
        <v>510.00799656061906</v>
      </c>
      <c r="L33" s="29">
        <f t="shared" si="18"/>
        <v>453.24935511607913</v>
      </c>
      <c r="M33" s="29">
        <f t="shared" si="18"/>
        <v>398.60395528804816</v>
      </c>
      <c r="N33" s="29">
        <f t="shared" si="18"/>
        <v>338.82648323301805</v>
      </c>
      <c r="O33" s="29">
        <f t="shared" si="18"/>
        <v>294.27214101461732</v>
      </c>
      <c r="P33" s="29">
        <f t="shared" si="18"/>
        <v>237.24282029234737</v>
      </c>
      <c r="Q33" s="29">
        <f t="shared" si="18"/>
        <v>198.43714531384353</v>
      </c>
      <c r="R33" s="29">
        <f t="shared" si="18"/>
        <v>185.12588134135856</v>
      </c>
      <c r="S33" s="29">
        <f t="shared" si="18"/>
        <v>167.38572656921752</v>
      </c>
      <c r="T33" s="29">
        <f t="shared" si="18"/>
        <v>153.56655202063624</v>
      </c>
      <c r="U33" s="29">
        <f t="shared" si="18"/>
        <v>154.95219260533111</v>
      </c>
      <c r="V33" s="29">
        <f t="shared" si="18"/>
        <v>163.24187446259674</v>
      </c>
      <c r="W33" s="29">
        <f t="shared" si="18"/>
        <v>145.71470335339637</v>
      </c>
      <c r="X33" s="29">
        <f t="shared" ref="X33" si="19">SUM(X34:X50)</f>
        <v>160.54987102321576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84.730610490111772</v>
      </c>
      <c r="D36" s="10">
        <v>98.28744625967326</v>
      </c>
      <c r="E36" s="10">
        <v>94.898280309544262</v>
      </c>
      <c r="F36" s="10">
        <v>26.505588993981078</v>
      </c>
      <c r="G36" s="10">
        <v>17.585554600171971</v>
      </c>
      <c r="H36" s="10">
        <v>17.579793637145311</v>
      </c>
      <c r="I36" s="10">
        <v>19.763112639724849</v>
      </c>
      <c r="J36" s="10">
        <v>91.652966466036105</v>
      </c>
      <c r="K36" s="10">
        <v>14.294153052450559</v>
      </c>
      <c r="L36" s="10">
        <v>13.193207222699909</v>
      </c>
      <c r="M36" s="10">
        <v>42.877815993121231</v>
      </c>
      <c r="N36" s="10">
        <v>17.590885640584691</v>
      </c>
      <c r="O36" s="10">
        <v>8.7954428202923474</v>
      </c>
      <c r="P36" s="10">
        <v>6.5965606190885637</v>
      </c>
      <c r="Q36" s="10">
        <v>6.5891659501289768</v>
      </c>
      <c r="R36" s="10">
        <v>5.4177128116938951</v>
      </c>
      <c r="S36" s="10">
        <v>5.1440240756663798</v>
      </c>
      <c r="T36" s="10">
        <v>5.1440240756663798</v>
      </c>
      <c r="U36" s="10">
        <v>5.1440240756663798</v>
      </c>
      <c r="V36" s="10">
        <v>6.1728288907996562</v>
      </c>
      <c r="W36" s="10">
        <v>5.1440240756663798</v>
      </c>
      <c r="X36" s="10">
        <v>24.691315563198621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499.14015477214099</v>
      </c>
      <c r="D43" s="10">
        <v>476.5453138435081</v>
      </c>
      <c r="E43" s="10">
        <v>457.03164230438517</v>
      </c>
      <c r="F43" s="10">
        <v>439.34892519346511</v>
      </c>
      <c r="G43" s="10">
        <v>398.3840068787618</v>
      </c>
      <c r="H43" s="10">
        <v>394.27833190025802</v>
      </c>
      <c r="I43" s="10">
        <v>391.24256233877901</v>
      </c>
      <c r="J43" s="10">
        <v>335.03680137575242</v>
      </c>
      <c r="K43" s="10">
        <v>326.74110060189162</v>
      </c>
      <c r="L43" s="10">
        <v>335.01332760103179</v>
      </c>
      <c r="M43" s="10">
        <v>310.43241616509027</v>
      </c>
      <c r="N43" s="10">
        <v>280.76036113499572</v>
      </c>
      <c r="O43" s="10">
        <v>246.92889079965599</v>
      </c>
      <c r="P43" s="10">
        <v>216.1907996560619</v>
      </c>
      <c r="Q43" s="10">
        <v>174.50447119518489</v>
      </c>
      <c r="R43" s="10">
        <v>154.41177987962169</v>
      </c>
      <c r="S43" s="10">
        <v>153.56947549441099</v>
      </c>
      <c r="T43" s="10">
        <v>143.6046431642304</v>
      </c>
      <c r="U43" s="10">
        <v>135.35451418744631</v>
      </c>
      <c r="V43" s="10">
        <v>128.16173688736029</v>
      </c>
      <c r="W43" s="10">
        <v>126.11702493551159</v>
      </c>
      <c r="X43" s="10">
        <v>126.22278589853821</v>
      </c>
    </row>
    <row r="44" spans="1:24" ht="11.25" customHeight="1" x14ac:dyDescent="0.2">
      <c r="A44" s="41" t="s">
        <v>75</v>
      </c>
      <c r="B44" s="9" t="s">
        <v>76</v>
      </c>
      <c r="C44" s="10">
        <v>302.99036973344789</v>
      </c>
      <c r="D44" s="10">
        <v>298.16569217540842</v>
      </c>
      <c r="E44" s="10">
        <v>187.1978503869303</v>
      </c>
      <c r="F44" s="10">
        <v>211.70318142734311</v>
      </c>
      <c r="G44" s="10">
        <v>234.80481513327601</v>
      </c>
      <c r="H44" s="10">
        <v>218.1568357695615</v>
      </c>
      <c r="I44" s="10">
        <v>193.6644024075666</v>
      </c>
      <c r="J44" s="10">
        <v>186.36663800515899</v>
      </c>
      <c r="K44" s="10">
        <v>168.97274290627689</v>
      </c>
      <c r="L44" s="10">
        <v>105.0428202923474</v>
      </c>
      <c r="M44" s="10">
        <v>45.293723129836621</v>
      </c>
      <c r="N44" s="10">
        <v>40.475236457437653</v>
      </c>
      <c r="O44" s="10">
        <v>38.547807394668958</v>
      </c>
      <c r="P44" s="10">
        <v>14.4554600171969</v>
      </c>
      <c r="Q44" s="10">
        <v>17.343508168529659</v>
      </c>
      <c r="R44" s="10">
        <v>25.296388650042989</v>
      </c>
      <c r="S44" s="10">
        <v>8.6722269991401539</v>
      </c>
      <c r="T44" s="10">
        <v>4.8178847807394662</v>
      </c>
      <c r="U44" s="10">
        <v>14.4536543422184</v>
      </c>
      <c r="V44" s="10">
        <v>28.907308684436799</v>
      </c>
      <c r="W44" s="10">
        <v>14.4536543422184</v>
      </c>
      <c r="X44" s="10">
        <v>9.6357695614789325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1.918486672398968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1986.844368013758</v>
      </c>
      <c r="D51" s="37">
        <v>1952.042132416165</v>
      </c>
      <c r="E51" s="37">
        <v>2132.5236457437659</v>
      </c>
      <c r="F51" s="37">
        <v>2310.3452278589848</v>
      </c>
      <c r="G51" s="37">
        <v>2352.3155631986242</v>
      </c>
      <c r="H51" s="37">
        <v>2347.3413585554599</v>
      </c>
      <c r="I51" s="37">
        <v>2264.9563198624251</v>
      </c>
      <c r="J51" s="37">
        <v>2364.660361134996</v>
      </c>
      <c r="K51" s="37">
        <v>2308.986672398968</v>
      </c>
      <c r="L51" s="37">
        <v>2294.9536543422182</v>
      </c>
      <c r="M51" s="37">
        <v>2517.462682717111</v>
      </c>
      <c r="N51" s="37">
        <v>2582.924591573516</v>
      </c>
      <c r="O51" s="37">
        <v>2620.5211521926049</v>
      </c>
      <c r="P51" s="37">
        <v>2671.2047291487529</v>
      </c>
      <c r="Q51" s="37">
        <v>2655.280395528805</v>
      </c>
      <c r="R51" s="37">
        <v>2642.325881341359</v>
      </c>
      <c r="S51" s="37">
        <v>2784.0124677558042</v>
      </c>
      <c r="T51" s="37">
        <v>2820.2010318142729</v>
      </c>
      <c r="U51" s="37">
        <v>2825.0199484092859</v>
      </c>
      <c r="V51" s="37">
        <v>2784.7891659501288</v>
      </c>
      <c r="W51" s="37">
        <v>2813.6846947549438</v>
      </c>
      <c r="X51" s="37">
        <v>2926.135339638864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25.182717110920031</v>
      </c>
      <c r="G52" s="37">
        <f t="shared" si="20"/>
        <v>25.077472055030093</v>
      </c>
      <c r="H52" s="37">
        <f t="shared" si="20"/>
        <v>37.836285468615642</v>
      </c>
      <c r="I52" s="37">
        <f t="shared" si="20"/>
        <v>53.799312123817707</v>
      </c>
      <c r="J52" s="37">
        <f t="shared" si="20"/>
        <v>61.814703353396382</v>
      </c>
      <c r="K52" s="37">
        <f t="shared" si="20"/>
        <v>65.020034393809112</v>
      </c>
      <c r="L52" s="37">
        <f t="shared" si="20"/>
        <v>72.861306964746333</v>
      </c>
      <c r="M52" s="37">
        <f t="shared" si="20"/>
        <v>51.061478933791911</v>
      </c>
      <c r="N52" s="37">
        <f t="shared" si="20"/>
        <v>48.439466895958731</v>
      </c>
      <c r="O52" s="37">
        <f t="shared" si="20"/>
        <v>63.294411006018919</v>
      </c>
      <c r="P52" s="37">
        <f t="shared" si="20"/>
        <v>56.676440240756669</v>
      </c>
      <c r="Q52" s="37">
        <f t="shared" si="20"/>
        <v>123.60275150472914</v>
      </c>
      <c r="R52" s="37">
        <f t="shared" si="20"/>
        <v>56.306276870163373</v>
      </c>
      <c r="S52" s="37">
        <f t="shared" si="20"/>
        <v>56.527773000859838</v>
      </c>
      <c r="T52" s="37">
        <f t="shared" si="20"/>
        <v>59.473430782459147</v>
      </c>
      <c r="U52" s="37">
        <f t="shared" si="20"/>
        <v>61.820602412761815</v>
      </c>
      <c r="V52" s="37">
        <f t="shared" si="20"/>
        <v>72.871838412568323</v>
      </c>
      <c r="W52" s="37">
        <f t="shared" si="20"/>
        <v>63.664184662851397</v>
      </c>
      <c r="X52" s="37">
        <f t="shared" ref="X52" si="21">SUM(X53:X70)</f>
        <v>61.791681483132308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14.02029234737747</v>
      </c>
      <c r="G59" s="10">
        <v>17.770163370593291</v>
      </c>
      <c r="H59" s="10">
        <v>25.12656921754084</v>
      </c>
      <c r="I59" s="10">
        <v>46.312209802235593</v>
      </c>
      <c r="J59" s="10">
        <v>45.022441960447118</v>
      </c>
      <c r="K59" s="10">
        <v>41.511435941530522</v>
      </c>
      <c r="L59" s="10">
        <v>43.087790197764399</v>
      </c>
      <c r="M59" s="10">
        <v>28.279363714531382</v>
      </c>
      <c r="N59" s="10">
        <v>26.607394668959589</v>
      </c>
      <c r="O59" s="10">
        <v>44.78357695614789</v>
      </c>
      <c r="P59" s="10">
        <v>39.385726569217539</v>
      </c>
      <c r="Q59" s="10">
        <v>101.8438521066208</v>
      </c>
      <c r="R59" s="10">
        <v>39.099054170249353</v>
      </c>
      <c r="S59" s="10">
        <v>39.170765262252793</v>
      </c>
      <c r="T59" s="10">
        <v>41.08151332760103</v>
      </c>
      <c r="U59" s="10">
        <v>40.054428202923482</v>
      </c>
      <c r="V59" s="10">
        <v>50.420378331900253</v>
      </c>
      <c r="W59" s="10">
        <v>44.114875322441961</v>
      </c>
      <c r="X59" s="10">
        <v>42.729492691315563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4.8485812553740324</v>
      </c>
      <c r="G61" s="10">
        <v>5.0157351676698188</v>
      </c>
      <c r="H61" s="10">
        <v>5.8278589853826306</v>
      </c>
      <c r="I61" s="10">
        <v>3.8214961306964752</v>
      </c>
      <c r="J61" s="10">
        <v>7.8580395528804807</v>
      </c>
      <c r="K61" s="10">
        <v>11.15408426483233</v>
      </c>
      <c r="L61" s="10">
        <v>11.08245915735168</v>
      </c>
      <c r="M61" s="10">
        <v>13.92467755803955</v>
      </c>
      <c r="N61" s="10">
        <v>16.86251074806535</v>
      </c>
      <c r="O61" s="10">
        <v>17.650730868443681</v>
      </c>
      <c r="P61" s="10">
        <v>16.74307824591574</v>
      </c>
      <c r="Q61" s="10">
        <v>19.39432502149613</v>
      </c>
      <c r="R61" s="10">
        <v>16.599828030954431</v>
      </c>
      <c r="S61" s="10">
        <v>16.289251934651759</v>
      </c>
      <c r="T61" s="10">
        <v>17.841788478073941</v>
      </c>
      <c r="U61" s="10">
        <v>20.803439380911431</v>
      </c>
      <c r="V61" s="10">
        <v>20.15855546001719</v>
      </c>
      <c r="W61" s="10">
        <v>17.841788478073941</v>
      </c>
      <c r="X61" s="10">
        <v>17.961220980223558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0.42992261392949271</v>
      </c>
      <c r="G62" s="10">
        <v>0</v>
      </c>
      <c r="H62" s="10">
        <v>0.23886500429922611</v>
      </c>
      <c r="I62" s="10">
        <v>0.19105760963026661</v>
      </c>
      <c r="J62" s="10">
        <v>0.31049011177987962</v>
      </c>
      <c r="K62" s="10">
        <v>0</v>
      </c>
      <c r="L62" s="10">
        <v>7.8580395528804807</v>
      </c>
      <c r="M62" s="10">
        <v>3.224419604471195</v>
      </c>
      <c r="N62" s="10">
        <v>4.2514187446259672</v>
      </c>
      <c r="O62" s="10">
        <v>0.35829750644883918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5.8839208942390373</v>
      </c>
      <c r="G69" s="10">
        <v>2.2915735167669822</v>
      </c>
      <c r="H69" s="10">
        <v>6.6429922613929486</v>
      </c>
      <c r="I69" s="10">
        <v>3.474548581255374</v>
      </c>
      <c r="J69" s="10">
        <v>8.6237317282889077</v>
      </c>
      <c r="K69" s="10">
        <v>12.354514187446259</v>
      </c>
      <c r="L69" s="10">
        <v>10.833018056749779</v>
      </c>
      <c r="M69" s="10">
        <v>5.6330180567497843</v>
      </c>
      <c r="N69" s="10">
        <v>0.7181427343078246</v>
      </c>
      <c r="O69" s="10">
        <v>0.50180567497850381</v>
      </c>
      <c r="P69" s="10">
        <v>0.54763542562338774</v>
      </c>
      <c r="Q69" s="10">
        <v>2.36457437661221</v>
      </c>
      <c r="R69" s="10">
        <v>0.60739466895958727</v>
      </c>
      <c r="S69" s="10">
        <v>1.0677558039552879</v>
      </c>
      <c r="T69" s="10">
        <v>0.55012897678417882</v>
      </c>
      <c r="U69" s="10">
        <v>0</v>
      </c>
      <c r="V69" s="10">
        <v>1.2862424763542559</v>
      </c>
      <c r="W69" s="10">
        <v>0.71539122957867585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0.96273482892689566</v>
      </c>
      <c r="V70" s="10">
        <v>1.0066621442966168</v>
      </c>
      <c r="W70" s="10">
        <v>0.9921296327568182</v>
      </c>
      <c r="X70" s="10">
        <v>1.1009678115931827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0.42992261392949271</v>
      </c>
      <c r="G71" s="37">
        <f t="shared" si="22"/>
        <v>0</v>
      </c>
      <c r="H71" s="37">
        <f t="shared" si="22"/>
        <v>0.23886500429922611</v>
      </c>
      <c r="I71" s="37">
        <f t="shared" si="22"/>
        <v>0.19105760963026661</v>
      </c>
      <c r="J71" s="37">
        <f t="shared" si="22"/>
        <v>0.31049011177987962</v>
      </c>
      <c r="K71" s="37">
        <f t="shared" si="22"/>
        <v>2.8900257953568351</v>
      </c>
      <c r="L71" s="37">
        <f t="shared" si="22"/>
        <v>9.3388650042992261</v>
      </c>
      <c r="M71" s="37">
        <f t="shared" si="22"/>
        <v>5.9472914875322438</v>
      </c>
      <c r="N71" s="37">
        <f t="shared" si="22"/>
        <v>6.3055030094582971</v>
      </c>
      <c r="O71" s="37">
        <f t="shared" si="22"/>
        <v>11.560189165950129</v>
      </c>
      <c r="P71" s="37">
        <f t="shared" si="22"/>
        <v>0.74041272570937233</v>
      </c>
      <c r="Q71" s="37">
        <f t="shared" si="22"/>
        <v>0.19105760963026661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2.8900257953568351</v>
      </c>
      <c r="L72" s="10">
        <v>1.4808254514187451</v>
      </c>
      <c r="M72" s="10">
        <v>2.7228718830610492</v>
      </c>
      <c r="N72" s="10">
        <v>2.0540842648323299</v>
      </c>
      <c r="O72" s="10">
        <v>11.201891659501291</v>
      </c>
      <c r="P72" s="10">
        <v>0.74041272570937233</v>
      </c>
      <c r="Q72" s="10">
        <v>0.19105760963026661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0.42992261392949271</v>
      </c>
      <c r="G73" s="10">
        <v>0</v>
      </c>
      <c r="H73" s="10">
        <v>0.23886500429922611</v>
      </c>
      <c r="I73" s="10">
        <v>0.19105760963026661</v>
      </c>
      <c r="J73" s="10">
        <v>0.31049011177987962</v>
      </c>
      <c r="K73" s="10">
        <v>0</v>
      </c>
      <c r="L73" s="10">
        <v>7.8580395528804807</v>
      </c>
      <c r="M73" s="10">
        <v>3.224419604471195</v>
      </c>
      <c r="N73" s="10">
        <v>4.2514187446259672</v>
      </c>
      <c r="O73" s="10">
        <v>0.35829750644883918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72.967411865864136</v>
      </c>
      <c r="D75" s="37">
        <v>74.137747205503004</v>
      </c>
      <c r="E75" s="37">
        <v>73.039036973344793</v>
      </c>
      <c r="F75" s="37">
        <v>129.31117798796211</v>
      </c>
      <c r="G75" s="37">
        <v>131.12639724849529</v>
      </c>
      <c r="H75" s="37">
        <v>150.59234737747201</v>
      </c>
      <c r="I75" s="37">
        <v>147.36792777300079</v>
      </c>
      <c r="J75" s="37">
        <v>197.0717110920034</v>
      </c>
      <c r="K75" s="37">
        <v>166.5950128976784</v>
      </c>
      <c r="L75" s="37">
        <v>158.8085984522786</v>
      </c>
      <c r="M75" s="37">
        <v>133.7775580395529</v>
      </c>
      <c r="N75" s="37">
        <v>204.7147893379192</v>
      </c>
      <c r="O75" s="37">
        <v>214.86577815993121</v>
      </c>
      <c r="P75" s="37">
        <v>236.55296646603611</v>
      </c>
      <c r="Q75" s="37">
        <v>246.82338779019781</v>
      </c>
      <c r="R75" s="37">
        <v>234.6661220980223</v>
      </c>
      <c r="S75" s="37">
        <v>264.21134995700771</v>
      </c>
      <c r="T75" s="37">
        <v>260.62863284608773</v>
      </c>
      <c r="U75" s="37">
        <v>287.61822871883061</v>
      </c>
      <c r="V75" s="37">
        <v>285.56414445399832</v>
      </c>
      <c r="W75" s="37">
        <v>295.83456577815991</v>
      </c>
      <c r="X75" s="37">
        <v>295.61960447119509</v>
      </c>
    </row>
    <row r="76" spans="1:24" ht="11.25" customHeight="1" x14ac:dyDescent="0.2">
      <c r="A76" s="38" t="s">
        <v>139</v>
      </c>
      <c r="B76" s="39" t="s">
        <v>140</v>
      </c>
      <c r="C76" s="40">
        <v>1263.886500429923</v>
      </c>
      <c r="D76" s="40">
        <v>1302.665520206363</v>
      </c>
      <c r="E76" s="40">
        <v>1372.0550300945829</v>
      </c>
      <c r="F76" s="40">
        <v>1425.79535683577</v>
      </c>
      <c r="G76" s="40">
        <v>1410.576096302666</v>
      </c>
      <c r="H76" s="40">
        <v>1453.6543422184011</v>
      </c>
      <c r="I76" s="40">
        <v>1484.6087704213239</v>
      </c>
      <c r="J76" s="40">
        <v>1480.051590713671</v>
      </c>
      <c r="K76" s="40">
        <v>1549.0111779879619</v>
      </c>
      <c r="L76" s="40">
        <v>1533.2760103181431</v>
      </c>
      <c r="M76" s="40">
        <v>1506.8787618228721</v>
      </c>
      <c r="N76" s="40">
        <v>1527.9449699054171</v>
      </c>
      <c r="O76" s="40">
        <v>1546.087704213242</v>
      </c>
      <c r="P76" s="40">
        <v>1532.330180567498</v>
      </c>
      <c r="Q76" s="40">
        <v>1554.0842648323301</v>
      </c>
      <c r="R76" s="40">
        <v>1564.402407566638</v>
      </c>
      <c r="S76" s="40">
        <v>1592.6053310404129</v>
      </c>
      <c r="T76" s="40">
        <v>1602.665520206363</v>
      </c>
      <c r="U76" s="40">
        <v>1630.4385210662081</v>
      </c>
      <c r="V76" s="40">
        <v>1605.932932072227</v>
      </c>
      <c r="W76" s="40">
        <v>1583.576956147893</v>
      </c>
      <c r="X76" s="40">
        <v>1586.5004299226141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2915.8484952708509</v>
      </c>
      <c r="D2" s="31">
        <f t="shared" si="0"/>
        <v>3005.2414445399827</v>
      </c>
      <c r="E2" s="31">
        <f t="shared" si="0"/>
        <v>2985.6619948409279</v>
      </c>
      <c r="F2" s="31">
        <f t="shared" si="0"/>
        <v>3235.7557179707646</v>
      </c>
      <c r="G2" s="31">
        <f t="shared" si="0"/>
        <v>3352.1361994840931</v>
      </c>
      <c r="H2" s="31">
        <f t="shared" si="0"/>
        <v>3315.4012897678408</v>
      </c>
      <c r="I2" s="31">
        <f t="shared" si="0"/>
        <v>3200.1024935511609</v>
      </c>
      <c r="J2" s="31">
        <f t="shared" si="0"/>
        <v>3132.0877901977647</v>
      </c>
      <c r="K2" s="31">
        <f t="shared" si="0"/>
        <v>2966.4963026655205</v>
      </c>
      <c r="L2" s="31">
        <f t="shared" si="0"/>
        <v>2557.7013757523637</v>
      </c>
      <c r="M2" s="31">
        <f t="shared" si="0"/>
        <v>2951.161564918315</v>
      </c>
      <c r="N2" s="31">
        <f t="shared" si="0"/>
        <v>2895.74230438521</v>
      </c>
      <c r="O2" s="31">
        <f t="shared" si="0"/>
        <v>2998.0166809974207</v>
      </c>
      <c r="P2" s="31">
        <f t="shared" si="0"/>
        <v>3110.0998280309541</v>
      </c>
      <c r="Q2" s="31">
        <f t="shared" si="0"/>
        <v>2867.0007738607046</v>
      </c>
      <c r="R2" s="31">
        <f t="shared" si="0"/>
        <v>2877.8619088564055</v>
      </c>
      <c r="S2" s="31">
        <f t="shared" si="0"/>
        <v>3028.6838349097161</v>
      </c>
      <c r="T2" s="31">
        <f t="shared" si="0"/>
        <v>3025.7417884780739</v>
      </c>
      <c r="U2" s="31">
        <f t="shared" si="0"/>
        <v>2949.0698846517071</v>
      </c>
      <c r="V2" s="31">
        <f t="shared" si="0"/>
        <v>2872.6101098586305</v>
      </c>
      <c r="W2" s="31">
        <f t="shared" si="0"/>
        <v>2588.8568214998377</v>
      </c>
      <c r="X2" s="31">
        <f t="shared" ref="X2" si="1">SUM(X3,X17,X22,X25,X26,X51,X52,X71,X74,X75,X76)</f>
        <v>2690.8979705457205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17.107308684436799</v>
      </c>
      <c r="D3" s="34">
        <f t="shared" si="2"/>
        <v>15.738779019776439</v>
      </c>
      <c r="E3" s="34">
        <f t="shared" si="2"/>
        <v>17.538435081685293</v>
      </c>
      <c r="F3" s="34">
        <f t="shared" si="2"/>
        <v>25.31883061049011</v>
      </c>
      <c r="G3" s="34">
        <f t="shared" si="2"/>
        <v>27.371711092003441</v>
      </c>
      <c r="H3" s="34">
        <f t="shared" si="2"/>
        <v>26.003181427343069</v>
      </c>
      <c r="I3" s="34">
        <f t="shared" si="2"/>
        <v>26.003181427343069</v>
      </c>
      <c r="J3" s="34">
        <f t="shared" si="2"/>
        <v>32.161822871883047</v>
      </c>
      <c r="K3" s="34">
        <f t="shared" si="2"/>
        <v>26.003181427343069</v>
      </c>
      <c r="L3" s="34">
        <f t="shared" si="2"/>
        <v>14.370163370593289</v>
      </c>
      <c r="M3" s="34">
        <f t="shared" si="2"/>
        <v>16.42304385210662</v>
      </c>
      <c r="N3" s="34">
        <f t="shared" si="2"/>
        <v>15.738779019776439</v>
      </c>
      <c r="O3" s="34">
        <f t="shared" si="2"/>
        <v>11.633018056749791</v>
      </c>
      <c r="P3" s="34">
        <f t="shared" si="2"/>
        <v>6.158641444539982</v>
      </c>
      <c r="Q3" s="34">
        <f t="shared" si="2"/>
        <v>0</v>
      </c>
      <c r="R3" s="34">
        <f t="shared" si="2"/>
        <v>3.0289767841788469</v>
      </c>
      <c r="S3" s="34">
        <f t="shared" si="2"/>
        <v>176.22854686156489</v>
      </c>
      <c r="T3" s="34">
        <f t="shared" si="2"/>
        <v>177.91693895098879</v>
      </c>
      <c r="U3" s="34">
        <f t="shared" si="2"/>
        <v>126.0673258813413</v>
      </c>
      <c r="V3" s="34">
        <f t="shared" si="2"/>
        <v>171.0585554600172</v>
      </c>
      <c r="W3" s="34">
        <f t="shared" si="2"/>
        <v>151.57661220980219</v>
      </c>
      <c r="X3" s="34">
        <f t="shared" ref="X3" si="3">SUM(X4,X8,X11)</f>
        <v>157.95296646603609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2.4840068787618228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3.0289767841788469</v>
      </c>
      <c r="S4" s="29">
        <f t="shared" si="4"/>
        <v>176.22854686156489</v>
      </c>
      <c r="T4" s="29">
        <f t="shared" si="4"/>
        <v>177.91693895098879</v>
      </c>
      <c r="U4" s="29">
        <f t="shared" si="4"/>
        <v>126.0673258813413</v>
      </c>
      <c r="V4" s="29">
        <f t="shared" si="4"/>
        <v>171.0585554600172</v>
      </c>
      <c r="W4" s="29">
        <f t="shared" si="4"/>
        <v>151.57661220980219</v>
      </c>
      <c r="X4" s="29">
        <f t="shared" ref="X4" si="5">SUM(X5:X7)</f>
        <v>157.95296646603609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2.4840068787618228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3.0289767841788469</v>
      </c>
      <c r="S7" s="10">
        <v>176.22854686156489</v>
      </c>
      <c r="T7" s="10">
        <v>177.91693895098879</v>
      </c>
      <c r="U7" s="10">
        <v>126.0673258813413</v>
      </c>
      <c r="V7" s="10">
        <v>171.0585554600172</v>
      </c>
      <c r="W7" s="10">
        <v>151.57661220980219</v>
      </c>
      <c r="X7" s="10">
        <v>157.95296646603609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17.107308684436799</v>
      </c>
      <c r="D11" s="29">
        <f t="shared" si="8"/>
        <v>15.738779019776439</v>
      </c>
      <c r="E11" s="29">
        <f t="shared" si="8"/>
        <v>15.05442820292347</v>
      </c>
      <c r="F11" s="29">
        <f t="shared" si="8"/>
        <v>25.31883061049011</v>
      </c>
      <c r="G11" s="29">
        <f t="shared" si="8"/>
        <v>27.371711092003441</v>
      </c>
      <c r="H11" s="29">
        <f t="shared" si="8"/>
        <v>26.003181427343069</v>
      </c>
      <c r="I11" s="29">
        <f t="shared" si="8"/>
        <v>26.003181427343069</v>
      </c>
      <c r="J11" s="29">
        <f t="shared" si="8"/>
        <v>32.161822871883047</v>
      </c>
      <c r="K11" s="29">
        <f t="shared" si="8"/>
        <v>26.003181427343069</v>
      </c>
      <c r="L11" s="29">
        <f t="shared" si="8"/>
        <v>14.370163370593289</v>
      </c>
      <c r="M11" s="29">
        <f t="shared" si="8"/>
        <v>16.42304385210662</v>
      </c>
      <c r="N11" s="29">
        <f t="shared" si="8"/>
        <v>15.738779019776439</v>
      </c>
      <c r="O11" s="29">
        <f t="shared" si="8"/>
        <v>11.633018056749791</v>
      </c>
      <c r="P11" s="29">
        <f t="shared" si="8"/>
        <v>6.158641444539982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17.107308684436799</v>
      </c>
      <c r="D13" s="10">
        <v>15.738779019776439</v>
      </c>
      <c r="E13" s="10">
        <v>15.05442820292347</v>
      </c>
      <c r="F13" s="10">
        <v>25.31883061049011</v>
      </c>
      <c r="G13" s="10">
        <v>27.371711092003441</v>
      </c>
      <c r="H13" s="10">
        <v>26.003181427343069</v>
      </c>
      <c r="I13" s="10">
        <v>26.003181427343069</v>
      </c>
      <c r="J13" s="10">
        <v>32.161822871883047</v>
      </c>
      <c r="K13" s="10">
        <v>26.003181427343069</v>
      </c>
      <c r="L13" s="10">
        <v>14.370163370593289</v>
      </c>
      <c r="M13" s="10">
        <v>16.42304385210662</v>
      </c>
      <c r="N13" s="10">
        <v>15.738779019776439</v>
      </c>
      <c r="O13" s="10">
        <v>11.633018056749791</v>
      </c>
      <c r="P13" s="10">
        <v>6.158641444539982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12.381771281169394</v>
      </c>
      <c r="D17" s="37">
        <f t="shared" si="10"/>
        <v>11.049011177987959</v>
      </c>
      <c r="E17" s="37">
        <f t="shared" si="10"/>
        <v>10.576096302665521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9.3938091143594153</v>
      </c>
      <c r="J17" s="37">
        <f t="shared" si="10"/>
        <v>8.3619948409286327</v>
      </c>
      <c r="K17" s="37">
        <f t="shared" si="10"/>
        <v>9.0498710232158199</v>
      </c>
      <c r="L17" s="37">
        <f t="shared" si="10"/>
        <v>7.8890799656061903</v>
      </c>
      <c r="M17" s="37">
        <f t="shared" si="10"/>
        <v>8.3619948409286327</v>
      </c>
      <c r="N17" s="37">
        <f t="shared" si="10"/>
        <v>37.231298366294062</v>
      </c>
      <c r="O17" s="37">
        <f t="shared" si="10"/>
        <v>36.758383490971617</v>
      </c>
      <c r="P17" s="37">
        <f t="shared" si="10"/>
        <v>31.362854686156489</v>
      </c>
      <c r="Q17" s="37">
        <f t="shared" si="10"/>
        <v>35.877042132416157</v>
      </c>
      <c r="R17" s="37">
        <f t="shared" si="10"/>
        <v>39.746345657781603</v>
      </c>
      <c r="S17" s="37">
        <f t="shared" si="10"/>
        <v>39.853826311263973</v>
      </c>
      <c r="T17" s="37">
        <f t="shared" si="10"/>
        <v>37.274290627687023</v>
      </c>
      <c r="U17" s="37">
        <f t="shared" si="10"/>
        <v>32.437661220980218</v>
      </c>
      <c r="V17" s="37">
        <f t="shared" si="10"/>
        <v>27.214101461736881</v>
      </c>
      <c r="W17" s="37">
        <f t="shared" si="10"/>
        <v>20.031556319862421</v>
      </c>
      <c r="X17" s="37">
        <f t="shared" ref="X17" si="11">SUM(X18:X21)</f>
        <v>14.28873602751505</v>
      </c>
    </row>
    <row r="18" spans="1:24" ht="11.25" customHeight="1" x14ac:dyDescent="0.2">
      <c r="A18" s="42" t="s">
        <v>27</v>
      </c>
      <c r="B18" s="9" t="s">
        <v>28</v>
      </c>
      <c r="C18" s="10">
        <v>0.3869303525365434</v>
      </c>
      <c r="D18" s="10">
        <v>0.32244196044711948</v>
      </c>
      <c r="E18" s="10">
        <v>0.27944969905417022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11.994840928632851</v>
      </c>
      <c r="D19" s="10">
        <v>10.72656921754084</v>
      </c>
      <c r="E19" s="10">
        <v>10.29664660361135</v>
      </c>
      <c r="F19" s="10">
        <v>0</v>
      </c>
      <c r="G19" s="10">
        <v>0</v>
      </c>
      <c r="H19" s="10">
        <v>0</v>
      </c>
      <c r="I19" s="10">
        <v>9.3938091143594153</v>
      </c>
      <c r="J19" s="10">
        <v>8.3619948409286327</v>
      </c>
      <c r="K19" s="10">
        <v>9.0498710232158199</v>
      </c>
      <c r="L19" s="10">
        <v>7.8890799656061903</v>
      </c>
      <c r="M19" s="10">
        <v>8.3619948409286327</v>
      </c>
      <c r="N19" s="10">
        <v>37.231298366294062</v>
      </c>
      <c r="O19" s="10">
        <v>36.758383490971617</v>
      </c>
      <c r="P19" s="10">
        <v>31.362854686156489</v>
      </c>
      <c r="Q19" s="10">
        <v>35.877042132416157</v>
      </c>
      <c r="R19" s="10">
        <v>39.746345657781603</v>
      </c>
      <c r="S19" s="10">
        <v>39.853826311263973</v>
      </c>
      <c r="T19" s="10">
        <v>37.274290627687023</v>
      </c>
      <c r="U19" s="10">
        <v>32.437661220980218</v>
      </c>
      <c r="V19" s="10">
        <v>27.214101461736881</v>
      </c>
      <c r="W19" s="10">
        <v>20.031556319862421</v>
      </c>
      <c r="X19" s="10">
        <v>14.28873602751505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193.84247635425621</v>
      </c>
      <c r="D26" s="37">
        <f t="shared" si="14"/>
        <v>195.79389509888219</v>
      </c>
      <c r="E26" s="37">
        <f t="shared" si="14"/>
        <v>190.59656061908854</v>
      </c>
      <c r="F26" s="37">
        <f t="shared" si="14"/>
        <v>105.6791917454858</v>
      </c>
      <c r="G26" s="37">
        <f t="shared" si="14"/>
        <v>101.5895958727429</v>
      </c>
      <c r="H26" s="37">
        <f t="shared" si="14"/>
        <v>91.341702493551139</v>
      </c>
      <c r="I26" s="37">
        <f t="shared" si="14"/>
        <v>149.13757523645742</v>
      </c>
      <c r="J26" s="37">
        <f t="shared" si="14"/>
        <v>93.703955288048135</v>
      </c>
      <c r="K26" s="37">
        <f t="shared" si="14"/>
        <v>75.047033533963869</v>
      </c>
      <c r="L26" s="37">
        <f t="shared" si="14"/>
        <v>63.772398968185733</v>
      </c>
      <c r="M26" s="37">
        <f t="shared" si="14"/>
        <v>95.655717970765267</v>
      </c>
      <c r="N26" s="37">
        <f t="shared" si="14"/>
        <v>54.615993121238176</v>
      </c>
      <c r="O26" s="37">
        <f t="shared" si="14"/>
        <v>56.587102321582115</v>
      </c>
      <c r="P26" s="37">
        <f t="shared" si="14"/>
        <v>57.536801375752354</v>
      </c>
      <c r="Q26" s="37">
        <f t="shared" si="14"/>
        <v>42.670593293207226</v>
      </c>
      <c r="R26" s="37">
        <f t="shared" si="14"/>
        <v>43.941530524505581</v>
      </c>
      <c r="S26" s="37">
        <f t="shared" si="14"/>
        <v>44.138693035253652</v>
      </c>
      <c r="T26" s="37">
        <f t="shared" si="14"/>
        <v>40.013327601031804</v>
      </c>
      <c r="U26" s="37">
        <f t="shared" si="14"/>
        <v>40.944797936371451</v>
      </c>
      <c r="V26" s="37">
        <f t="shared" si="14"/>
        <v>38.89690455717971</v>
      </c>
      <c r="W26" s="37">
        <f t="shared" si="14"/>
        <v>49.504729148753221</v>
      </c>
      <c r="X26" s="37">
        <f t="shared" ref="X26" si="15">SUM(X27,X33)</f>
        <v>39.949613069647462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193.84247635425621</v>
      </c>
      <c r="D33" s="29">
        <f t="shared" si="18"/>
        <v>195.79389509888219</v>
      </c>
      <c r="E33" s="29">
        <f t="shared" si="18"/>
        <v>190.59656061908854</v>
      </c>
      <c r="F33" s="29">
        <f t="shared" si="18"/>
        <v>105.6791917454858</v>
      </c>
      <c r="G33" s="29">
        <f t="shared" si="18"/>
        <v>101.5895958727429</v>
      </c>
      <c r="H33" s="29">
        <f t="shared" si="18"/>
        <v>91.341702493551139</v>
      </c>
      <c r="I33" s="29">
        <f t="shared" si="18"/>
        <v>149.13757523645742</v>
      </c>
      <c r="J33" s="29">
        <f t="shared" si="18"/>
        <v>93.703955288048135</v>
      </c>
      <c r="K33" s="29">
        <f t="shared" si="18"/>
        <v>75.047033533963869</v>
      </c>
      <c r="L33" s="29">
        <f t="shared" si="18"/>
        <v>63.772398968185733</v>
      </c>
      <c r="M33" s="29">
        <f t="shared" si="18"/>
        <v>95.655717970765267</v>
      </c>
      <c r="N33" s="29">
        <f t="shared" si="18"/>
        <v>54.615993121238176</v>
      </c>
      <c r="O33" s="29">
        <f t="shared" si="18"/>
        <v>56.587102321582115</v>
      </c>
      <c r="P33" s="29">
        <f t="shared" si="18"/>
        <v>57.536801375752354</v>
      </c>
      <c r="Q33" s="29">
        <f t="shared" si="18"/>
        <v>42.670593293207226</v>
      </c>
      <c r="R33" s="29">
        <f t="shared" si="18"/>
        <v>43.941530524505581</v>
      </c>
      <c r="S33" s="29">
        <f t="shared" si="18"/>
        <v>44.138693035253652</v>
      </c>
      <c r="T33" s="29">
        <f t="shared" si="18"/>
        <v>40.013327601031804</v>
      </c>
      <c r="U33" s="29">
        <f t="shared" si="18"/>
        <v>40.944797936371451</v>
      </c>
      <c r="V33" s="29">
        <f t="shared" si="18"/>
        <v>38.89690455717971</v>
      </c>
      <c r="W33" s="29">
        <f t="shared" si="18"/>
        <v>49.504729148753221</v>
      </c>
      <c r="X33" s="29">
        <f t="shared" ref="X33" si="19">SUM(X34:X50)</f>
        <v>39.949613069647462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88.119776440240756</v>
      </c>
      <c r="D36" s="10">
        <v>98.28744625967326</v>
      </c>
      <c r="E36" s="10">
        <v>86.990025795356829</v>
      </c>
      <c r="F36" s="10">
        <v>6.6263972484952696</v>
      </c>
      <c r="G36" s="10">
        <v>5.495528804815133</v>
      </c>
      <c r="H36" s="10">
        <v>5.4937231298366296</v>
      </c>
      <c r="I36" s="10">
        <v>12.077472055030089</v>
      </c>
      <c r="J36" s="10">
        <v>12.939208942390369</v>
      </c>
      <c r="K36" s="10">
        <v>6.5973344797936369</v>
      </c>
      <c r="L36" s="10">
        <v>5.4971625107480664</v>
      </c>
      <c r="M36" s="10">
        <v>5.4971625107480664</v>
      </c>
      <c r="N36" s="10">
        <v>5.4971625107480664</v>
      </c>
      <c r="O36" s="10">
        <v>4.3977644024075664</v>
      </c>
      <c r="P36" s="10">
        <v>3.2982803095442819</v>
      </c>
      <c r="Q36" s="10">
        <v>3.2945829750644879</v>
      </c>
      <c r="R36" s="10">
        <v>3.2506448839208941</v>
      </c>
      <c r="S36" s="10">
        <v>3.0864144453998281</v>
      </c>
      <c r="T36" s="10">
        <v>3.0864144453998281</v>
      </c>
      <c r="U36" s="10">
        <v>3.0864144453998281</v>
      </c>
      <c r="V36" s="10">
        <v>5.1440240756663798</v>
      </c>
      <c r="W36" s="10">
        <v>7.201633705932931</v>
      </c>
      <c r="X36" s="10">
        <v>4.1152192605331033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104.7577815993121</v>
      </c>
      <c r="D43" s="10">
        <v>96.541530524505589</v>
      </c>
      <c r="E43" s="10">
        <v>101.676698194325</v>
      </c>
      <c r="F43" s="10">
        <v>94.219346517626818</v>
      </c>
      <c r="G43" s="10">
        <v>93.195270851246775</v>
      </c>
      <c r="H43" s="10">
        <v>82.952106620808237</v>
      </c>
      <c r="I43" s="10">
        <v>134.16956147893379</v>
      </c>
      <c r="J43" s="10">
        <v>77.86784178847806</v>
      </c>
      <c r="K43" s="10">
        <v>65.553052450558894</v>
      </c>
      <c r="L43" s="10">
        <v>56.347807394668962</v>
      </c>
      <c r="M43" s="10">
        <v>90.158555460017197</v>
      </c>
      <c r="N43" s="10">
        <v>48.159587274290622</v>
      </c>
      <c r="O43" s="10">
        <v>51.230094582975063</v>
      </c>
      <c r="P43" s="10">
        <v>53.279277730008587</v>
      </c>
      <c r="Q43" s="10">
        <v>38.432502149613072</v>
      </c>
      <c r="R43" s="10">
        <v>38.858641444539977</v>
      </c>
      <c r="S43" s="10">
        <v>39.165348237317282</v>
      </c>
      <c r="T43" s="10">
        <v>36.926913155631979</v>
      </c>
      <c r="U43" s="10">
        <v>36.914875322441958</v>
      </c>
      <c r="V43" s="10">
        <v>32.809372312983662</v>
      </c>
      <c r="W43" s="10">
        <v>30.760275150472911</v>
      </c>
      <c r="X43" s="10">
        <v>34.890885640584692</v>
      </c>
    </row>
    <row r="44" spans="1:24" ht="11.25" customHeight="1" x14ac:dyDescent="0.2">
      <c r="A44" s="41" t="s">
        <v>75</v>
      </c>
      <c r="B44" s="9" t="s">
        <v>76</v>
      </c>
      <c r="C44" s="10">
        <v>0.96491831470335332</v>
      </c>
      <c r="D44" s="10">
        <v>0.96491831470335332</v>
      </c>
      <c r="E44" s="10">
        <v>1.9298366294067071</v>
      </c>
      <c r="F44" s="10">
        <v>4.8334479793637142</v>
      </c>
      <c r="G44" s="10">
        <v>2.898796216680998</v>
      </c>
      <c r="H44" s="10">
        <v>2.8958727429062772</v>
      </c>
      <c r="I44" s="10">
        <v>2.8905417024935511</v>
      </c>
      <c r="J44" s="10">
        <v>2.8969045571797079</v>
      </c>
      <c r="K44" s="10">
        <v>2.8966466036113498</v>
      </c>
      <c r="L44" s="10">
        <v>1.9274290627687021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10.599312123817709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0.9592433361994841</v>
      </c>
      <c r="O50" s="10">
        <v>0.9592433361994841</v>
      </c>
      <c r="P50" s="10">
        <v>0.9592433361994841</v>
      </c>
      <c r="Q50" s="10">
        <v>0.94350816852966468</v>
      </c>
      <c r="R50" s="10">
        <v>1.832244196044712</v>
      </c>
      <c r="S50" s="10">
        <v>1.8869303525365431</v>
      </c>
      <c r="T50" s="10">
        <v>0</v>
      </c>
      <c r="U50" s="10">
        <v>0.94350816852966468</v>
      </c>
      <c r="V50" s="10">
        <v>0.94350816852966468</v>
      </c>
      <c r="W50" s="10">
        <v>0.94350816852966468</v>
      </c>
      <c r="X50" s="10">
        <v>0.94350816852966468</v>
      </c>
    </row>
    <row r="51" spans="1:24" ht="11.25" customHeight="1" x14ac:dyDescent="0.2">
      <c r="A51" s="35" t="s">
        <v>89</v>
      </c>
      <c r="B51" s="36" t="s">
        <v>90</v>
      </c>
      <c r="C51" s="37">
        <v>907.37317282889069</v>
      </c>
      <c r="D51" s="37">
        <v>944.92691315563195</v>
      </c>
      <c r="E51" s="37">
        <v>952.944969905417</v>
      </c>
      <c r="F51" s="37">
        <v>1009.79260533104</v>
      </c>
      <c r="G51" s="37">
        <v>1048.7839208942389</v>
      </c>
      <c r="H51" s="37">
        <v>1017.522355975924</v>
      </c>
      <c r="I51" s="37">
        <v>962.04806534823729</v>
      </c>
      <c r="J51" s="37">
        <v>943.95958727429058</v>
      </c>
      <c r="K51" s="37">
        <v>907.06431642304369</v>
      </c>
      <c r="L51" s="37">
        <v>758.88675838349081</v>
      </c>
      <c r="M51" s="37">
        <v>908.15760963026651</v>
      </c>
      <c r="N51" s="37">
        <v>893.57007738607035</v>
      </c>
      <c r="O51" s="37">
        <v>871.92355975924329</v>
      </c>
      <c r="P51" s="37">
        <v>963.57523645743754</v>
      </c>
      <c r="Q51" s="37">
        <v>814.22811693895096</v>
      </c>
      <c r="R51" s="37">
        <v>871.49613069647455</v>
      </c>
      <c r="S51" s="37">
        <v>875.85485812553725</v>
      </c>
      <c r="T51" s="37">
        <v>934.53748925193463</v>
      </c>
      <c r="U51" s="37">
        <v>908.80782459157342</v>
      </c>
      <c r="V51" s="37">
        <v>874.29922613929489</v>
      </c>
      <c r="W51" s="37">
        <v>839.85322441960443</v>
      </c>
      <c r="X51" s="37">
        <v>909.31625107480647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2.4601031814273426</v>
      </c>
      <c r="G52" s="37">
        <f t="shared" si="20"/>
        <v>4.1797936371453144</v>
      </c>
      <c r="H52" s="37">
        <f t="shared" si="20"/>
        <v>4.9202063628546853</v>
      </c>
      <c r="I52" s="37">
        <f t="shared" si="20"/>
        <v>6.9592433361994841</v>
      </c>
      <c r="J52" s="37">
        <f t="shared" si="20"/>
        <v>4.6838349097162517</v>
      </c>
      <c r="K52" s="37">
        <f t="shared" si="20"/>
        <v>3.5690455717970764</v>
      </c>
      <c r="L52" s="37">
        <f t="shared" si="20"/>
        <v>3.3294926913155631</v>
      </c>
      <c r="M52" s="37">
        <f t="shared" si="20"/>
        <v>8.1226139294926902</v>
      </c>
      <c r="N52" s="37">
        <f t="shared" si="20"/>
        <v>7.7417884780739472</v>
      </c>
      <c r="O52" s="37">
        <f t="shared" si="20"/>
        <v>12.348925193465176</v>
      </c>
      <c r="P52" s="37">
        <f t="shared" si="20"/>
        <v>8.6172828890799664</v>
      </c>
      <c r="Q52" s="37">
        <f t="shared" si="20"/>
        <v>6.5264832330180562</v>
      </c>
      <c r="R52" s="37">
        <f t="shared" si="20"/>
        <v>6.6127257093723131</v>
      </c>
      <c r="S52" s="37">
        <f t="shared" si="20"/>
        <v>6.8239896818572667</v>
      </c>
      <c r="T52" s="37">
        <f t="shared" si="20"/>
        <v>6.3302665520206371</v>
      </c>
      <c r="U52" s="37">
        <f t="shared" si="20"/>
        <v>5.9694547290934201</v>
      </c>
      <c r="V52" s="37">
        <f t="shared" si="20"/>
        <v>11.671588792422869</v>
      </c>
      <c r="W52" s="37">
        <f t="shared" si="20"/>
        <v>21.260346865272187</v>
      </c>
      <c r="X52" s="37">
        <f t="shared" ref="X52" si="21">SUM(X53:X70)</f>
        <v>8.6423385594786293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2.3903697334479789E-2</v>
      </c>
      <c r="V57" s="10">
        <v>2.3903697334479789E-2</v>
      </c>
      <c r="W57" s="10">
        <v>2.3903697334479789E-2</v>
      </c>
      <c r="X57" s="10">
        <v>2.3903697334479789E-2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2.3903697334479789E-2</v>
      </c>
      <c r="X58" s="10">
        <v>2.3903697334479789E-2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2.2690455717970761</v>
      </c>
      <c r="G59" s="10">
        <v>3.940928632846088</v>
      </c>
      <c r="H59" s="10">
        <v>4.7052450558899386</v>
      </c>
      <c r="I59" s="10">
        <v>5.9472914875322438</v>
      </c>
      <c r="J59" s="10">
        <v>3.8214961306964752</v>
      </c>
      <c r="K59" s="10">
        <v>2.842304385210662</v>
      </c>
      <c r="L59" s="10">
        <v>2.507910576096303</v>
      </c>
      <c r="M59" s="10">
        <v>5.7084264832330174</v>
      </c>
      <c r="N59" s="10">
        <v>6.0189165950128984</v>
      </c>
      <c r="O59" s="10">
        <v>10.17480653482373</v>
      </c>
      <c r="P59" s="10">
        <v>6.7593293207222702</v>
      </c>
      <c r="Q59" s="10">
        <v>4.7291487532244192</v>
      </c>
      <c r="R59" s="10">
        <v>5.3740326741186584</v>
      </c>
      <c r="S59" s="10">
        <v>5.6845227858985394</v>
      </c>
      <c r="T59" s="10">
        <v>5.6845227858985394</v>
      </c>
      <c r="U59" s="10">
        <v>5.3262252794496989</v>
      </c>
      <c r="V59" s="10">
        <v>7.5952708512467746</v>
      </c>
      <c r="W59" s="10">
        <v>8.1207222699914006</v>
      </c>
      <c r="X59" s="10">
        <v>8.0013757523645737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4.7807394668959592E-2</v>
      </c>
      <c r="M61" s="10">
        <v>0</v>
      </c>
      <c r="N61" s="10">
        <v>0.28658641444539978</v>
      </c>
      <c r="O61" s="10">
        <v>0.64488392089423896</v>
      </c>
      <c r="P61" s="10">
        <v>0.19105760963026661</v>
      </c>
      <c r="Q61" s="10">
        <v>0</v>
      </c>
      <c r="R61" s="10">
        <v>0</v>
      </c>
      <c r="S61" s="10">
        <v>4.7807394668959592E-2</v>
      </c>
      <c r="T61" s="10">
        <v>4.7807394668959592E-2</v>
      </c>
      <c r="U61" s="10">
        <v>7.1625107480653469E-2</v>
      </c>
      <c r="V61" s="10">
        <v>2.842304385210662</v>
      </c>
      <c r="W61" s="10">
        <v>11.870679277730011</v>
      </c>
      <c r="X61" s="10">
        <v>2.3903697334479789E-2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0.19105760963026661</v>
      </c>
      <c r="G62" s="10">
        <v>0.23886500429922611</v>
      </c>
      <c r="H62" s="10">
        <v>0.2149613069647463</v>
      </c>
      <c r="I62" s="10">
        <v>0.14333619948409279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2.3903697334479789E-2</v>
      </c>
      <c r="P62" s="10">
        <v>2.3903697334479789E-2</v>
      </c>
      <c r="Q62" s="10">
        <v>2.3903697334479789E-2</v>
      </c>
      <c r="R62" s="10">
        <v>2.3903697334479789E-2</v>
      </c>
      <c r="S62" s="10">
        <v>2.3903697334479789E-2</v>
      </c>
      <c r="T62" s="10">
        <v>4.7807394668959592E-2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0.86861564918314704</v>
      </c>
      <c r="J69" s="10">
        <v>0.8623387790197764</v>
      </c>
      <c r="K69" s="10">
        <v>0.7267411865864144</v>
      </c>
      <c r="L69" s="10">
        <v>0.77377472055030094</v>
      </c>
      <c r="M69" s="10">
        <v>2.4141874462596729</v>
      </c>
      <c r="N69" s="10">
        <v>1.436285468615649</v>
      </c>
      <c r="O69" s="10">
        <v>1.505331040412726</v>
      </c>
      <c r="P69" s="10">
        <v>1.6429922613929491</v>
      </c>
      <c r="Q69" s="10">
        <v>1.7734307824591571</v>
      </c>
      <c r="R69" s="10">
        <v>1.214789337919175</v>
      </c>
      <c r="S69" s="10">
        <v>1.0677558039552879</v>
      </c>
      <c r="T69" s="10">
        <v>0.55012897678417882</v>
      </c>
      <c r="U69" s="10">
        <v>0</v>
      </c>
      <c r="V69" s="10">
        <v>0.64307824591573515</v>
      </c>
      <c r="W69" s="10">
        <v>0.71539122957867585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0.54770064482858793</v>
      </c>
      <c r="V70" s="10">
        <v>0.5670316127152174</v>
      </c>
      <c r="W70" s="10">
        <v>0.50574669330314137</v>
      </c>
      <c r="X70" s="10">
        <v>0.56925171511061556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0.19105760963026661</v>
      </c>
      <c r="G71" s="37">
        <f t="shared" si="22"/>
        <v>0.23886500429922611</v>
      </c>
      <c r="H71" s="37">
        <f t="shared" si="22"/>
        <v>0.2149613069647463</v>
      </c>
      <c r="I71" s="37">
        <f t="shared" si="22"/>
        <v>0.14333619948409279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2.3903697334479789E-2</v>
      </c>
      <c r="P71" s="37">
        <f t="shared" si="22"/>
        <v>2.3903697334479789E-2</v>
      </c>
      <c r="Q71" s="37">
        <f t="shared" si="22"/>
        <v>2.3903697334479789E-2</v>
      </c>
      <c r="R71" s="37">
        <f t="shared" si="22"/>
        <v>2.3903697334479789E-2</v>
      </c>
      <c r="S71" s="37">
        <f t="shared" si="22"/>
        <v>2.3903697334479789E-2</v>
      </c>
      <c r="T71" s="37">
        <f t="shared" si="22"/>
        <v>4.7807394668959592E-2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0.19105760963026661</v>
      </c>
      <c r="G73" s="10">
        <v>0.23886500429922611</v>
      </c>
      <c r="H73" s="10">
        <v>0.2149613069647463</v>
      </c>
      <c r="I73" s="10">
        <v>0.14333619948409279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2.3903697334479789E-2</v>
      </c>
      <c r="P73" s="10">
        <v>2.3903697334479789E-2</v>
      </c>
      <c r="Q73" s="10">
        <v>2.3903697334479789E-2</v>
      </c>
      <c r="R73" s="10">
        <v>2.3903697334479789E-2</v>
      </c>
      <c r="S73" s="10">
        <v>2.3903697334479789E-2</v>
      </c>
      <c r="T73" s="10">
        <v>4.7807394668959592E-2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152.38366294067069</v>
      </c>
      <c r="D75" s="37">
        <v>154.843766122098</v>
      </c>
      <c r="E75" s="37">
        <v>152.52699914015469</v>
      </c>
      <c r="F75" s="37">
        <v>501.6002579535683</v>
      </c>
      <c r="G75" s="37">
        <v>510.55700773860701</v>
      </c>
      <c r="H75" s="37">
        <v>483.56741186586407</v>
      </c>
      <c r="I75" s="37">
        <v>391.30120378331901</v>
      </c>
      <c r="J75" s="37">
        <v>358.24496990541701</v>
      </c>
      <c r="K75" s="37">
        <v>352.29767841788481</v>
      </c>
      <c r="L75" s="37">
        <v>347.11470335339641</v>
      </c>
      <c r="M75" s="37">
        <v>380.64866723989678</v>
      </c>
      <c r="N75" s="37">
        <v>323.73172828890802</v>
      </c>
      <c r="O75" s="37">
        <v>466.17944969905409</v>
      </c>
      <c r="P75" s="37">
        <v>467.58865004299219</v>
      </c>
      <c r="Q75" s="37">
        <v>373.86552020636282</v>
      </c>
      <c r="R75" s="37">
        <v>321.00885640584693</v>
      </c>
      <c r="S75" s="37">
        <v>336.31891659501292</v>
      </c>
      <c r="T75" s="37">
        <v>300.73086844368009</v>
      </c>
      <c r="U75" s="37">
        <v>308.875494411006</v>
      </c>
      <c r="V75" s="37">
        <v>289.62450558899388</v>
      </c>
      <c r="W75" s="37">
        <v>250.74041272570929</v>
      </c>
      <c r="X75" s="37">
        <v>282.24419604471188</v>
      </c>
    </row>
    <row r="76" spans="1:24" ht="11.25" customHeight="1" x14ac:dyDescent="0.2">
      <c r="A76" s="38" t="s">
        <v>139</v>
      </c>
      <c r="B76" s="39" t="s">
        <v>140</v>
      </c>
      <c r="C76" s="40">
        <v>1632.760103181427</v>
      </c>
      <c r="D76" s="40">
        <v>1682.889079965606</v>
      </c>
      <c r="E76" s="40">
        <v>1661.4789337919169</v>
      </c>
      <c r="F76" s="40">
        <v>1590.713671539123</v>
      </c>
      <c r="G76" s="40">
        <v>1659.4153052450561</v>
      </c>
      <c r="H76" s="40">
        <v>1691.831470335339</v>
      </c>
      <c r="I76" s="40">
        <v>1655.1160791057609</v>
      </c>
      <c r="J76" s="40">
        <v>1690.971625107481</v>
      </c>
      <c r="K76" s="40">
        <v>1593.465176268272</v>
      </c>
      <c r="L76" s="40">
        <v>1362.338779019776</v>
      </c>
      <c r="M76" s="40">
        <v>1533.7919174548581</v>
      </c>
      <c r="N76" s="40">
        <v>1563.112639724849</v>
      </c>
      <c r="O76" s="40">
        <v>1542.5623387790199</v>
      </c>
      <c r="P76" s="40">
        <v>1575.2364574376611</v>
      </c>
      <c r="Q76" s="40">
        <v>1593.8091143594149</v>
      </c>
      <c r="R76" s="40">
        <v>1592.003439380911</v>
      </c>
      <c r="S76" s="40">
        <v>1549.441100601892</v>
      </c>
      <c r="T76" s="40">
        <v>1528.890799656062</v>
      </c>
      <c r="U76" s="40">
        <v>1525.9673258813409</v>
      </c>
      <c r="V76" s="40">
        <v>1459.845227858985</v>
      </c>
      <c r="W76" s="40">
        <v>1255.889939810834</v>
      </c>
      <c r="X76" s="40">
        <v>1278.5038693035251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3138.4808254514192</v>
      </c>
      <c r="D2" s="31">
        <f t="shared" si="0"/>
        <v>3177.2550300945823</v>
      </c>
      <c r="E2" s="31">
        <f t="shared" si="0"/>
        <v>3169.8908856405842</v>
      </c>
      <c r="F2" s="31">
        <f t="shared" si="0"/>
        <v>4432.1490971625099</v>
      </c>
      <c r="G2" s="31">
        <f t="shared" si="0"/>
        <v>4865.1168529664665</v>
      </c>
      <c r="H2" s="31">
        <f t="shared" si="0"/>
        <v>4837.7041272570923</v>
      </c>
      <c r="I2" s="31">
        <f t="shared" si="0"/>
        <v>4914.3110060189165</v>
      </c>
      <c r="J2" s="31">
        <f t="shared" si="0"/>
        <v>4933.1184006878757</v>
      </c>
      <c r="K2" s="31">
        <f t="shared" si="0"/>
        <v>5985.546431642304</v>
      </c>
      <c r="L2" s="31">
        <f t="shared" si="0"/>
        <v>5163.8145313843506</v>
      </c>
      <c r="M2" s="31">
        <f t="shared" si="0"/>
        <v>5551.5630266552016</v>
      </c>
      <c r="N2" s="31">
        <f t="shared" si="0"/>
        <v>5689.204987102321</v>
      </c>
      <c r="O2" s="31">
        <f t="shared" si="0"/>
        <v>5731.4530524505572</v>
      </c>
      <c r="P2" s="31">
        <f t="shared" si="0"/>
        <v>5878.135339638864</v>
      </c>
      <c r="Q2" s="31">
        <f t="shared" si="0"/>
        <v>5683.7815133276008</v>
      </c>
      <c r="R2" s="31">
        <f t="shared" si="0"/>
        <v>5130.6273430782458</v>
      </c>
      <c r="S2" s="31">
        <f t="shared" si="0"/>
        <v>5245.459501289768</v>
      </c>
      <c r="T2" s="31">
        <f t="shared" si="0"/>
        <v>5298.6321582115215</v>
      </c>
      <c r="U2" s="31">
        <f t="shared" si="0"/>
        <v>5249.394778901481</v>
      </c>
      <c r="V2" s="31">
        <f t="shared" si="0"/>
        <v>5119.218147754752</v>
      </c>
      <c r="W2" s="31">
        <f t="shared" si="0"/>
        <v>4739.0312114919288</v>
      </c>
      <c r="X2" s="31">
        <f t="shared" ref="X2" si="1">SUM(X3,X17,X22,X25,X26,X51,X52,X71,X74,X75,X76)</f>
        <v>4997.4974469265471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37.876526225279449</v>
      </c>
      <c r="D3" s="34">
        <f t="shared" si="2"/>
        <v>39.586672398968176</v>
      </c>
      <c r="E3" s="34">
        <f t="shared" si="2"/>
        <v>32.09114359415306</v>
      </c>
      <c r="F3" s="34">
        <f t="shared" si="2"/>
        <v>22.581685296646601</v>
      </c>
      <c r="G3" s="34">
        <f t="shared" si="2"/>
        <v>19.160189165950129</v>
      </c>
      <c r="H3" s="34">
        <f t="shared" si="2"/>
        <v>19.160189165950129</v>
      </c>
      <c r="I3" s="34">
        <f t="shared" si="2"/>
        <v>28.901117798796218</v>
      </c>
      <c r="J3" s="34">
        <f t="shared" si="2"/>
        <v>25.651418744625964</v>
      </c>
      <c r="K3" s="34">
        <f t="shared" si="2"/>
        <v>27.55356835769561</v>
      </c>
      <c r="L3" s="34">
        <f t="shared" si="2"/>
        <v>20.118228718830611</v>
      </c>
      <c r="M3" s="34">
        <f t="shared" si="2"/>
        <v>17.197420464316419</v>
      </c>
      <c r="N3" s="34">
        <f t="shared" si="2"/>
        <v>17.240412725709369</v>
      </c>
      <c r="O3" s="34">
        <f t="shared" si="2"/>
        <v>15.715821152192603</v>
      </c>
      <c r="P3" s="34">
        <f t="shared" si="2"/>
        <v>13.011607910576098</v>
      </c>
      <c r="Q3" s="34">
        <f t="shared" si="2"/>
        <v>14.660361134995696</v>
      </c>
      <c r="R3" s="34">
        <f t="shared" si="2"/>
        <v>8.0414445399828018</v>
      </c>
      <c r="S3" s="34">
        <f t="shared" si="2"/>
        <v>3.421496130696474</v>
      </c>
      <c r="T3" s="34">
        <f t="shared" si="2"/>
        <v>37.623387790197761</v>
      </c>
      <c r="U3" s="34">
        <f t="shared" si="2"/>
        <v>12.600945829750643</v>
      </c>
      <c r="V3" s="34">
        <f t="shared" si="2"/>
        <v>13.725021496130696</v>
      </c>
      <c r="W3" s="34">
        <f t="shared" si="2"/>
        <v>13.542734307824592</v>
      </c>
      <c r="X3" s="34">
        <f t="shared" ref="X3" si="3">SUM(X4,X8,X11)</f>
        <v>14.85520206362855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0.5970765262252794</v>
      </c>
      <c r="E4" s="29">
        <f t="shared" si="4"/>
        <v>0.62098022355975924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0.70722269991401543</v>
      </c>
      <c r="J4" s="29">
        <f t="shared" si="4"/>
        <v>0.61272570937231297</v>
      </c>
      <c r="K4" s="29">
        <f t="shared" si="4"/>
        <v>0.6276010318142734</v>
      </c>
      <c r="L4" s="29">
        <f t="shared" si="4"/>
        <v>0.65881341358555456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0.79501289767841787</v>
      </c>
      <c r="R4" s="29">
        <f t="shared" si="4"/>
        <v>0</v>
      </c>
      <c r="S4" s="29">
        <f t="shared" si="4"/>
        <v>0</v>
      </c>
      <c r="T4" s="29">
        <f t="shared" si="4"/>
        <v>33.854600171969039</v>
      </c>
      <c r="U4" s="29">
        <f t="shared" si="4"/>
        <v>7.9697334479793636</v>
      </c>
      <c r="V4" s="29">
        <f t="shared" si="4"/>
        <v>9.3435081685296648</v>
      </c>
      <c r="W4" s="29">
        <f t="shared" si="4"/>
        <v>9.2786758383490966</v>
      </c>
      <c r="X4" s="29">
        <f t="shared" ref="X4" si="5">SUM(X5:X7)</f>
        <v>10.126225279449701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0.5970765262252794</v>
      </c>
      <c r="E7" s="10">
        <v>0.62098022355975924</v>
      </c>
      <c r="F7" s="10">
        <v>0</v>
      </c>
      <c r="G7" s="10">
        <v>0</v>
      </c>
      <c r="H7" s="10">
        <v>0</v>
      </c>
      <c r="I7" s="10">
        <v>0.70722269991401543</v>
      </c>
      <c r="J7" s="10">
        <v>0.61272570937231297</v>
      </c>
      <c r="K7" s="10">
        <v>0.6276010318142734</v>
      </c>
      <c r="L7" s="10">
        <v>0.65881341358555456</v>
      </c>
      <c r="M7" s="10">
        <v>0</v>
      </c>
      <c r="N7" s="10">
        <v>0</v>
      </c>
      <c r="O7" s="10">
        <v>0</v>
      </c>
      <c r="P7" s="10">
        <v>0</v>
      </c>
      <c r="Q7" s="10">
        <v>0.79501289767841787</v>
      </c>
      <c r="R7" s="10">
        <v>0</v>
      </c>
      <c r="S7" s="10">
        <v>0</v>
      </c>
      <c r="T7" s="10">
        <v>33.854600171969039</v>
      </c>
      <c r="U7" s="10">
        <v>7.9697334479793636</v>
      </c>
      <c r="V7" s="10">
        <v>9.3435081685296648</v>
      </c>
      <c r="W7" s="10">
        <v>9.2786758383490966</v>
      </c>
      <c r="X7" s="10">
        <v>10.126225279449701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0.245743766122098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0.245743766122098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37.630782459157352</v>
      </c>
      <c r="D11" s="29">
        <f t="shared" si="8"/>
        <v>38.989595872742896</v>
      </c>
      <c r="E11" s="29">
        <f t="shared" si="8"/>
        <v>31.470163370593298</v>
      </c>
      <c r="F11" s="29">
        <f t="shared" si="8"/>
        <v>22.581685296646601</v>
      </c>
      <c r="G11" s="29">
        <f t="shared" si="8"/>
        <v>19.160189165950129</v>
      </c>
      <c r="H11" s="29">
        <f t="shared" si="8"/>
        <v>19.160189165950129</v>
      </c>
      <c r="I11" s="29">
        <f t="shared" si="8"/>
        <v>28.193895098882201</v>
      </c>
      <c r="J11" s="29">
        <f t="shared" si="8"/>
        <v>25.038693035253651</v>
      </c>
      <c r="K11" s="29">
        <f t="shared" si="8"/>
        <v>26.925967325881338</v>
      </c>
      <c r="L11" s="29">
        <f t="shared" si="8"/>
        <v>19.459415305245056</v>
      </c>
      <c r="M11" s="29">
        <f t="shared" si="8"/>
        <v>17.197420464316419</v>
      </c>
      <c r="N11" s="29">
        <f t="shared" si="8"/>
        <v>17.240412725709369</v>
      </c>
      <c r="O11" s="29">
        <f t="shared" si="8"/>
        <v>15.715821152192603</v>
      </c>
      <c r="P11" s="29">
        <f t="shared" si="8"/>
        <v>13.011607910576098</v>
      </c>
      <c r="Q11" s="29">
        <f t="shared" si="8"/>
        <v>13.865348237317278</v>
      </c>
      <c r="R11" s="29">
        <f t="shared" si="8"/>
        <v>8.0414445399828018</v>
      </c>
      <c r="S11" s="29">
        <f t="shared" si="8"/>
        <v>3.421496130696474</v>
      </c>
      <c r="T11" s="29">
        <f t="shared" si="8"/>
        <v>3.768787618228719</v>
      </c>
      <c r="U11" s="29">
        <f t="shared" si="8"/>
        <v>4.63121238177128</v>
      </c>
      <c r="V11" s="29">
        <f t="shared" si="8"/>
        <v>4.3815133276010307</v>
      </c>
      <c r="W11" s="29">
        <f t="shared" si="8"/>
        <v>4.2640584694754944</v>
      </c>
      <c r="X11" s="29">
        <f t="shared" ref="X11" si="9">SUM(X12:X16)</f>
        <v>4.7289767841788484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35.583233018056752</v>
      </c>
      <c r="D13" s="10">
        <v>36.951848667239886</v>
      </c>
      <c r="E13" s="10">
        <v>29.424591573516771</v>
      </c>
      <c r="F13" s="10">
        <v>22.581685296646601</v>
      </c>
      <c r="G13" s="10">
        <v>19.160189165950129</v>
      </c>
      <c r="H13" s="10">
        <v>19.160189165950129</v>
      </c>
      <c r="I13" s="10">
        <v>23.950300945829749</v>
      </c>
      <c r="J13" s="10">
        <v>21.897420464316419</v>
      </c>
      <c r="K13" s="10">
        <v>23.26595012897678</v>
      </c>
      <c r="L13" s="10">
        <v>16.42304385210662</v>
      </c>
      <c r="M13" s="10">
        <v>13.68589853826311</v>
      </c>
      <c r="N13" s="10">
        <v>13.68589853826311</v>
      </c>
      <c r="O13" s="10">
        <v>13.68589853826311</v>
      </c>
      <c r="P13" s="10">
        <v>10.948667239896819</v>
      </c>
      <c r="Q13" s="10">
        <v>12.31728288907996</v>
      </c>
      <c r="R13" s="10">
        <v>7.5272570937231293</v>
      </c>
      <c r="S13" s="10">
        <v>3.421496130696474</v>
      </c>
      <c r="T13" s="10">
        <v>2.737145313843508</v>
      </c>
      <c r="U13" s="10">
        <v>2.052880481513327</v>
      </c>
      <c r="V13" s="10">
        <v>1.8167669819432499</v>
      </c>
      <c r="W13" s="10">
        <v>1.675150472914875</v>
      </c>
      <c r="X13" s="10">
        <v>2.0891659501289772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2.047549441100601</v>
      </c>
      <c r="D16" s="10">
        <v>2.0377472055030088</v>
      </c>
      <c r="E16" s="10">
        <v>2.0455717970765259</v>
      </c>
      <c r="F16" s="10">
        <v>0</v>
      </c>
      <c r="G16" s="10">
        <v>0</v>
      </c>
      <c r="H16" s="10">
        <v>0</v>
      </c>
      <c r="I16" s="10">
        <v>4.2435941530524506</v>
      </c>
      <c r="J16" s="10">
        <v>3.1412725709372311</v>
      </c>
      <c r="K16" s="10">
        <v>3.660017196904557</v>
      </c>
      <c r="L16" s="10">
        <v>3.0363714531384352</v>
      </c>
      <c r="M16" s="10">
        <v>3.5115219260533101</v>
      </c>
      <c r="N16" s="10">
        <v>3.5545141874462591</v>
      </c>
      <c r="O16" s="10">
        <v>2.029922613929493</v>
      </c>
      <c r="P16" s="10">
        <v>2.0629406706792781</v>
      </c>
      <c r="Q16" s="10">
        <v>1.548065348237317</v>
      </c>
      <c r="R16" s="10">
        <v>0.51418744625967328</v>
      </c>
      <c r="S16" s="10">
        <v>0</v>
      </c>
      <c r="T16" s="10">
        <v>1.031642304385211</v>
      </c>
      <c r="U16" s="10">
        <v>2.578331900257953</v>
      </c>
      <c r="V16" s="10">
        <v>2.564746345657781</v>
      </c>
      <c r="W16" s="10">
        <v>2.5889079965606192</v>
      </c>
      <c r="X16" s="10">
        <v>2.6398108340498712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68.013757523645737</v>
      </c>
      <c r="D17" s="37">
        <f t="shared" si="10"/>
        <v>60.726569217540835</v>
      </c>
      <c r="E17" s="37">
        <f t="shared" si="10"/>
        <v>58.319002579535685</v>
      </c>
      <c r="F17" s="37">
        <f t="shared" si="10"/>
        <v>2.1281169389509889</v>
      </c>
      <c r="G17" s="37">
        <f t="shared" si="10"/>
        <v>0.85984522785898532</v>
      </c>
      <c r="H17" s="37">
        <f t="shared" si="10"/>
        <v>0.58039552880481504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14.31642304385211</v>
      </c>
      <c r="P17" s="37">
        <f t="shared" si="10"/>
        <v>15.47721410146174</v>
      </c>
      <c r="Q17" s="37">
        <f t="shared" si="10"/>
        <v>13.24161650902837</v>
      </c>
      <c r="R17" s="37">
        <f t="shared" si="10"/>
        <v>14.6603611349957</v>
      </c>
      <c r="S17" s="37">
        <f t="shared" si="10"/>
        <v>13.886500429922609</v>
      </c>
      <c r="T17" s="37">
        <f t="shared" si="10"/>
        <v>12.639724849527081</v>
      </c>
      <c r="U17" s="37">
        <f t="shared" si="10"/>
        <v>7.33018056749785</v>
      </c>
      <c r="V17" s="37">
        <f t="shared" si="10"/>
        <v>8.7274290627687012</v>
      </c>
      <c r="W17" s="37">
        <f t="shared" si="10"/>
        <v>9.1235597592433351</v>
      </c>
      <c r="X17" s="37">
        <f t="shared" ref="X17" si="11">SUM(X18:X21)</f>
        <v>7.3705932932072216</v>
      </c>
    </row>
    <row r="18" spans="1:24" ht="11.25" customHeight="1" x14ac:dyDescent="0.2">
      <c r="A18" s="42" t="s">
        <v>27</v>
      </c>
      <c r="B18" s="9" t="s">
        <v>28</v>
      </c>
      <c r="C18" s="10">
        <v>0.68787618228718828</v>
      </c>
      <c r="D18" s="10">
        <v>0.53740326741186584</v>
      </c>
      <c r="E18" s="10">
        <v>0.47291487532244192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67.325881341358553</v>
      </c>
      <c r="D19" s="10">
        <v>60.189165950128967</v>
      </c>
      <c r="E19" s="10">
        <v>57.84608770421324</v>
      </c>
      <c r="F19" s="10">
        <v>2.1281169389509889</v>
      </c>
      <c r="G19" s="10">
        <v>0.85984522785898532</v>
      </c>
      <c r="H19" s="10">
        <v>0.58039552880481504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14.31642304385211</v>
      </c>
      <c r="P19" s="10">
        <v>15.47721410146174</v>
      </c>
      <c r="Q19" s="10">
        <v>13.24161650902837</v>
      </c>
      <c r="R19" s="10">
        <v>14.6603611349957</v>
      </c>
      <c r="S19" s="10">
        <v>13.886500429922609</v>
      </c>
      <c r="T19" s="10">
        <v>12.639724849527081</v>
      </c>
      <c r="U19" s="10">
        <v>7.33018056749785</v>
      </c>
      <c r="V19" s="10">
        <v>8.7274290627687012</v>
      </c>
      <c r="W19" s="10">
        <v>9.1235597592433351</v>
      </c>
      <c r="X19" s="10">
        <v>7.3705932932072216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565.86655202063639</v>
      </c>
      <c r="D26" s="37">
        <f t="shared" si="14"/>
        <v>574.9426483233018</v>
      </c>
      <c r="E26" s="37">
        <f t="shared" si="14"/>
        <v>661.14453998280305</v>
      </c>
      <c r="F26" s="37">
        <f t="shared" si="14"/>
        <v>649.09380911435937</v>
      </c>
      <c r="G26" s="37">
        <f t="shared" si="14"/>
        <v>519.41384350816861</v>
      </c>
      <c r="H26" s="37">
        <f t="shared" si="14"/>
        <v>500.85760963026661</v>
      </c>
      <c r="I26" s="37">
        <f t="shared" si="14"/>
        <v>522.24694754944107</v>
      </c>
      <c r="J26" s="37">
        <f t="shared" si="14"/>
        <v>550.83628546861564</v>
      </c>
      <c r="K26" s="37">
        <f t="shared" si="14"/>
        <v>535.20954428202913</v>
      </c>
      <c r="L26" s="37">
        <f t="shared" si="14"/>
        <v>689.28538263112625</v>
      </c>
      <c r="M26" s="37">
        <f t="shared" si="14"/>
        <v>557.50902837489252</v>
      </c>
      <c r="N26" s="37">
        <f t="shared" si="14"/>
        <v>456.630094582975</v>
      </c>
      <c r="O26" s="37">
        <f t="shared" si="14"/>
        <v>426.05064488392077</v>
      </c>
      <c r="P26" s="37">
        <f t="shared" si="14"/>
        <v>390.03998280309531</v>
      </c>
      <c r="Q26" s="37">
        <f t="shared" si="14"/>
        <v>308.05898538263114</v>
      </c>
      <c r="R26" s="37">
        <f t="shared" si="14"/>
        <v>235.92304385210656</v>
      </c>
      <c r="S26" s="37">
        <f t="shared" si="14"/>
        <v>239.38228718830604</v>
      </c>
      <c r="T26" s="37">
        <f t="shared" si="14"/>
        <v>230.69226139294923</v>
      </c>
      <c r="U26" s="37">
        <f t="shared" si="14"/>
        <v>220.13086844368013</v>
      </c>
      <c r="V26" s="37">
        <f t="shared" si="14"/>
        <v>204.82880481513325</v>
      </c>
      <c r="W26" s="37">
        <f t="shared" si="14"/>
        <v>228.4130696474634</v>
      </c>
      <c r="X26" s="37">
        <f t="shared" ref="X26" si="15">SUM(X27,X33)</f>
        <v>204.92674118658641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565.86655202063639</v>
      </c>
      <c r="D33" s="29">
        <f t="shared" si="18"/>
        <v>574.9426483233018</v>
      </c>
      <c r="E33" s="29">
        <f t="shared" si="18"/>
        <v>661.14453998280305</v>
      </c>
      <c r="F33" s="29">
        <f t="shared" si="18"/>
        <v>649.09380911435937</v>
      </c>
      <c r="G33" s="29">
        <f t="shared" si="18"/>
        <v>519.41384350816861</v>
      </c>
      <c r="H33" s="29">
        <f t="shared" si="18"/>
        <v>500.85760963026661</v>
      </c>
      <c r="I33" s="29">
        <f t="shared" si="18"/>
        <v>522.24694754944107</v>
      </c>
      <c r="J33" s="29">
        <f t="shared" si="18"/>
        <v>550.83628546861564</v>
      </c>
      <c r="K33" s="29">
        <f t="shared" si="18"/>
        <v>535.20954428202913</v>
      </c>
      <c r="L33" s="29">
        <f t="shared" si="18"/>
        <v>689.28538263112625</v>
      </c>
      <c r="M33" s="29">
        <f t="shared" si="18"/>
        <v>557.50902837489252</v>
      </c>
      <c r="N33" s="29">
        <f t="shared" si="18"/>
        <v>456.630094582975</v>
      </c>
      <c r="O33" s="29">
        <f t="shared" si="18"/>
        <v>426.05064488392077</v>
      </c>
      <c r="P33" s="29">
        <f t="shared" si="18"/>
        <v>390.03998280309531</v>
      </c>
      <c r="Q33" s="29">
        <f t="shared" si="18"/>
        <v>308.05898538263114</v>
      </c>
      <c r="R33" s="29">
        <f t="shared" si="18"/>
        <v>235.92304385210656</v>
      </c>
      <c r="S33" s="29">
        <f t="shared" si="18"/>
        <v>239.38228718830604</v>
      </c>
      <c r="T33" s="29">
        <f t="shared" si="18"/>
        <v>230.69226139294923</v>
      </c>
      <c r="U33" s="29">
        <f t="shared" si="18"/>
        <v>220.13086844368013</v>
      </c>
      <c r="V33" s="29">
        <f t="shared" si="18"/>
        <v>204.82880481513325</v>
      </c>
      <c r="W33" s="29">
        <f t="shared" si="18"/>
        <v>228.4130696474634</v>
      </c>
      <c r="X33" s="29">
        <f t="shared" ref="X33" si="19">SUM(X34:X50)</f>
        <v>204.92674118658641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59.876268271711091</v>
      </c>
      <c r="D36" s="10">
        <v>62.135769561478931</v>
      </c>
      <c r="E36" s="10">
        <v>61.006018916595011</v>
      </c>
      <c r="F36" s="10">
        <v>133.63233018056749</v>
      </c>
      <c r="G36" s="10">
        <v>29.675666380051592</v>
      </c>
      <c r="H36" s="10">
        <v>23.073516766981939</v>
      </c>
      <c r="I36" s="10">
        <v>95.521754084264813</v>
      </c>
      <c r="J36" s="10">
        <v>104.5921754084265</v>
      </c>
      <c r="K36" s="10">
        <v>59.375752364574367</v>
      </c>
      <c r="L36" s="10">
        <v>64.866466036113493</v>
      </c>
      <c r="M36" s="10">
        <v>58.26990541702493</v>
      </c>
      <c r="N36" s="10">
        <v>61.568185726569212</v>
      </c>
      <c r="O36" s="10">
        <v>46.17609630266552</v>
      </c>
      <c r="P36" s="10">
        <v>43.977300085984517</v>
      </c>
      <c r="Q36" s="10">
        <v>35.142046431642299</v>
      </c>
      <c r="R36" s="10">
        <v>35.757093723129827</v>
      </c>
      <c r="S36" s="10">
        <v>28.80653482373172</v>
      </c>
      <c r="T36" s="10">
        <v>28.80653482373172</v>
      </c>
      <c r="U36" s="10">
        <v>29.835339638865001</v>
      </c>
      <c r="V36" s="10">
        <v>22.63370593293207</v>
      </c>
      <c r="W36" s="10">
        <v>20.576096302665519</v>
      </c>
      <c r="X36" s="10">
        <v>23.662510748065351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484.76165090283752</v>
      </c>
      <c r="D43" s="10">
        <v>485.78865004299217</v>
      </c>
      <c r="E43" s="10">
        <v>557.68125537403262</v>
      </c>
      <c r="F43" s="10">
        <v>503.86870163370588</v>
      </c>
      <c r="G43" s="10">
        <v>476.21736887360282</v>
      </c>
      <c r="H43" s="10">
        <v>470.06173688736033</v>
      </c>
      <c r="I43" s="10">
        <v>420.94419604471187</v>
      </c>
      <c r="J43" s="10">
        <v>438.51908856405839</v>
      </c>
      <c r="K43" s="10">
        <v>472.18693035253648</v>
      </c>
      <c r="L43" s="10">
        <v>617.77687016337052</v>
      </c>
      <c r="M43" s="10">
        <v>494.84772141014611</v>
      </c>
      <c r="N43" s="10">
        <v>391.42502149613068</v>
      </c>
      <c r="O43" s="10">
        <v>376.02863284608759</v>
      </c>
      <c r="P43" s="10">
        <v>342.21676698194318</v>
      </c>
      <c r="Q43" s="10">
        <v>270.06638005159073</v>
      </c>
      <c r="R43" s="10">
        <v>197.36079105760959</v>
      </c>
      <c r="S43" s="10">
        <v>200.9802235597592</v>
      </c>
      <c r="T43" s="10">
        <v>198.99501289767841</v>
      </c>
      <c r="U43" s="10">
        <v>184.57437661220979</v>
      </c>
      <c r="V43" s="10">
        <v>178.40111779879621</v>
      </c>
      <c r="W43" s="10">
        <v>204.0429922613929</v>
      </c>
      <c r="X43" s="10">
        <v>176.5066208082545</v>
      </c>
    </row>
    <row r="44" spans="1:24" ht="11.25" customHeight="1" x14ac:dyDescent="0.2">
      <c r="A44" s="41" t="s">
        <v>75</v>
      </c>
      <c r="B44" s="9" t="s">
        <v>76</v>
      </c>
      <c r="C44" s="10">
        <v>21.228632846087699</v>
      </c>
      <c r="D44" s="10">
        <v>27.01822871883061</v>
      </c>
      <c r="E44" s="10">
        <v>42.457265692175397</v>
      </c>
      <c r="F44" s="10">
        <v>10.633533963886499</v>
      </c>
      <c r="G44" s="10">
        <v>12.5615649183147</v>
      </c>
      <c r="H44" s="10">
        <v>7.7223559759243336</v>
      </c>
      <c r="I44" s="10">
        <v>5.780997420464316</v>
      </c>
      <c r="J44" s="10">
        <v>7.7250214961306964</v>
      </c>
      <c r="K44" s="10">
        <v>2.8966466036113498</v>
      </c>
      <c r="L44" s="10">
        <v>2.8910576096302658</v>
      </c>
      <c r="M44" s="10">
        <v>2.8910576096302658</v>
      </c>
      <c r="N44" s="10">
        <v>1.9274290627687021</v>
      </c>
      <c r="O44" s="10">
        <v>1.9274290627687021</v>
      </c>
      <c r="P44" s="10">
        <v>1.9274290627687021</v>
      </c>
      <c r="Q44" s="10">
        <v>0.96354256233877889</v>
      </c>
      <c r="R44" s="10">
        <v>0.97291487532244181</v>
      </c>
      <c r="S44" s="10">
        <v>7.7085984522785891</v>
      </c>
      <c r="T44" s="10">
        <v>2.8907136715391228</v>
      </c>
      <c r="U44" s="10">
        <v>2.8907136715391228</v>
      </c>
      <c r="V44" s="10">
        <v>0.96354256233877889</v>
      </c>
      <c r="W44" s="10">
        <v>0.96354256233877889</v>
      </c>
      <c r="X44" s="10">
        <v>1.9271711092003441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0.75021496130696463</v>
      </c>
      <c r="L48" s="10">
        <v>3.750988822012038</v>
      </c>
      <c r="M48" s="10">
        <v>1.5003439380911441</v>
      </c>
      <c r="N48" s="10">
        <v>0.75021496130696463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0.9592433361994841</v>
      </c>
      <c r="G50" s="10">
        <v>0.9592433361994841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0.9592433361994841</v>
      </c>
      <c r="O50" s="10">
        <v>1.918486672398968</v>
      </c>
      <c r="P50" s="10">
        <v>1.918486672398968</v>
      </c>
      <c r="Q50" s="10">
        <v>1.8870163370593289</v>
      </c>
      <c r="R50" s="10">
        <v>1.832244196044712</v>
      </c>
      <c r="S50" s="10">
        <v>1.8869303525365431</v>
      </c>
      <c r="T50" s="10">
        <v>0</v>
      </c>
      <c r="U50" s="10">
        <v>2.830438521066208</v>
      </c>
      <c r="V50" s="10">
        <v>2.830438521066208</v>
      </c>
      <c r="W50" s="10">
        <v>2.830438521066208</v>
      </c>
      <c r="X50" s="10">
        <v>2.830438521066208</v>
      </c>
    </row>
    <row r="51" spans="1:24" ht="11.25" customHeight="1" x14ac:dyDescent="0.2">
      <c r="A51" s="35" t="s">
        <v>89</v>
      </c>
      <c r="B51" s="36" t="s">
        <v>90</v>
      </c>
      <c r="C51" s="37">
        <v>1586.6723989681859</v>
      </c>
      <c r="D51" s="37">
        <v>1594.9484092863279</v>
      </c>
      <c r="E51" s="37">
        <v>1522.807394668959</v>
      </c>
      <c r="F51" s="37">
        <v>1183.483319002579</v>
      </c>
      <c r="G51" s="37">
        <v>1850.279277730009</v>
      </c>
      <c r="H51" s="37">
        <v>1838.182545141874</v>
      </c>
      <c r="I51" s="37">
        <v>1971.0216680997421</v>
      </c>
      <c r="J51" s="37">
        <v>1829.578675838349</v>
      </c>
      <c r="K51" s="37">
        <v>1952.068013757523</v>
      </c>
      <c r="L51" s="37">
        <v>1631.596818572657</v>
      </c>
      <c r="M51" s="37">
        <v>1788.993293207222</v>
      </c>
      <c r="N51" s="37">
        <v>1742.664746345657</v>
      </c>
      <c r="O51" s="37">
        <v>1792.0841788478069</v>
      </c>
      <c r="P51" s="37">
        <v>1877.730352536543</v>
      </c>
      <c r="Q51" s="37">
        <v>1652.8971625107481</v>
      </c>
      <c r="R51" s="37">
        <v>1699.247635425623</v>
      </c>
      <c r="S51" s="37">
        <v>1760.909974204643</v>
      </c>
      <c r="T51" s="37">
        <v>1803.218744625967</v>
      </c>
      <c r="U51" s="37">
        <v>1770.258813413586</v>
      </c>
      <c r="V51" s="37">
        <v>1762.939122957868</v>
      </c>
      <c r="W51" s="37">
        <v>1634.63611349957</v>
      </c>
      <c r="X51" s="37">
        <v>1786.619346517627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4.1208082545141869</v>
      </c>
      <c r="G52" s="37">
        <f t="shared" si="20"/>
        <v>4.2276010318142729</v>
      </c>
      <c r="H52" s="37">
        <f t="shared" si="20"/>
        <v>8.4256233877901963</v>
      </c>
      <c r="I52" s="37">
        <f t="shared" si="20"/>
        <v>16.847463456577817</v>
      </c>
      <c r="J52" s="37">
        <f t="shared" si="20"/>
        <v>14.431384350816851</v>
      </c>
      <c r="K52" s="37">
        <f t="shared" si="20"/>
        <v>27.675322441960446</v>
      </c>
      <c r="L52" s="37">
        <f t="shared" si="20"/>
        <v>33.089251934651763</v>
      </c>
      <c r="M52" s="37">
        <f t="shared" si="20"/>
        <v>44.24522785898538</v>
      </c>
      <c r="N52" s="37">
        <f t="shared" si="20"/>
        <v>31.339810834049867</v>
      </c>
      <c r="O52" s="37">
        <f t="shared" si="20"/>
        <v>34.800257953568362</v>
      </c>
      <c r="P52" s="37">
        <f t="shared" si="20"/>
        <v>98.447291487532254</v>
      </c>
      <c r="Q52" s="37">
        <f t="shared" si="20"/>
        <v>52.528202923473771</v>
      </c>
      <c r="R52" s="37">
        <f t="shared" si="20"/>
        <v>61.892089423903698</v>
      </c>
      <c r="S52" s="37">
        <f t="shared" si="20"/>
        <v>101.04161650902837</v>
      </c>
      <c r="T52" s="37">
        <f t="shared" si="20"/>
        <v>38.576784178847809</v>
      </c>
      <c r="U52" s="37">
        <f t="shared" si="20"/>
        <v>53.872852848169991</v>
      </c>
      <c r="V52" s="37">
        <f t="shared" si="20"/>
        <v>44.833281030761476</v>
      </c>
      <c r="W52" s="37">
        <f t="shared" si="20"/>
        <v>59.368098852205364</v>
      </c>
      <c r="X52" s="37">
        <f t="shared" ref="X52" si="21">SUM(X53:X70)</f>
        <v>49.642244862918311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4.7807394668959592E-2</v>
      </c>
      <c r="V57" s="10">
        <v>7.1625107480653469E-2</v>
      </c>
      <c r="W57" s="10">
        <v>4.7807394668959592E-2</v>
      </c>
      <c r="X57" s="10">
        <v>4.7807394668959592E-2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2.3903697334479789E-2</v>
      </c>
      <c r="X58" s="10">
        <v>4.7807394668959592E-2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3.6065348237317281</v>
      </c>
      <c r="G59" s="10">
        <v>4.1558899398108338</v>
      </c>
      <c r="H59" s="10">
        <v>6.5204643164230429</v>
      </c>
      <c r="I59" s="10">
        <v>15.88323301805675</v>
      </c>
      <c r="J59" s="10">
        <v>10.60472914875322</v>
      </c>
      <c r="K59" s="10">
        <v>23.645743766122099</v>
      </c>
      <c r="L59" s="10">
        <v>27.18065348237317</v>
      </c>
      <c r="M59" s="10">
        <v>39.361822871883057</v>
      </c>
      <c r="N59" s="10">
        <v>28.30326741186586</v>
      </c>
      <c r="O59" s="10">
        <v>32.292003439380913</v>
      </c>
      <c r="P59" s="10">
        <v>94.893465176268279</v>
      </c>
      <c r="Q59" s="10">
        <v>47.195958727429058</v>
      </c>
      <c r="R59" s="10">
        <v>51.208598452278594</v>
      </c>
      <c r="S59" s="10">
        <v>89.495528804815137</v>
      </c>
      <c r="T59" s="10">
        <v>32.196388650042991</v>
      </c>
      <c r="U59" s="10">
        <v>42.848925193465178</v>
      </c>
      <c r="V59" s="10">
        <v>30.046775580395529</v>
      </c>
      <c r="W59" s="10">
        <v>44.401461736887363</v>
      </c>
      <c r="X59" s="10">
        <v>36.376268271711091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2.3903697334479789E-2</v>
      </c>
      <c r="G61" s="10">
        <v>4.7807394668959592E-2</v>
      </c>
      <c r="H61" s="10">
        <v>1.050902837489252</v>
      </c>
      <c r="I61" s="10">
        <v>4.7807394668959592E-2</v>
      </c>
      <c r="J61" s="10">
        <v>2.07798796216681</v>
      </c>
      <c r="K61" s="10">
        <v>1.1226139294926909</v>
      </c>
      <c r="L61" s="10">
        <v>1.265864144453998</v>
      </c>
      <c r="M61" s="10">
        <v>0.78822012037833178</v>
      </c>
      <c r="N61" s="10">
        <v>1.4808254514187451</v>
      </c>
      <c r="O61" s="10">
        <v>1.385296646603611</v>
      </c>
      <c r="P61" s="10">
        <v>1.863026655202064</v>
      </c>
      <c r="Q61" s="10">
        <v>3.558813413585554</v>
      </c>
      <c r="R61" s="10">
        <v>8.8612209802235586</v>
      </c>
      <c r="S61" s="10">
        <v>9.3866723989681855</v>
      </c>
      <c r="T61" s="10">
        <v>3.3438521066208078</v>
      </c>
      <c r="U61" s="10">
        <v>2.1496130696474629</v>
      </c>
      <c r="V61" s="10">
        <v>2.4601031814273431</v>
      </c>
      <c r="W61" s="10">
        <v>4.1081685296646597</v>
      </c>
      <c r="X61" s="10">
        <v>2.0301805674978501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2.3903697334479789E-2</v>
      </c>
      <c r="H62" s="10">
        <v>2.3903697334479789E-2</v>
      </c>
      <c r="I62" s="10">
        <v>4.7807394668959592E-2</v>
      </c>
      <c r="J62" s="10">
        <v>2.3903697334479789E-2</v>
      </c>
      <c r="K62" s="10">
        <v>0</v>
      </c>
      <c r="L62" s="10">
        <v>0</v>
      </c>
      <c r="M62" s="10">
        <v>7.1625107480653469E-2</v>
      </c>
      <c r="N62" s="10">
        <v>0.1194325021496131</v>
      </c>
      <c r="O62" s="10">
        <v>0.1194325021496131</v>
      </c>
      <c r="P62" s="10">
        <v>4.7807394668959592E-2</v>
      </c>
      <c r="Q62" s="10">
        <v>0</v>
      </c>
      <c r="R62" s="10">
        <v>0</v>
      </c>
      <c r="S62" s="10">
        <v>2.3903697334479789E-2</v>
      </c>
      <c r="T62" s="10">
        <v>0.83594153052450548</v>
      </c>
      <c r="U62" s="10">
        <v>5.8517626827171103</v>
      </c>
      <c r="V62" s="10">
        <v>9.3149613069647454</v>
      </c>
      <c r="W62" s="10">
        <v>7.7147033533963878</v>
      </c>
      <c r="X62" s="10">
        <v>8.7178847807394657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0.49036973344797941</v>
      </c>
      <c r="G69" s="10">
        <v>0</v>
      </c>
      <c r="H69" s="10">
        <v>0.83035253654342212</v>
      </c>
      <c r="I69" s="10">
        <v>0.86861564918314704</v>
      </c>
      <c r="J69" s="10">
        <v>1.7247635425623391</v>
      </c>
      <c r="K69" s="10">
        <v>2.906964746345658</v>
      </c>
      <c r="L69" s="10">
        <v>4.6427343078245906</v>
      </c>
      <c r="M69" s="10">
        <v>4.0235597592433354</v>
      </c>
      <c r="N69" s="10">
        <v>1.436285468615649</v>
      </c>
      <c r="O69" s="10">
        <v>1.003525365434222</v>
      </c>
      <c r="P69" s="10">
        <v>1.6429922613929491</v>
      </c>
      <c r="Q69" s="10">
        <v>1.7734307824591571</v>
      </c>
      <c r="R69" s="10">
        <v>1.8222699914015481</v>
      </c>
      <c r="S69" s="10">
        <v>2.1355116079105758</v>
      </c>
      <c r="T69" s="10">
        <v>2.2006018916595012</v>
      </c>
      <c r="U69" s="10">
        <v>1.9998280309544281</v>
      </c>
      <c r="V69" s="10">
        <v>1.9293207222699911</v>
      </c>
      <c r="W69" s="10">
        <v>2.1462596732588128</v>
      </c>
      <c r="X69" s="10">
        <v>1.3650902837489249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0.97491647671685877</v>
      </c>
      <c r="V70" s="10">
        <v>1.0104951322232105</v>
      </c>
      <c r="W70" s="10">
        <v>0.92579446699469992</v>
      </c>
      <c r="X70" s="10">
        <v>1.0572061698830508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2.3903697334479789E-2</v>
      </c>
      <c r="H71" s="37">
        <f t="shared" si="22"/>
        <v>2.3903697334479789E-2</v>
      </c>
      <c r="I71" s="37">
        <f t="shared" si="22"/>
        <v>4.7807394668959592E-2</v>
      </c>
      <c r="J71" s="37">
        <f t="shared" si="22"/>
        <v>2.3903697334479789E-2</v>
      </c>
      <c r="K71" s="37">
        <f t="shared" si="22"/>
        <v>7.1625107480653469E-2</v>
      </c>
      <c r="L71" s="37">
        <f t="shared" si="22"/>
        <v>2.3903697334479789E-2</v>
      </c>
      <c r="M71" s="37">
        <f t="shared" si="22"/>
        <v>0.11943250214961307</v>
      </c>
      <c r="N71" s="37">
        <f t="shared" si="22"/>
        <v>0.16723989681857268</v>
      </c>
      <c r="O71" s="37">
        <f t="shared" si="22"/>
        <v>0.21496130696474636</v>
      </c>
      <c r="P71" s="37">
        <f t="shared" si="22"/>
        <v>0.11943250214961307</v>
      </c>
      <c r="Q71" s="37">
        <f t="shared" si="22"/>
        <v>2.3903697334479789E-2</v>
      </c>
      <c r="R71" s="37">
        <f t="shared" si="22"/>
        <v>2.3903697334479789E-2</v>
      </c>
      <c r="S71" s="37">
        <f t="shared" si="22"/>
        <v>0.78822012037833178</v>
      </c>
      <c r="T71" s="37">
        <f t="shared" si="22"/>
        <v>1.7674118658641444</v>
      </c>
      <c r="U71" s="37">
        <f t="shared" si="22"/>
        <v>6.8071367153912288</v>
      </c>
      <c r="V71" s="37">
        <f t="shared" si="22"/>
        <v>9.3388650042992261</v>
      </c>
      <c r="W71" s="37">
        <f t="shared" si="22"/>
        <v>7.7386070507308675</v>
      </c>
      <c r="X71" s="37">
        <f t="shared" ref="X71" si="23">SUM(X72:X73)</f>
        <v>8.7178847807394657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7.1625107480653469E-2</v>
      </c>
      <c r="L72" s="10">
        <v>2.3903697334479789E-2</v>
      </c>
      <c r="M72" s="10">
        <v>4.7807394668959592E-2</v>
      </c>
      <c r="N72" s="10">
        <v>4.7807394668959592E-2</v>
      </c>
      <c r="O72" s="10">
        <v>9.5528804815133275E-2</v>
      </c>
      <c r="P72" s="10">
        <v>7.1625107480653469E-2</v>
      </c>
      <c r="Q72" s="10">
        <v>2.3903697334479789E-2</v>
      </c>
      <c r="R72" s="10">
        <v>2.3903697334479789E-2</v>
      </c>
      <c r="S72" s="10">
        <v>0.76431642304385194</v>
      </c>
      <c r="T72" s="10">
        <v>0.93147033533963886</v>
      </c>
      <c r="U72" s="10">
        <v>0.95537403267411869</v>
      </c>
      <c r="V72" s="10">
        <v>2.3903697334479789E-2</v>
      </c>
      <c r="W72" s="10">
        <v>2.3903697334479789E-2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2.3903697334479789E-2</v>
      </c>
      <c r="H73" s="10">
        <v>2.3903697334479789E-2</v>
      </c>
      <c r="I73" s="10">
        <v>4.7807394668959592E-2</v>
      </c>
      <c r="J73" s="10">
        <v>2.3903697334479789E-2</v>
      </c>
      <c r="K73" s="10">
        <v>0</v>
      </c>
      <c r="L73" s="10">
        <v>0</v>
      </c>
      <c r="M73" s="10">
        <v>7.1625107480653469E-2</v>
      </c>
      <c r="N73" s="10">
        <v>0.1194325021496131</v>
      </c>
      <c r="O73" s="10">
        <v>0.1194325021496131</v>
      </c>
      <c r="P73" s="10">
        <v>4.7807394668959592E-2</v>
      </c>
      <c r="Q73" s="10">
        <v>0</v>
      </c>
      <c r="R73" s="10">
        <v>0</v>
      </c>
      <c r="S73" s="10">
        <v>2.3903697334479789E-2</v>
      </c>
      <c r="T73" s="10">
        <v>0.83594153052450548</v>
      </c>
      <c r="U73" s="10">
        <v>5.8517626827171103</v>
      </c>
      <c r="V73" s="10">
        <v>9.3149613069647454</v>
      </c>
      <c r="W73" s="10">
        <v>7.7147033533963878</v>
      </c>
      <c r="X73" s="10">
        <v>8.7178847807394657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457.84368013757518</v>
      </c>
      <c r="G75" s="37">
        <v>377.68701633705928</v>
      </c>
      <c r="H75" s="37">
        <v>381.65184866723979</v>
      </c>
      <c r="I75" s="37">
        <v>187.9717110920034</v>
      </c>
      <c r="J75" s="37">
        <v>228.93379191745481</v>
      </c>
      <c r="K75" s="37">
        <v>300.49200343938088</v>
      </c>
      <c r="L75" s="37">
        <v>277.06122098022348</v>
      </c>
      <c r="M75" s="37">
        <v>313.74797936371448</v>
      </c>
      <c r="N75" s="37">
        <v>314.67944969905409</v>
      </c>
      <c r="O75" s="37">
        <v>313.96294067067919</v>
      </c>
      <c r="P75" s="37">
        <v>284.51324161650899</v>
      </c>
      <c r="Q75" s="37">
        <v>262.92158211521922</v>
      </c>
      <c r="R75" s="37">
        <v>237.1501289767842</v>
      </c>
      <c r="S75" s="37">
        <v>248.4713671539123</v>
      </c>
      <c r="T75" s="37">
        <v>258.55064488392088</v>
      </c>
      <c r="U75" s="37">
        <v>253.20051590713669</v>
      </c>
      <c r="V75" s="37">
        <v>243.0973344797936</v>
      </c>
      <c r="W75" s="37">
        <v>236.76792777300079</v>
      </c>
      <c r="X75" s="37">
        <v>255.37403267411861</v>
      </c>
    </row>
    <row r="76" spans="1:24" ht="11.25" customHeight="1" x14ac:dyDescent="0.2">
      <c r="A76" s="38" t="s">
        <v>139</v>
      </c>
      <c r="B76" s="39" t="s">
        <v>140</v>
      </c>
      <c r="C76" s="40">
        <v>880.05159071367143</v>
      </c>
      <c r="D76" s="40">
        <v>907.05073086844357</v>
      </c>
      <c r="E76" s="40">
        <v>895.52880481513319</v>
      </c>
      <c r="F76" s="40">
        <v>2112.897678417884</v>
      </c>
      <c r="G76" s="40">
        <v>2093.465176268272</v>
      </c>
      <c r="H76" s="40">
        <v>2088.8220120378328</v>
      </c>
      <c r="I76" s="40">
        <v>2187.2742906276872</v>
      </c>
      <c r="J76" s="40">
        <v>2283.6629406706788</v>
      </c>
      <c r="K76" s="40">
        <v>3142.4763542562341</v>
      </c>
      <c r="L76" s="40">
        <v>2512.6397248495268</v>
      </c>
      <c r="M76" s="40">
        <v>2829.7506448839208</v>
      </c>
      <c r="N76" s="40">
        <v>3126.483233018057</v>
      </c>
      <c r="O76" s="40">
        <v>3134.3078245915731</v>
      </c>
      <c r="P76" s="40">
        <v>3198.7962166809971</v>
      </c>
      <c r="Q76" s="40">
        <v>3379.4496990541702</v>
      </c>
      <c r="R76" s="40">
        <v>2873.688736027515</v>
      </c>
      <c r="S76" s="40">
        <v>2877.55803955288</v>
      </c>
      <c r="T76" s="40">
        <v>2915.563198624247</v>
      </c>
      <c r="U76" s="40">
        <v>2925.1934651762681</v>
      </c>
      <c r="V76" s="40">
        <v>2831.728288907997</v>
      </c>
      <c r="W76" s="40">
        <v>2549.4411006018909</v>
      </c>
      <c r="X76" s="40">
        <v>2669.9914015477211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930.49561478933788</v>
      </c>
      <c r="D2" s="31">
        <f t="shared" si="0"/>
        <v>915.82355975924338</v>
      </c>
      <c r="E2" s="31">
        <f t="shared" si="0"/>
        <v>867.28048151332769</v>
      </c>
      <c r="F2" s="31">
        <f t="shared" si="0"/>
        <v>863.81401547721407</v>
      </c>
      <c r="G2" s="31">
        <f t="shared" si="0"/>
        <v>776.00249355116068</v>
      </c>
      <c r="H2" s="31">
        <f t="shared" si="0"/>
        <v>758.58890799656058</v>
      </c>
      <c r="I2" s="31">
        <f t="shared" si="0"/>
        <v>711.94539982803099</v>
      </c>
      <c r="J2" s="31">
        <f t="shared" si="0"/>
        <v>698.72295786758377</v>
      </c>
      <c r="K2" s="31">
        <f t="shared" si="0"/>
        <v>600.3877042132417</v>
      </c>
      <c r="L2" s="31">
        <f t="shared" si="0"/>
        <v>503.45296646603617</v>
      </c>
      <c r="M2" s="31">
        <f t="shared" si="0"/>
        <v>590.06302665520195</v>
      </c>
      <c r="N2" s="31">
        <f t="shared" si="0"/>
        <v>574.36371453138418</v>
      </c>
      <c r="O2" s="31">
        <f t="shared" si="0"/>
        <v>574.71754084264842</v>
      </c>
      <c r="P2" s="31">
        <f t="shared" si="0"/>
        <v>493.94858125537405</v>
      </c>
      <c r="Q2" s="31">
        <f t="shared" si="0"/>
        <v>471.03542562338782</v>
      </c>
      <c r="R2" s="31">
        <f t="shared" si="0"/>
        <v>515.1890799656062</v>
      </c>
      <c r="S2" s="31">
        <f t="shared" si="0"/>
        <v>474.34247635425618</v>
      </c>
      <c r="T2" s="31">
        <f t="shared" si="0"/>
        <v>471.81057609630261</v>
      </c>
      <c r="U2" s="31">
        <f t="shared" si="0"/>
        <v>456.88880856398373</v>
      </c>
      <c r="V2" s="31">
        <f t="shared" si="0"/>
        <v>413.75845699830722</v>
      </c>
      <c r="W2" s="31">
        <f t="shared" si="0"/>
        <v>362.9125133796324</v>
      </c>
      <c r="X2" s="31">
        <f t="shared" ref="X2" si="1">SUM(X3,X17,X22,X25,X26,X51,X52,X71,X74,X75,X76)</f>
        <v>376.25801415010699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23.905846947549435</v>
      </c>
      <c r="D3" s="34">
        <f t="shared" si="2"/>
        <v>25.67592433361995</v>
      </c>
      <c r="E3" s="34">
        <f t="shared" si="2"/>
        <v>14.28297506448839</v>
      </c>
      <c r="F3" s="34">
        <f t="shared" si="2"/>
        <v>21.827687016337059</v>
      </c>
      <c r="G3" s="34">
        <f t="shared" si="2"/>
        <v>28.347205503009459</v>
      </c>
      <c r="H3" s="34">
        <f t="shared" si="2"/>
        <v>17.164660361134999</v>
      </c>
      <c r="I3" s="34">
        <f t="shared" si="2"/>
        <v>21.217368873602751</v>
      </c>
      <c r="J3" s="34">
        <f t="shared" si="2"/>
        <v>17.76999140154772</v>
      </c>
      <c r="K3" s="34">
        <f t="shared" si="2"/>
        <v>15.06276870163371</v>
      </c>
      <c r="L3" s="34">
        <f t="shared" si="2"/>
        <v>11.85898538263112</v>
      </c>
      <c r="M3" s="34">
        <f t="shared" si="2"/>
        <v>10.19466895958727</v>
      </c>
      <c r="N3" s="34">
        <f t="shared" si="2"/>
        <v>6.2016337059329318</v>
      </c>
      <c r="O3" s="34">
        <f t="shared" si="2"/>
        <v>4.928804815133276</v>
      </c>
      <c r="P3" s="34">
        <f t="shared" si="2"/>
        <v>7.8608770421324152</v>
      </c>
      <c r="Q3" s="34">
        <f t="shared" si="2"/>
        <v>6.360361134995701</v>
      </c>
      <c r="R3" s="34">
        <f t="shared" si="2"/>
        <v>6.0578675838349092</v>
      </c>
      <c r="S3" s="34">
        <f t="shared" si="2"/>
        <v>5.0975064488392086</v>
      </c>
      <c r="T3" s="34">
        <f t="shared" si="2"/>
        <v>4.3218400687876182</v>
      </c>
      <c r="U3" s="34">
        <f t="shared" si="2"/>
        <v>5.0717110920034392</v>
      </c>
      <c r="V3" s="34">
        <f t="shared" si="2"/>
        <v>4.312381771281169</v>
      </c>
      <c r="W3" s="34">
        <f t="shared" si="2"/>
        <v>2.8822871883061052</v>
      </c>
      <c r="X3" s="34">
        <f t="shared" ref="X3" si="3">SUM(X4,X8,X11)</f>
        <v>3.0815133276010318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23.660103181427338</v>
      </c>
      <c r="D4" s="29">
        <f t="shared" si="4"/>
        <v>25.67592433361995</v>
      </c>
      <c r="E4" s="29">
        <f t="shared" si="4"/>
        <v>14.28297506448839</v>
      </c>
      <c r="F4" s="29">
        <f t="shared" si="4"/>
        <v>21.827687016337059</v>
      </c>
      <c r="G4" s="29">
        <f t="shared" si="4"/>
        <v>28.347205503009459</v>
      </c>
      <c r="H4" s="29">
        <f t="shared" si="4"/>
        <v>17.164660361134999</v>
      </c>
      <c r="I4" s="29">
        <f t="shared" si="4"/>
        <v>21.217368873602751</v>
      </c>
      <c r="J4" s="29">
        <f t="shared" si="4"/>
        <v>17.76999140154772</v>
      </c>
      <c r="K4" s="29">
        <f t="shared" si="4"/>
        <v>15.06276870163371</v>
      </c>
      <c r="L4" s="29">
        <f t="shared" si="4"/>
        <v>11.85898538263112</v>
      </c>
      <c r="M4" s="29">
        <f t="shared" si="4"/>
        <v>10.19466895958727</v>
      </c>
      <c r="N4" s="29">
        <f t="shared" si="4"/>
        <v>6.2016337059329318</v>
      </c>
      <c r="O4" s="29">
        <f t="shared" si="4"/>
        <v>4.928804815133276</v>
      </c>
      <c r="P4" s="29">
        <f t="shared" si="4"/>
        <v>7.8608770421324152</v>
      </c>
      <c r="Q4" s="29">
        <f t="shared" si="4"/>
        <v>6.360361134995701</v>
      </c>
      <c r="R4" s="29">
        <f t="shared" si="4"/>
        <v>6.0578675838349092</v>
      </c>
      <c r="S4" s="29">
        <f t="shared" si="4"/>
        <v>5.0975064488392086</v>
      </c>
      <c r="T4" s="29">
        <f t="shared" si="4"/>
        <v>4.3218400687876182</v>
      </c>
      <c r="U4" s="29">
        <f t="shared" si="4"/>
        <v>5.0717110920034392</v>
      </c>
      <c r="V4" s="29">
        <f t="shared" si="4"/>
        <v>4.312381771281169</v>
      </c>
      <c r="W4" s="29">
        <f t="shared" si="4"/>
        <v>2.8822871883061052</v>
      </c>
      <c r="X4" s="29">
        <f t="shared" ref="X4" si="5">SUM(X5:X7)</f>
        <v>3.0815133276010318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23.660103181427338</v>
      </c>
      <c r="D7" s="10">
        <v>25.67592433361995</v>
      </c>
      <c r="E7" s="10">
        <v>14.28297506448839</v>
      </c>
      <c r="F7" s="10">
        <v>21.827687016337059</v>
      </c>
      <c r="G7" s="10">
        <v>28.347205503009459</v>
      </c>
      <c r="H7" s="10">
        <v>17.164660361134999</v>
      </c>
      <c r="I7" s="10">
        <v>21.217368873602751</v>
      </c>
      <c r="J7" s="10">
        <v>17.76999140154772</v>
      </c>
      <c r="K7" s="10">
        <v>15.06276870163371</v>
      </c>
      <c r="L7" s="10">
        <v>11.85898538263112</v>
      </c>
      <c r="M7" s="10">
        <v>10.19466895958727</v>
      </c>
      <c r="N7" s="10">
        <v>6.2016337059329318</v>
      </c>
      <c r="O7" s="10">
        <v>4.928804815133276</v>
      </c>
      <c r="P7" s="10">
        <v>7.8608770421324152</v>
      </c>
      <c r="Q7" s="10">
        <v>6.360361134995701</v>
      </c>
      <c r="R7" s="10">
        <v>6.0578675838349092</v>
      </c>
      <c r="S7" s="10">
        <v>5.0975064488392086</v>
      </c>
      <c r="T7" s="10">
        <v>4.3218400687876182</v>
      </c>
      <c r="U7" s="10">
        <v>5.0717110920034392</v>
      </c>
      <c r="V7" s="10">
        <v>4.312381771281169</v>
      </c>
      <c r="W7" s="10">
        <v>2.8822871883061052</v>
      </c>
      <c r="X7" s="10">
        <v>3.0815133276010318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0.245743766122098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0.245743766122098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7.1367153912295782</v>
      </c>
      <c r="D17" s="37">
        <f t="shared" si="10"/>
        <v>6.3628546861564912</v>
      </c>
      <c r="E17" s="37">
        <f t="shared" si="10"/>
        <v>6.1049011177987955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0.1719690455717971</v>
      </c>
      <c r="D18" s="10">
        <v>0.12897678417884781</v>
      </c>
      <c r="E18" s="10">
        <v>0.10748065348237321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6.9647463456577814</v>
      </c>
      <c r="D19" s="10">
        <v>6.2338779019776434</v>
      </c>
      <c r="E19" s="10">
        <v>5.9974204643164226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121.03516766981943</v>
      </c>
      <c r="D26" s="37">
        <f t="shared" si="14"/>
        <v>115.89999999999999</v>
      </c>
      <c r="E26" s="37">
        <f t="shared" si="14"/>
        <v>105.87798796216681</v>
      </c>
      <c r="F26" s="37">
        <f t="shared" si="14"/>
        <v>129.80300945829751</v>
      </c>
      <c r="G26" s="37">
        <f t="shared" si="14"/>
        <v>82.311263972484937</v>
      </c>
      <c r="H26" s="37">
        <f t="shared" si="14"/>
        <v>76.325795356835769</v>
      </c>
      <c r="I26" s="37">
        <f t="shared" si="14"/>
        <v>67.150558899398106</v>
      </c>
      <c r="J26" s="37">
        <f t="shared" si="14"/>
        <v>76.307480653482372</v>
      </c>
      <c r="K26" s="37">
        <f t="shared" si="14"/>
        <v>49.677214101461729</v>
      </c>
      <c r="L26" s="37">
        <f t="shared" si="14"/>
        <v>46.654858125537402</v>
      </c>
      <c r="M26" s="37">
        <f t="shared" si="14"/>
        <v>42.557609630266555</v>
      </c>
      <c r="N26" s="37">
        <f t="shared" si="14"/>
        <v>36.475150472914876</v>
      </c>
      <c r="O26" s="37">
        <f t="shared" si="14"/>
        <v>36.608942390369734</v>
      </c>
      <c r="P26" s="37">
        <f t="shared" si="14"/>
        <v>32.571539122957873</v>
      </c>
      <c r="Q26" s="37">
        <f t="shared" si="14"/>
        <v>23.649183147033536</v>
      </c>
      <c r="R26" s="37">
        <f t="shared" si="14"/>
        <v>22.458813413585553</v>
      </c>
      <c r="S26" s="37">
        <f t="shared" si="14"/>
        <v>22.518572656921751</v>
      </c>
      <c r="T26" s="37">
        <f t="shared" si="14"/>
        <v>19.492261392949267</v>
      </c>
      <c r="U26" s="37">
        <f t="shared" si="14"/>
        <v>16.409974204643166</v>
      </c>
      <c r="V26" s="37">
        <f t="shared" si="14"/>
        <v>14.357609630266555</v>
      </c>
      <c r="W26" s="37">
        <f t="shared" si="14"/>
        <v>13.332932072226996</v>
      </c>
      <c r="X26" s="37">
        <f t="shared" ref="X26" si="15">SUM(X27,X33)</f>
        <v>14.286758383490969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121.03516766981943</v>
      </c>
      <c r="D33" s="29">
        <f t="shared" si="18"/>
        <v>115.89999999999999</v>
      </c>
      <c r="E33" s="29">
        <f t="shared" si="18"/>
        <v>105.87798796216681</v>
      </c>
      <c r="F33" s="29">
        <f t="shared" si="18"/>
        <v>129.80300945829751</v>
      </c>
      <c r="G33" s="29">
        <f t="shared" si="18"/>
        <v>82.311263972484937</v>
      </c>
      <c r="H33" s="29">
        <f t="shared" si="18"/>
        <v>76.325795356835769</v>
      </c>
      <c r="I33" s="29">
        <f t="shared" si="18"/>
        <v>67.150558899398106</v>
      </c>
      <c r="J33" s="29">
        <f t="shared" si="18"/>
        <v>76.307480653482372</v>
      </c>
      <c r="K33" s="29">
        <f t="shared" si="18"/>
        <v>49.677214101461729</v>
      </c>
      <c r="L33" s="29">
        <f t="shared" si="18"/>
        <v>46.654858125537402</v>
      </c>
      <c r="M33" s="29">
        <f t="shared" si="18"/>
        <v>42.557609630266555</v>
      </c>
      <c r="N33" s="29">
        <f t="shared" si="18"/>
        <v>36.475150472914876</v>
      </c>
      <c r="O33" s="29">
        <f t="shared" si="18"/>
        <v>36.608942390369734</v>
      </c>
      <c r="P33" s="29">
        <f t="shared" si="18"/>
        <v>32.571539122957873</v>
      </c>
      <c r="Q33" s="29">
        <f t="shared" si="18"/>
        <v>23.649183147033536</v>
      </c>
      <c r="R33" s="29">
        <f t="shared" si="18"/>
        <v>22.458813413585553</v>
      </c>
      <c r="S33" s="29">
        <f t="shared" si="18"/>
        <v>22.518572656921751</v>
      </c>
      <c r="T33" s="29">
        <f t="shared" si="18"/>
        <v>19.492261392949267</v>
      </c>
      <c r="U33" s="29">
        <f t="shared" si="18"/>
        <v>16.409974204643166</v>
      </c>
      <c r="V33" s="29">
        <f t="shared" si="18"/>
        <v>14.357609630266555</v>
      </c>
      <c r="W33" s="29">
        <f t="shared" si="18"/>
        <v>13.332932072226996</v>
      </c>
      <c r="X33" s="29">
        <f t="shared" ref="X33" si="19">SUM(X34:X50)</f>
        <v>14.286758383490969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3.389251934651762</v>
      </c>
      <c r="D36" s="10">
        <v>3.389251934651762</v>
      </c>
      <c r="E36" s="10">
        <v>3.389251934651762</v>
      </c>
      <c r="F36" s="10">
        <v>36.445227858985383</v>
      </c>
      <c r="G36" s="10">
        <v>3.297334479793637</v>
      </c>
      <c r="H36" s="10">
        <v>3.29621668099742</v>
      </c>
      <c r="I36" s="10">
        <v>3.2938950988822011</v>
      </c>
      <c r="J36" s="10">
        <v>1.078245915735168</v>
      </c>
      <c r="K36" s="10">
        <v>1.0995700773860699</v>
      </c>
      <c r="L36" s="10">
        <v>1.0993981083404989</v>
      </c>
      <c r="M36" s="10">
        <v>1.0993981083404989</v>
      </c>
      <c r="N36" s="10">
        <v>1.0993981083404989</v>
      </c>
      <c r="O36" s="10">
        <v>2.1988822012037832</v>
      </c>
      <c r="P36" s="10">
        <v>2.1988822012037832</v>
      </c>
      <c r="Q36" s="10">
        <v>1.0981943250214961</v>
      </c>
      <c r="R36" s="10">
        <v>1.083576956147893</v>
      </c>
      <c r="S36" s="10">
        <v>1.028804815133276</v>
      </c>
      <c r="T36" s="10">
        <v>1.028804815133276</v>
      </c>
      <c r="U36" s="10">
        <v>1.028804815133276</v>
      </c>
      <c r="V36" s="10">
        <v>1.028804815133276</v>
      </c>
      <c r="W36" s="10">
        <v>1.028804815133276</v>
      </c>
      <c r="X36" s="10">
        <v>1.028804815133276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94.487446259673249</v>
      </c>
      <c r="D43" s="10">
        <v>89.35227858985381</v>
      </c>
      <c r="E43" s="10">
        <v>83.190025795356831</v>
      </c>
      <c r="F43" s="10">
        <v>78.857523645743768</v>
      </c>
      <c r="G43" s="10">
        <v>64.519776440240747</v>
      </c>
      <c r="H43" s="10">
        <v>61.44600171969045</v>
      </c>
      <c r="I43" s="10">
        <v>53.258125537403266</v>
      </c>
      <c r="J43" s="10">
        <v>65.572914875322439</v>
      </c>
      <c r="K43" s="10">
        <v>38.922098022355968</v>
      </c>
      <c r="L43" s="10">
        <v>36.882201203783318</v>
      </c>
      <c r="M43" s="10">
        <v>32.784952708512463</v>
      </c>
      <c r="N43" s="10">
        <v>27.66620808254514</v>
      </c>
      <c r="O43" s="10">
        <v>27.66423043852107</v>
      </c>
      <c r="P43" s="10">
        <v>24.590455717970769</v>
      </c>
      <c r="Q43" s="10">
        <v>18.69690455717971</v>
      </c>
      <c r="R43" s="10">
        <v>19.429320722269988</v>
      </c>
      <c r="S43" s="10">
        <v>19.582717110920029</v>
      </c>
      <c r="T43" s="10">
        <v>18.46345657781599</v>
      </c>
      <c r="U43" s="10">
        <v>15.381169389509891</v>
      </c>
      <c r="V43" s="10">
        <v>13.32880481513328</v>
      </c>
      <c r="W43" s="10">
        <v>12.30412725709372</v>
      </c>
      <c r="X43" s="10">
        <v>12.314445399828029</v>
      </c>
    </row>
    <row r="44" spans="1:24" ht="11.25" customHeight="1" x14ac:dyDescent="0.2">
      <c r="A44" s="41" t="s">
        <v>75</v>
      </c>
      <c r="B44" s="9" t="s">
        <v>76</v>
      </c>
      <c r="C44" s="10">
        <v>23.15846947549441</v>
      </c>
      <c r="D44" s="10">
        <v>23.15846947549441</v>
      </c>
      <c r="E44" s="10">
        <v>19.298710232158211</v>
      </c>
      <c r="F44" s="10">
        <v>14.50025795356836</v>
      </c>
      <c r="G44" s="10">
        <v>14.49415305245056</v>
      </c>
      <c r="H44" s="10">
        <v>11.583576956147891</v>
      </c>
      <c r="I44" s="10">
        <v>10.598538263112641</v>
      </c>
      <c r="J44" s="10">
        <v>9.6563198624247626</v>
      </c>
      <c r="K44" s="10">
        <v>9.6555460017196904</v>
      </c>
      <c r="L44" s="10">
        <v>8.673258813413586</v>
      </c>
      <c r="M44" s="10">
        <v>8.673258813413586</v>
      </c>
      <c r="N44" s="10">
        <v>7.7095442820292348</v>
      </c>
      <c r="O44" s="10">
        <v>6.7458297506448828</v>
      </c>
      <c r="P44" s="10">
        <v>5.7822012037833188</v>
      </c>
      <c r="Q44" s="10">
        <v>3.8540842648323301</v>
      </c>
      <c r="R44" s="10">
        <v>1.9459157351676699</v>
      </c>
      <c r="S44" s="10">
        <v>0.96354256233877889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0.94350816852966468</v>
      </c>
      <c r="T50" s="10">
        <v>0</v>
      </c>
      <c r="U50" s="10">
        <v>0</v>
      </c>
      <c r="V50" s="10">
        <v>0</v>
      </c>
      <c r="W50" s="10">
        <v>0</v>
      </c>
      <c r="X50" s="10">
        <v>0.94350816852966468</v>
      </c>
    </row>
    <row r="51" spans="1:24" ht="11.25" customHeight="1" x14ac:dyDescent="0.2">
      <c r="A51" s="35" t="s">
        <v>89</v>
      </c>
      <c r="B51" s="36" t="s">
        <v>90</v>
      </c>
      <c r="C51" s="37">
        <v>408.9423903697334</v>
      </c>
      <c r="D51" s="37">
        <v>387.05932932072233</v>
      </c>
      <c r="E51" s="37">
        <v>365.00429922613932</v>
      </c>
      <c r="F51" s="37">
        <v>390.61074806534822</v>
      </c>
      <c r="G51" s="37">
        <v>360.52889079965598</v>
      </c>
      <c r="H51" s="37">
        <v>353.20395528804812</v>
      </c>
      <c r="I51" s="37">
        <v>328.69346517626832</v>
      </c>
      <c r="J51" s="37">
        <v>308.96388650042991</v>
      </c>
      <c r="K51" s="37">
        <v>285.07919174548579</v>
      </c>
      <c r="L51" s="37">
        <v>231.3440240756664</v>
      </c>
      <c r="M51" s="37">
        <v>261.22398968185718</v>
      </c>
      <c r="N51" s="37">
        <v>252.34230438521061</v>
      </c>
      <c r="O51" s="37">
        <v>241.4008598452279</v>
      </c>
      <c r="P51" s="37">
        <v>240.350988822012</v>
      </c>
      <c r="Q51" s="37">
        <v>234.07067927772999</v>
      </c>
      <c r="R51" s="37">
        <v>235.2536543422184</v>
      </c>
      <c r="S51" s="37">
        <v>239.89544282029229</v>
      </c>
      <c r="T51" s="37">
        <v>242.9042992261393</v>
      </c>
      <c r="U51" s="37">
        <v>235.04514187446259</v>
      </c>
      <c r="V51" s="37">
        <v>211.7499570077386</v>
      </c>
      <c r="W51" s="37">
        <v>182.75907136715389</v>
      </c>
      <c r="X51" s="37">
        <v>192.66887360275149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9.1717110920034397</v>
      </c>
      <c r="G52" s="37">
        <f t="shared" si="20"/>
        <v>1.1942390369733444</v>
      </c>
      <c r="H52" s="37">
        <f t="shared" si="20"/>
        <v>1.4808254514187451</v>
      </c>
      <c r="I52" s="37">
        <f t="shared" si="20"/>
        <v>9.3150472914875309</v>
      </c>
      <c r="J52" s="37">
        <f t="shared" si="20"/>
        <v>2.2212381771281162</v>
      </c>
      <c r="K52" s="37">
        <f t="shared" si="20"/>
        <v>2.1974204643164232</v>
      </c>
      <c r="L52" s="37">
        <f t="shared" si="20"/>
        <v>2.6034393809114356</v>
      </c>
      <c r="M52" s="37">
        <f t="shared" si="20"/>
        <v>2.4601031814273422</v>
      </c>
      <c r="N52" s="37">
        <f t="shared" si="20"/>
        <v>2.1257093723129832</v>
      </c>
      <c r="O52" s="37">
        <f t="shared" si="20"/>
        <v>2.5556319862424761</v>
      </c>
      <c r="P52" s="37">
        <f t="shared" si="20"/>
        <v>2.00627687016337</v>
      </c>
      <c r="Q52" s="37">
        <f t="shared" si="20"/>
        <v>2.2451418744625968</v>
      </c>
      <c r="R52" s="37">
        <f t="shared" si="20"/>
        <v>2.2929492691315558</v>
      </c>
      <c r="S52" s="37">
        <f t="shared" si="20"/>
        <v>2.36457437661221</v>
      </c>
      <c r="T52" s="37">
        <f t="shared" si="20"/>
        <v>2.2212381771281171</v>
      </c>
      <c r="U52" s="37">
        <f t="shared" si="20"/>
        <v>1.6612935166922274</v>
      </c>
      <c r="V52" s="37">
        <f t="shared" si="20"/>
        <v>3.0194200249623826</v>
      </c>
      <c r="W52" s="37">
        <f t="shared" si="20"/>
        <v>2.6981539643272501</v>
      </c>
      <c r="X52" s="37">
        <f t="shared" ref="X52" si="21">SUM(X53:X70)</f>
        <v>1.6560365060829174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9.1717110920034397</v>
      </c>
      <c r="G59" s="10">
        <v>1.1226139294926909</v>
      </c>
      <c r="H59" s="10">
        <v>1.4808254514187451</v>
      </c>
      <c r="I59" s="10">
        <v>1.7674978503869301</v>
      </c>
      <c r="J59" s="10">
        <v>2.00627687016337</v>
      </c>
      <c r="K59" s="10">
        <v>1.982459157351677</v>
      </c>
      <c r="L59" s="10">
        <v>1.9107480653482369</v>
      </c>
      <c r="M59" s="10">
        <v>2.101805674978503</v>
      </c>
      <c r="N59" s="10">
        <v>1.7435941530524499</v>
      </c>
      <c r="O59" s="10">
        <v>2.0540842648323299</v>
      </c>
      <c r="P59" s="10">
        <v>2.00627687016337</v>
      </c>
      <c r="Q59" s="10">
        <v>2.2451418744625968</v>
      </c>
      <c r="R59" s="10">
        <v>2.2929492691315558</v>
      </c>
      <c r="S59" s="10">
        <v>2.36457437661221</v>
      </c>
      <c r="T59" s="10">
        <v>2.2212381771281171</v>
      </c>
      <c r="U59" s="10">
        <v>1.5525365434221841</v>
      </c>
      <c r="V59" s="10">
        <v>2.8661220980223558</v>
      </c>
      <c r="W59" s="10">
        <v>2.5556319862424761</v>
      </c>
      <c r="X59" s="10">
        <v>1.5286328460877039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0.2149613069647463</v>
      </c>
      <c r="K61" s="10">
        <v>0.2149613069647463</v>
      </c>
      <c r="L61" s="10">
        <v>0.69269131556319852</v>
      </c>
      <c r="M61" s="10">
        <v>0.35829750644883918</v>
      </c>
      <c r="N61" s="10">
        <v>0.3821152192605331</v>
      </c>
      <c r="O61" s="10">
        <v>0.50154772141014614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2.3903697334479789E-2</v>
      </c>
      <c r="V61" s="10">
        <v>7.1625107480653469E-2</v>
      </c>
      <c r="W61" s="10">
        <v>7.1625107480653469E-2</v>
      </c>
      <c r="X61" s="10">
        <v>4.7807394668959592E-2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7.1625107480653469E-2</v>
      </c>
      <c r="H62" s="10">
        <v>0</v>
      </c>
      <c r="I62" s="10">
        <v>7.5475494411006014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8.4853275935563618E-2</v>
      </c>
      <c r="V70" s="10">
        <v>8.1672819459373255E-2</v>
      </c>
      <c r="W70" s="10">
        <v>7.0896870604120726E-2</v>
      </c>
      <c r="X70" s="10">
        <v>7.9596265326253912E-2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7.1625107480653469E-2</v>
      </c>
      <c r="H71" s="37">
        <f t="shared" si="22"/>
        <v>0</v>
      </c>
      <c r="I71" s="37">
        <f t="shared" si="22"/>
        <v>7.5475494411006014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7.1625107480653469E-2</v>
      </c>
      <c r="H73" s="10">
        <v>0</v>
      </c>
      <c r="I73" s="10">
        <v>7.5475494411006014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21.6871883061049</v>
      </c>
      <c r="G75" s="37">
        <v>25.819260533104039</v>
      </c>
      <c r="H75" s="37">
        <v>21.591659501289769</v>
      </c>
      <c r="I75" s="37">
        <v>21.615563198624251</v>
      </c>
      <c r="J75" s="37">
        <v>18.65382631126397</v>
      </c>
      <c r="K75" s="37">
        <v>18.964402407566642</v>
      </c>
      <c r="L75" s="37">
        <v>12.10945829750645</v>
      </c>
      <c r="M75" s="37">
        <v>60.213069647463463</v>
      </c>
      <c r="N75" s="37">
        <v>60.451934651762677</v>
      </c>
      <c r="O75" s="37">
        <v>84.408168529664664</v>
      </c>
      <c r="P75" s="37">
        <v>18.295614789337922</v>
      </c>
      <c r="Q75" s="37">
        <v>16.14600171969045</v>
      </c>
      <c r="R75" s="37">
        <v>54.886758383490957</v>
      </c>
      <c r="S75" s="37">
        <v>16.074290627687009</v>
      </c>
      <c r="T75" s="37">
        <v>15.596646603611349</v>
      </c>
      <c r="U75" s="37">
        <v>15.3816852966466</v>
      </c>
      <c r="V75" s="37">
        <v>12.99320722269991</v>
      </c>
      <c r="W75" s="37">
        <v>11.369045571797081</v>
      </c>
      <c r="X75" s="37">
        <v>11.51238177128117</v>
      </c>
    </row>
    <row r="76" spans="1:24" ht="11.25" customHeight="1" x14ac:dyDescent="0.2">
      <c r="A76" s="38" t="s">
        <v>139</v>
      </c>
      <c r="B76" s="39" t="s">
        <v>140</v>
      </c>
      <c r="C76" s="40">
        <v>369.47549441100603</v>
      </c>
      <c r="D76" s="40">
        <v>380.82545141874459</v>
      </c>
      <c r="E76" s="40">
        <v>376.01031814273432</v>
      </c>
      <c r="F76" s="40">
        <v>290.71367153912291</v>
      </c>
      <c r="G76" s="40">
        <v>277.73000859845229</v>
      </c>
      <c r="H76" s="40">
        <v>288.82201203783319</v>
      </c>
      <c r="I76" s="40">
        <v>256.40584694754938</v>
      </c>
      <c r="J76" s="40">
        <v>274.80653482373168</v>
      </c>
      <c r="K76" s="40">
        <v>229.4067067927773</v>
      </c>
      <c r="L76" s="40">
        <v>198.8822012037833</v>
      </c>
      <c r="M76" s="40">
        <v>213.41358555460019</v>
      </c>
      <c r="N76" s="40">
        <v>216.76698194325019</v>
      </c>
      <c r="O76" s="40">
        <v>204.8151332760103</v>
      </c>
      <c r="P76" s="40">
        <v>192.86328460877041</v>
      </c>
      <c r="Q76" s="40">
        <v>188.5640584694755</v>
      </c>
      <c r="R76" s="40">
        <v>194.23903697334481</v>
      </c>
      <c r="S76" s="40">
        <v>188.39208942390371</v>
      </c>
      <c r="T76" s="40">
        <v>187.27429062768701</v>
      </c>
      <c r="U76" s="40">
        <v>183.31900257953569</v>
      </c>
      <c r="V76" s="40">
        <v>167.32588134135861</v>
      </c>
      <c r="W76" s="40">
        <v>149.87102321582111</v>
      </c>
      <c r="X76" s="40">
        <v>153.05245055889941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626.32467755803953</v>
      </c>
      <c r="D2" s="31">
        <f t="shared" si="0"/>
        <v>629.12484952708508</v>
      </c>
      <c r="E2" s="31">
        <f t="shared" si="0"/>
        <v>609.05941530524501</v>
      </c>
      <c r="F2" s="31">
        <f t="shared" si="0"/>
        <v>1054.6834049871022</v>
      </c>
      <c r="G2" s="31">
        <f t="shared" si="0"/>
        <v>1317.3825451418743</v>
      </c>
      <c r="H2" s="31">
        <f t="shared" si="0"/>
        <v>1399.3542562338778</v>
      </c>
      <c r="I2" s="31">
        <f t="shared" si="0"/>
        <v>1256.7061049011177</v>
      </c>
      <c r="J2" s="31">
        <f t="shared" si="0"/>
        <v>1429.2102321582115</v>
      </c>
      <c r="K2" s="31">
        <f t="shared" si="0"/>
        <v>1356.6178847807394</v>
      </c>
      <c r="L2" s="31">
        <f t="shared" si="0"/>
        <v>1481.6691315563198</v>
      </c>
      <c r="M2" s="31">
        <f t="shared" si="0"/>
        <v>1802.4243336199486</v>
      </c>
      <c r="N2" s="31">
        <f t="shared" si="0"/>
        <v>2007.4832330180566</v>
      </c>
      <c r="O2" s="31">
        <f t="shared" si="0"/>
        <v>2015.1781599312126</v>
      </c>
      <c r="P2" s="31">
        <f t="shared" si="0"/>
        <v>1915.2407566638003</v>
      </c>
      <c r="Q2" s="31">
        <f t="shared" si="0"/>
        <v>1852.0972484952704</v>
      </c>
      <c r="R2" s="31">
        <f t="shared" si="0"/>
        <v>1791.2548581255373</v>
      </c>
      <c r="S2" s="31">
        <f t="shared" si="0"/>
        <v>1922.5115219260526</v>
      </c>
      <c r="T2" s="31">
        <f t="shared" si="0"/>
        <v>1865.9500429922612</v>
      </c>
      <c r="U2" s="31">
        <f t="shared" si="0"/>
        <v>1811.4362475997837</v>
      </c>
      <c r="V2" s="31">
        <f t="shared" si="0"/>
        <v>1727.3224737886358</v>
      </c>
      <c r="W2" s="31">
        <f t="shared" si="0"/>
        <v>1725.3225193755866</v>
      </c>
      <c r="X2" s="31">
        <f t="shared" ref="X2" si="1">SUM(X3,X17,X22,X25,X26,X51,X52,X71,X74,X75,X76)</f>
        <v>1937.6207321661441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4.3795356835769557</v>
      </c>
      <c r="D3" s="34">
        <f t="shared" si="2"/>
        <v>1.1942390369733451</v>
      </c>
      <c r="E3" s="34">
        <f t="shared" si="2"/>
        <v>1.241960447119518</v>
      </c>
      <c r="F3" s="34">
        <f t="shared" si="2"/>
        <v>0.70412725709372304</v>
      </c>
      <c r="G3" s="34">
        <f t="shared" si="2"/>
        <v>7.4544282029234727</v>
      </c>
      <c r="H3" s="34">
        <f t="shared" si="2"/>
        <v>8.1015477214101459</v>
      </c>
      <c r="I3" s="34">
        <f t="shared" si="2"/>
        <v>3.8899398108340493</v>
      </c>
      <c r="J3" s="34">
        <f t="shared" si="2"/>
        <v>2.6177128116938948</v>
      </c>
      <c r="K3" s="34">
        <f t="shared" si="2"/>
        <v>1.5686156491831471</v>
      </c>
      <c r="L3" s="34">
        <f t="shared" si="2"/>
        <v>1.5182287188306101</v>
      </c>
      <c r="M3" s="34">
        <f t="shared" si="2"/>
        <v>1.003267411865864</v>
      </c>
      <c r="N3" s="34">
        <f t="shared" si="2"/>
        <v>1.015563198624247</v>
      </c>
      <c r="O3" s="34">
        <f t="shared" si="2"/>
        <v>1.0149613069647461</v>
      </c>
      <c r="P3" s="34">
        <f t="shared" si="2"/>
        <v>1.0314703353396391</v>
      </c>
      <c r="Q3" s="34">
        <f t="shared" si="2"/>
        <v>0.51599312123817709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1.8200343938091139</v>
      </c>
      <c r="D4" s="29">
        <f t="shared" si="4"/>
        <v>1.1942390369733451</v>
      </c>
      <c r="E4" s="29">
        <f t="shared" si="4"/>
        <v>1.241960447119518</v>
      </c>
      <c r="F4" s="29">
        <f t="shared" si="4"/>
        <v>0.70412725709372304</v>
      </c>
      <c r="G4" s="29">
        <f t="shared" si="4"/>
        <v>0</v>
      </c>
      <c r="H4" s="29">
        <f t="shared" si="4"/>
        <v>0</v>
      </c>
      <c r="I4" s="29">
        <f t="shared" si="4"/>
        <v>0.70722269991401543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1.8200343938091139</v>
      </c>
      <c r="D7" s="10">
        <v>1.1942390369733451</v>
      </c>
      <c r="E7" s="10">
        <v>1.241960447119518</v>
      </c>
      <c r="F7" s="10">
        <v>0.70412725709372304</v>
      </c>
      <c r="G7" s="10">
        <v>0</v>
      </c>
      <c r="H7" s="10">
        <v>0</v>
      </c>
      <c r="I7" s="10">
        <v>0.70722269991401543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2.5595012897678422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7.4544282029234727</v>
      </c>
      <c r="H11" s="29">
        <f t="shared" si="8"/>
        <v>8.1015477214101459</v>
      </c>
      <c r="I11" s="29">
        <f t="shared" si="8"/>
        <v>3.1827171109200338</v>
      </c>
      <c r="J11" s="29">
        <f t="shared" si="8"/>
        <v>2.6177128116938948</v>
      </c>
      <c r="K11" s="29">
        <f t="shared" si="8"/>
        <v>1.5686156491831471</v>
      </c>
      <c r="L11" s="29">
        <f t="shared" si="8"/>
        <v>1.5182287188306101</v>
      </c>
      <c r="M11" s="29">
        <f t="shared" si="8"/>
        <v>1.003267411865864</v>
      </c>
      <c r="N11" s="29">
        <f t="shared" si="8"/>
        <v>1.015563198624247</v>
      </c>
      <c r="O11" s="29">
        <f t="shared" si="8"/>
        <v>1.0149613069647461</v>
      </c>
      <c r="P11" s="29">
        <f t="shared" si="8"/>
        <v>1.0314703353396391</v>
      </c>
      <c r="Q11" s="29">
        <f t="shared" si="8"/>
        <v>0.51599312123817709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2.5595012897678422</v>
      </c>
      <c r="D16" s="10">
        <v>0</v>
      </c>
      <c r="E16" s="10">
        <v>0</v>
      </c>
      <c r="F16" s="10">
        <v>0</v>
      </c>
      <c r="G16" s="10">
        <v>7.4544282029234727</v>
      </c>
      <c r="H16" s="10">
        <v>8.1015477214101459</v>
      </c>
      <c r="I16" s="10">
        <v>3.1827171109200338</v>
      </c>
      <c r="J16" s="10">
        <v>2.6177128116938948</v>
      </c>
      <c r="K16" s="10">
        <v>1.5686156491831471</v>
      </c>
      <c r="L16" s="10">
        <v>1.5182287188306101</v>
      </c>
      <c r="M16" s="10">
        <v>1.003267411865864</v>
      </c>
      <c r="N16" s="10">
        <v>1.015563198624247</v>
      </c>
      <c r="O16" s="10">
        <v>1.0149613069647461</v>
      </c>
      <c r="P16" s="10">
        <v>1.0314703353396391</v>
      </c>
      <c r="Q16" s="10">
        <v>0.51599312123817709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20.808254514187443</v>
      </c>
      <c r="D17" s="37">
        <f t="shared" si="10"/>
        <v>18.615649183147035</v>
      </c>
      <c r="E17" s="37">
        <f t="shared" si="10"/>
        <v>17.863284608770421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6.4488392089423904E-2</v>
      </c>
      <c r="D18" s="10">
        <v>6.4488392089423904E-2</v>
      </c>
      <c r="E18" s="10">
        <v>4.2992261392949267E-2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20.74376612209802</v>
      </c>
      <c r="D19" s="10">
        <v>18.551160791057612</v>
      </c>
      <c r="E19" s="10">
        <v>17.820292347377471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107.67171109200342</v>
      </c>
      <c r="D26" s="37">
        <f t="shared" si="14"/>
        <v>90.032932072226998</v>
      </c>
      <c r="E26" s="37">
        <f t="shared" si="14"/>
        <v>81.527687016337069</v>
      </c>
      <c r="F26" s="37">
        <f t="shared" si="14"/>
        <v>53.267411865864133</v>
      </c>
      <c r="G26" s="37">
        <f t="shared" si="14"/>
        <v>60.324677558039539</v>
      </c>
      <c r="H26" s="37">
        <f t="shared" si="14"/>
        <v>62.23215821152192</v>
      </c>
      <c r="I26" s="37">
        <f t="shared" si="14"/>
        <v>61.887532244196038</v>
      </c>
      <c r="J26" s="37">
        <f t="shared" si="14"/>
        <v>64.088822012037824</v>
      </c>
      <c r="K26" s="37">
        <f t="shared" si="14"/>
        <v>56.04178847807394</v>
      </c>
      <c r="L26" s="37">
        <f t="shared" si="14"/>
        <v>42.987446259673256</v>
      </c>
      <c r="M26" s="37">
        <f t="shared" si="14"/>
        <v>65.270077386070511</v>
      </c>
      <c r="N26" s="37">
        <f t="shared" si="14"/>
        <v>39.720120378331899</v>
      </c>
      <c r="O26" s="37">
        <f t="shared" si="14"/>
        <v>31.873688736027511</v>
      </c>
      <c r="P26" s="37">
        <f t="shared" si="14"/>
        <v>22.311521926053306</v>
      </c>
      <c r="Q26" s="37">
        <f t="shared" si="14"/>
        <v>16.528632846087703</v>
      </c>
      <c r="R26" s="37">
        <f t="shared" si="14"/>
        <v>13.305073086844363</v>
      </c>
      <c r="S26" s="37">
        <f t="shared" si="14"/>
        <v>14.360361134995705</v>
      </c>
      <c r="T26" s="37">
        <f t="shared" si="14"/>
        <v>15.327085124677554</v>
      </c>
      <c r="U26" s="37">
        <f t="shared" si="14"/>
        <v>17.373516766981947</v>
      </c>
      <c r="V26" s="37">
        <f t="shared" si="14"/>
        <v>15.321152192605334</v>
      </c>
      <c r="W26" s="37">
        <f t="shared" si="14"/>
        <v>14.358211521926055</v>
      </c>
      <c r="X26" s="37">
        <f t="shared" ref="X26" si="15">SUM(X27,X33)</f>
        <v>15.332932072226994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107.67171109200342</v>
      </c>
      <c r="D33" s="29">
        <f t="shared" si="18"/>
        <v>90.032932072226998</v>
      </c>
      <c r="E33" s="29">
        <f t="shared" si="18"/>
        <v>81.527687016337069</v>
      </c>
      <c r="F33" s="29">
        <f t="shared" si="18"/>
        <v>53.267411865864133</v>
      </c>
      <c r="G33" s="29">
        <f t="shared" si="18"/>
        <v>60.324677558039539</v>
      </c>
      <c r="H33" s="29">
        <f t="shared" si="18"/>
        <v>62.23215821152192</v>
      </c>
      <c r="I33" s="29">
        <f t="shared" si="18"/>
        <v>61.887532244196038</v>
      </c>
      <c r="J33" s="29">
        <f t="shared" si="18"/>
        <v>64.088822012037824</v>
      </c>
      <c r="K33" s="29">
        <f t="shared" si="18"/>
        <v>56.04178847807394</v>
      </c>
      <c r="L33" s="29">
        <f t="shared" si="18"/>
        <v>42.987446259673256</v>
      </c>
      <c r="M33" s="29">
        <f t="shared" si="18"/>
        <v>65.270077386070511</v>
      </c>
      <c r="N33" s="29">
        <f t="shared" si="18"/>
        <v>39.720120378331899</v>
      </c>
      <c r="O33" s="29">
        <f t="shared" si="18"/>
        <v>31.873688736027511</v>
      </c>
      <c r="P33" s="29">
        <f t="shared" si="18"/>
        <v>22.311521926053306</v>
      </c>
      <c r="Q33" s="29">
        <f t="shared" si="18"/>
        <v>16.528632846087703</v>
      </c>
      <c r="R33" s="29">
        <f t="shared" si="18"/>
        <v>13.305073086844363</v>
      </c>
      <c r="S33" s="29">
        <f t="shared" si="18"/>
        <v>14.360361134995705</v>
      </c>
      <c r="T33" s="29">
        <f t="shared" si="18"/>
        <v>15.327085124677554</v>
      </c>
      <c r="U33" s="29">
        <f t="shared" si="18"/>
        <v>17.373516766981947</v>
      </c>
      <c r="V33" s="29">
        <f t="shared" si="18"/>
        <v>15.321152192605334</v>
      </c>
      <c r="W33" s="29">
        <f t="shared" si="18"/>
        <v>14.358211521926055</v>
      </c>
      <c r="X33" s="29">
        <f t="shared" ref="X33" si="19">SUM(X34:X50)</f>
        <v>15.332932072226994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9.0379191745485805</v>
      </c>
      <c r="D36" s="10">
        <v>10.167669819432501</v>
      </c>
      <c r="E36" s="10">
        <v>9.0379191745485805</v>
      </c>
      <c r="F36" s="10">
        <v>1.1043852106620811</v>
      </c>
      <c r="G36" s="10">
        <v>2.1981943250214959</v>
      </c>
      <c r="H36" s="10">
        <v>2.1975064488392091</v>
      </c>
      <c r="I36" s="10">
        <v>2.195872742906277</v>
      </c>
      <c r="J36" s="10">
        <v>2.156577815993121</v>
      </c>
      <c r="K36" s="10">
        <v>2.1991401547721412</v>
      </c>
      <c r="L36" s="10">
        <v>2.1988822012037832</v>
      </c>
      <c r="M36" s="10">
        <v>1.0993981083404989</v>
      </c>
      <c r="N36" s="10">
        <v>1.0993981083404989</v>
      </c>
      <c r="O36" s="10">
        <v>0</v>
      </c>
      <c r="P36" s="10">
        <v>1.0993981083404989</v>
      </c>
      <c r="Q36" s="10">
        <v>1.0981943250214961</v>
      </c>
      <c r="R36" s="10">
        <v>1.083576956147893</v>
      </c>
      <c r="S36" s="10">
        <v>1.028804815133276</v>
      </c>
      <c r="T36" s="10">
        <v>1.028804815133276</v>
      </c>
      <c r="U36" s="10">
        <v>1.028804815133276</v>
      </c>
      <c r="V36" s="10">
        <v>1.028804815133276</v>
      </c>
      <c r="W36" s="10">
        <v>1.028804815133276</v>
      </c>
      <c r="X36" s="10">
        <v>1.028804815133276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51.351848667239892</v>
      </c>
      <c r="D43" s="10">
        <v>44.162596732588128</v>
      </c>
      <c r="E43" s="10">
        <v>33.892261392949273</v>
      </c>
      <c r="F43" s="10">
        <v>33.796044711951843</v>
      </c>
      <c r="G43" s="10">
        <v>36.868443680137567</v>
      </c>
      <c r="H43" s="10">
        <v>36.867583834909709</v>
      </c>
      <c r="I43" s="10">
        <v>31.750042992261388</v>
      </c>
      <c r="J43" s="10">
        <v>35.860189165950118</v>
      </c>
      <c r="K43" s="10">
        <v>29.703697334479791</v>
      </c>
      <c r="L43" s="10">
        <v>21.514617368873601</v>
      </c>
      <c r="M43" s="10">
        <v>42.005674978503869</v>
      </c>
      <c r="N43" s="10">
        <v>17.419432502149611</v>
      </c>
      <c r="O43" s="10">
        <v>17.418228718830608</v>
      </c>
      <c r="P43" s="10">
        <v>16.393637145313839</v>
      </c>
      <c r="Q43" s="10">
        <v>13.503353396388651</v>
      </c>
      <c r="R43" s="10">
        <v>11.248581255374029</v>
      </c>
      <c r="S43" s="10">
        <v>12.36801375752365</v>
      </c>
      <c r="T43" s="10">
        <v>13.3347377472055</v>
      </c>
      <c r="U43" s="10">
        <v>15.381169389509891</v>
      </c>
      <c r="V43" s="10">
        <v>13.32880481513328</v>
      </c>
      <c r="W43" s="10">
        <v>13.32940670679278</v>
      </c>
      <c r="X43" s="10">
        <v>13.34058469475494</v>
      </c>
    </row>
    <row r="44" spans="1:24" ht="11.25" customHeight="1" x14ac:dyDescent="0.2">
      <c r="A44" s="41" t="s">
        <v>75</v>
      </c>
      <c r="B44" s="9" t="s">
        <v>76</v>
      </c>
      <c r="C44" s="10">
        <v>47.281943250214958</v>
      </c>
      <c r="D44" s="10">
        <v>35.702665520206359</v>
      </c>
      <c r="E44" s="10">
        <v>38.597506448839212</v>
      </c>
      <c r="F44" s="10">
        <v>18.366981943250209</v>
      </c>
      <c r="G44" s="10">
        <v>21.258039552880479</v>
      </c>
      <c r="H44" s="10">
        <v>23.167067927773001</v>
      </c>
      <c r="I44" s="10">
        <v>27.941616509028371</v>
      </c>
      <c r="J44" s="10">
        <v>26.072055030094582</v>
      </c>
      <c r="K44" s="10">
        <v>24.13895098882201</v>
      </c>
      <c r="L44" s="10">
        <v>19.273946689595871</v>
      </c>
      <c r="M44" s="10">
        <v>22.16500429922614</v>
      </c>
      <c r="N44" s="10">
        <v>21.201289767841789</v>
      </c>
      <c r="O44" s="10">
        <v>14.4554600171969</v>
      </c>
      <c r="P44" s="10">
        <v>4.8184866723989677</v>
      </c>
      <c r="Q44" s="10">
        <v>1.927085124677558</v>
      </c>
      <c r="R44" s="10">
        <v>0.97291487532244181</v>
      </c>
      <c r="S44" s="10">
        <v>0.96354256233877889</v>
      </c>
      <c r="T44" s="10">
        <v>0.96354256233877889</v>
      </c>
      <c r="U44" s="10">
        <v>0.96354256233877889</v>
      </c>
      <c r="V44" s="10">
        <v>0.96354256233877889</v>
      </c>
      <c r="W44" s="10">
        <v>0</v>
      </c>
      <c r="X44" s="10">
        <v>0.96354256233877889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149.09716251074809</v>
      </c>
      <c r="D51" s="37">
        <v>164.3379191745486</v>
      </c>
      <c r="E51" s="37">
        <v>158.03955288048149</v>
      </c>
      <c r="F51" s="37">
        <v>213.43757523645741</v>
      </c>
      <c r="G51" s="37">
        <v>215.58220120378331</v>
      </c>
      <c r="H51" s="37">
        <v>223.43147033533961</v>
      </c>
      <c r="I51" s="37">
        <v>204.57626827171109</v>
      </c>
      <c r="J51" s="37">
        <v>162.98366294067071</v>
      </c>
      <c r="K51" s="37">
        <v>143.786328460877</v>
      </c>
      <c r="L51" s="37">
        <v>122.67987962166811</v>
      </c>
      <c r="M51" s="37">
        <v>150.88306104901119</v>
      </c>
      <c r="N51" s="37">
        <v>129.92226999140149</v>
      </c>
      <c r="O51" s="37">
        <v>129.98675838349101</v>
      </c>
      <c r="P51" s="37">
        <v>152.6888220120378</v>
      </c>
      <c r="Q51" s="37">
        <v>132.1578675838349</v>
      </c>
      <c r="R51" s="37">
        <v>122.52794496990541</v>
      </c>
      <c r="S51" s="37">
        <v>129.92184006878759</v>
      </c>
      <c r="T51" s="37">
        <v>137.32794496990539</v>
      </c>
      <c r="U51" s="37">
        <v>124.9190885640585</v>
      </c>
      <c r="V51" s="37">
        <v>108.84075666380051</v>
      </c>
      <c r="W51" s="37">
        <v>113.46216680997421</v>
      </c>
      <c r="X51" s="37">
        <v>120.12055030094579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401.02226999140152</v>
      </c>
      <c r="G52" s="37">
        <f t="shared" si="20"/>
        <v>614.26388650042986</v>
      </c>
      <c r="H52" s="37">
        <f t="shared" si="20"/>
        <v>681.59458297506455</v>
      </c>
      <c r="I52" s="37">
        <f t="shared" si="20"/>
        <v>551.638521066208</v>
      </c>
      <c r="J52" s="37">
        <f t="shared" si="20"/>
        <v>720.05124677558024</v>
      </c>
      <c r="K52" s="37">
        <f t="shared" si="20"/>
        <v>681.30791057609622</v>
      </c>
      <c r="L52" s="37">
        <f t="shared" si="20"/>
        <v>836.78220120378319</v>
      </c>
      <c r="M52" s="37">
        <f t="shared" si="20"/>
        <v>1097.5446259673261</v>
      </c>
      <c r="N52" s="37">
        <f t="shared" si="20"/>
        <v>1341.9795356835771</v>
      </c>
      <c r="O52" s="37">
        <f t="shared" si="20"/>
        <v>1366.2943250214962</v>
      </c>
      <c r="P52" s="37">
        <f t="shared" si="20"/>
        <v>1223.3926053310404</v>
      </c>
      <c r="Q52" s="37">
        <f t="shared" si="20"/>
        <v>1251.8868443680133</v>
      </c>
      <c r="R52" s="37">
        <f t="shared" si="20"/>
        <v>1201.1560619088564</v>
      </c>
      <c r="S52" s="37">
        <f t="shared" si="20"/>
        <v>1329.6241616509024</v>
      </c>
      <c r="T52" s="37">
        <f t="shared" si="20"/>
        <v>1234.8818572656921</v>
      </c>
      <c r="U52" s="37">
        <f t="shared" si="20"/>
        <v>1201.4403748568773</v>
      </c>
      <c r="V52" s="37">
        <f t="shared" si="20"/>
        <v>1154.1302983802091</v>
      </c>
      <c r="W52" s="37">
        <f t="shared" si="20"/>
        <v>1137.838426512302</v>
      </c>
      <c r="X52" s="37">
        <f t="shared" ref="X52" si="21">SUM(X53:X70)</f>
        <v>1309.5380150552242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401.02226999140152</v>
      </c>
      <c r="G59" s="10">
        <v>614.26388650042986</v>
      </c>
      <c r="H59" s="10">
        <v>681.57067927773005</v>
      </c>
      <c r="I59" s="10">
        <v>551.638521066208</v>
      </c>
      <c r="J59" s="10">
        <v>719.18890799656049</v>
      </c>
      <c r="K59" s="10">
        <v>681.30791057609622</v>
      </c>
      <c r="L59" s="10">
        <v>836.00842648323294</v>
      </c>
      <c r="M59" s="10">
        <v>1097.5446259673261</v>
      </c>
      <c r="N59" s="10">
        <v>1341.9795356835771</v>
      </c>
      <c r="O59" s="10">
        <v>1365.577558039553</v>
      </c>
      <c r="P59" s="10">
        <v>1222.914875322442</v>
      </c>
      <c r="Q59" s="10">
        <v>1251.6957867583831</v>
      </c>
      <c r="R59" s="10">
        <v>1200.6783319002579</v>
      </c>
      <c r="S59" s="10">
        <v>1328.0070507308681</v>
      </c>
      <c r="T59" s="10">
        <v>1233.782373172829</v>
      </c>
      <c r="U59" s="10">
        <v>1199.2452278589849</v>
      </c>
      <c r="V59" s="10">
        <v>1152.1447979363711</v>
      </c>
      <c r="W59" s="10">
        <v>1135.3300945829751</v>
      </c>
      <c r="X59" s="10">
        <v>1307.896216680997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0.2149613069647463</v>
      </c>
      <c r="P61" s="10">
        <v>0.47773000859845233</v>
      </c>
      <c r="Q61" s="10">
        <v>0.19105760963026661</v>
      </c>
      <c r="R61" s="10">
        <v>0.26276870163370591</v>
      </c>
      <c r="S61" s="10">
        <v>0.28658641444539978</v>
      </c>
      <c r="T61" s="10">
        <v>0.28658641444539978</v>
      </c>
      <c r="U61" s="10">
        <v>0.28658641444539978</v>
      </c>
      <c r="V61" s="10">
        <v>0.1194325021496131</v>
      </c>
      <c r="W61" s="10">
        <v>0.2149613069647463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2.3903697334479789E-2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0.2149613069647463</v>
      </c>
      <c r="S62" s="10">
        <v>0.26276870163370591</v>
      </c>
      <c r="T62" s="10">
        <v>0.26276870163370591</v>
      </c>
      <c r="U62" s="10">
        <v>0.23886500429922611</v>
      </c>
      <c r="V62" s="10">
        <v>0.23886500429922611</v>
      </c>
      <c r="W62" s="10">
        <v>0.52545141874462586</v>
      </c>
      <c r="X62" s="10">
        <v>0.5493551160791057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0.8623387790197764</v>
      </c>
      <c r="K69" s="10">
        <v>0</v>
      </c>
      <c r="L69" s="10">
        <v>0.77377472055030094</v>
      </c>
      <c r="M69" s="10">
        <v>0</v>
      </c>
      <c r="N69" s="10">
        <v>0</v>
      </c>
      <c r="O69" s="10">
        <v>0.50180567497850381</v>
      </c>
      <c r="P69" s="10">
        <v>0</v>
      </c>
      <c r="Q69" s="10">
        <v>0</v>
      </c>
      <c r="R69" s="10">
        <v>0</v>
      </c>
      <c r="S69" s="10">
        <v>1.0677558039552879</v>
      </c>
      <c r="T69" s="10">
        <v>0.55012897678417882</v>
      </c>
      <c r="U69" s="10">
        <v>1.3332760103181429</v>
      </c>
      <c r="V69" s="10">
        <v>1.2862424763542559</v>
      </c>
      <c r="W69" s="10">
        <v>1.4308684436801371</v>
      </c>
      <c r="X69" s="10">
        <v>0.68254514187446258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0.33641956882970048</v>
      </c>
      <c r="V70" s="10">
        <v>0.34096046103466182</v>
      </c>
      <c r="W70" s="10">
        <v>0.33705075993740219</v>
      </c>
      <c r="X70" s="10">
        <v>0.409898116273619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2.3903697334479789E-2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0.23886500429922608</v>
      </c>
      <c r="S71" s="37">
        <f t="shared" si="22"/>
        <v>0.28667239896818569</v>
      </c>
      <c r="T71" s="37">
        <f t="shared" si="22"/>
        <v>0.3343938091143594</v>
      </c>
      <c r="U71" s="37">
        <f t="shared" si="22"/>
        <v>3.367755803955288</v>
      </c>
      <c r="V71" s="37">
        <f t="shared" si="22"/>
        <v>3.3199484092863281</v>
      </c>
      <c r="W71" s="37">
        <f t="shared" si="22"/>
        <v>3.654342218400688</v>
      </c>
      <c r="X71" s="37">
        <f t="shared" ref="X71" si="23">SUM(X72:X73)</f>
        <v>3.7976784178847809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2.3903697334479789E-2</v>
      </c>
      <c r="S72" s="10">
        <v>2.3903697334479789E-2</v>
      </c>
      <c r="T72" s="10">
        <v>7.1625107480653469E-2</v>
      </c>
      <c r="U72" s="10">
        <v>3.128890799656062</v>
      </c>
      <c r="V72" s="10">
        <v>3.0810834049871021</v>
      </c>
      <c r="W72" s="10">
        <v>3.128890799656062</v>
      </c>
      <c r="X72" s="10">
        <v>3.2483233018056752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2.3903697334479789E-2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0.2149613069647463</v>
      </c>
      <c r="S73" s="10">
        <v>0.26276870163370591</v>
      </c>
      <c r="T73" s="10">
        <v>0.26276870163370591</v>
      </c>
      <c r="U73" s="10">
        <v>0.23886500429922611</v>
      </c>
      <c r="V73" s="10">
        <v>0.23886500429922611</v>
      </c>
      <c r="W73" s="10">
        <v>0.52545141874462586</v>
      </c>
      <c r="X73" s="10">
        <v>0.5493551160791057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30.62003439380911</v>
      </c>
      <c r="G75" s="37">
        <v>38.931900257953558</v>
      </c>
      <c r="H75" s="37">
        <v>44.52089423903697</v>
      </c>
      <c r="I75" s="37">
        <v>42.538435081685293</v>
      </c>
      <c r="J75" s="37">
        <v>61.24006878761822</v>
      </c>
      <c r="K75" s="37">
        <v>71.677644024075661</v>
      </c>
      <c r="L75" s="37">
        <v>93.006620808254496</v>
      </c>
      <c r="M75" s="37">
        <v>99.933104041272557</v>
      </c>
      <c r="N75" s="37">
        <v>103.4441960447119</v>
      </c>
      <c r="O75" s="37">
        <v>113.5234737747205</v>
      </c>
      <c r="P75" s="37">
        <v>144.62115219260531</v>
      </c>
      <c r="Q75" s="37">
        <v>83.166122098022342</v>
      </c>
      <c r="R75" s="37">
        <v>67.784436801375747</v>
      </c>
      <c r="S75" s="37">
        <v>49.608254514187443</v>
      </c>
      <c r="T75" s="37">
        <v>63.891315563198617</v>
      </c>
      <c r="U75" s="37">
        <v>62.959759243336187</v>
      </c>
      <c r="V75" s="37">
        <v>53.190971625107473</v>
      </c>
      <c r="W75" s="37">
        <v>51.280223559759243</v>
      </c>
      <c r="X75" s="37">
        <v>55.125623387790192</v>
      </c>
    </row>
    <row r="76" spans="1:24" ht="11.25" customHeight="1" x14ac:dyDescent="0.2">
      <c r="A76" s="38" t="s">
        <v>139</v>
      </c>
      <c r="B76" s="39" t="s">
        <v>140</v>
      </c>
      <c r="C76" s="40">
        <v>344.36801375752361</v>
      </c>
      <c r="D76" s="40">
        <v>354.94411006018908</v>
      </c>
      <c r="E76" s="40">
        <v>350.38693035253652</v>
      </c>
      <c r="F76" s="40">
        <v>355.63198624247627</v>
      </c>
      <c r="G76" s="40">
        <v>380.82545141874459</v>
      </c>
      <c r="H76" s="40">
        <v>379.4496990541702</v>
      </c>
      <c r="I76" s="40">
        <v>392.17540842648322</v>
      </c>
      <c r="J76" s="40">
        <v>418.22871883061049</v>
      </c>
      <c r="K76" s="40">
        <v>402.23559759243341</v>
      </c>
      <c r="L76" s="40">
        <v>384.69475494411012</v>
      </c>
      <c r="M76" s="40">
        <v>387.79019776440242</v>
      </c>
      <c r="N76" s="40">
        <v>391.40154772141011</v>
      </c>
      <c r="O76" s="40">
        <v>372.48495270851242</v>
      </c>
      <c r="P76" s="40">
        <v>371.19518486672399</v>
      </c>
      <c r="Q76" s="40">
        <v>367.84178847807391</v>
      </c>
      <c r="R76" s="40">
        <v>386.24247635425621</v>
      </c>
      <c r="S76" s="40">
        <v>398.71023215821151</v>
      </c>
      <c r="T76" s="40">
        <v>414.18744625967321</v>
      </c>
      <c r="U76" s="40">
        <v>401.37575236457428</v>
      </c>
      <c r="V76" s="40">
        <v>392.51934651762679</v>
      </c>
      <c r="W76" s="40">
        <v>404.72914875322442</v>
      </c>
      <c r="X76" s="40">
        <v>433.70593293207219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458.09484092863295</v>
      </c>
      <c r="D2" s="31">
        <f t="shared" si="0"/>
        <v>475.06337059329309</v>
      </c>
      <c r="E2" s="31">
        <f t="shared" si="0"/>
        <v>464.92734307824594</v>
      </c>
      <c r="F2" s="31">
        <f t="shared" si="0"/>
        <v>472.67317282889087</v>
      </c>
      <c r="G2" s="31">
        <f t="shared" si="0"/>
        <v>601.52080825451424</v>
      </c>
      <c r="H2" s="31">
        <f t="shared" si="0"/>
        <v>449.02510748065345</v>
      </c>
      <c r="I2" s="31">
        <f t="shared" si="0"/>
        <v>410.8443680137575</v>
      </c>
      <c r="J2" s="31">
        <f t="shared" si="0"/>
        <v>426.33104041272554</v>
      </c>
      <c r="K2" s="31">
        <f t="shared" si="0"/>
        <v>554.78426483233011</v>
      </c>
      <c r="L2" s="31">
        <f t="shared" si="0"/>
        <v>439.49286328460869</v>
      </c>
      <c r="M2" s="31">
        <f t="shared" si="0"/>
        <v>441.94135855546</v>
      </c>
      <c r="N2" s="31">
        <f t="shared" si="0"/>
        <v>387.08907996560623</v>
      </c>
      <c r="O2" s="31">
        <f t="shared" si="0"/>
        <v>341.32768701633699</v>
      </c>
      <c r="P2" s="31">
        <f t="shared" si="0"/>
        <v>378.62287188306095</v>
      </c>
      <c r="Q2" s="31">
        <f t="shared" si="0"/>
        <v>351.4342218400688</v>
      </c>
      <c r="R2" s="31">
        <f t="shared" si="0"/>
        <v>366.2856405846947</v>
      </c>
      <c r="S2" s="31">
        <f t="shared" si="0"/>
        <v>381.54032674118656</v>
      </c>
      <c r="T2" s="31">
        <f t="shared" si="0"/>
        <v>355.63258813413586</v>
      </c>
      <c r="U2" s="31">
        <f t="shared" si="0"/>
        <v>359.35796947995379</v>
      </c>
      <c r="V2" s="31">
        <f t="shared" si="0"/>
        <v>348.80453498152019</v>
      </c>
      <c r="W2" s="31">
        <f t="shared" si="0"/>
        <v>319.5047212834553</v>
      </c>
      <c r="X2" s="31">
        <f t="shared" ref="X2" si="1">SUM(X3,X17,X22,X25,X26,X51,X52,X71,X74,X75,X76)</f>
        <v>343.9635641414776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49.608598452278599</v>
      </c>
      <c r="D3" s="34">
        <f t="shared" si="2"/>
        <v>62.502493551160782</v>
      </c>
      <c r="E3" s="34">
        <f t="shared" si="2"/>
        <v>66.391401547721401</v>
      </c>
      <c r="F3" s="34">
        <f t="shared" si="2"/>
        <v>92.921668099742021</v>
      </c>
      <c r="G3" s="34">
        <f t="shared" si="2"/>
        <v>201.40343938091141</v>
      </c>
      <c r="H3" s="34">
        <f t="shared" si="2"/>
        <v>84.300343938091146</v>
      </c>
      <c r="I3" s="34">
        <f t="shared" si="2"/>
        <v>54.167927773000855</v>
      </c>
      <c r="J3" s="34">
        <f t="shared" si="2"/>
        <v>61.035511607910571</v>
      </c>
      <c r="K3" s="34">
        <f t="shared" si="2"/>
        <v>62.660533104041278</v>
      </c>
      <c r="L3" s="34">
        <f t="shared" si="2"/>
        <v>52.786844368013746</v>
      </c>
      <c r="M3" s="34">
        <f t="shared" si="2"/>
        <v>53.811092003439377</v>
      </c>
      <c r="N3" s="34">
        <f t="shared" si="2"/>
        <v>66.830610490111781</v>
      </c>
      <c r="O3" s="34">
        <f t="shared" si="2"/>
        <v>52.002063628546864</v>
      </c>
      <c r="P3" s="34">
        <f t="shared" si="2"/>
        <v>67.632846087704209</v>
      </c>
      <c r="Q3" s="34">
        <f t="shared" si="2"/>
        <v>63.849871023215819</v>
      </c>
      <c r="R3" s="34">
        <f t="shared" si="2"/>
        <v>61.084522785898535</v>
      </c>
      <c r="S3" s="34">
        <f t="shared" si="2"/>
        <v>69.026655202063623</v>
      </c>
      <c r="T3" s="34">
        <f t="shared" si="2"/>
        <v>60.03860705073086</v>
      </c>
      <c r="U3" s="34">
        <f t="shared" si="2"/>
        <v>66.711006018916592</v>
      </c>
      <c r="V3" s="34">
        <f t="shared" si="2"/>
        <v>62.675064488392074</v>
      </c>
      <c r="W3" s="34">
        <f t="shared" si="2"/>
        <v>54.304471195184867</v>
      </c>
      <c r="X3" s="34">
        <f t="shared" ref="X3" si="3">SUM(X4,X8,X11)</f>
        <v>62.096560619088557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18.20008598452279</v>
      </c>
      <c r="D4" s="29">
        <f t="shared" si="4"/>
        <v>23.88460877042132</v>
      </c>
      <c r="E4" s="29">
        <f t="shared" si="4"/>
        <v>9.9360275150472912</v>
      </c>
      <c r="F4" s="29">
        <f t="shared" si="4"/>
        <v>11.270593293207218</v>
      </c>
      <c r="G4" s="29">
        <f t="shared" si="4"/>
        <v>149.53233018056747</v>
      </c>
      <c r="H4" s="29">
        <f t="shared" si="4"/>
        <v>25.426741186586412</v>
      </c>
      <c r="I4" s="29">
        <f t="shared" si="4"/>
        <v>7.7797076526225268</v>
      </c>
      <c r="J4" s="29">
        <f t="shared" si="4"/>
        <v>0</v>
      </c>
      <c r="K4" s="29">
        <f t="shared" si="4"/>
        <v>0</v>
      </c>
      <c r="L4" s="29">
        <f t="shared" si="4"/>
        <v>1.3176268271711089</v>
      </c>
      <c r="M4" s="29">
        <f t="shared" si="4"/>
        <v>1.2743766122098019</v>
      </c>
      <c r="N4" s="29">
        <f t="shared" si="4"/>
        <v>0.62020636285468611</v>
      </c>
      <c r="O4" s="29">
        <f t="shared" si="4"/>
        <v>1.4082545141874461</v>
      </c>
      <c r="P4" s="29">
        <f t="shared" si="4"/>
        <v>15.72175408426483</v>
      </c>
      <c r="Q4" s="29">
        <f t="shared" si="4"/>
        <v>1.5901117798796209</v>
      </c>
      <c r="R4" s="29">
        <f t="shared" si="4"/>
        <v>0.7572656921754084</v>
      </c>
      <c r="S4" s="29">
        <f t="shared" si="4"/>
        <v>0.72820292347377458</v>
      </c>
      <c r="T4" s="29">
        <f t="shared" si="4"/>
        <v>0.72029234737747205</v>
      </c>
      <c r="U4" s="29">
        <f t="shared" si="4"/>
        <v>0.7245055889939811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0.70885640584694753</v>
      </c>
      <c r="G5" s="10">
        <v>2.8355975924333618</v>
      </c>
      <c r="H5" s="10">
        <v>0.70963026655202055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18.20008598452279</v>
      </c>
      <c r="D7" s="10">
        <v>23.88460877042132</v>
      </c>
      <c r="E7" s="10">
        <v>9.9360275150472912</v>
      </c>
      <c r="F7" s="10">
        <v>10.56173688736027</v>
      </c>
      <c r="G7" s="10">
        <v>146.6967325881341</v>
      </c>
      <c r="H7" s="10">
        <v>24.71711092003439</v>
      </c>
      <c r="I7" s="10">
        <v>7.7797076526225268</v>
      </c>
      <c r="J7" s="10">
        <v>0</v>
      </c>
      <c r="K7" s="10">
        <v>0</v>
      </c>
      <c r="L7" s="10">
        <v>1.3176268271711089</v>
      </c>
      <c r="M7" s="10">
        <v>1.2743766122098019</v>
      </c>
      <c r="N7" s="10">
        <v>0.62020636285468611</v>
      </c>
      <c r="O7" s="10">
        <v>1.4082545141874461</v>
      </c>
      <c r="P7" s="10">
        <v>15.72175408426483</v>
      </c>
      <c r="Q7" s="10">
        <v>1.5901117798796209</v>
      </c>
      <c r="R7" s="10">
        <v>0.7572656921754084</v>
      </c>
      <c r="S7" s="10">
        <v>0.72820292347377458</v>
      </c>
      <c r="T7" s="10">
        <v>0.72029234737747205</v>
      </c>
      <c r="U7" s="10">
        <v>0.7245055889939811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0.50576096302665519</v>
      </c>
      <c r="K8" s="29">
        <f t="shared" si="6"/>
        <v>0.4404987102321582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0.50576096302665519</v>
      </c>
      <c r="K10" s="10">
        <v>0.4404987102321582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31.408512467755806</v>
      </c>
      <c r="D11" s="29">
        <f t="shared" si="8"/>
        <v>38.617884780739466</v>
      </c>
      <c r="E11" s="29">
        <f t="shared" si="8"/>
        <v>56.455374032674115</v>
      </c>
      <c r="F11" s="29">
        <f t="shared" si="8"/>
        <v>81.651074806534808</v>
      </c>
      <c r="G11" s="29">
        <f t="shared" si="8"/>
        <v>51.87110920034393</v>
      </c>
      <c r="H11" s="29">
        <f t="shared" si="8"/>
        <v>58.873602751504734</v>
      </c>
      <c r="I11" s="29">
        <f t="shared" si="8"/>
        <v>46.388220120378328</v>
      </c>
      <c r="J11" s="29">
        <f t="shared" si="8"/>
        <v>60.529750644883919</v>
      </c>
      <c r="K11" s="29">
        <f t="shared" si="8"/>
        <v>62.220034393809122</v>
      </c>
      <c r="L11" s="29">
        <f t="shared" si="8"/>
        <v>51.469217540842635</v>
      </c>
      <c r="M11" s="29">
        <f t="shared" si="8"/>
        <v>52.536715391229578</v>
      </c>
      <c r="N11" s="29">
        <f t="shared" si="8"/>
        <v>66.210404127257092</v>
      </c>
      <c r="O11" s="29">
        <f t="shared" si="8"/>
        <v>50.593809114359416</v>
      </c>
      <c r="P11" s="29">
        <f t="shared" si="8"/>
        <v>51.911092003439379</v>
      </c>
      <c r="Q11" s="29">
        <f t="shared" si="8"/>
        <v>62.259759243336198</v>
      </c>
      <c r="R11" s="29">
        <f t="shared" si="8"/>
        <v>60.327257093723127</v>
      </c>
      <c r="S11" s="29">
        <f t="shared" si="8"/>
        <v>68.298452278589849</v>
      </c>
      <c r="T11" s="29">
        <f t="shared" si="8"/>
        <v>59.318314703353387</v>
      </c>
      <c r="U11" s="29">
        <f t="shared" si="8"/>
        <v>65.986500429922614</v>
      </c>
      <c r="V11" s="29">
        <f t="shared" si="8"/>
        <v>62.675064488392074</v>
      </c>
      <c r="W11" s="29">
        <f t="shared" si="8"/>
        <v>54.304471195184867</v>
      </c>
      <c r="X11" s="29">
        <f t="shared" ref="X11" si="9">SUM(X12:X16)</f>
        <v>62.096560619088557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4.7900257953568346</v>
      </c>
      <c r="D13" s="10">
        <v>9.5801375752364564</v>
      </c>
      <c r="E13" s="10">
        <v>8.8957867583834904</v>
      </c>
      <c r="F13" s="10">
        <v>22.581685296646601</v>
      </c>
      <c r="G13" s="10">
        <v>13.001547721410139</v>
      </c>
      <c r="H13" s="10">
        <v>10.26440240756664</v>
      </c>
      <c r="I13" s="10">
        <v>3.421496130696474</v>
      </c>
      <c r="J13" s="10">
        <v>1.3686156491831469</v>
      </c>
      <c r="K13" s="10">
        <v>0</v>
      </c>
      <c r="L13" s="10">
        <v>1.3686156491831469</v>
      </c>
      <c r="M13" s="10">
        <v>1.3686156491831469</v>
      </c>
      <c r="N13" s="10">
        <v>2.737145313843508</v>
      </c>
      <c r="O13" s="10">
        <v>1.3686156491831469</v>
      </c>
      <c r="P13" s="10">
        <v>1.3686156491831469</v>
      </c>
      <c r="Q13" s="10">
        <v>1.3686156491831469</v>
      </c>
      <c r="R13" s="10">
        <v>0.68426483233018054</v>
      </c>
      <c r="S13" s="10">
        <v>0.68426483233018054</v>
      </c>
      <c r="T13" s="10">
        <v>0</v>
      </c>
      <c r="U13" s="10">
        <v>4.1057609630266549</v>
      </c>
      <c r="V13" s="10">
        <v>4.1987962166809973</v>
      </c>
      <c r="W13" s="10">
        <v>2.0378331900257951</v>
      </c>
      <c r="X13" s="10">
        <v>1.5013757523645741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26.618486672398969</v>
      </c>
      <c r="D16" s="10">
        <v>29.03774720550301</v>
      </c>
      <c r="E16" s="10">
        <v>47.559587274290628</v>
      </c>
      <c r="F16" s="10">
        <v>59.069389509888211</v>
      </c>
      <c r="G16" s="10">
        <v>38.86956147893379</v>
      </c>
      <c r="H16" s="10">
        <v>48.609200343938092</v>
      </c>
      <c r="I16" s="10">
        <v>42.966723989681853</v>
      </c>
      <c r="J16" s="10">
        <v>59.16113499570077</v>
      </c>
      <c r="K16" s="10">
        <v>62.220034393809122</v>
      </c>
      <c r="L16" s="10">
        <v>50.100601891659487</v>
      </c>
      <c r="M16" s="10">
        <v>51.168099742046429</v>
      </c>
      <c r="N16" s="10">
        <v>63.47325881341358</v>
      </c>
      <c r="O16" s="10">
        <v>49.225193465176268</v>
      </c>
      <c r="P16" s="10">
        <v>50.54247635425623</v>
      </c>
      <c r="Q16" s="10">
        <v>60.89114359415305</v>
      </c>
      <c r="R16" s="10">
        <v>59.642992261392948</v>
      </c>
      <c r="S16" s="10">
        <v>67.614187446259663</v>
      </c>
      <c r="T16" s="10">
        <v>59.318314703353387</v>
      </c>
      <c r="U16" s="10">
        <v>61.880739466895953</v>
      </c>
      <c r="V16" s="10">
        <v>58.476268271711078</v>
      </c>
      <c r="W16" s="10">
        <v>52.266638005159074</v>
      </c>
      <c r="X16" s="10">
        <v>60.595184866723983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6.4488392089423904E-2</v>
      </c>
      <c r="D17" s="37">
        <f t="shared" si="10"/>
        <v>4.2992261392949267E-2</v>
      </c>
      <c r="E17" s="37">
        <f t="shared" si="10"/>
        <v>4.2992261392949267E-2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6.4488392089423904E-2</v>
      </c>
      <c r="D18" s="10">
        <v>4.2992261392949267E-2</v>
      </c>
      <c r="E18" s="10">
        <v>4.2992261392949267E-2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97.78830610490111</v>
      </c>
      <c r="D26" s="37">
        <f t="shared" si="14"/>
        <v>88.420722269991401</v>
      </c>
      <c r="E26" s="37">
        <f t="shared" si="14"/>
        <v>74.166466036113505</v>
      </c>
      <c r="F26" s="37">
        <f t="shared" si="14"/>
        <v>102.52175408426483</v>
      </c>
      <c r="G26" s="37">
        <f t="shared" si="14"/>
        <v>91.362940670679265</v>
      </c>
      <c r="H26" s="37">
        <f t="shared" si="14"/>
        <v>82.004987102321579</v>
      </c>
      <c r="I26" s="37">
        <f t="shared" si="14"/>
        <v>68.069217540842629</v>
      </c>
      <c r="J26" s="37">
        <f t="shared" si="14"/>
        <v>67.772226999140145</v>
      </c>
      <c r="K26" s="37">
        <f t="shared" si="14"/>
        <v>80.80180567497851</v>
      </c>
      <c r="L26" s="37">
        <f t="shared" si="14"/>
        <v>46.11994840928633</v>
      </c>
      <c r="M26" s="37">
        <f t="shared" si="14"/>
        <v>39.686156491831468</v>
      </c>
      <c r="N26" s="37">
        <f t="shared" si="14"/>
        <v>35.27824591573517</v>
      </c>
      <c r="O26" s="37">
        <f t="shared" si="14"/>
        <v>28.076354256233884</v>
      </c>
      <c r="P26" s="37">
        <f t="shared" si="14"/>
        <v>26.716509028374897</v>
      </c>
      <c r="Q26" s="37">
        <f t="shared" si="14"/>
        <v>27.003783319002579</v>
      </c>
      <c r="R26" s="37">
        <f t="shared" si="14"/>
        <v>29.398624247635421</v>
      </c>
      <c r="S26" s="37">
        <f t="shared" si="14"/>
        <v>28.828546861564913</v>
      </c>
      <c r="T26" s="37">
        <f t="shared" si="14"/>
        <v>31.734307824591571</v>
      </c>
      <c r="U26" s="37">
        <f t="shared" si="14"/>
        <v>27.954686156491825</v>
      </c>
      <c r="V26" s="37">
        <f t="shared" si="14"/>
        <v>28.537919174548584</v>
      </c>
      <c r="W26" s="37">
        <f t="shared" si="14"/>
        <v>25.785554600171974</v>
      </c>
      <c r="X26" s="37">
        <f t="shared" ref="X26" si="15">SUM(X27,X33)</f>
        <v>28.533190025795353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97.78830610490111</v>
      </c>
      <c r="D33" s="29">
        <f t="shared" si="18"/>
        <v>88.420722269991401</v>
      </c>
      <c r="E33" s="29">
        <f t="shared" si="18"/>
        <v>74.166466036113505</v>
      </c>
      <c r="F33" s="29">
        <f t="shared" si="18"/>
        <v>102.52175408426483</v>
      </c>
      <c r="G33" s="29">
        <f t="shared" si="18"/>
        <v>91.362940670679265</v>
      </c>
      <c r="H33" s="29">
        <f t="shared" si="18"/>
        <v>82.004987102321579</v>
      </c>
      <c r="I33" s="29">
        <f t="shared" si="18"/>
        <v>68.069217540842629</v>
      </c>
      <c r="J33" s="29">
        <f t="shared" si="18"/>
        <v>67.772226999140145</v>
      </c>
      <c r="K33" s="29">
        <f t="shared" si="18"/>
        <v>80.80180567497851</v>
      </c>
      <c r="L33" s="29">
        <f t="shared" si="18"/>
        <v>46.11994840928633</v>
      </c>
      <c r="M33" s="29">
        <f t="shared" si="18"/>
        <v>39.686156491831468</v>
      </c>
      <c r="N33" s="29">
        <f t="shared" si="18"/>
        <v>35.27824591573517</v>
      </c>
      <c r="O33" s="29">
        <f t="shared" si="18"/>
        <v>28.076354256233884</v>
      </c>
      <c r="P33" s="29">
        <f t="shared" si="18"/>
        <v>26.716509028374897</v>
      </c>
      <c r="Q33" s="29">
        <f t="shared" si="18"/>
        <v>27.003783319002579</v>
      </c>
      <c r="R33" s="29">
        <f t="shared" si="18"/>
        <v>29.398624247635421</v>
      </c>
      <c r="S33" s="29">
        <f t="shared" si="18"/>
        <v>28.828546861564913</v>
      </c>
      <c r="T33" s="29">
        <f t="shared" si="18"/>
        <v>31.734307824591571</v>
      </c>
      <c r="U33" s="29">
        <f t="shared" si="18"/>
        <v>27.954686156491825</v>
      </c>
      <c r="V33" s="29">
        <f t="shared" si="18"/>
        <v>28.537919174548584</v>
      </c>
      <c r="W33" s="29">
        <f t="shared" si="18"/>
        <v>25.785554600171974</v>
      </c>
      <c r="X33" s="29">
        <f t="shared" ref="X33" si="19">SUM(X34:X50)</f>
        <v>28.533190025795353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23.192433361994841</v>
      </c>
      <c r="G36" s="10">
        <v>19.783748925193461</v>
      </c>
      <c r="H36" s="10">
        <v>10.98736027515047</v>
      </c>
      <c r="I36" s="10">
        <v>8.7835769561478934</v>
      </c>
      <c r="J36" s="10">
        <v>7.5478933791917449</v>
      </c>
      <c r="K36" s="10">
        <v>14.294153052450559</v>
      </c>
      <c r="L36" s="10">
        <v>7.6960447119518474</v>
      </c>
      <c r="M36" s="10">
        <v>9.894926913155631</v>
      </c>
      <c r="N36" s="10">
        <v>3.2982803095442819</v>
      </c>
      <c r="O36" s="10">
        <v>1.0993981083404989</v>
      </c>
      <c r="P36" s="10">
        <v>1.0993981083404989</v>
      </c>
      <c r="Q36" s="10">
        <v>3.2945829750644879</v>
      </c>
      <c r="R36" s="10">
        <v>7.5848667239896814</v>
      </c>
      <c r="S36" s="10">
        <v>3.0864144453998281</v>
      </c>
      <c r="T36" s="10">
        <v>3.0864144453998281</v>
      </c>
      <c r="U36" s="10">
        <v>3.0864144453998281</v>
      </c>
      <c r="V36" s="10">
        <v>3.0864144453998281</v>
      </c>
      <c r="W36" s="10">
        <v>3.0864144453998281</v>
      </c>
      <c r="X36" s="10">
        <v>3.0864144453998281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85.244110060189158</v>
      </c>
      <c r="D43" s="10">
        <v>73.946689595872741</v>
      </c>
      <c r="E43" s="10">
        <v>61.622269991401552</v>
      </c>
      <c r="F43" s="10">
        <v>61.447377472055031</v>
      </c>
      <c r="G43" s="10">
        <v>48.133791917454857</v>
      </c>
      <c r="H43" s="10">
        <v>46.084522785898542</v>
      </c>
      <c r="I43" s="10">
        <v>39.943594153052437</v>
      </c>
      <c r="J43" s="10">
        <v>38.933963886500429</v>
      </c>
      <c r="K43" s="10">
        <v>53.261908856405853</v>
      </c>
      <c r="L43" s="10">
        <v>25.612639724849529</v>
      </c>
      <c r="M43" s="10">
        <v>25.613241616509029</v>
      </c>
      <c r="N43" s="10">
        <v>24.592175408426481</v>
      </c>
      <c r="O43" s="10">
        <v>21.516595012897682</v>
      </c>
      <c r="P43" s="10">
        <v>18.442820292347381</v>
      </c>
      <c r="Q43" s="10">
        <v>15.58073946689596</v>
      </c>
      <c r="R43" s="10">
        <v>15.33895098882201</v>
      </c>
      <c r="S43" s="10">
        <v>17.521324161650899</v>
      </c>
      <c r="T43" s="10">
        <v>17.437747205503008</v>
      </c>
      <c r="U43" s="10">
        <v>17.431986242476349</v>
      </c>
      <c r="V43" s="10">
        <v>17.430008598452279</v>
      </c>
      <c r="W43" s="10">
        <v>16.4055030094583</v>
      </c>
      <c r="X43" s="10">
        <v>17.445399828030951</v>
      </c>
    </row>
    <row r="44" spans="1:24" ht="11.25" customHeight="1" x14ac:dyDescent="0.2">
      <c r="A44" s="41" t="s">
        <v>75</v>
      </c>
      <c r="B44" s="9" t="s">
        <v>76</v>
      </c>
      <c r="C44" s="10">
        <v>12.544196044711949</v>
      </c>
      <c r="D44" s="10">
        <v>14.474032674118661</v>
      </c>
      <c r="E44" s="10">
        <v>12.544196044711949</v>
      </c>
      <c r="F44" s="10">
        <v>9.6668099742046429</v>
      </c>
      <c r="G44" s="10">
        <v>12.5615649183147</v>
      </c>
      <c r="H44" s="10">
        <v>12.54883920894239</v>
      </c>
      <c r="I44" s="10">
        <v>7.7079965606190894</v>
      </c>
      <c r="J44" s="10">
        <v>9.6563198624247626</v>
      </c>
      <c r="K44" s="10">
        <v>3.8622527944969902</v>
      </c>
      <c r="L44" s="10">
        <v>1.9274290627687021</v>
      </c>
      <c r="M44" s="10">
        <v>1.9274290627687021</v>
      </c>
      <c r="N44" s="10">
        <v>1.9274290627687021</v>
      </c>
      <c r="O44" s="10">
        <v>0</v>
      </c>
      <c r="P44" s="10">
        <v>0.96371453138435081</v>
      </c>
      <c r="Q44" s="10">
        <v>1.927085124677558</v>
      </c>
      <c r="R44" s="10">
        <v>0.97291487532244181</v>
      </c>
      <c r="S44" s="10">
        <v>1.9271711092003441</v>
      </c>
      <c r="T44" s="10">
        <v>0.96354256233877889</v>
      </c>
      <c r="U44" s="10">
        <v>0.96354256233877889</v>
      </c>
      <c r="V44" s="10">
        <v>0.96354256233877889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1.5003439380911441</v>
      </c>
      <c r="G48" s="10">
        <v>2.2505588993981078</v>
      </c>
      <c r="H48" s="10">
        <v>3.750988822012038</v>
      </c>
      <c r="I48" s="10">
        <v>3.0007738607050731</v>
      </c>
      <c r="J48" s="10">
        <v>3.0007738607050731</v>
      </c>
      <c r="K48" s="10">
        <v>0.75021496130696463</v>
      </c>
      <c r="L48" s="10">
        <v>2.2505588993981078</v>
      </c>
      <c r="M48" s="10">
        <v>2.2505588993981078</v>
      </c>
      <c r="N48" s="10">
        <v>4.5011177987962174</v>
      </c>
      <c r="O48" s="10">
        <v>4.5011177987962174</v>
      </c>
      <c r="P48" s="10">
        <v>5.251332760103181</v>
      </c>
      <c r="Q48" s="10">
        <v>5.2578675838349094</v>
      </c>
      <c r="R48" s="10">
        <v>4.5858125537403263</v>
      </c>
      <c r="S48" s="10">
        <v>5.3501289767841786</v>
      </c>
      <c r="T48" s="10">
        <v>4.5858125537403263</v>
      </c>
      <c r="U48" s="10">
        <v>4.5858125537403263</v>
      </c>
      <c r="V48" s="10">
        <v>6.114445399828031</v>
      </c>
      <c r="W48" s="10">
        <v>5.3501289767841786</v>
      </c>
      <c r="X48" s="10">
        <v>6.114445399828031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6.7147893379191741</v>
      </c>
      <c r="G50" s="10">
        <v>8.6332760103181414</v>
      </c>
      <c r="H50" s="10">
        <v>8.6332760103181414</v>
      </c>
      <c r="I50" s="10">
        <v>8.6332760103181414</v>
      </c>
      <c r="J50" s="10">
        <v>8.6332760103181414</v>
      </c>
      <c r="K50" s="10">
        <v>8.6332760103181414</v>
      </c>
      <c r="L50" s="10">
        <v>8.6332760103181414</v>
      </c>
      <c r="M50" s="10">
        <v>0</v>
      </c>
      <c r="N50" s="10">
        <v>0.9592433361994841</v>
      </c>
      <c r="O50" s="10">
        <v>0.9592433361994841</v>
      </c>
      <c r="P50" s="10">
        <v>0.9592433361994841</v>
      </c>
      <c r="Q50" s="10">
        <v>0.94350816852966468</v>
      </c>
      <c r="R50" s="10">
        <v>0.91607910576096296</v>
      </c>
      <c r="S50" s="10">
        <v>0.94350816852966468</v>
      </c>
      <c r="T50" s="10">
        <v>5.6607910576096296</v>
      </c>
      <c r="U50" s="10">
        <v>1.8869303525365431</v>
      </c>
      <c r="V50" s="10">
        <v>0.94350816852966468</v>
      </c>
      <c r="W50" s="10">
        <v>0.94350816852966468</v>
      </c>
      <c r="X50" s="10">
        <v>1.8869303525365431</v>
      </c>
    </row>
    <row r="51" spans="1:24" ht="11.25" customHeight="1" x14ac:dyDescent="0.2">
      <c r="A51" s="35" t="s">
        <v>89</v>
      </c>
      <c r="B51" s="36" t="s">
        <v>90</v>
      </c>
      <c r="C51" s="37">
        <v>128.76182287188311</v>
      </c>
      <c r="D51" s="37">
        <v>136.73688736027509</v>
      </c>
      <c r="E51" s="37">
        <v>139.35941530524511</v>
      </c>
      <c r="F51" s="37">
        <v>110.1044711951849</v>
      </c>
      <c r="G51" s="37">
        <v>136.19785038693041</v>
      </c>
      <c r="H51" s="37">
        <v>118.293551160791</v>
      </c>
      <c r="I51" s="37">
        <v>119.96852966466039</v>
      </c>
      <c r="J51" s="37">
        <v>126.7411865864144</v>
      </c>
      <c r="K51" s="37">
        <v>202.16930352536539</v>
      </c>
      <c r="L51" s="37">
        <v>142.64995700773861</v>
      </c>
      <c r="M51" s="37">
        <v>146.3043852106621</v>
      </c>
      <c r="N51" s="37">
        <v>106.9429062768702</v>
      </c>
      <c r="O51" s="37">
        <v>104.4708512467756</v>
      </c>
      <c r="P51" s="37">
        <v>130.33258813413579</v>
      </c>
      <c r="Q51" s="37">
        <v>104.2128976784179</v>
      </c>
      <c r="R51" s="37">
        <v>102.9019776440241</v>
      </c>
      <c r="S51" s="37">
        <v>107.4370593293207</v>
      </c>
      <c r="T51" s="37">
        <v>102.06947549441099</v>
      </c>
      <c r="U51" s="37">
        <v>98.668013757523639</v>
      </c>
      <c r="V51" s="37">
        <v>93.571109200343926</v>
      </c>
      <c r="W51" s="37">
        <v>84.423645743766116</v>
      </c>
      <c r="X51" s="37">
        <v>94.218314703353386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2.3903697334479789E-2</v>
      </c>
      <c r="G52" s="37">
        <f t="shared" si="20"/>
        <v>9.5528804815133275E-2</v>
      </c>
      <c r="H52" s="37">
        <f t="shared" si="20"/>
        <v>7.1625107480653469E-2</v>
      </c>
      <c r="I52" s="37">
        <f t="shared" si="20"/>
        <v>1.0357695614789337</v>
      </c>
      <c r="J52" s="37">
        <f t="shared" si="20"/>
        <v>0.88624247635425624</v>
      </c>
      <c r="K52" s="37">
        <f t="shared" si="20"/>
        <v>3.7737747205503012</v>
      </c>
      <c r="L52" s="37">
        <f t="shared" si="20"/>
        <v>15.96895958727429</v>
      </c>
      <c r="M52" s="37">
        <f t="shared" si="20"/>
        <v>15.247549441100599</v>
      </c>
      <c r="N52" s="37">
        <f t="shared" si="20"/>
        <v>6.1160791057609627</v>
      </c>
      <c r="O52" s="37">
        <f t="shared" si="20"/>
        <v>0.62098022355975924</v>
      </c>
      <c r="P52" s="37">
        <f t="shared" si="20"/>
        <v>2.4840068787618224</v>
      </c>
      <c r="Q52" s="37">
        <f t="shared" si="20"/>
        <v>3.128890799656062</v>
      </c>
      <c r="R52" s="37">
        <f t="shared" si="20"/>
        <v>20.516852966466036</v>
      </c>
      <c r="S52" s="37">
        <f t="shared" si="20"/>
        <v>20.31031814273431</v>
      </c>
      <c r="T52" s="37">
        <f t="shared" si="20"/>
        <v>6.6884780739466887</v>
      </c>
      <c r="U52" s="37">
        <f t="shared" si="20"/>
        <v>9.1884939855428538</v>
      </c>
      <c r="V52" s="37">
        <f t="shared" si="20"/>
        <v>5.560510905853846</v>
      </c>
      <c r="W52" s="37">
        <f t="shared" si="20"/>
        <v>3.5484014210305239</v>
      </c>
      <c r="X52" s="37">
        <f t="shared" ref="X52" si="21">SUM(X53:X70)</f>
        <v>1.0520422154242863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2.3903697334479789E-2</v>
      </c>
      <c r="G59" s="10">
        <v>9.5528804815133275E-2</v>
      </c>
      <c r="H59" s="10">
        <v>7.1625107480653469E-2</v>
      </c>
      <c r="I59" s="10">
        <v>7.1625107480653469E-2</v>
      </c>
      <c r="J59" s="10">
        <v>2.3903697334479789E-2</v>
      </c>
      <c r="K59" s="10">
        <v>3.7737747205503012</v>
      </c>
      <c r="L59" s="10">
        <v>12.873774720550299</v>
      </c>
      <c r="M59" s="10">
        <v>13.638091143594149</v>
      </c>
      <c r="N59" s="10">
        <v>5.3979363714531381</v>
      </c>
      <c r="O59" s="10">
        <v>0.50154772141014614</v>
      </c>
      <c r="P59" s="10">
        <v>0.57325881341358553</v>
      </c>
      <c r="Q59" s="10">
        <v>1.337575236457438</v>
      </c>
      <c r="R59" s="10">
        <v>19.32261392949269</v>
      </c>
      <c r="S59" s="10">
        <v>18.630008598452282</v>
      </c>
      <c r="T59" s="10">
        <v>5.2785038693035249</v>
      </c>
      <c r="U59" s="10">
        <v>6.6638005159071358</v>
      </c>
      <c r="V59" s="10">
        <v>3.1049871023215818</v>
      </c>
      <c r="W59" s="10">
        <v>1.026999140154772</v>
      </c>
      <c r="X59" s="10">
        <v>0.9792777300085983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0.1194325021496131</v>
      </c>
      <c r="P61" s="10">
        <v>1.9107480653482369</v>
      </c>
      <c r="Q61" s="10">
        <v>1.791315563198624</v>
      </c>
      <c r="R61" s="10">
        <v>1.1942390369733451</v>
      </c>
      <c r="S61" s="10">
        <v>1.146431642304385</v>
      </c>
      <c r="T61" s="10">
        <v>0.85984522785898532</v>
      </c>
      <c r="U61" s="10">
        <v>1.791315563198624</v>
      </c>
      <c r="V61" s="10">
        <v>1.7435941530524499</v>
      </c>
      <c r="W61" s="10">
        <v>1.7435941530524499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9.5528804815133275E-2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0.86861564918314704</v>
      </c>
      <c r="J69" s="10">
        <v>0.8623387790197764</v>
      </c>
      <c r="K69" s="10">
        <v>0</v>
      </c>
      <c r="L69" s="10">
        <v>3.0951848667239901</v>
      </c>
      <c r="M69" s="10">
        <v>1.6094582975064491</v>
      </c>
      <c r="N69" s="10">
        <v>0.7181427343078246</v>
      </c>
      <c r="O69" s="10">
        <v>0</v>
      </c>
      <c r="P69" s="10">
        <v>0</v>
      </c>
      <c r="Q69" s="10">
        <v>0</v>
      </c>
      <c r="R69" s="10">
        <v>0</v>
      </c>
      <c r="S69" s="10">
        <v>0.53387790197764395</v>
      </c>
      <c r="T69" s="10">
        <v>0.55012897678417882</v>
      </c>
      <c r="U69" s="10">
        <v>0.66663800515907135</v>
      </c>
      <c r="V69" s="10">
        <v>0.64307824591573515</v>
      </c>
      <c r="W69" s="10">
        <v>0.71539122957867585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6.673990127802204E-2</v>
      </c>
      <c r="V70" s="10">
        <v>6.8851404564079122E-2</v>
      </c>
      <c r="W70" s="10">
        <v>6.2416898244625998E-2</v>
      </c>
      <c r="X70" s="10">
        <v>7.2764485415688085E-2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9.5528804815133275E-2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9.5528804815133275E-2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5.0874462596732588</v>
      </c>
      <c r="D75" s="37">
        <v>5.1590713671539117</v>
      </c>
      <c r="E75" s="37">
        <v>5.0874462596732588</v>
      </c>
      <c r="F75" s="37">
        <v>0.9792777300085983</v>
      </c>
      <c r="G75" s="37">
        <v>3.415477214101462</v>
      </c>
      <c r="H75" s="37">
        <v>0.81203783319002576</v>
      </c>
      <c r="I75" s="37">
        <v>1.8152192605331039</v>
      </c>
      <c r="J75" s="37">
        <v>1.1942390369733451</v>
      </c>
      <c r="K75" s="37">
        <v>1.337575236457438</v>
      </c>
      <c r="L75" s="37">
        <v>1.3136715391229581</v>
      </c>
      <c r="M75" s="37">
        <v>1.337575236457438</v>
      </c>
      <c r="N75" s="37">
        <v>6.8309544282029231</v>
      </c>
      <c r="O75" s="37">
        <v>1.385296646603611</v>
      </c>
      <c r="P75" s="37">
        <v>1.241960447119518</v>
      </c>
      <c r="Q75" s="37">
        <v>1.218142734307825</v>
      </c>
      <c r="R75" s="37">
        <v>2.7705932932072228</v>
      </c>
      <c r="S75" s="37">
        <v>2.6273430782459162</v>
      </c>
      <c r="T75" s="37">
        <v>3.0810834049871021</v>
      </c>
      <c r="U75" s="37">
        <v>4.2992261392949267</v>
      </c>
      <c r="V75" s="37">
        <v>4.6336199484092866</v>
      </c>
      <c r="W75" s="37">
        <v>4.7530524505588989</v>
      </c>
      <c r="X75" s="37">
        <v>5.1829750644883914</v>
      </c>
    </row>
    <row r="76" spans="1:24" ht="11.25" customHeight="1" x14ac:dyDescent="0.2">
      <c r="A76" s="38" t="s">
        <v>139</v>
      </c>
      <c r="B76" s="39" t="s">
        <v>140</v>
      </c>
      <c r="C76" s="40">
        <v>176.7841788478074</v>
      </c>
      <c r="D76" s="40">
        <v>182.20120378331899</v>
      </c>
      <c r="E76" s="40">
        <v>179.8796216680997</v>
      </c>
      <c r="F76" s="40">
        <v>166.122098022356</v>
      </c>
      <c r="G76" s="40">
        <v>169.04557179707649</v>
      </c>
      <c r="H76" s="40">
        <v>163.54256233877899</v>
      </c>
      <c r="I76" s="40">
        <v>165.69217540842649</v>
      </c>
      <c r="J76" s="40">
        <v>168.70163370593289</v>
      </c>
      <c r="K76" s="40">
        <v>204.0412725709372</v>
      </c>
      <c r="L76" s="40">
        <v>180.65348237317281</v>
      </c>
      <c r="M76" s="40">
        <v>185.55460017196901</v>
      </c>
      <c r="N76" s="40">
        <v>165.0902837489252</v>
      </c>
      <c r="O76" s="40">
        <v>154.77214101461729</v>
      </c>
      <c r="P76" s="40">
        <v>150.21496130696471</v>
      </c>
      <c r="Q76" s="40">
        <v>152.02063628546861</v>
      </c>
      <c r="R76" s="40">
        <v>149.61306964746339</v>
      </c>
      <c r="S76" s="40">
        <v>153.3104041272571</v>
      </c>
      <c r="T76" s="40">
        <v>152.02063628546861</v>
      </c>
      <c r="U76" s="40">
        <v>152.536543422184</v>
      </c>
      <c r="V76" s="40">
        <v>153.82631126397251</v>
      </c>
      <c r="W76" s="40">
        <v>146.6895958727429</v>
      </c>
      <c r="X76" s="40">
        <v>152.8804815133276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757.37558039552891</v>
      </c>
      <c r="D2" s="31">
        <f t="shared" si="0"/>
        <v>692.98512467755802</v>
      </c>
      <c r="E2" s="31">
        <f t="shared" si="0"/>
        <v>640.04729148753222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8.5984522785898534E-2</v>
      </c>
      <c r="D17" s="37">
        <f t="shared" si="10"/>
        <v>6.4488392089423904E-2</v>
      </c>
      <c r="E17" s="37">
        <f t="shared" si="10"/>
        <v>4.2992261392949267E-2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8.5984522785898534E-2</v>
      </c>
      <c r="D18" s="10">
        <v>6.4488392089423904E-2</v>
      </c>
      <c r="E18" s="10">
        <v>4.2992261392949267E-2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503.24832330180573</v>
      </c>
      <c r="D26" s="37">
        <f t="shared" si="14"/>
        <v>449.84239036973338</v>
      </c>
      <c r="E26" s="37">
        <f t="shared" si="14"/>
        <v>452.92347377472049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503.24832330180573</v>
      </c>
      <c r="D33" s="29">
        <f t="shared" si="18"/>
        <v>449.84239036973338</v>
      </c>
      <c r="E33" s="29">
        <f t="shared" si="18"/>
        <v>452.92347377472049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503.24832330180573</v>
      </c>
      <c r="D43" s="10">
        <v>449.84239036973338</v>
      </c>
      <c r="E43" s="10">
        <v>452.92347377472049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184.2218400687876</v>
      </c>
      <c r="D51" s="37">
        <v>171.10920034393811</v>
      </c>
      <c r="E51" s="37">
        <v>116.0576096302665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69.81943250214961</v>
      </c>
      <c r="D76" s="40">
        <v>71.969045571797068</v>
      </c>
      <c r="E76" s="40">
        <v>71.023215821152192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4924.2932932072235</v>
      </c>
      <c r="D2" s="31">
        <f t="shared" si="0"/>
        <v>4865.4558039552867</v>
      </c>
      <c r="E2" s="31">
        <f t="shared" si="0"/>
        <v>4918.9816852966469</v>
      </c>
      <c r="F2" s="31">
        <f t="shared" si="0"/>
        <v>3065.6614789337918</v>
      </c>
      <c r="G2" s="31">
        <f t="shared" si="0"/>
        <v>3164.7570077386072</v>
      </c>
      <c r="H2" s="31">
        <f t="shared" si="0"/>
        <v>3103.2002579535683</v>
      </c>
      <c r="I2" s="31">
        <f t="shared" si="0"/>
        <v>3314.1293207222698</v>
      </c>
      <c r="J2" s="31">
        <f t="shared" si="0"/>
        <v>3738.9313843508171</v>
      </c>
      <c r="K2" s="31">
        <f t="shared" si="0"/>
        <v>3045.2137575236457</v>
      </c>
      <c r="L2" s="31">
        <f t="shared" si="0"/>
        <v>2526.3712811693899</v>
      </c>
      <c r="M2" s="31">
        <f t="shared" si="0"/>
        <v>3636.7284608770415</v>
      </c>
      <c r="N2" s="31">
        <f t="shared" si="0"/>
        <v>3543.5110060189163</v>
      </c>
      <c r="O2" s="31">
        <f t="shared" si="0"/>
        <v>3537.5398968185718</v>
      </c>
      <c r="P2" s="31">
        <f t="shared" si="0"/>
        <v>3360.6347377472048</v>
      </c>
      <c r="Q2" s="31">
        <f t="shared" si="0"/>
        <v>3434.3353396388648</v>
      </c>
      <c r="R2" s="31">
        <f t="shared" si="0"/>
        <v>3465.5068787618229</v>
      </c>
      <c r="S2" s="31">
        <f t="shared" si="0"/>
        <v>3497.8354256233879</v>
      </c>
      <c r="T2" s="31">
        <f t="shared" si="0"/>
        <v>3528.1467755803956</v>
      </c>
      <c r="U2" s="31">
        <f t="shared" si="0"/>
        <v>4408.2001951580296</v>
      </c>
      <c r="V2" s="31">
        <f t="shared" si="0"/>
        <v>5048.3923204621697</v>
      </c>
      <c r="W2" s="31">
        <f t="shared" si="0"/>
        <v>4938.3018950381165</v>
      </c>
      <c r="X2" s="31">
        <f t="shared" ref="X2" si="1">SUM(X3,X17,X22,X25,X26,X51,X52,X71,X74,X75,X76)</f>
        <v>5254.6413775880765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17.070593293207224</v>
      </c>
      <c r="D3" s="34">
        <f t="shared" si="2"/>
        <v>15.214617368873595</v>
      </c>
      <c r="E3" s="34">
        <f t="shared" si="2"/>
        <v>11.718314703353396</v>
      </c>
      <c r="F3" s="34">
        <f t="shared" si="2"/>
        <v>5.041530524505589</v>
      </c>
      <c r="G3" s="34">
        <f t="shared" si="2"/>
        <v>5.084522785898538</v>
      </c>
      <c r="H3" s="34">
        <f t="shared" si="2"/>
        <v>6.3319002579535679</v>
      </c>
      <c r="I3" s="34">
        <f t="shared" si="2"/>
        <v>47.492003439380909</v>
      </c>
      <c r="J3" s="34">
        <f t="shared" si="2"/>
        <v>20.492089423903696</v>
      </c>
      <c r="K3" s="34">
        <f t="shared" si="2"/>
        <v>9.4114359415305238</v>
      </c>
      <c r="L3" s="34">
        <f t="shared" si="2"/>
        <v>8.097076526225278</v>
      </c>
      <c r="M3" s="34">
        <f t="shared" si="2"/>
        <v>8.5280309544282016</v>
      </c>
      <c r="N3" s="34">
        <f t="shared" si="2"/>
        <v>8.6323301805674983</v>
      </c>
      <c r="O3" s="34">
        <f t="shared" si="2"/>
        <v>6.089681857265691</v>
      </c>
      <c r="P3" s="34">
        <f t="shared" si="2"/>
        <v>9.0379191745485805</v>
      </c>
      <c r="Q3" s="34">
        <f t="shared" si="2"/>
        <v>9.8044711951848651</v>
      </c>
      <c r="R3" s="34">
        <f t="shared" si="2"/>
        <v>2.5708512467755802</v>
      </c>
      <c r="S3" s="34">
        <f t="shared" si="2"/>
        <v>0</v>
      </c>
      <c r="T3" s="34">
        <f t="shared" si="2"/>
        <v>0</v>
      </c>
      <c r="U3" s="34">
        <f t="shared" si="2"/>
        <v>34.052708512467753</v>
      </c>
      <c r="V3" s="34">
        <f t="shared" si="2"/>
        <v>35.217970765262251</v>
      </c>
      <c r="W3" s="34">
        <f t="shared" si="2"/>
        <v>0.1947549441100602</v>
      </c>
      <c r="X3" s="34">
        <f t="shared" ref="X3" si="3">SUM(X4,X8,X11)</f>
        <v>0.21427343078245911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4.2466895958727431</v>
      </c>
      <c r="D4" s="29">
        <f t="shared" si="4"/>
        <v>1.1942390369733451</v>
      </c>
      <c r="E4" s="29">
        <f t="shared" si="4"/>
        <v>2.4840068787618228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0.78607050730868433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34.052708512467753</v>
      </c>
      <c r="V4" s="29">
        <f t="shared" si="4"/>
        <v>35.217970765262251</v>
      </c>
      <c r="W4" s="29">
        <f t="shared" si="4"/>
        <v>0.1947549441100602</v>
      </c>
      <c r="X4" s="29">
        <f t="shared" ref="X4" si="5">SUM(X5:X7)</f>
        <v>0.21427343078245911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4.2466895958727431</v>
      </c>
      <c r="D7" s="10">
        <v>1.1942390369733451</v>
      </c>
      <c r="E7" s="10">
        <v>2.4840068787618228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0.78607050730868433</v>
      </c>
      <c r="Q7" s="10">
        <v>0</v>
      </c>
      <c r="R7" s="10">
        <v>0</v>
      </c>
      <c r="S7" s="10">
        <v>0</v>
      </c>
      <c r="T7" s="10">
        <v>0</v>
      </c>
      <c r="U7" s="10">
        <v>34.052708512467753</v>
      </c>
      <c r="V7" s="10">
        <v>35.217970765262251</v>
      </c>
      <c r="W7" s="10">
        <v>0.1947549441100602</v>
      </c>
      <c r="X7" s="10">
        <v>0.21427343078245911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12.823903697334483</v>
      </c>
      <c r="D11" s="29">
        <f t="shared" si="8"/>
        <v>14.02037833190025</v>
      </c>
      <c r="E11" s="29">
        <f t="shared" si="8"/>
        <v>9.2343078245915731</v>
      </c>
      <c r="F11" s="29">
        <f t="shared" si="8"/>
        <v>5.041530524505589</v>
      </c>
      <c r="G11" s="29">
        <f t="shared" si="8"/>
        <v>5.084522785898538</v>
      </c>
      <c r="H11" s="29">
        <f t="shared" si="8"/>
        <v>6.3319002579535679</v>
      </c>
      <c r="I11" s="29">
        <f t="shared" si="8"/>
        <v>47.492003439380909</v>
      </c>
      <c r="J11" s="29">
        <f t="shared" si="8"/>
        <v>20.492089423903696</v>
      </c>
      <c r="K11" s="29">
        <f t="shared" si="8"/>
        <v>9.4114359415305238</v>
      </c>
      <c r="L11" s="29">
        <f t="shared" si="8"/>
        <v>8.097076526225278</v>
      </c>
      <c r="M11" s="29">
        <f t="shared" si="8"/>
        <v>8.5280309544282016</v>
      </c>
      <c r="N11" s="29">
        <f t="shared" si="8"/>
        <v>8.6323301805674983</v>
      </c>
      <c r="O11" s="29">
        <f t="shared" si="8"/>
        <v>6.089681857265691</v>
      </c>
      <c r="P11" s="29">
        <f t="shared" si="8"/>
        <v>8.2518486672398961</v>
      </c>
      <c r="Q11" s="29">
        <f t="shared" si="8"/>
        <v>9.8044711951848651</v>
      </c>
      <c r="R11" s="29">
        <f t="shared" si="8"/>
        <v>2.5708512467755802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0.74995700773860696</v>
      </c>
      <c r="G12" s="10">
        <v>0.74995700773860696</v>
      </c>
      <c r="H12" s="10">
        <v>0.74995700773860696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10.26440240756664</v>
      </c>
      <c r="D13" s="10">
        <v>13.001547721410139</v>
      </c>
      <c r="E13" s="10">
        <v>8.2115219260533099</v>
      </c>
      <c r="F13" s="10">
        <v>2.737145313843508</v>
      </c>
      <c r="G13" s="10">
        <v>2.737145313843508</v>
      </c>
      <c r="H13" s="10">
        <v>3.421496130696474</v>
      </c>
      <c r="I13" s="10">
        <v>39.004729148753221</v>
      </c>
      <c r="J13" s="10">
        <v>13.68589853826311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2.5595012897678422</v>
      </c>
      <c r="D16" s="10">
        <v>1.0188306104901119</v>
      </c>
      <c r="E16" s="10">
        <v>1.022785898538263</v>
      </c>
      <c r="F16" s="10">
        <v>1.5544282029234739</v>
      </c>
      <c r="G16" s="10">
        <v>1.5974204643164229</v>
      </c>
      <c r="H16" s="10">
        <v>2.1604471195184871</v>
      </c>
      <c r="I16" s="10">
        <v>8.4872742906276866</v>
      </c>
      <c r="J16" s="10">
        <v>6.8061908856405848</v>
      </c>
      <c r="K16" s="10">
        <v>9.4114359415305238</v>
      </c>
      <c r="L16" s="10">
        <v>8.097076526225278</v>
      </c>
      <c r="M16" s="10">
        <v>8.5280309544282016</v>
      </c>
      <c r="N16" s="10">
        <v>8.6323301805674983</v>
      </c>
      <c r="O16" s="10">
        <v>6.089681857265691</v>
      </c>
      <c r="P16" s="10">
        <v>8.2518486672398961</v>
      </c>
      <c r="Q16" s="10">
        <v>9.8044711951848651</v>
      </c>
      <c r="R16" s="10">
        <v>2.5708512467755802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14.789337919174546</v>
      </c>
      <c r="D17" s="37">
        <f t="shared" si="10"/>
        <v>13.177128116938945</v>
      </c>
      <c r="E17" s="37">
        <f t="shared" si="10"/>
        <v>12.639724849527081</v>
      </c>
      <c r="F17" s="37">
        <f t="shared" si="10"/>
        <v>0</v>
      </c>
      <c r="G17" s="37">
        <f t="shared" si="10"/>
        <v>0</v>
      </c>
      <c r="H17" s="37">
        <f t="shared" si="10"/>
        <v>2.149613069647463E-2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0.12897678417884781</v>
      </c>
      <c r="N17" s="37">
        <f t="shared" si="10"/>
        <v>0.23645743766122099</v>
      </c>
      <c r="O17" s="37">
        <f t="shared" si="10"/>
        <v>0.45141874462596732</v>
      </c>
      <c r="P17" s="37">
        <f t="shared" si="10"/>
        <v>0.73086844368013748</v>
      </c>
      <c r="Q17" s="37">
        <f t="shared" si="10"/>
        <v>0.51590713671539123</v>
      </c>
      <c r="R17" s="37">
        <f t="shared" si="10"/>
        <v>0.51590713671539123</v>
      </c>
      <c r="S17" s="37">
        <f t="shared" si="10"/>
        <v>0.53740326741186584</v>
      </c>
      <c r="T17" s="37">
        <f t="shared" si="10"/>
        <v>0.42992261392949271</v>
      </c>
      <c r="U17" s="37">
        <f t="shared" si="10"/>
        <v>0.40842648323301811</v>
      </c>
      <c r="V17" s="37">
        <f t="shared" si="10"/>
        <v>0.32244196044711948</v>
      </c>
      <c r="W17" s="37">
        <f t="shared" si="10"/>
        <v>0.2877901977644024</v>
      </c>
      <c r="X17" s="37">
        <f t="shared" ref="X17" si="11">SUM(X18:X21)</f>
        <v>0.46208082545141871</v>
      </c>
    </row>
    <row r="18" spans="1:24" ht="11.25" customHeight="1" x14ac:dyDescent="0.2">
      <c r="A18" s="42" t="s">
        <v>27</v>
      </c>
      <c r="B18" s="9" t="s">
        <v>28</v>
      </c>
      <c r="C18" s="10">
        <v>0.30094582975064488</v>
      </c>
      <c r="D18" s="10">
        <v>0.2149613069647463</v>
      </c>
      <c r="E18" s="10">
        <v>0.1934651762682717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14.4883920894239</v>
      </c>
      <c r="D19" s="10">
        <v>12.9621668099742</v>
      </c>
      <c r="E19" s="10">
        <v>12.44625967325881</v>
      </c>
      <c r="F19" s="10">
        <v>0</v>
      </c>
      <c r="G19" s="10">
        <v>0</v>
      </c>
      <c r="H19" s="10">
        <v>2.149613069647463E-2</v>
      </c>
      <c r="I19" s="10">
        <v>0</v>
      </c>
      <c r="J19" s="10">
        <v>0</v>
      </c>
      <c r="K19" s="10">
        <v>0</v>
      </c>
      <c r="L19" s="10">
        <v>0</v>
      </c>
      <c r="M19" s="10">
        <v>0.12897678417884781</v>
      </c>
      <c r="N19" s="10">
        <v>0.23645743766122099</v>
      </c>
      <c r="O19" s="10">
        <v>0.45141874462596732</v>
      </c>
      <c r="P19" s="10">
        <v>0.73086844368013748</v>
      </c>
      <c r="Q19" s="10">
        <v>0.51590713671539123</v>
      </c>
      <c r="R19" s="10">
        <v>0.51590713671539123</v>
      </c>
      <c r="S19" s="10">
        <v>0.53740326741186584</v>
      </c>
      <c r="T19" s="10">
        <v>0.42992261392949271</v>
      </c>
      <c r="U19" s="10">
        <v>0.40842648323301811</v>
      </c>
      <c r="V19" s="10">
        <v>0.32244196044711948</v>
      </c>
      <c r="W19" s="10">
        <v>0.2877901977644024</v>
      </c>
      <c r="X19" s="10">
        <v>0.46208082545141871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898.39019776440227</v>
      </c>
      <c r="D26" s="37">
        <f t="shared" si="14"/>
        <v>503.6662080825451</v>
      </c>
      <c r="E26" s="37">
        <f t="shared" si="14"/>
        <v>408.9352536543422</v>
      </c>
      <c r="F26" s="37">
        <f t="shared" si="14"/>
        <v>281.01384350816846</v>
      </c>
      <c r="G26" s="37">
        <f t="shared" si="14"/>
        <v>242.94634565778168</v>
      </c>
      <c r="H26" s="37">
        <f t="shared" si="14"/>
        <v>232.83903697334478</v>
      </c>
      <c r="I26" s="37">
        <f t="shared" si="14"/>
        <v>250.94815133276006</v>
      </c>
      <c r="J26" s="37">
        <f t="shared" si="14"/>
        <v>327.52502149613065</v>
      </c>
      <c r="K26" s="37">
        <f t="shared" si="14"/>
        <v>543.98607050730868</v>
      </c>
      <c r="L26" s="37">
        <f t="shared" si="14"/>
        <v>253.92012037833189</v>
      </c>
      <c r="M26" s="37">
        <f t="shared" si="14"/>
        <v>351.70369733447984</v>
      </c>
      <c r="N26" s="37">
        <f t="shared" si="14"/>
        <v>225.10601891659502</v>
      </c>
      <c r="O26" s="37">
        <f t="shared" si="14"/>
        <v>200.56122098022354</v>
      </c>
      <c r="P26" s="37">
        <f t="shared" si="14"/>
        <v>172.52364574376614</v>
      </c>
      <c r="Q26" s="37">
        <f t="shared" si="14"/>
        <v>180.62467755803954</v>
      </c>
      <c r="R26" s="37">
        <f t="shared" si="14"/>
        <v>191.2894239036973</v>
      </c>
      <c r="S26" s="37">
        <f t="shared" si="14"/>
        <v>113.87626827171108</v>
      </c>
      <c r="T26" s="37">
        <f t="shared" si="14"/>
        <v>106.82932072226998</v>
      </c>
      <c r="U26" s="37">
        <f t="shared" si="14"/>
        <v>1430.9095442820289</v>
      </c>
      <c r="V26" s="37">
        <f t="shared" si="14"/>
        <v>1479.3827171109201</v>
      </c>
      <c r="W26" s="37">
        <f t="shared" si="14"/>
        <v>1500.0293207222696</v>
      </c>
      <c r="X26" s="37">
        <f t="shared" ref="X26" si="15">SUM(X27,X33)</f>
        <v>1725.2732588134138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898.39019776440227</v>
      </c>
      <c r="D33" s="29">
        <f t="shared" si="18"/>
        <v>503.6662080825451</v>
      </c>
      <c r="E33" s="29">
        <f t="shared" si="18"/>
        <v>408.9352536543422</v>
      </c>
      <c r="F33" s="29">
        <f t="shared" si="18"/>
        <v>281.01384350816846</v>
      </c>
      <c r="G33" s="29">
        <f t="shared" si="18"/>
        <v>242.94634565778168</v>
      </c>
      <c r="H33" s="29">
        <f t="shared" si="18"/>
        <v>232.83903697334478</v>
      </c>
      <c r="I33" s="29">
        <f t="shared" si="18"/>
        <v>250.94815133276006</v>
      </c>
      <c r="J33" s="29">
        <f t="shared" si="18"/>
        <v>327.52502149613065</v>
      </c>
      <c r="K33" s="29">
        <f t="shared" si="18"/>
        <v>543.98607050730868</v>
      </c>
      <c r="L33" s="29">
        <f t="shared" si="18"/>
        <v>253.92012037833189</v>
      </c>
      <c r="M33" s="29">
        <f t="shared" si="18"/>
        <v>351.70369733447984</v>
      </c>
      <c r="N33" s="29">
        <f t="shared" si="18"/>
        <v>225.10601891659502</v>
      </c>
      <c r="O33" s="29">
        <f t="shared" si="18"/>
        <v>200.56122098022354</v>
      </c>
      <c r="P33" s="29">
        <f t="shared" si="18"/>
        <v>172.52364574376614</v>
      </c>
      <c r="Q33" s="29">
        <f t="shared" si="18"/>
        <v>180.62467755803954</v>
      </c>
      <c r="R33" s="29">
        <f t="shared" si="18"/>
        <v>191.2894239036973</v>
      </c>
      <c r="S33" s="29">
        <f t="shared" si="18"/>
        <v>113.87626827171108</v>
      </c>
      <c r="T33" s="29">
        <f t="shared" si="18"/>
        <v>106.82932072226998</v>
      </c>
      <c r="U33" s="29">
        <f t="shared" si="18"/>
        <v>1430.9095442820289</v>
      </c>
      <c r="V33" s="29">
        <f t="shared" si="18"/>
        <v>1479.3827171109201</v>
      </c>
      <c r="W33" s="29">
        <f t="shared" si="18"/>
        <v>1500.0293207222696</v>
      </c>
      <c r="X33" s="29">
        <f t="shared" ref="X33" si="19">SUM(X34:X50)</f>
        <v>1725.2732588134138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25.167755803955291</v>
      </c>
      <c r="G34" s="10">
        <v>0</v>
      </c>
      <c r="H34" s="10">
        <v>18.808942390369729</v>
      </c>
      <c r="I34" s="10">
        <v>41.955374032674108</v>
      </c>
      <c r="J34" s="10">
        <v>44.904385210662078</v>
      </c>
      <c r="K34" s="10">
        <v>27.20928632846088</v>
      </c>
      <c r="L34" s="10">
        <v>51.706534823731722</v>
      </c>
      <c r="M34" s="10">
        <v>58.803439380911428</v>
      </c>
      <c r="N34" s="10">
        <v>59.817368873602753</v>
      </c>
      <c r="O34" s="10">
        <v>39.540240756663799</v>
      </c>
      <c r="P34" s="10">
        <v>25.346345657781601</v>
      </c>
      <c r="Q34" s="10">
        <v>66.876956147893381</v>
      </c>
      <c r="R34" s="10">
        <v>87.953826311263967</v>
      </c>
      <c r="S34" s="10">
        <v>7.0937231298366292</v>
      </c>
      <c r="T34" s="10">
        <v>5.3740326741186584</v>
      </c>
      <c r="U34" s="10">
        <v>33.683319002579537</v>
      </c>
      <c r="V34" s="10">
        <v>42.375752364574367</v>
      </c>
      <c r="W34" s="10">
        <v>58.67411865864144</v>
      </c>
      <c r="X34" s="10">
        <v>61.933791917454847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257.58099742046431</v>
      </c>
      <c r="D36" s="10">
        <v>260.9701633705933</v>
      </c>
      <c r="E36" s="10">
        <v>186.4073086844368</v>
      </c>
      <c r="F36" s="10">
        <v>7.7307824591573517</v>
      </c>
      <c r="G36" s="10">
        <v>10.99097162510748</v>
      </c>
      <c r="H36" s="10">
        <v>7.6911435941530506</v>
      </c>
      <c r="I36" s="10">
        <v>9.8815993121238179</v>
      </c>
      <c r="J36" s="10">
        <v>67.931040412725707</v>
      </c>
      <c r="K36" s="10">
        <v>34.086070507308683</v>
      </c>
      <c r="L36" s="10">
        <v>29.684694754944111</v>
      </c>
      <c r="M36" s="10">
        <v>37.38065348237317</v>
      </c>
      <c r="N36" s="10">
        <v>10.994325021496129</v>
      </c>
      <c r="O36" s="10">
        <v>21.988650042992258</v>
      </c>
      <c r="P36" s="10">
        <v>14.292605331040409</v>
      </c>
      <c r="Q36" s="10">
        <v>14.27644024075666</v>
      </c>
      <c r="R36" s="10">
        <v>6.5012897678417882</v>
      </c>
      <c r="S36" s="10">
        <v>6.1728288907996562</v>
      </c>
      <c r="T36" s="10">
        <v>10.28804815133276</v>
      </c>
      <c r="U36" s="10">
        <v>12.345657781599311</v>
      </c>
      <c r="V36" s="10">
        <v>10.28804815133276</v>
      </c>
      <c r="W36" s="10">
        <v>7.201633705932931</v>
      </c>
      <c r="X36" s="10">
        <v>7.201633705932931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70.690541702493547</v>
      </c>
      <c r="V37" s="10">
        <v>73.720120378331899</v>
      </c>
      <c r="W37" s="10">
        <v>75.739810834049877</v>
      </c>
      <c r="X37" s="10">
        <v>73.720120378331899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213.6237317282889</v>
      </c>
      <c r="D43" s="10">
        <v>215.67781599312119</v>
      </c>
      <c r="E43" s="10">
        <v>201.29931212381771</v>
      </c>
      <c r="F43" s="10">
        <v>235.54840928632839</v>
      </c>
      <c r="G43" s="10">
        <v>223.25889939810841</v>
      </c>
      <c r="H43" s="10">
        <v>197.6512467755804</v>
      </c>
      <c r="I43" s="10">
        <v>189.4760963026655</v>
      </c>
      <c r="J43" s="10">
        <v>206.96457437661221</v>
      </c>
      <c r="K43" s="10">
        <v>470.13843508168532</v>
      </c>
      <c r="L43" s="10">
        <v>162.89638865004301</v>
      </c>
      <c r="M43" s="10">
        <v>245.88710232158209</v>
      </c>
      <c r="N43" s="10">
        <v>147.55288048151331</v>
      </c>
      <c r="O43" s="10">
        <v>134.22278589853829</v>
      </c>
      <c r="P43" s="10">
        <v>128.07515047291491</v>
      </c>
      <c r="Q43" s="10">
        <v>96.600687876182278</v>
      </c>
      <c r="R43" s="10">
        <v>93.056147893379176</v>
      </c>
      <c r="S43" s="10">
        <v>95.852106620808243</v>
      </c>
      <c r="T43" s="10">
        <v>89.240068787618227</v>
      </c>
      <c r="U43" s="10">
        <v>1309.4526225279449</v>
      </c>
      <c r="V43" s="10">
        <v>1348.2613929492693</v>
      </c>
      <c r="W43" s="10">
        <v>1356.5268271711088</v>
      </c>
      <c r="X43" s="10">
        <v>1358.6907136715392</v>
      </c>
    </row>
    <row r="44" spans="1:24" ht="11.25" customHeight="1" x14ac:dyDescent="0.2">
      <c r="A44" s="41" t="s">
        <v>75</v>
      </c>
      <c r="B44" s="9" t="s">
        <v>76</v>
      </c>
      <c r="C44" s="10">
        <v>25.088392089423909</v>
      </c>
      <c r="D44" s="10">
        <v>27.01822871883061</v>
      </c>
      <c r="E44" s="10">
        <v>21.228632846087699</v>
      </c>
      <c r="F44" s="10">
        <v>12.56689595872743</v>
      </c>
      <c r="G44" s="10">
        <v>8.696474634565778</v>
      </c>
      <c r="H44" s="10">
        <v>8.6877042132416165</v>
      </c>
      <c r="I44" s="10">
        <v>9.6350816852966457</v>
      </c>
      <c r="J44" s="10">
        <v>7.7250214961306964</v>
      </c>
      <c r="K44" s="10">
        <v>12.552278589853829</v>
      </c>
      <c r="L44" s="10">
        <v>8.673258813413586</v>
      </c>
      <c r="M44" s="10">
        <v>8.673258813413586</v>
      </c>
      <c r="N44" s="10">
        <v>5.7822012037833188</v>
      </c>
      <c r="O44" s="10">
        <v>2.8910576096302658</v>
      </c>
      <c r="P44" s="10">
        <v>2.8910576096302658</v>
      </c>
      <c r="Q44" s="10">
        <v>1.927085124677558</v>
      </c>
      <c r="R44" s="10">
        <v>1.9459157351676699</v>
      </c>
      <c r="S44" s="10">
        <v>1.9271711092003441</v>
      </c>
      <c r="T44" s="10">
        <v>1.9271711092003441</v>
      </c>
      <c r="U44" s="10">
        <v>0.96354256233877889</v>
      </c>
      <c r="V44" s="10">
        <v>0.96354256233877889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221.84006878761821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402.09707652622518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0.9592433361994841</v>
      </c>
      <c r="M50" s="10">
        <v>0.9592433361994841</v>
      </c>
      <c r="N50" s="10">
        <v>0.9592433361994841</v>
      </c>
      <c r="O50" s="10">
        <v>1.918486672398968</v>
      </c>
      <c r="P50" s="10">
        <v>1.918486672398968</v>
      </c>
      <c r="Q50" s="10">
        <v>0.94350816852966468</v>
      </c>
      <c r="R50" s="10">
        <v>1.832244196044712</v>
      </c>
      <c r="S50" s="10">
        <v>2.830438521066208</v>
      </c>
      <c r="T50" s="10">
        <v>0</v>
      </c>
      <c r="U50" s="10">
        <v>3.773860705073087</v>
      </c>
      <c r="V50" s="10">
        <v>3.773860705073087</v>
      </c>
      <c r="W50" s="10">
        <v>1.8869303525365431</v>
      </c>
      <c r="X50" s="10">
        <v>1.8869303525365431</v>
      </c>
    </row>
    <row r="51" spans="1:24" ht="11.25" customHeight="1" x14ac:dyDescent="0.2">
      <c r="A51" s="35" t="s">
        <v>89</v>
      </c>
      <c r="B51" s="36" t="s">
        <v>90</v>
      </c>
      <c r="C51" s="37">
        <v>666.59501289767843</v>
      </c>
      <c r="D51" s="37">
        <v>642.15391229578677</v>
      </c>
      <c r="E51" s="37">
        <v>612.98366294067068</v>
      </c>
      <c r="F51" s="37">
        <v>634.42278589853822</v>
      </c>
      <c r="G51" s="37">
        <v>631.93585554600168</v>
      </c>
      <c r="H51" s="37">
        <v>652.36646603611348</v>
      </c>
      <c r="I51" s="37">
        <v>660.74032674118655</v>
      </c>
      <c r="J51" s="37">
        <v>750.94582975064486</v>
      </c>
      <c r="K51" s="37">
        <v>638.08555460017192</v>
      </c>
      <c r="L51" s="37">
        <v>576.68340498710234</v>
      </c>
      <c r="M51" s="37">
        <v>1178.4101461736886</v>
      </c>
      <c r="N51" s="37">
        <v>1130.2632846087704</v>
      </c>
      <c r="O51" s="37">
        <v>1156.2090283748926</v>
      </c>
      <c r="P51" s="37">
        <v>1096.1219260533103</v>
      </c>
      <c r="Q51" s="37">
        <v>1153.7370593293208</v>
      </c>
      <c r="R51" s="37">
        <v>1159.9097162510748</v>
      </c>
      <c r="S51" s="37">
        <v>1244.3179707652621</v>
      </c>
      <c r="T51" s="37">
        <v>1282.3712811693895</v>
      </c>
      <c r="U51" s="37">
        <v>729.59991401547711</v>
      </c>
      <c r="V51" s="37">
        <v>1340.9679277730008</v>
      </c>
      <c r="W51" s="37">
        <v>1302.2401547721411</v>
      </c>
      <c r="X51" s="37">
        <v>1352.5422184006877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453.35339638865008</v>
      </c>
      <c r="D52" s="37">
        <f t="shared" si="20"/>
        <v>635.80782459157354</v>
      </c>
      <c r="E52" s="37">
        <f t="shared" si="20"/>
        <v>758.52682717110918</v>
      </c>
      <c r="F52" s="37">
        <f t="shared" si="20"/>
        <v>63.474118658641437</v>
      </c>
      <c r="G52" s="37">
        <f t="shared" si="20"/>
        <v>101.15124677558033</v>
      </c>
      <c r="H52" s="37">
        <f t="shared" si="20"/>
        <v>113.04574376612209</v>
      </c>
      <c r="I52" s="37">
        <f t="shared" si="20"/>
        <v>93.388736027515051</v>
      </c>
      <c r="J52" s="37">
        <f t="shared" si="20"/>
        <v>145.43327601031811</v>
      </c>
      <c r="K52" s="37">
        <f t="shared" si="20"/>
        <v>177.17583834909718</v>
      </c>
      <c r="L52" s="37">
        <f t="shared" si="20"/>
        <v>115.56311263972488</v>
      </c>
      <c r="M52" s="37">
        <f t="shared" si="20"/>
        <v>97.561134995700769</v>
      </c>
      <c r="N52" s="37">
        <f t="shared" si="20"/>
        <v>97.425193465176264</v>
      </c>
      <c r="O52" s="37">
        <f t="shared" si="20"/>
        <v>113.30851246775578</v>
      </c>
      <c r="P52" s="37">
        <f t="shared" si="20"/>
        <v>105.78486672398965</v>
      </c>
      <c r="Q52" s="37">
        <f t="shared" si="20"/>
        <v>98.738865004299228</v>
      </c>
      <c r="R52" s="37">
        <f t="shared" si="20"/>
        <v>130.72037833190021</v>
      </c>
      <c r="S52" s="37">
        <f t="shared" si="20"/>
        <v>113.14127257093726</v>
      </c>
      <c r="T52" s="37">
        <f t="shared" si="20"/>
        <v>109.96466036113496</v>
      </c>
      <c r="U52" s="37">
        <f t="shared" si="20"/>
        <v>161.34748664556201</v>
      </c>
      <c r="V52" s="37">
        <f t="shared" si="20"/>
        <v>164.64227746990721</v>
      </c>
      <c r="W52" s="37">
        <f t="shared" si="20"/>
        <v>177.36698532186608</v>
      </c>
      <c r="X52" s="37">
        <f t="shared" ref="X52" si="21">SUM(X53:X70)</f>
        <v>165.93647647027771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334.38426483233019</v>
      </c>
      <c r="D59" s="10">
        <v>334.38426483233019</v>
      </c>
      <c r="E59" s="10">
        <v>334.38426483233019</v>
      </c>
      <c r="F59" s="10">
        <v>61.526741186586413</v>
      </c>
      <c r="G59" s="10">
        <v>100.36302665520201</v>
      </c>
      <c r="H59" s="10">
        <v>112.3292347377472</v>
      </c>
      <c r="I59" s="10">
        <v>92.839380911435939</v>
      </c>
      <c r="J59" s="10">
        <v>144.71676698194321</v>
      </c>
      <c r="K59" s="10">
        <v>176.55485812553741</v>
      </c>
      <c r="L59" s="10">
        <v>112.090369733448</v>
      </c>
      <c r="M59" s="10">
        <v>95.18005159071366</v>
      </c>
      <c r="N59" s="10">
        <v>95.395012897678413</v>
      </c>
      <c r="O59" s="10">
        <v>112.59191745485811</v>
      </c>
      <c r="P59" s="10">
        <v>104.208426483233</v>
      </c>
      <c r="Q59" s="10">
        <v>97.162510748065344</v>
      </c>
      <c r="R59" s="10">
        <v>129.33508168529659</v>
      </c>
      <c r="S59" s="10">
        <v>110.15571797076529</v>
      </c>
      <c r="T59" s="10">
        <v>106.97910576096299</v>
      </c>
      <c r="U59" s="10">
        <v>107.4567497850387</v>
      </c>
      <c r="V59" s="10">
        <v>110.2512467755804</v>
      </c>
      <c r="W59" s="10">
        <v>98.930008598452275</v>
      </c>
      <c r="X59" s="10">
        <v>101.0318142734308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118.96913155631989</v>
      </c>
      <c r="D61" s="10">
        <v>301.42355975924329</v>
      </c>
      <c r="E61" s="10">
        <v>424.14256233877899</v>
      </c>
      <c r="F61" s="10">
        <v>1.1942390369733451</v>
      </c>
      <c r="G61" s="10">
        <v>0.78822012037833178</v>
      </c>
      <c r="H61" s="10">
        <v>0.7165090283748925</v>
      </c>
      <c r="I61" s="10">
        <v>0.5493551160791057</v>
      </c>
      <c r="J61" s="10">
        <v>0.62098022355975924</v>
      </c>
      <c r="K61" s="10">
        <v>0.62098022355975924</v>
      </c>
      <c r="L61" s="10">
        <v>2.698968185726569</v>
      </c>
      <c r="M61" s="10">
        <v>1.5763542562338779</v>
      </c>
      <c r="N61" s="10">
        <v>2.0301805674978501</v>
      </c>
      <c r="O61" s="10">
        <v>0.69269131556319852</v>
      </c>
      <c r="P61" s="10">
        <v>1.5525365434221841</v>
      </c>
      <c r="Q61" s="10">
        <v>1.5763542562338779</v>
      </c>
      <c r="R61" s="10">
        <v>1.385296646603611</v>
      </c>
      <c r="S61" s="10">
        <v>2.9855546001719691</v>
      </c>
      <c r="T61" s="10">
        <v>2.9855546001719691</v>
      </c>
      <c r="U61" s="10">
        <v>2.9855546001719691</v>
      </c>
      <c r="V61" s="10">
        <v>3.2483233018056752</v>
      </c>
      <c r="W61" s="10">
        <v>3.0333619948409281</v>
      </c>
      <c r="X61" s="10">
        <v>1.6957867583834909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0.26276870163370591</v>
      </c>
      <c r="G62" s="10">
        <v>0</v>
      </c>
      <c r="H62" s="10">
        <v>0</v>
      </c>
      <c r="I62" s="10">
        <v>0</v>
      </c>
      <c r="J62" s="10">
        <v>9.5528804815133275E-2</v>
      </c>
      <c r="K62" s="10">
        <v>0</v>
      </c>
      <c r="L62" s="10">
        <v>0</v>
      </c>
      <c r="M62" s="10">
        <v>0</v>
      </c>
      <c r="N62" s="10">
        <v>0</v>
      </c>
      <c r="O62" s="10">
        <v>2.3903697334479789E-2</v>
      </c>
      <c r="P62" s="10">
        <v>2.3903697334479789E-2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3.169647463456577</v>
      </c>
      <c r="V64" s="10">
        <v>3.169647463456577</v>
      </c>
      <c r="W64" s="10">
        <v>3.169647463456577</v>
      </c>
      <c r="X64" s="10">
        <v>3.169647463456577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46.914875322441958</v>
      </c>
      <c r="V66" s="10">
        <v>46.974376612209802</v>
      </c>
      <c r="W66" s="10">
        <v>71.267153912295782</v>
      </c>
      <c r="X66" s="10">
        <v>58.925107480653473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0.49036973344797941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0.77377472055030094</v>
      </c>
      <c r="M69" s="10">
        <v>0.80472914875322432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0.82065947445285126</v>
      </c>
      <c r="V70" s="10">
        <v>0.99868331685477685</v>
      </c>
      <c r="W70" s="10">
        <v>0.96681335282051117</v>
      </c>
      <c r="X70" s="10">
        <v>1.1141204943533776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0.26276870163370591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9.5528804815133275E-2</v>
      </c>
      <c r="K71" s="37">
        <f t="shared" si="22"/>
        <v>0.19105760963026661</v>
      </c>
      <c r="L71" s="37">
        <f t="shared" si="22"/>
        <v>0.19105760963026661</v>
      </c>
      <c r="M71" s="37">
        <f t="shared" si="22"/>
        <v>0.1194325021496131</v>
      </c>
      <c r="N71" s="37">
        <f t="shared" si="22"/>
        <v>0.1194325021496131</v>
      </c>
      <c r="O71" s="37">
        <f t="shared" si="22"/>
        <v>0.14333619948409287</v>
      </c>
      <c r="P71" s="37">
        <f t="shared" si="22"/>
        <v>4.7807394668959578E-2</v>
      </c>
      <c r="Q71" s="37">
        <f t="shared" si="22"/>
        <v>2.3903697334479789E-2</v>
      </c>
      <c r="R71" s="37">
        <f t="shared" si="22"/>
        <v>0</v>
      </c>
      <c r="S71" s="37">
        <f t="shared" si="22"/>
        <v>7.1625107480653469E-2</v>
      </c>
      <c r="T71" s="37">
        <f t="shared" si="22"/>
        <v>7.1625107480653469E-2</v>
      </c>
      <c r="U71" s="37">
        <f t="shared" si="22"/>
        <v>1.3136715391229581</v>
      </c>
      <c r="V71" s="37">
        <f t="shared" si="22"/>
        <v>7.1625107480653469E-2</v>
      </c>
      <c r="W71" s="37">
        <f t="shared" si="22"/>
        <v>2.3903697334479789E-2</v>
      </c>
      <c r="X71" s="37">
        <f t="shared" ref="X71" si="23">SUM(X72:X73)</f>
        <v>2.3903697334479789E-2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0.19105760963026661</v>
      </c>
      <c r="L72" s="10">
        <v>0.19105760963026661</v>
      </c>
      <c r="M72" s="10">
        <v>0.1194325021496131</v>
      </c>
      <c r="N72" s="10">
        <v>0.1194325021496131</v>
      </c>
      <c r="O72" s="10">
        <v>0.1194325021496131</v>
      </c>
      <c r="P72" s="10">
        <v>2.3903697334479789E-2</v>
      </c>
      <c r="Q72" s="10">
        <v>2.3903697334479789E-2</v>
      </c>
      <c r="R72" s="10">
        <v>0</v>
      </c>
      <c r="S72" s="10">
        <v>7.1625107480653469E-2</v>
      </c>
      <c r="T72" s="10">
        <v>7.1625107480653469E-2</v>
      </c>
      <c r="U72" s="10">
        <v>1.3136715391229581</v>
      </c>
      <c r="V72" s="10">
        <v>7.1625107480653469E-2</v>
      </c>
      <c r="W72" s="10">
        <v>2.3903697334479789E-2</v>
      </c>
      <c r="X72" s="10">
        <v>2.3903697334479789E-2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0.26276870163370591</v>
      </c>
      <c r="G73" s="10">
        <v>0</v>
      </c>
      <c r="H73" s="10">
        <v>0</v>
      </c>
      <c r="I73" s="10">
        <v>0</v>
      </c>
      <c r="J73" s="10">
        <v>9.5528804815133275E-2</v>
      </c>
      <c r="K73" s="10">
        <v>0</v>
      </c>
      <c r="L73" s="10">
        <v>0</v>
      </c>
      <c r="M73" s="10">
        <v>0</v>
      </c>
      <c r="N73" s="10">
        <v>0</v>
      </c>
      <c r="O73" s="10">
        <v>2.3903697334479789E-2</v>
      </c>
      <c r="P73" s="10">
        <v>2.3903697334479789E-2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345.20395528804812</v>
      </c>
      <c r="D75" s="37">
        <v>350.79294926913161</v>
      </c>
      <c r="E75" s="37">
        <v>345.562252794497</v>
      </c>
      <c r="F75" s="37">
        <v>213.00275150472919</v>
      </c>
      <c r="G75" s="37">
        <v>202.8995700773861</v>
      </c>
      <c r="H75" s="37">
        <v>181.57067927772999</v>
      </c>
      <c r="I75" s="37">
        <v>199.2213241616509</v>
      </c>
      <c r="J75" s="37">
        <v>187.73284608770419</v>
      </c>
      <c r="K75" s="37">
        <v>150.13852106620811</v>
      </c>
      <c r="L75" s="37">
        <v>169.07901977644019</v>
      </c>
      <c r="M75" s="37">
        <v>153.67343078245909</v>
      </c>
      <c r="N75" s="37">
        <v>177.34307824591571</v>
      </c>
      <c r="O75" s="37">
        <v>175.05012897678421</v>
      </c>
      <c r="P75" s="37">
        <v>179.82708512467761</v>
      </c>
      <c r="Q75" s="37">
        <v>148.1561478933792</v>
      </c>
      <c r="R75" s="37">
        <v>158.83250214961299</v>
      </c>
      <c r="S75" s="37">
        <v>168.6251934651763</v>
      </c>
      <c r="T75" s="37">
        <v>154.96319862424761</v>
      </c>
      <c r="U75" s="37">
        <v>144.1196044711952</v>
      </c>
      <c r="V75" s="37">
        <v>157.28005159071361</v>
      </c>
      <c r="W75" s="37">
        <v>150.1624247635425</v>
      </c>
      <c r="X75" s="37">
        <v>150.6878761822872</v>
      </c>
    </row>
    <row r="76" spans="1:24" ht="11.25" customHeight="1" x14ac:dyDescent="0.2">
      <c r="A76" s="38" t="s">
        <v>139</v>
      </c>
      <c r="B76" s="39" t="s">
        <v>140</v>
      </c>
      <c r="C76" s="40">
        <v>2528.890799656062</v>
      </c>
      <c r="D76" s="40">
        <v>2704.6431642304378</v>
      </c>
      <c r="E76" s="40">
        <v>2768.6156491831471</v>
      </c>
      <c r="F76" s="40">
        <v>1868.443680137575</v>
      </c>
      <c r="G76" s="40">
        <v>1980.7394668959589</v>
      </c>
      <c r="H76" s="40">
        <v>1917.024935511608</v>
      </c>
      <c r="I76" s="40">
        <v>2062.3387790197762</v>
      </c>
      <c r="J76" s="40">
        <v>2306.7067927773001</v>
      </c>
      <c r="K76" s="40">
        <v>1526.225279449699</v>
      </c>
      <c r="L76" s="40">
        <v>1402.837489251935</v>
      </c>
      <c r="M76" s="40">
        <v>1846.6036113499567</v>
      </c>
      <c r="N76" s="40">
        <v>1904.3852106620807</v>
      </c>
      <c r="O76" s="40">
        <v>1885.7265692175401</v>
      </c>
      <c r="P76" s="40">
        <v>1796.5606190885635</v>
      </c>
      <c r="Q76" s="40">
        <v>1842.734307824591</v>
      </c>
      <c r="R76" s="40">
        <v>1821.6680997420467</v>
      </c>
      <c r="S76" s="40">
        <v>1857.2656921754085</v>
      </c>
      <c r="T76" s="40">
        <v>1873.5167669819434</v>
      </c>
      <c r="U76" s="40">
        <v>1906.4488392089424</v>
      </c>
      <c r="V76" s="40">
        <v>1870.5073086844372</v>
      </c>
      <c r="W76" s="40">
        <v>1807.9965606190883</v>
      </c>
      <c r="X76" s="40">
        <v>1859.5012897678414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59993.679141066605</v>
      </c>
      <c r="D2" s="31">
        <f t="shared" si="0"/>
        <v>58785.294727755885</v>
      </c>
      <c r="E2" s="31">
        <f t="shared" si="0"/>
        <v>58117.227549254319</v>
      </c>
      <c r="F2" s="31">
        <f t="shared" si="0"/>
        <v>56578.900513872773</v>
      </c>
      <c r="G2" s="31">
        <f t="shared" si="0"/>
        <v>56740.918395626555</v>
      </c>
      <c r="H2" s="31">
        <f t="shared" si="0"/>
        <v>54839.948522929328</v>
      </c>
      <c r="I2" s="31">
        <f t="shared" si="0"/>
        <v>55553.105589440609</v>
      </c>
      <c r="J2" s="31">
        <f t="shared" si="0"/>
        <v>54251.780661922763</v>
      </c>
      <c r="K2" s="31">
        <f t="shared" si="0"/>
        <v>53420.796182370766</v>
      </c>
      <c r="L2" s="31">
        <f t="shared" si="0"/>
        <v>52532.838479006525</v>
      </c>
      <c r="M2" s="31">
        <f t="shared" si="0"/>
        <v>53143.65905224649</v>
      </c>
      <c r="N2" s="31">
        <f t="shared" si="0"/>
        <v>53639.299985965117</v>
      </c>
      <c r="O2" s="31">
        <f t="shared" si="0"/>
        <v>53260.090528048437</v>
      </c>
      <c r="P2" s="31">
        <f t="shared" si="0"/>
        <v>54241.43225789319</v>
      </c>
      <c r="Q2" s="31">
        <f t="shared" si="0"/>
        <v>55448.20848665166</v>
      </c>
      <c r="R2" s="31">
        <f t="shared" si="0"/>
        <v>55147.974976553429</v>
      </c>
      <c r="S2" s="31">
        <f t="shared" si="0"/>
        <v>56561.800014649925</v>
      </c>
      <c r="T2" s="31">
        <f t="shared" si="0"/>
        <v>57255.655520047912</v>
      </c>
      <c r="U2" s="31">
        <f t="shared" si="0"/>
        <v>55484.080505740814</v>
      </c>
      <c r="V2" s="31">
        <f t="shared" si="0"/>
        <v>56248.811728593057</v>
      </c>
      <c r="W2" s="31">
        <f t="shared" ref="W2:X2" si="1">SUM(W3,W17,W22,W25,W26,W51,W52,W71,W74,W75,W76)</f>
        <v>51070.975428202401</v>
      </c>
      <c r="X2" s="31">
        <f t="shared" si="1"/>
        <v>50061.429318218674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7.265692175408426</v>
      </c>
      <c r="D3" s="34">
        <f t="shared" si="2"/>
        <v>24.142562338779019</v>
      </c>
      <c r="E3" s="34">
        <f t="shared" si="2"/>
        <v>22.09320722269991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7.265692175408426</v>
      </c>
      <c r="D4" s="29">
        <f t="shared" si="4"/>
        <v>24.142562338779019</v>
      </c>
      <c r="E4" s="29">
        <f t="shared" si="4"/>
        <v>22.09320722269991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7.265692175408426</v>
      </c>
      <c r="D7" s="10">
        <f>FC_TRA_RAIL_E!D7+FC_TRA_ROAD_E!D7+FC_TRA_DAVI_E!D7+FC_TRA_DNAVI_E!D7+FC_TRA_PIPE_E!D7</f>
        <v>24.142562338779019</v>
      </c>
      <c r="E7" s="10">
        <f>FC_TRA_RAIL_E!E7+FC_TRA_ROAD_E!E7+FC_TRA_DAVI_E!E7+FC_TRA_DNAVI_E!E7+FC_TRA_PIPE_E!E7</f>
        <v>22.09320722269991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58361.650902837471</v>
      </c>
      <c r="D26" s="37">
        <f t="shared" si="14"/>
        <v>56995.129922613924</v>
      </c>
      <c r="E26" s="37">
        <f t="shared" si="14"/>
        <v>56157.8890799656</v>
      </c>
      <c r="F26" s="37">
        <f t="shared" si="14"/>
        <v>53825.583920894234</v>
      </c>
      <c r="G26" s="37">
        <f t="shared" si="14"/>
        <v>53744.21315563198</v>
      </c>
      <c r="H26" s="37">
        <f t="shared" si="14"/>
        <v>51045.396388650042</v>
      </c>
      <c r="I26" s="37">
        <f t="shared" si="14"/>
        <v>50382.775236457441</v>
      </c>
      <c r="J26" s="37">
        <f t="shared" si="14"/>
        <v>48725.383404987107</v>
      </c>
      <c r="K26" s="37">
        <f t="shared" si="14"/>
        <v>48953.239896818573</v>
      </c>
      <c r="L26" s="37">
        <f t="shared" si="14"/>
        <v>48437.209630266552</v>
      </c>
      <c r="M26" s="37">
        <f t="shared" si="14"/>
        <v>48713.936199484087</v>
      </c>
      <c r="N26" s="37">
        <f t="shared" si="14"/>
        <v>49318.194411006014</v>
      </c>
      <c r="O26" s="37">
        <f t="shared" si="14"/>
        <v>48803.896646603607</v>
      </c>
      <c r="P26" s="37">
        <f t="shared" si="14"/>
        <v>50064.753224419605</v>
      </c>
      <c r="Q26" s="37">
        <f t="shared" si="14"/>
        <v>51231.279019776441</v>
      </c>
      <c r="R26" s="37">
        <f t="shared" si="14"/>
        <v>51194.151762682712</v>
      </c>
      <c r="S26" s="37">
        <f t="shared" si="14"/>
        <v>52529.500945829728</v>
      </c>
      <c r="T26" s="37">
        <f t="shared" si="14"/>
        <v>53158.173000859846</v>
      </c>
      <c r="U26" s="37">
        <f t="shared" si="14"/>
        <v>51122.500000000007</v>
      </c>
      <c r="V26" s="37">
        <f t="shared" si="14"/>
        <v>51760.381513327586</v>
      </c>
      <c r="W26" s="37">
        <f t="shared" ref="W26:X26" si="15">SUM(W27,W33)</f>
        <v>46188.000945829743</v>
      </c>
      <c r="X26" s="37">
        <f t="shared" si="15"/>
        <v>45352.679363714531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58361.650902837471</v>
      </c>
      <c r="D33" s="29">
        <f t="shared" si="18"/>
        <v>56995.129922613924</v>
      </c>
      <c r="E33" s="29">
        <f t="shared" si="18"/>
        <v>56157.8890799656</v>
      </c>
      <c r="F33" s="29">
        <f t="shared" si="18"/>
        <v>53825.583920894234</v>
      </c>
      <c r="G33" s="29">
        <f t="shared" si="18"/>
        <v>53744.21315563198</v>
      </c>
      <c r="H33" s="29">
        <f t="shared" si="18"/>
        <v>51045.396388650042</v>
      </c>
      <c r="I33" s="29">
        <f t="shared" si="18"/>
        <v>50382.775236457441</v>
      </c>
      <c r="J33" s="29">
        <f t="shared" si="18"/>
        <v>48725.383404987107</v>
      </c>
      <c r="K33" s="29">
        <f t="shared" si="18"/>
        <v>48953.239896818573</v>
      </c>
      <c r="L33" s="29">
        <f t="shared" si="18"/>
        <v>48437.209630266552</v>
      </c>
      <c r="M33" s="29">
        <f t="shared" si="18"/>
        <v>48713.936199484087</v>
      </c>
      <c r="N33" s="29">
        <f t="shared" si="18"/>
        <v>49318.194411006014</v>
      </c>
      <c r="O33" s="29">
        <f t="shared" si="18"/>
        <v>48803.896646603607</v>
      </c>
      <c r="P33" s="29">
        <f t="shared" si="18"/>
        <v>50064.753224419605</v>
      </c>
      <c r="Q33" s="29">
        <f t="shared" si="18"/>
        <v>51231.279019776441</v>
      </c>
      <c r="R33" s="29">
        <f t="shared" si="18"/>
        <v>51194.151762682712</v>
      </c>
      <c r="S33" s="29">
        <f t="shared" si="18"/>
        <v>52529.500945829728</v>
      </c>
      <c r="T33" s="29">
        <f t="shared" si="18"/>
        <v>53158.173000859846</v>
      </c>
      <c r="U33" s="29">
        <f t="shared" si="18"/>
        <v>51122.500000000007</v>
      </c>
      <c r="V33" s="29">
        <f t="shared" si="18"/>
        <v>51760.381513327586</v>
      </c>
      <c r="W33" s="29">
        <f t="shared" ref="W33:X33" si="19">SUM(W34:W50)</f>
        <v>46188.000945829743</v>
      </c>
      <c r="X33" s="29">
        <f t="shared" si="19"/>
        <v>45352.679363714531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71.173688736027515</v>
      </c>
      <c r="D36" s="10">
        <f>FC_TRA_RAIL_E!D36+FC_TRA_ROAD_E!D36+FC_TRA_DAVI_E!D36+FC_TRA_DNAVI_E!D36+FC_TRA_PIPE_E!D36</f>
        <v>70.043938091143588</v>
      </c>
      <c r="E36" s="10">
        <f>FC_TRA_RAIL_E!E36+FC_TRA_ROAD_E!E36+FC_TRA_DAVI_E!E36+FC_TRA_DNAVI_E!E36+FC_TRA_PIPE_E!E36</f>
        <v>82.471109200343932</v>
      </c>
      <c r="F36" s="10">
        <f>FC_TRA_RAIL_E!F36+FC_TRA_ROAD_E!F36+FC_TRA_DAVI_E!F36+FC_TRA_DNAVI_E!F36+FC_TRA_PIPE_E!F36</f>
        <v>82.830008598452281</v>
      </c>
      <c r="G36" s="10">
        <f>FC_TRA_RAIL_E!G36+FC_TRA_ROAD_E!G36+FC_TRA_DAVI_E!G36+FC_TRA_DNAVI_E!G36+FC_TRA_PIPE_E!G36</f>
        <v>111.00885640584696</v>
      </c>
      <c r="H36" s="10">
        <f>FC_TRA_RAIL_E!H36+FC_TRA_ROAD_E!H36+FC_TRA_DAVI_E!H36+FC_TRA_DNAVI_E!H36+FC_TRA_PIPE_E!H36</f>
        <v>121.96001719690457</v>
      </c>
      <c r="I36" s="10">
        <f>FC_TRA_RAIL_E!I36+FC_TRA_ROAD_E!I36+FC_TRA_DAVI_E!I36+FC_TRA_DNAVI_E!I36+FC_TRA_PIPE_E!I36</f>
        <v>175.67214101461735</v>
      </c>
      <c r="J36" s="10">
        <f>FC_TRA_RAIL_E!J36+FC_TRA_ROAD_E!J36+FC_TRA_DAVI_E!J36+FC_TRA_DNAVI_E!J36+FC_TRA_PIPE_E!J36</f>
        <v>278.1936371453138</v>
      </c>
      <c r="K36" s="10">
        <f>FC_TRA_RAIL_E!K36+FC_TRA_ROAD_E!K36+FC_TRA_DAVI_E!K36+FC_TRA_DNAVI_E!K36+FC_TRA_PIPE_E!K36</f>
        <v>439.8203783319002</v>
      </c>
      <c r="L36" s="10">
        <f>FC_TRA_RAIL_E!L36+FC_TRA_ROAD_E!L36+FC_TRA_DAVI_E!L36+FC_TRA_DNAVI_E!L36+FC_TRA_PIPE_E!L36</f>
        <v>635.4713671539123</v>
      </c>
      <c r="M36" s="10">
        <f>FC_TRA_RAIL_E!M36+FC_TRA_ROAD_E!M36+FC_TRA_DAVI_E!M36+FC_TRA_DNAVI_E!M36+FC_TRA_PIPE_E!M36</f>
        <v>618.97996560619094</v>
      </c>
      <c r="N36" s="10">
        <f>FC_TRA_RAIL_E!N36+FC_TRA_ROAD_E!N36+FC_TRA_DAVI_E!N36+FC_TRA_DNAVI_E!N36+FC_TRA_PIPE_E!N36</f>
        <v>631.07368873602752</v>
      </c>
      <c r="O36" s="10">
        <f>FC_TRA_RAIL_E!O36+FC_TRA_ROAD_E!O36+FC_TRA_DAVI_E!O36+FC_TRA_DNAVI_E!O36+FC_TRA_PIPE_E!O36</f>
        <v>628.87480653482373</v>
      </c>
      <c r="P36" s="10">
        <f>FC_TRA_RAIL_E!P36+FC_TRA_ROAD_E!P36+FC_TRA_DAVI_E!P36+FC_TRA_DNAVI_E!P36+FC_TRA_PIPE_E!P36</f>
        <v>612.38331900257958</v>
      </c>
      <c r="Q36" s="10">
        <f>FC_TRA_RAIL_E!Q36+FC_TRA_ROAD_E!Q36+FC_TRA_DAVI_E!Q36+FC_TRA_DNAVI_E!Q36+FC_TRA_PIPE_E!Q36</f>
        <v>645.73542562338764</v>
      </c>
      <c r="R36" s="10">
        <f>FC_TRA_RAIL_E!R36+FC_TRA_ROAD_E!R36+FC_TRA_DAVI_E!R36+FC_TRA_DNAVI_E!R36+FC_TRA_PIPE_E!R36</f>
        <v>593.7845227858985</v>
      </c>
      <c r="S36" s="10">
        <f>FC_TRA_RAIL_E!S36+FC_TRA_ROAD_E!S36+FC_TRA_DAVI_E!S36+FC_TRA_DNAVI_E!S36+FC_TRA_PIPE_E!S36</f>
        <v>536.00730868443668</v>
      </c>
      <c r="T36" s="10">
        <f>FC_TRA_RAIL_E!T36+FC_TRA_ROAD_E!T36+FC_TRA_DAVI_E!T36+FC_TRA_DNAVI_E!T36+FC_TRA_PIPE_E!T36</f>
        <v>496.9127257093723</v>
      </c>
      <c r="U36" s="10">
        <f>FC_TRA_RAIL_E!U36+FC_TRA_ROAD_E!U36+FC_TRA_DAVI_E!U36+FC_TRA_DNAVI_E!U36+FC_TRA_PIPE_E!U36</f>
        <v>551.43938091143582</v>
      </c>
      <c r="V36" s="10">
        <f>FC_TRA_RAIL_E!V36+FC_TRA_ROAD_E!V36+FC_TRA_DAVI_E!V36+FC_TRA_DNAVI_E!V36+FC_TRA_PIPE_E!V36</f>
        <v>478.39423903697337</v>
      </c>
      <c r="W36" s="10">
        <f>FC_TRA_RAIL_E!W36+FC_TRA_ROAD_E!W36+FC_TRA_DAVI_E!W36+FC_TRA_DNAVI_E!W36+FC_TRA_PIPE_E!W36</f>
        <v>358.02407566637999</v>
      </c>
      <c r="X36" s="10">
        <f>FC_TRA_RAIL_E!X36+FC_TRA_ROAD_E!X36+FC_TRA_DAVI_E!X36+FC_TRA_DNAVI_E!X36+FC_TRA_PIPE_E!X36</f>
        <v>339.50558899398101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30241.193723129825</v>
      </c>
      <c r="D37" s="10">
        <f>FC_TRA_RAIL_E!D37+FC_TRA_ROAD_E!D37+FC_TRA_DAVI_E!D37+FC_TRA_DNAVI_E!D37+FC_TRA_PIPE_E!D37</f>
        <v>29334.41289767842</v>
      </c>
      <c r="E37" s="10">
        <f>FC_TRA_RAIL_E!E37+FC_TRA_ROAD_E!E37+FC_TRA_DAVI_E!E37+FC_TRA_DNAVI_E!E37+FC_TRA_PIPE_E!E37</f>
        <v>28536.615047291489</v>
      </c>
      <c r="F37" s="10">
        <f>FC_TRA_RAIL_E!F37+FC_TRA_ROAD_E!F37+FC_TRA_DAVI_E!F37+FC_TRA_DNAVI_E!F37+FC_TRA_PIPE_E!F37</f>
        <v>26487.930352536539</v>
      </c>
      <c r="G37" s="10">
        <f>FC_TRA_RAIL_E!G37+FC_TRA_ROAD_E!G37+FC_TRA_DAVI_E!G37+FC_TRA_DNAVI_E!G37+FC_TRA_PIPE_E!G37</f>
        <v>25619.524763542559</v>
      </c>
      <c r="H37" s="10">
        <f>FC_TRA_RAIL_E!H37+FC_TRA_ROAD_E!H37+FC_TRA_DAVI_E!H37+FC_TRA_DNAVI_E!H37+FC_TRA_PIPE_E!H37</f>
        <v>23721.512553740329</v>
      </c>
      <c r="I37" s="10">
        <f>FC_TRA_RAIL_E!I37+FC_TRA_ROAD_E!I37+FC_TRA_DAVI_E!I37+FC_TRA_DNAVI_E!I37+FC_TRA_PIPE_E!I37</f>
        <v>22593.105245055889</v>
      </c>
      <c r="J37" s="10">
        <f>FC_TRA_RAIL_E!J37+FC_TRA_ROAD_E!J37+FC_TRA_DAVI_E!J37+FC_TRA_DNAVI_E!J37+FC_TRA_PIPE_E!J37</f>
        <v>21322.217110920039</v>
      </c>
      <c r="K37" s="10">
        <f>FC_TRA_RAIL_E!K37+FC_TRA_ROAD_E!K37+FC_TRA_DAVI_E!K37+FC_TRA_DNAVI_E!K37+FC_TRA_PIPE_E!K37</f>
        <v>20740.853396388651</v>
      </c>
      <c r="L37" s="10">
        <f>FC_TRA_RAIL_E!L37+FC_TRA_ROAD_E!L37+FC_TRA_DAVI_E!L37+FC_TRA_DNAVI_E!L37+FC_TRA_PIPE_E!L37</f>
        <v>19720.6067927773</v>
      </c>
      <c r="M37" s="10">
        <f>FC_TRA_RAIL_E!M37+FC_TRA_ROAD_E!M37+FC_TRA_DAVI_E!M37+FC_TRA_DNAVI_E!M37+FC_TRA_PIPE_E!M37</f>
        <v>18859.48125537403</v>
      </c>
      <c r="N37" s="10">
        <f>FC_TRA_RAIL_E!N37+FC_TRA_ROAD_E!N37+FC_TRA_DAVI_E!N37+FC_TRA_DNAVI_E!N37+FC_TRA_PIPE_E!N37</f>
        <v>18779.400773860696</v>
      </c>
      <c r="O37" s="10">
        <f>FC_TRA_RAIL_E!O37+FC_TRA_ROAD_E!O37+FC_TRA_DAVI_E!O37+FC_TRA_DNAVI_E!O37+FC_TRA_PIPE_E!O37</f>
        <v>17617.713327601032</v>
      </c>
      <c r="P37" s="10">
        <f>FC_TRA_RAIL_E!P37+FC_TRA_ROAD_E!P37+FC_TRA_DAVI_E!P37+FC_TRA_DNAVI_E!P37+FC_TRA_PIPE_E!P37</f>
        <v>17590.67308684437</v>
      </c>
      <c r="Q37" s="10">
        <f>FC_TRA_RAIL_E!Q37+FC_TRA_ROAD_E!Q37+FC_TRA_DAVI_E!Q37+FC_TRA_DNAVI_E!Q37+FC_TRA_PIPE_E!Q37</f>
        <v>17682.19372312984</v>
      </c>
      <c r="R37" s="10">
        <f>FC_TRA_RAIL_E!R37+FC_TRA_ROAD_E!R37+FC_TRA_DAVI_E!R37+FC_TRA_DNAVI_E!R37+FC_TRA_PIPE_E!R37</f>
        <v>16926.336113499568</v>
      </c>
      <c r="S37" s="10">
        <f>FC_TRA_RAIL_E!S37+FC_TRA_ROAD_E!S37+FC_TRA_DAVI_E!S37+FC_TRA_DNAVI_E!S37+FC_TRA_PIPE_E!S37</f>
        <v>16938.454514187441</v>
      </c>
      <c r="T37" s="10">
        <f>FC_TRA_RAIL_E!T37+FC_TRA_ROAD_E!T37+FC_TRA_DAVI_E!T37+FC_TRA_DNAVI_E!T37+FC_TRA_PIPE_E!T37</f>
        <v>17186.881169389515</v>
      </c>
      <c r="U37" s="10">
        <f>FC_TRA_RAIL_E!U37+FC_TRA_ROAD_E!U37+FC_TRA_DAVI_E!U37+FC_TRA_DNAVI_E!U37+FC_TRA_PIPE_E!U37</f>
        <v>16413.32502149613</v>
      </c>
      <c r="V37" s="10">
        <f>FC_TRA_RAIL_E!V37+FC_TRA_ROAD_E!V37+FC_TRA_DAVI_E!V37+FC_TRA_DNAVI_E!V37+FC_TRA_PIPE_E!V37</f>
        <v>16585.00197764402</v>
      </c>
      <c r="W37" s="10">
        <f>FC_TRA_RAIL_E!W37+FC_TRA_ROAD_E!W37+FC_TRA_DAVI_E!W37+FC_TRA_DNAVI_E!W37+FC_TRA_PIPE_E!W37</f>
        <v>14914.686414445399</v>
      </c>
      <c r="X37" s="10">
        <f>FC_TRA_RAIL_E!X37+FC_TRA_ROAD_E!X37+FC_TRA_DAVI_E!X37+FC_TRA_DNAVI_E!X37+FC_TRA_PIPE_E!X37</f>
        <v>14795.52235597592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27.510232158211519</v>
      </c>
      <c r="D38" s="10">
        <f>FC_TRA_RAIL_E!D38+FC_TRA_ROAD_E!D38+FC_TRA_DAVI_E!D38+FC_TRA_DNAVI_E!D38+FC_TRA_PIPE_E!D38</f>
        <v>24.336027515047292</v>
      </c>
      <c r="E38" s="10">
        <f>FC_TRA_RAIL_E!E38+FC_TRA_ROAD_E!E38+FC_TRA_DAVI_E!E38+FC_TRA_DNAVI_E!E38+FC_TRA_PIPE_E!E38</f>
        <v>20.10369733447979</v>
      </c>
      <c r="F38" s="10">
        <f>FC_TRA_RAIL_E!F38+FC_TRA_ROAD_E!F38+FC_TRA_DAVI_E!F38+FC_TRA_DNAVI_E!F38+FC_TRA_PIPE_E!F38</f>
        <v>18.708512467755799</v>
      </c>
      <c r="G38" s="10">
        <f>FC_TRA_RAIL_E!G38+FC_TRA_ROAD_E!G38+FC_TRA_DAVI_E!G38+FC_TRA_DNAVI_E!G38+FC_TRA_PIPE_E!G38</f>
        <v>15.590455717970759</v>
      </c>
      <c r="H38" s="10">
        <f>FC_TRA_RAIL_E!H38+FC_TRA_ROAD_E!H38+FC_TRA_DAVI_E!H38+FC_TRA_DNAVI_E!H38+FC_TRA_PIPE_E!H38</f>
        <v>16.62975064488392</v>
      </c>
      <c r="I38" s="10">
        <f>FC_TRA_RAIL_E!I38+FC_TRA_ROAD_E!I38+FC_TRA_DAVI_E!I38+FC_TRA_DNAVI_E!I38+FC_TRA_PIPE_E!I38</f>
        <v>15.590455717970759</v>
      </c>
      <c r="J38" s="10">
        <f>FC_TRA_RAIL_E!J38+FC_TRA_ROAD_E!J38+FC_TRA_DAVI_E!J38+FC_TRA_DNAVI_E!J38+FC_TRA_PIPE_E!J38</f>
        <v>14.551074806534821</v>
      </c>
      <c r="K38" s="10">
        <f>FC_TRA_RAIL_E!K38+FC_TRA_ROAD_E!K38+FC_TRA_DAVI_E!K38+FC_TRA_DNAVI_E!K38+FC_TRA_PIPE_E!K38</f>
        <v>15.590455717970759</v>
      </c>
      <c r="L38" s="10">
        <f>FC_TRA_RAIL_E!L38+FC_TRA_ROAD_E!L38+FC_TRA_DAVI_E!L38+FC_TRA_DNAVI_E!L38+FC_TRA_PIPE_E!L38</f>
        <v>15.590455717970759</v>
      </c>
      <c r="M38" s="10">
        <f>FC_TRA_RAIL_E!M38+FC_TRA_ROAD_E!M38+FC_TRA_DAVI_E!M38+FC_TRA_DNAVI_E!M38+FC_TRA_PIPE_E!M38</f>
        <v>13.51169389509888</v>
      </c>
      <c r="N38" s="10">
        <f>FC_TRA_RAIL_E!N38+FC_TRA_ROAD_E!N38+FC_TRA_DAVI_E!N38+FC_TRA_DNAVI_E!N38+FC_TRA_PIPE_E!N38</f>
        <v>15.590455717970761</v>
      </c>
      <c r="O38" s="10">
        <f>FC_TRA_RAIL_E!O38+FC_TRA_ROAD_E!O38+FC_TRA_DAVI_E!O38+FC_TRA_DNAVI_E!O38+FC_TRA_PIPE_E!O38</f>
        <v>14.551074806534819</v>
      </c>
      <c r="P38" s="10">
        <f>FC_TRA_RAIL_E!P38+FC_TRA_ROAD_E!P38+FC_TRA_DAVI_E!P38+FC_TRA_DNAVI_E!P38+FC_TRA_PIPE_E!P38</f>
        <v>12.472312983662938</v>
      </c>
      <c r="Q38" s="10">
        <f>FC_TRA_RAIL_E!Q38+FC_TRA_ROAD_E!Q38+FC_TRA_DAVI_E!Q38+FC_TRA_DNAVI_E!Q38+FC_TRA_PIPE_E!Q38</f>
        <v>12.47231298366294</v>
      </c>
      <c r="R38" s="10">
        <f>FC_TRA_RAIL_E!R38+FC_TRA_ROAD_E!R38+FC_TRA_DAVI_E!R38+FC_TRA_DNAVI_E!R38+FC_TRA_PIPE_E!R38</f>
        <v>13.511693895098881</v>
      </c>
      <c r="S38" s="10">
        <f>FC_TRA_RAIL_E!S38+FC_TRA_ROAD_E!S38+FC_TRA_DAVI_E!S38+FC_TRA_DNAVI_E!S38+FC_TRA_PIPE_E!S38</f>
        <v>10.393637145313837</v>
      </c>
      <c r="T38" s="10">
        <f>FC_TRA_RAIL_E!T38+FC_TRA_ROAD_E!T38+FC_TRA_DAVI_E!T38+FC_TRA_DNAVI_E!T38+FC_TRA_PIPE_E!T38</f>
        <v>10.393637145313839</v>
      </c>
      <c r="U38" s="10">
        <f>FC_TRA_RAIL_E!U38+FC_TRA_ROAD_E!U38+FC_TRA_DAVI_E!U38+FC_TRA_DNAVI_E!U38+FC_TRA_PIPE_E!U38</f>
        <v>9.3542562338778996</v>
      </c>
      <c r="V38" s="10">
        <f>FC_TRA_RAIL_E!V38+FC_TRA_ROAD_E!V38+FC_TRA_DAVI_E!V38+FC_TRA_DNAVI_E!V38+FC_TRA_PIPE_E!V38</f>
        <v>8.31487532244196</v>
      </c>
      <c r="W38" s="10">
        <f>FC_TRA_RAIL_E!W38+FC_TRA_ROAD_E!W38+FC_TRA_DAVI_E!W38+FC_TRA_DNAVI_E!W38+FC_TRA_PIPE_E!W38</f>
        <v>5.1968185726569223</v>
      </c>
      <c r="X38" s="10">
        <f>FC_TRA_RAIL_E!X38+FC_TRA_ROAD_E!X38+FC_TRA_DAVI_E!X38+FC_TRA_DNAVI_E!X38+FC_TRA_PIPE_E!X38</f>
        <v>4.15743766122098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901.633705932932</v>
      </c>
      <c r="D40" s="10">
        <f>FC_TRA_RAIL_E!D40+FC_TRA_ROAD_E!D40+FC_TRA_DAVI_E!D40+FC_TRA_DNAVI_E!D40+FC_TRA_PIPE_E!D40</f>
        <v>840.54170249355116</v>
      </c>
      <c r="E40" s="10">
        <f>FC_TRA_RAIL_E!E40+FC_TRA_ROAD_E!E40+FC_TRA_DAVI_E!E40+FC_TRA_DNAVI_E!E40+FC_TRA_PIPE_E!E40</f>
        <v>824.74204643164228</v>
      </c>
      <c r="F40" s="10">
        <f>FC_TRA_RAIL_E!F40+FC_TRA_ROAD_E!F40+FC_TRA_DAVI_E!F40+FC_TRA_DNAVI_E!F40+FC_TRA_PIPE_E!F40</f>
        <v>797.36311263972482</v>
      </c>
      <c r="G40" s="10">
        <f>FC_TRA_RAIL_E!G40+FC_TRA_ROAD_E!G40+FC_TRA_DAVI_E!G40+FC_TRA_DNAVI_E!G40+FC_TRA_PIPE_E!G40</f>
        <v>793.27411865864133</v>
      </c>
      <c r="H40" s="10">
        <f>FC_TRA_RAIL_E!H40+FC_TRA_ROAD_E!H40+FC_TRA_DAVI_E!H40+FC_TRA_DNAVI_E!H40+FC_TRA_PIPE_E!H40</f>
        <v>820.87515047291481</v>
      </c>
      <c r="I40" s="10">
        <f>FC_TRA_RAIL_E!I40+FC_TRA_ROAD_E!I40+FC_TRA_DAVI_E!I40+FC_TRA_DNAVI_E!I40+FC_TRA_PIPE_E!I40</f>
        <v>846.43164230438504</v>
      </c>
      <c r="J40" s="10">
        <f>FC_TRA_RAIL_E!J40+FC_TRA_ROAD_E!J40+FC_TRA_DAVI_E!J40+FC_TRA_DNAVI_E!J40+FC_TRA_PIPE_E!J40</f>
        <v>856.65425623387773</v>
      </c>
      <c r="K40" s="10">
        <f>FC_TRA_RAIL_E!K40+FC_TRA_ROAD_E!K40+FC_TRA_DAVI_E!K40+FC_TRA_DNAVI_E!K40+FC_TRA_PIPE_E!K40</f>
        <v>854.60971625107481</v>
      </c>
      <c r="L40" s="10">
        <f>FC_TRA_RAIL_E!L40+FC_TRA_ROAD_E!L40+FC_TRA_DAVI_E!L40+FC_TRA_DNAVI_E!L40+FC_TRA_PIPE_E!L40</f>
        <v>825.98641444539976</v>
      </c>
      <c r="M40" s="10">
        <f>FC_TRA_RAIL_E!M40+FC_TRA_ROAD_E!M40+FC_TRA_DAVI_E!M40+FC_TRA_DNAVI_E!M40+FC_TRA_PIPE_E!M40</f>
        <v>772.82889079965605</v>
      </c>
      <c r="N40" s="10">
        <f>FC_TRA_RAIL_E!N40+FC_TRA_ROAD_E!N40+FC_TRA_DAVI_E!N40+FC_TRA_DNAVI_E!N40+FC_TRA_PIPE_E!N40</f>
        <v>709.44875322441965</v>
      </c>
      <c r="O40" s="10">
        <f>FC_TRA_RAIL_E!O40+FC_TRA_ROAD_E!O40+FC_TRA_DAVI_E!O40+FC_TRA_DNAVI_E!O40+FC_TRA_PIPE_E!O40</f>
        <v>710.47102321582111</v>
      </c>
      <c r="P40" s="10">
        <f>FC_TRA_RAIL_E!P40+FC_TRA_ROAD_E!P40+FC_TRA_DAVI_E!P40+FC_TRA_DNAVI_E!P40+FC_TRA_PIPE_E!P40</f>
        <v>666.51384350816841</v>
      </c>
      <c r="Q40" s="10">
        <f>FC_TRA_RAIL_E!Q40+FC_TRA_ROAD_E!Q40+FC_TRA_DAVI_E!Q40+FC_TRA_DNAVI_E!Q40+FC_TRA_PIPE_E!Q40</f>
        <v>715.58228718830605</v>
      </c>
      <c r="R40" s="10">
        <f>FC_TRA_RAIL_E!R40+FC_TRA_ROAD_E!R40+FC_TRA_DAVI_E!R40+FC_TRA_DNAVI_E!R40+FC_TRA_PIPE_E!R40</f>
        <v>716.60455717970763</v>
      </c>
      <c r="S40" s="10">
        <f>FC_TRA_RAIL_E!S40+FC_TRA_ROAD_E!S40+FC_TRA_DAVI_E!S40+FC_TRA_DNAVI_E!S40+FC_TRA_PIPE_E!S40</f>
        <v>766.69535683576942</v>
      </c>
      <c r="T40" s="10">
        <f>FC_TRA_RAIL_E!T40+FC_TRA_ROAD_E!T40+FC_TRA_DAVI_E!T40+FC_TRA_DNAVI_E!T40+FC_TRA_PIPE_E!T40</f>
        <v>663.4470335339638</v>
      </c>
      <c r="U40" s="10">
        <f>FC_TRA_RAIL_E!U40+FC_TRA_ROAD_E!U40+FC_TRA_DAVI_E!U40+FC_TRA_DNAVI_E!U40+FC_TRA_PIPE_E!U40</f>
        <v>641.97953568357684</v>
      </c>
      <c r="V40" s="10">
        <f>FC_TRA_RAIL_E!V40+FC_TRA_ROAD_E!V40+FC_TRA_DAVI_E!V40+FC_TRA_DNAVI_E!V40+FC_TRA_PIPE_E!V40</f>
        <v>722.73809114359403</v>
      </c>
      <c r="W40" s="10">
        <f>FC_TRA_RAIL_E!W40+FC_TRA_ROAD_E!W40+FC_TRA_DAVI_E!W40+FC_TRA_DNAVI_E!W40+FC_TRA_PIPE_E!W40</f>
        <v>291.34419604471208</v>
      </c>
      <c r="X40" s="10">
        <f>FC_TRA_RAIL_E!X40+FC_TRA_ROAD_E!X40+FC_TRA_DAVI_E!X40+FC_TRA_DNAVI_E!X40+FC_TRA_PIPE_E!X40</f>
        <v>247.38701633705926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10.46147893379192</v>
      </c>
      <c r="D41" s="10">
        <f>FC_TRA_RAIL_E!D41+FC_TRA_ROAD_E!D41+FC_TRA_DAVI_E!D41+FC_TRA_DNAVI_E!D41+FC_TRA_PIPE_E!D41</f>
        <v>12.553740326741188</v>
      </c>
      <c r="E41" s="10">
        <f>FC_TRA_RAIL_E!E41+FC_TRA_ROAD_E!E41+FC_TRA_DAVI_E!E41+FC_TRA_DNAVI_E!E41+FC_TRA_PIPE_E!E41</f>
        <v>12.55374032674119</v>
      </c>
      <c r="F41" s="10">
        <f>FC_TRA_RAIL_E!F41+FC_TRA_ROAD_E!F41+FC_TRA_DAVI_E!F41+FC_TRA_DNAVI_E!F41+FC_TRA_PIPE_E!F41</f>
        <v>10.22261392949269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27109.678073946681</v>
      </c>
      <c r="D43" s="10">
        <f>FC_TRA_RAIL_E!D43+FC_TRA_ROAD_E!D43+FC_TRA_DAVI_E!D43+FC_TRA_DNAVI_E!D43+FC_TRA_PIPE_E!D43</f>
        <v>26713.241616509022</v>
      </c>
      <c r="E43" s="10">
        <f>FC_TRA_RAIL_E!E43+FC_TRA_ROAD_E!E43+FC_TRA_DAVI_E!E43+FC_TRA_DNAVI_E!E43+FC_TRA_PIPE_E!E43</f>
        <v>26681.403439380905</v>
      </c>
      <c r="F43" s="10">
        <f>FC_TRA_RAIL_E!F43+FC_TRA_ROAD_E!F43+FC_TRA_DAVI_E!F43+FC_TRA_DNAVI_E!F43+FC_TRA_PIPE_E!F43</f>
        <v>26428.529320722271</v>
      </c>
      <c r="G43" s="10">
        <f>FC_TRA_RAIL_E!G43+FC_TRA_ROAD_E!G43+FC_TRA_DAVI_E!G43+FC_TRA_DNAVI_E!G43+FC_TRA_PIPE_E!G43</f>
        <v>27204.814961306962</v>
      </c>
      <c r="H43" s="10">
        <f>FC_TRA_RAIL_E!H43+FC_TRA_ROAD_E!H43+FC_TRA_DAVI_E!H43+FC_TRA_DNAVI_E!H43+FC_TRA_PIPE_E!H43</f>
        <v>26364.418916595012</v>
      </c>
      <c r="I43" s="10">
        <f>FC_TRA_RAIL_E!I43+FC_TRA_ROAD_E!I43+FC_TRA_DAVI_E!I43+FC_TRA_DNAVI_E!I43+FC_TRA_PIPE_E!I43</f>
        <v>26751.975752364579</v>
      </c>
      <c r="J43" s="10">
        <f>FC_TRA_RAIL_E!J43+FC_TRA_ROAD_E!J43+FC_TRA_DAVI_E!J43+FC_TRA_DNAVI_E!J43+FC_TRA_PIPE_E!J43</f>
        <v>26253.767325881348</v>
      </c>
      <c r="K43" s="10">
        <f>FC_TRA_RAIL_E!K43+FC_TRA_ROAD_E!K43+FC_TRA_DAVI_E!K43+FC_TRA_DNAVI_E!K43+FC_TRA_PIPE_E!K43</f>
        <v>26902.365950128973</v>
      </c>
      <c r="L43" s="10">
        <f>FC_TRA_RAIL_E!L43+FC_TRA_ROAD_E!L43+FC_TRA_DAVI_E!L43+FC_TRA_DNAVI_E!L43+FC_TRA_PIPE_E!L43</f>
        <v>27239.554600171967</v>
      </c>
      <c r="M43" s="10">
        <f>FC_TRA_RAIL_E!M43+FC_TRA_ROAD_E!M43+FC_TRA_DAVI_E!M43+FC_TRA_DNAVI_E!M43+FC_TRA_PIPE_E!M43</f>
        <v>28449.134393809112</v>
      </c>
      <c r="N43" s="10">
        <f>FC_TRA_RAIL_E!N43+FC_TRA_ROAD_E!N43+FC_TRA_DAVI_E!N43+FC_TRA_DNAVI_E!N43+FC_TRA_PIPE_E!N43</f>
        <v>29182.680739466898</v>
      </c>
      <c r="O43" s="10">
        <f>FC_TRA_RAIL_E!O43+FC_TRA_ROAD_E!O43+FC_TRA_DAVI_E!O43+FC_TRA_DNAVI_E!O43+FC_TRA_PIPE_E!O43</f>
        <v>29832.286414445396</v>
      </c>
      <c r="P43" s="10">
        <f>FC_TRA_RAIL_E!P43+FC_TRA_ROAD_E!P43+FC_TRA_DAVI_E!P43+FC_TRA_DNAVI_E!P43+FC_TRA_PIPE_E!P43</f>
        <v>31182.710662080826</v>
      </c>
      <c r="Q43" s="10">
        <f>FC_TRA_RAIL_E!Q43+FC_TRA_ROAD_E!Q43+FC_TRA_DAVI_E!Q43+FC_TRA_DNAVI_E!Q43+FC_TRA_PIPE_E!Q43</f>
        <v>32175.295270851242</v>
      </c>
      <c r="R43" s="10">
        <f>FC_TRA_RAIL_E!R43+FC_TRA_ROAD_E!R43+FC_TRA_DAVI_E!R43+FC_TRA_DNAVI_E!R43+FC_TRA_PIPE_E!R43</f>
        <v>32943.914875322436</v>
      </c>
      <c r="S43" s="10">
        <f>FC_TRA_RAIL_E!S43+FC_TRA_ROAD_E!S43+FC_TRA_DAVI_E!S43+FC_TRA_DNAVI_E!S43+FC_TRA_PIPE_E!S43</f>
        <v>34277.950128976772</v>
      </c>
      <c r="T43" s="10">
        <f>FC_TRA_RAIL_E!T43+FC_TRA_ROAD_E!T43+FC_TRA_DAVI_E!T43+FC_TRA_DNAVI_E!T43+FC_TRA_PIPE_E!T43</f>
        <v>34800.538435081682</v>
      </c>
      <c r="U43" s="10">
        <f>FC_TRA_RAIL_E!U43+FC_TRA_ROAD_E!U43+FC_TRA_DAVI_E!U43+FC_TRA_DNAVI_E!U43+FC_TRA_PIPE_E!U43</f>
        <v>33506.401805674985</v>
      </c>
      <c r="V43" s="10">
        <f>FC_TRA_RAIL_E!V43+FC_TRA_ROAD_E!V43+FC_TRA_DAVI_E!V43+FC_TRA_DNAVI_E!V43+FC_TRA_PIPE_E!V43</f>
        <v>33965.932330180556</v>
      </c>
      <c r="W43" s="10">
        <f>FC_TRA_RAIL_E!W43+FC_TRA_ROAD_E!W43+FC_TRA_DAVI_E!W43+FC_TRA_DNAVI_E!W43+FC_TRA_PIPE_E!W43</f>
        <v>30618.749441100597</v>
      </c>
      <c r="X43" s="10">
        <f>FC_TRA_RAIL_E!X43+FC_TRA_ROAD_E!X43+FC_TRA_DAVI_E!X43+FC_TRA_DNAVI_E!X43+FC_TRA_PIPE_E!X43</f>
        <v>29966.106964746348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0</v>
      </c>
      <c r="D44" s="10">
        <f>FC_TRA_RAIL_E!D44+FC_TRA_ROAD_E!D44+FC_TRA_DAVI_E!D44+FC_TRA_DNAVI_E!D44+FC_TRA_PIPE_E!D44</f>
        <v>0</v>
      </c>
      <c r="E44" s="10">
        <f>FC_TRA_RAIL_E!E44+FC_TRA_ROAD_E!E44+FC_TRA_DAVI_E!E44+FC_TRA_DNAVI_E!E44+FC_TRA_PIPE_E!E44</f>
        <v>0</v>
      </c>
      <c r="F44" s="10">
        <f>FC_TRA_RAIL_E!F44+FC_TRA_ROAD_E!F44+FC_TRA_DAVI_E!F44+FC_TRA_DNAVI_E!F44+FC_TRA_PIPE_E!F44</f>
        <v>0</v>
      </c>
      <c r="G44" s="10">
        <f>FC_TRA_RAIL_E!G44+FC_TRA_ROAD_E!G44+FC_TRA_DAVI_E!G44+FC_TRA_DNAVI_E!G44+FC_TRA_PIPE_E!G44</f>
        <v>0</v>
      </c>
      <c r="H44" s="10">
        <f>FC_TRA_RAIL_E!H44+FC_TRA_ROAD_E!H44+FC_TRA_DAVI_E!H44+FC_TRA_DNAVI_E!H44+FC_TRA_PIPE_E!H44</f>
        <v>0</v>
      </c>
      <c r="I44" s="10">
        <f>FC_TRA_RAIL_E!I44+FC_TRA_ROAD_E!I44+FC_TRA_DAVI_E!I44+FC_TRA_DNAVI_E!I44+FC_TRA_PIPE_E!I44</f>
        <v>0</v>
      </c>
      <c r="J44" s="10">
        <f>FC_TRA_RAIL_E!J44+FC_TRA_ROAD_E!J44+FC_TRA_DAVI_E!J44+FC_TRA_DNAVI_E!J44+FC_TRA_PIPE_E!J44</f>
        <v>0</v>
      </c>
      <c r="K44" s="10">
        <f>FC_TRA_RAIL_E!K44+FC_TRA_ROAD_E!K44+FC_TRA_DAVI_E!K44+FC_TRA_DNAVI_E!K44+FC_TRA_PIPE_E!K44</f>
        <v>0</v>
      </c>
      <c r="L44" s="10">
        <f>FC_TRA_RAIL_E!L44+FC_TRA_ROAD_E!L44+FC_TRA_DAVI_E!L44+FC_TRA_DNAVI_E!L44+FC_TRA_PIPE_E!L44</f>
        <v>0</v>
      </c>
      <c r="M44" s="10">
        <f>FC_TRA_RAIL_E!M44+FC_TRA_ROAD_E!M44+FC_TRA_DAVI_E!M44+FC_TRA_DNAVI_E!M44+FC_TRA_PIPE_E!M44</f>
        <v>0</v>
      </c>
      <c r="N44" s="10">
        <f>FC_TRA_RAIL_E!N44+FC_TRA_ROAD_E!N44+FC_TRA_DAVI_E!N44+FC_TRA_DNAVI_E!N44+FC_TRA_PIPE_E!N44</f>
        <v>0</v>
      </c>
      <c r="O44" s="10">
        <f>FC_TRA_RAIL_E!O44+FC_TRA_ROAD_E!O44+FC_TRA_DAVI_E!O44+FC_TRA_DNAVI_E!O44+FC_TRA_PIPE_E!O44</f>
        <v>0</v>
      </c>
      <c r="P44" s="10">
        <f>FC_TRA_RAIL_E!P44+FC_TRA_ROAD_E!P44+FC_TRA_DAVI_E!P44+FC_TRA_DNAVI_E!P44+FC_TRA_PIPE_E!P44</f>
        <v>0</v>
      </c>
      <c r="Q44" s="10">
        <f>FC_TRA_RAIL_E!Q44+FC_TRA_ROAD_E!Q44+FC_TRA_DAVI_E!Q44+FC_TRA_DNAVI_E!Q44+FC_TRA_PIPE_E!Q44</f>
        <v>0</v>
      </c>
      <c r="R44" s="10">
        <f>FC_TRA_RAIL_E!R44+FC_TRA_ROAD_E!R44+FC_TRA_DAVI_E!R44+FC_TRA_DNAVI_E!R44+FC_TRA_PIPE_E!R44</f>
        <v>0</v>
      </c>
      <c r="S44" s="10">
        <f>FC_TRA_RAIL_E!S44+FC_TRA_ROAD_E!S44+FC_TRA_DAVI_E!S44+FC_TRA_DNAVI_E!S44+FC_TRA_PIPE_E!S44</f>
        <v>0</v>
      </c>
      <c r="T44" s="10">
        <f>FC_TRA_RAIL_E!T44+FC_TRA_ROAD_E!T44+FC_TRA_DAVI_E!T44+FC_TRA_DNAVI_E!T44+FC_TRA_PIPE_E!T44</f>
        <v>0</v>
      </c>
      <c r="U44" s="10">
        <f>FC_TRA_RAIL_E!U44+FC_TRA_ROAD_E!U44+FC_TRA_DAVI_E!U44+FC_TRA_DNAVI_E!U44+FC_TRA_PIPE_E!U44</f>
        <v>0</v>
      </c>
      <c r="V44" s="10">
        <f>FC_TRA_RAIL_E!V44+FC_TRA_ROAD_E!V44+FC_TRA_DAVI_E!V44+FC_TRA_DNAVI_E!V44+FC_TRA_PIPE_E!V44</f>
        <v>0</v>
      </c>
      <c r="W44" s="10">
        <f>FC_TRA_RAIL_E!W44+FC_TRA_ROAD_E!W44+FC_TRA_DAVI_E!W44+FC_TRA_DNAVI_E!W44+FC_TRA_PIPE_E!W44</f>
        <v>0</v>
      </c>
      <c r="X44" s="10">
        <f>FC_TRA_RAIL_E!X44+FC_TRA_ROAD_E!X44+FC_TRA_DAVI_E!X44+FC_TRA_DNAVI_E!X44+FC_TRA_PIPE_E!X44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18.572656921754081</v>
      </c>
      <c r="D51" s="37">
        <f>FC_TRA_RAIL_E!D51+FC_TRA_ROAD_E!D51+FC_TRA_DAVI_E!D51+FC_TRA_DNAVI_E!D51+FC_TRA_PIPE_E!D51</f>
        <v>25.193465176268269</v>
      </c>
      <c r="E51" s="37">
        <f>FC_TRA_RAIL_E!E51+FC_TRA_ROAD_E!E51+FC_TRA_DAVI_E!E51+FC_TRA_DNAVI_E!E51+FC_TRA_PIPE_E!E51</f>
        <v>32.867583834909723</v>
      </c>
      <c r="F51" s="37">
        <f>FC_TRA_RAIL_E!F51+FC_TRA_ROAD_E!F51+FC_TRA_DAVI_E!F51+FC_TRA_DNAVI_E!F51+FC_TRA_PIPE_E!F51</f>
        <v>942.37996560619081</v>
      </c>
      <c r="G51" s="37">
        <f>FC_TRA_RAIL_E!G51+FC_TRA_ROAD_E!G51+FC_TRA_DAVI_E!G51+FC_TRA_DNAVI_E!G51+FC_TRA_PIPE_E!G51</f>
        <v>977.82605331040395</v>
      </c>
      <c r="H51" s="37">
        <f>FC_TRA_RAIL_E!H51+FC_TRA_ROAD_E!H51+FC_TRA_DAVI_E!H51+FC_TRA_DNAVI_E!H51+FC_TRA_PIPE_E!H51</f>
        <v>840.73766122098016</v>
      </c>
      <c r="I51" s="37">
        <f>FC_TRA_RAIL_E!I51+FC_TRA_ROAD_E!I51+FC_TRA_DAVI_E!I51+FC_TRA_DNAVI_E!I51+FC_TRA_PIPE_E!I51</f>
        <v>738.23301805674976</v>
      </c>
      <c r="J51" s="37">
        <f>FC_TRA_RAIL_E!J51+FC_TRA_ROAD_E!J51+FC_TRA_DAVI_E!J51+FC_TRA_DNAVI_E!J51+FC_TRA_PIPE_E!J51</f>
        <v>685.94153052450554</v>
      </c>
      <c r="K51" s="37">
        <f>FC_TRA_RAIL_E!K51+FC_TRA_ROAD_E!K51+FC_TRA_DAVI_E!K51+FC_TRA_DNAVI_E!K51+FC_TRA_PIPE_E!K51</f>
        <v>594.49174548581254</v>
      </c>
      <c r="L51" s="37">
        <f>FC_TRA_RAIL_E!L51+FC_TRA_ROAD_E!L51+FC_TRA_DAVI_E!L51+FC_TRA_DNAVI_E!L51+FC_TRA_PIPE_E!L51</f>
        <v>469.56698194325008</v>
      </c>
      <c r="M51" s="37">
        <f>FC_TRA_RAIL_E!M51+FC_TRA_ROAD_E!M51+FC_TRA_DAVI_E!M51+FC_TRA_DNAVI_E!M51+FC_TRA_PIPE_E!M51</f>
        <v>500.88718830610492</v>
      </c>
      <c r="N51" s="37">
        <f>FC_TRA_RAIL_E!N51+FC_TRA_ROAD_E!N51+FC_TRA_DAVI_E!N51+FC_TRA_DNAVI_E!N51+FC_TRA_PIPE_E!N51</f>
        <v>483.51100601891653</v>
      </c>
      <c r="O51" s="37">
        <f>FC_TRA_RAIL_E!O51+FC_TRA_ROAD_E!O51+FC_TRA_DAVI_E!O51+FC_TRA_DNAVI_E!O51+FC_TRA_PIPE_E!O51</f>
        <v>472.72003439380899</v>
      </c>
      <c r="P51" s="37">
        <f>FC_TRA_RAIL_E!P51+FC_TRA_ROAD_E!P51+FC_TRA_DAVI_E!P51+FC_TRA_DNAVI_E!P51+FC_TRA_PIPE_E!P51</f>
        <v>453.31564918314706</v>
      </c>
      <c r="Q51" s="37">
        <f>FC_TRA_RAIL_E!Q51+FC_TRA_ROAD_E!Q51+FC_TRA_DAVI_E!Q51+FC_TRA_DNAVI_E!Q51+FC_TRA_PIPE_E!Q51</f>
        <v>448.73043852106605</v>
      </c>
      <c r="R51" s="37">
        <f>FC_TRA_RAIL_E!R51+FC_TRA_ROAD_E!R51+FC_TRA_DAVI_E!R51+FC_TRA_DNAVI_E!R51+FC_TRA_PIPE_E!R51</f>
        <v>426.5692175408426</v>
      </c>
      <c r="S51" s="37">
        <f>FC_TRA_RAIL_E!S51+FC_TRA_ROAD_E!S51+FC_TRA_DAVI_E!S51+FC_TRA_DNAVI_E!S51+FC_TRA_PIPE_E!S51</f>
        <v>445.78417884780737</v>
      </c>
      <c r="T51" s="37">
        <f>FC_TRA_RAIL_E!T51+FC_TRA_ROAD_E!T51+FC_TRA_DAVI_E!T51+FC_TRA_DNAVI_E!T51+FC_TRA_PIPE_E!T51</f>
        <v>456.98065348237321</v>
      </c>
      <c r="U51" s="37">
        <f>FC_TRA_RAIL_E!U51+FC_TRA_ROAD_E!U51+FC_TRA_DAVI_E!U51+FC_TRA_DNAVI_E!U51+FC_TRA_PIPE_E!U51</f>
        <v>613.10447119518483</v>
      </c>
      <c r="V51" s="37">
        <f>FC_TRA_RAIL_E!V51+FC_TRA_ROAD_E!V51+FC_TRA_DAVI_E!V51+FC_TRA_DNAVI_E!V51+FC_TRA_PIPE_E!V51</f>
        <v>783.25967325881334</v>
      </c>
      <c r="W51" s="37">
        <f>FC_TRA_RAIL_E!W51+FC_TRA_ROAD_E!W51+FC_TRA_DAVI_E!W51+FC_TRA_DNAVI_E!W51+FC_TRA_PIPE_E!W51</f>
        <v>473.00154772141013</v>
      </c>
      <c r="X51" s="37">
        <f>FC_TRA_RAIL_E!X51+FC_TRA_ROAD_E!X51+FC_TRA_DAVI_E!X51+FC_TRA_DNAVI_E!X51+FC_TRA_PIPE_E!X51</f>
        <v>556.35055889939804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236.49561478933791</v>
      </c>
      <c r="D52" s="37">
        <f t="shared" si="20"/>
        <v>328.93860705073092</v>
      </c>
      <c r="E52" s="37">
        <f t="shared" si="20"/>
        <v>510.23215821152183</v>
      </c>
      <c r="F52" s="37">
        <f t="shared" si="20"/>
        <v>687.43981083404981</v>
      </c>
      <c r="G52" s="37">
        <f t="shared" si="20"/>
        <v>909.73465176268269</v>
      </c>
      <c r="H52" s="37">
        <f t="shared" si="20"/>
        <v>1824.2565778159931</v>
      </c>
      <c r="I52" s="37">
        <f t="shared" si="20"/>
        <v>3341.6238177128112</v>
      </c>
      <c r="J52" s="37">
        <f t="shared" si="20"/>
        <v>3788.0265692175403</v>
      </c>
      <c r="K52" s="37">
        <f t="shared" si="20"/>
        <v>2918.174118658641</v>
      </c>
      <c r="L52" s="37">
        <f t="shared" si="20"/>
        <v>2628.6024935511605</v>
      </c>
      <c r="M52" s="37">
        <f t="shared" si="20"/>
        <v>2889.8592433362001</v>
      </c>
      <c r="N52" s="37">
        <f t="shared" si="20"/>
        <v>2795.9539982803094</v>
      </c>
      <c r="O52" s="37">
        <f t="shared" si="20"/>
        <v>2948.5175408426485</v>
      </c>
      <c r="P52" s="37">
        <f t="shared" si="20"/>
        <v>2696.6079965606186</v>
      </c>
      <c r="Q52" s="37">
        <f t="shared" si="20"/>
        <v>2774.9654342218396</v>
      </c>
      <c r="R52" s="37">
        <f t="shared" si="20"/>
        <v>2565.4797076526211</v>
      </c>
      <c r="S52" s="37">
        <f t="shared" si="20"/>
        <v>2572.0179707652619</v>
      </c>
      <c r="T52" s="37">
        <f t="shared" si="20"/>
        <v>2603.9543422184001</v>
      </c>
      <c r="U52" s="37">
        <f t="shared" si="20"/>
        <v>2695.498968185726</v>
      </c>
      <c r="V52" s="37">
        <f t="shared" si="20"/>
        <v>2678.9699914015478</v>
      </c>
      <c r="W52" s="37">
        <f t="shared" ref="W52:X52" si="21">SUM(W53:W70)</f>
        <v>3348.2481513327589</v>
      </c>
      <c r="X52" s="37">
        <f t="shared" si="21"/>
        <v>2887.2980223559753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0.3343938091143594</v>
      </c>
      <c r="L61" s="10">
        <f>FC_TRA_RAIL_E!L61+FC_TRA_ROAD_E!L61+FC_TRA_DAVI_E!L61+FC_TRA_DNAVI_E!L61+FC_TRA_PIPE_E!L61</f>
        <v>1.1226139294926909</v>
      </c>
      <c r="M61" s="10">
        <f>FC_TRA_RAIL_E!M61+FC_TRA_ROAD_E!M61+FC_TRA_DAVI_E!M61+FC_TRA_DNAVI_E!M61+FC_TRA_PIPE_E!M61</f>
        <v>6.44883920894239</v>
      </c>
      <c r="N61" s="10">
        <f>FC_TRA_RAIL_E!N61+FC_TRA_ROAD_E!N61+FC_TRA_DAVI_E!N61+FC_TRA_DNAVI_E!N61+FC_TRA_PIPE_E!N61</f>
        <v>7.9535683576956142</v>
      </c>
      <c r="O61" s="10">
        <f>FC_TRA_RAIL_E!O61+FC_TRA_ROAD_E!O61+FC_TRA_DAVI_E!O61+FC_TRA_DNAVI_E!O61+FC_TRA_PIPE_E!O61</f>
        <v>28.661478933791919</v>
      </c>
      <c r="P61" s="10">
        <f>FC_TRA_RAIL_E!P61+FC_TRA_ROAD_E!P61+FC_TRA_DAVI_E!P61+FC_TRA_DNAVI_E!P61+FC_TRA_PIPE_E!P61</f>
        <v>41.487532244196039</v>
      </c>
      <c r="Q61" s="10">
        <f>FC_TRA_RAIL_E!Q61+FC_TRA_ROAD_E!Q61+FC_TRA_DAVI_E!Q61+FC_TRA_DNAVI_E!Q61+FC_TRA_PIPE_E!Q61</f>
        <v>38.62141014617368</v>
      </c>
      <c r="R61" s="10">
        <f>FC_TRA_RAIL_E!R61+FC_TRA_ROAD_E!R61+FC_TRA_DAVI_E!R61+FC_TRA_DNAVI_E!R61+FC_TRA_PIPE_E!R61</f>
        <v>29.664660361134999</v>
      </c>
      <c r="S61" s="10">
        <f>FC_TRA_RAIL_E!S61+FC_TRA_ROAD_E!S61+FC_TRA_DAVI_E!S61+FC_TRA_DNAVI_E!S61+FC_TRA_PIPE_E!S61</f>
        <v>32.554686156491833</v>
      </c>
      <c r="T61" s="10">
        <f>FC_TRA_RAIL_E!T61+FC_TRA_ROAD_E!T61+FC_TRA_DAVI_E!T61+FC_TRA_DNAVI_E!T61+FC_TRA_PIPE_E!T61</f>
        <v>38.287016337059327</v>
      </c>
      <c r="U61" s="10">
        <f>FC_TRA_RAIL_E!U61+FC_TRA_ROAD_E!U61+FC_TRA_DAVI_E!U61+FC_TRA_DNAVI_E!U61+FC_TRA_PIPE_E!U61</f>
        <v>33.414531384350823</v>
      </c>
      <c r="V61" s="10">
        <f>FC_TRA_RAIL_E!V61+FC_TRA_ROAD_E!V61+FC_TRA_DAVI_E!V61+FC_TRA_DNAVI_E!V61+FC_TRA_PIPE_E!V61</f>
        <v>56.797592433361984</v>
      </c>
      <c r="W61" s="10">
        <f>FC_TRA_RAIL_E!W61+FC_TRA_ROAD_E!W61+FC_TRA_DAVI_E!W61+FC_TRA_DNAVI_E!W61+FC_TRA_PIPE_E!W61</f>
        <v>75.976870163370592</v>
      </c>
      <c r="X61" s="10">
        <f>FC_TRA_RAIL_E!X61+FC_TRA_ROAD_E!X61+FC_TRA_DAVI_E!X61+FC_TRA_DNAVI_E!X61+FC_TRA_PIPE_E!X61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13.50094582975064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3.2145313843508165</v>
      </c>
      <c r="K63" s="10">
        <f>FC_TRA_RAIL_E!K63+FC_TRA_ROAD_E!K63+FC_TRA_DAVI_E!K63+FC_TRA_DNAVI_E!K63+FC_TRA_PIPE_E!K63</f>
        <v>4.5003439380911434</v>
      </c>
      <c r="L63" s="10">
        <f>FC_TRA_RAIL_E!L63+FC_TRA_ROAD_E!L63+FC_TRA_DAVI_E!L63+FC_TRA_DNAVI_E!L63+FC_TRA_PIPE_E!L63</f>
        <v>4.5003439380911425</v>
      </c>
      <c r="M63" s="10">
        <f>FC_TRA_RAIL_E!M63+FC_TRA_ROAD_E!M63+FC_TRA_DAVI_E!M63+FC_TRA_DNAVI_E!M63+FC_TRA_PIPE_E!M63</f>
        <v>9.6435081685296637</v>
      </c>
      <c r="N63" s="10">
        <f>FC_TRA_RAIL_E!N63+FC_TRA_ROAD_E!N63+FC_TRA_DAVI_E!N63+FC_TRA_DNAVI_E!N63+FC_TRA_PIPE_E!N63</f>
        <v>10.142734307824588</v>
      </c>
      <c r="O63" s="10">
        <f>FC_TRA_RAIL_E!O63+FC_TRA_ROAD_E!O63+FC_TRA_DAVI_E!O63+FC_TRA_DNAVI_E!O63+FC_TRA_PIPE_E!O63</f>
        <v>10.77669819432502</v>
      </c>
      <c r="P63" s="10">
        <f>FC_TRA_RAIL_E!P63+FC_TRA_ROAD_E!P63+FC_TRA_DAVI_E!P63+FC_TRA_DNAVI_E!P63+FC_TRA_PIPE_E!P63</f>
        <v>6.9731728288907995</v>
      </c>
      <c r="Q63" s="10">
        <f>FC_TRA_RAIL_E!Q63+FC_TRA_ROAD_E!Q63+FC_TRA_DAVI_E!Q63+FC_TRA_DNAVI_E!Q63+FC_TRA_PIPE_E!Q63</f>
        <v>5.071367153912294</v>
      </c>
      <c r="R63" s="10">
        <f>FC_TRA_RAIL_E!R63+FC_TRA_ROAD_E!R63+FC_TRA_DAVI_E!R63+FC_TRA_DNAVI_E!R63+FC_TRA_PIPE_E!R63</f>
        <v>3.8035253654342225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</v>
      </c>
      <c r="F64" s="10">
        <f>FC_TRA_RAIL_E!F64+FC_TRA_ROAD_E!F64+FC_TRA_DAVI_E!F64+FC_TRA_DNAVI_E!F64+FC_TRA_PIPE_E!F64</f>
        <v>0</v>
      </c>
      <c r="G64" s="10">
        <f>FC_TRA_RAIL_E!G64+FC_TRA_ROAD_E!G64+FC_TRA_DAVI_E!G64+FC_TRA_DNAVI_E!G64+FC_TRA_PIPE_E!G64</f>
        <v>28.287704213241614</v>
      </c>
      <c r="H64" s="10">
        <f>FC_TRA_RAIL_E!H64+FC_TRA_ROAD_E!H64+FC_TRA_DAVI_E!H64+FC_TRA_DNAVI_E!H64+FC_TRA_PIPE_E!H64</f>
        <v>153.01057609630271</v>
      </c>
      <c r="I64" s="10">
        <f>FC_TRA_RAIL_E!I64+FC_TRA_ROAD_E!I64+FC_TRA_DAVI_E!I64+FC_TRA_DNAVI_E!I64+FC_TRA_PIPE_E!I64</f>
        <v>329.16560619088563</v>
      </c>
      <c r="J64" s="10">
        <f>FC_TRA_RAIL_E!J64+FC_TRA_ROAD_E!J64+FC_TRA_DAVI_E!J64+FC_TRA_DNAVI_E!J64+FC_TRA_PIPE_E!J64</f>
        <v>291.87730008598442</v>
      </c>
      <c r="K64" s="10">
        <f>FC_TRA_RAIL_E!K64+FC_TRA_ROAD_E!K64+FC_TRA_DAVI_E!K64+FC_TRA_DNAVI_E!K64+FC_TRA_PIPE_E!K64</f>
        <v>397.31315563198632</v>
      </c>
      <c r="L64" s="10">
        <f>FC_TRA_RAIL_E!L64+FC_TRA_ROAD_E!L64+FC_TRA_DAVI_E!L64+FC_TRA_DNAVI_E!L64+FC_TRA_PIPE_E!L64</f>
        <v>568.96784178847793</v>
      </c>
      <c r="M64" s="10">
        <f>FC_TRA_RAIL_E!M64+FC_TRA_ROAD_E!M64+FC_TRA_DAVI_E!M64+FC_TRA_DNAVI_E!M64+FC_TRA_PIPE_E!M64</f>
        <v>739.33671539122963</v>
      </c>
      <c r="N64" s="10">
        <f>FC_TRA_RAIL_E!N64+FC_TRA_ROAD_E!N64+FC_TRA_DAVI_E!N64+FC_TRA_DNAVI_E!N64+FC_TRA_PIPE_E!N64</f>
        <v>771.48177128116936</v>
      </c>
      <c r="O64" s="10">
        <f>FC_TRA_RAIL_E!O64+FC_TRA_ROAD_E!O64+FC_TRA_DAVI_E!O64+FC_TRA_DNAVI_E!O64+FC_TRA_PIPE_E!O64</f>
        <v>780.99054170249349</v>
      </c>
      <c r="P64" s="10">
        <f>FC_TRA_RAIL_E!P64+FC_TRA_ROAD_E!P64+FC_TRA_DAVI_E!P64+FC_TRA_DNAVI_E!P64+FC_TRA_PIPE_E!P64</f>
        <v>758.16938950988833</v>
      </c>
      <c r="Q64" s="10">
        <f>FC_TRA_RAIL_E!Q64+FC_TRA_ROAD_E!Q64+FC_TRA_DAVI_E!Q64+FC_TRA_DNAVI_E!Q64+FC_TRA_PIPE_E!Q64</f>
        <v>774.01745485812535</v>
      </c>
      <c r="R64" s="10">
        <f>FC_TRA_RAIL_E!R64+FC_TRA_ROAD_E!R64+FC_TRA_DAVI_E!R64+FC_TRA_DNAVI_E!R64+FC_TRA_PIPE_E!R64</f>
        <v>740.41960447119504</v>
      </c>
      <c r="S64" s="10">
        <f>FC_TRA_RAIL_E!S64+FC_TRA_ROAD_E!S64+FC_TRA_DAVI_E!S64+FC_TRA_DNAVI_E!S64+FC_TRA_PIPE_E!S64</f>
        <v>744.85709372312976</v>
      </c>
      <c r="T64" s="10">
        <f>FC_TRA_RAIL_E!T64+FC_TRA_ROAD_E!T64+FC_TRA_DAVI_E!T64+FC_TRA_DNAVI_E!T64+FC_TRA_PIPE_E!T64</f>
        <v>733.44651762682713</v>
      </c>
      <c r="U64" s="10">
        <f>FC_TRA_RAIL_E!U64+FC_TRA_ROAD_E!U64+FC_TRA_DAVI_E!U64+FC_TRA_DNAVI_E!U64+FC_TRA_PIPE_E!U64</f>
        <v>746.75881341358559</v>
      </c>
      <c r="V64" s="10">
        <f>FC_TRA_RAIL_E!V64+FC_TRA_ROAD_E!V64+FC_TRA_DAVI_E!V64+FC_TRA_DNAVI_E!V64+FC_TRA_PIPE_E!V64</f>
        <v>718.866294067068</v>
      </c>
      <c r="W64" s="10">
        <f>FC_TRA_RAIL_E!W64+FC_TRA_ROAD_E!W64+FC_TRA_DAVI_E!W64+FC_TRA_DNAVI_E!W64+FC_TRA_PIPE_E!W64</f>
        <v>690.33989681857247</v>
      </c>
      <c r="X64" s="10">
        <f>FC_TRA_RAIL_E!X64+FC_TRA_ROAD_E!X64+FC_TRA_DAVI_E!X64+FC_TRA_DNAVI_E!X64+FC_TRA_PIPE_E!X64</f>
        <v>734.71435941530513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222.1266552020636</v>
      </c>
      <c r="D65" s="10">
        <f>FC_TRA_RAIL_E!D65+FC_TRA_ROAD_E!D65+FC_TRA_DAVI_E!D65+FC_TRA_DNAVI_E!D65+FC_TRA_PIPE_E!D65</f>
        <v>310.97738607050735</v>
      </c>
      <c r="E65" s="10">
        <f>FC_TRA_RAIL_E!E65+FC_TRA_ROAD_E!E65+FC_TRA_DAVI_E!E65+FC_TRA_DNAVI_E!E65+FC_TRA_PIPE_E!E65</f>
        <v>488.67867583834902</v>
      </c>
      <c r="F65" s="10">
        <f>FC_TRA_RAIL_E!F65+FC_TRA_ROAD_E!F65+FC_TRA_DAVI_E!F65+FC_TRA_DNAVI_E!F65+FC_TRA_PIPE_E!F65</f>
        <v>684.00748065348228</v>
      </c>
      <c r="G65" s="10">
        <f>FC_TRA_RAIL_E!G65+FC_TRA_ROAD_E!G65+FC_TRA_DAVI_E!G65+FC_TRA_DNAVI_E!G65+FC_TRA_PIPE_E!G65</f>
        <v>623.67996560619088</v>
      </c>
      <c r="H65" s="10">
        <f>FC_TRA_RAIL_E!H65+FC_TRA_ROAD_E!H65+FC_TRA_DAVI_E!H65+FC_TRA_DNAVI_E!H65+FC_TRA_PIPE_E!H65</f>
        <v>948.38383490971614</v>
      </c>
      <c r="I65" s="10">
        <f>FC_TRA_RAIL_E!I65+FC_TRA_ROAD_E!I65+FC_TRA_DAVI_E!I65+FC_TRA_DNAVI_E!I65+FC_TRA_PIPE_E!I65</f>
        <v>1639.488650042992</v>
      </c>
      <c r="J65" s="10">
        <f>FC_TRA_RAIL_E!J65+FC_TRA_ROAD_E!J65+FC_TRA_DAVI_E!J65+FC_TRA_DNAVI_E!J65+FC_TRA_PIPE_E!J65</f>
        <v>1616.4222699914017</v>
      </c>
      <c r="K65" s="10">
        <f>FC_TRA_RAIL_E!K65+FC_TRA_ROAD_E!K65+FC_TRA_DAVI_E!K65+FC_TRA_DNAVI_E!K65+FC_TRA_PIPE_E!K65</f>
        <v>904.91255374032653</v>
      </c>
      <c r="L65" s="10">
        <f>FC_TRA_RAIL_E!L65+FC_TRA_ROAD_E!L65+FC_TRA_DAVI_E!L65+FC_TRA_DNAVI_E!L65+FC_TRA_PIPE_E!L65</f>
        <v>184.5312123817713</v>
      </c>
      <c r="M65" s="10">
        <f>FC_TRA_RAIL_E!M65+FC_TRA_ROAD_E!M65+FC_TRA_DAVI_E!M65+FC_TRA_DNAVI_E!M65+FC_TRA_PIPE_E!M65</f>
        <v>245.74582975064482</v>
      </c>
      <c r="N65" s="10">
        <f>FC_TRA_RAIL_E!N65+FC_TRA_ROAD_E!N65+FC_TRA_DAVI_E!N65+FC_TRA_DNAVI_E!N65+FC_TRA_PIPE_E!N65</f>
        <v>81.250386930352519</v>
      </c>
      <c r="O65" s="10">
        <f>FC_TRA_RAIL_E!O65+FC_TRA_ROAD_E!O65+FC_TRA_DAVI_E!O65+FC_TRA_DNAVI_E!O65+FC_TRA_PIPE_E!O65</f>
        <v>122.13877901977641</v>
      </c>
      <c r="P65" s="10">
        <f>FC_TRA_RAIL_E!P65+FC_TRA_ROAD_E!P65+FC_TRA_DAVI_E!P65+FC_TRA_DNAVI_E!P65+FC_TRA_PIPE_E!P65</f>
        <v>24.743594153052445</v>
      </c>
      <c r="Q65" s="10">
        <f>FC_TRA_RAIL_E!Q65+FC_TRA_ROAD_E!Q65+FC_TRA_DAVI_E!Q65+FC_TRA_DNAVI_E!Q65+FC_TRA_PIPE_E!Q65</f>
        <v>1.815391229578676</v>
      </c>
      <c r="R65" s="10">
        <f>FC_TRA_RAIL_E!R65+FC_TRA_ROAD_E!R65+FC_TRA_DAVI_E!R65+FC_TRA_DNAVI_E!R65+FC_TRA_PIPE_E!R65</f>
        <v>1.7927773000859852</v>
      </c>
      <c r="S65" s="10">
        <f>FC_TRA_RAIL_E!S65+FC_TRA_ROAD_E!S65+FC_TRA_DAVI_E!S65+FC_TRA_DNAVI_E!S65+FC_TRA_PIPE_E!S65</f>
        <v>0.89604471195184854</v>
      </c>
      <c r="T65" s="10">
        <f>FC_TRA_RAIL_E!T65+FC_TRA_ROAD_E!T65+FC_TRA_DAVI_E!T65+FC_TRA_DNAVI_E!T65+FC_TRA_PIPE_E!T65</f>
        <v>5.3142734307824586</v>
      </c>
      <c r="U65" s="10">
        <f>FC_TRA_RAIL_E!U65+FC_TRA_ROAD_E!U65+FC_TRA_DAVI_E!U65+FC_TRA_DNAVI_E!U65+FC_TRA_PIPE_E!U65</f>
        <v>3.5407566638005159</v>
      </c>
      <c r="V65" s="10">
        <f>FC_TRA_RAIL_E!V65+FC_TRA_ROAD_E!V65+FC_TRA_DAVI_E!V65+FC_TRA_DNAVI_E!V65+FC_TRA_PIPE_E!V65</f>
        <v>1.7726569217540837</v>
      </c>
      <c r="W65" s="10">
        <f>FC_TRA_RAIL_E!W65+FC_TRA_ROAD_E!W65+FC_TRA_DAVI_E!W65+FC_TRA_DNAVI_E!W65+FC_TRA_PIPE_E!W65</f>
        <v>5.5490111779879614</v>
      </c>
      <c r="X65" s="10">
        <f>FC_TRA_RAIL_E!X65+FC_TRA_ROAD_E!X65+FC_TRA_DAVI_E!X65+FC_TRA_DNAVI_E!X65+FC_TRA_PIPE_E!X65</f>
        <v>9.9719690455717966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0</v>
      </c>
      <c r="E66" s="10">
        <f>FC_TRA_RAIL_E!E66+FC_TRA_ROAD_E!E66+FC_TRA_DAVI_E!E66+FC_TRA_DNAVI_E!E66+FC_TRA_PIPE_E!E66</f>
        <v>0</v>
      </c>
      <c r="F66" s="10">
        <f>FC_TRA_RAIL_E!F66+FC_TRA_ROAD_E!F66+FC_TRA_DAVI_E!F66+FC_TRA_DNAVI_E!F66+FC_TRA_PIPE_E!F66</f>
        <v>0</v>
      </c>
      <c r="G66" s="10">
        <f>FC_TRA_RAIL_E!G66+FC_TRA_ROAD_E!G66+FC_TRA_DAVI_E!G66+FC_TRA_DNAVI_E!G66+FC_TRA_PIPE_E!G66</f>
        <v>235.09982803095448</v>
      </c>
      <c r="H66" s="10">
        <f>FC_TRA_RAIL_E!H66+FC_TRA_ROAD_E!H66+FC_TRA_DAVI_E!H66+FC_TRA_DNAVI_E!H66+FC_TRA_PIPE_E!H66</f>
        <v>577.54711951848685</v>
      </c>
      <c r="I66" s="10">
        <f>FC_TRA_RAIL_E!I66+FC_TRA_ROAD_E!I66+FC_TRA_DAVI_E!I66+FC_TRA_DNAVI_E!I66+FC_TRA_PIPE_E!I66</f>
        <v>773.61160791057603</v>
      </c>
      <c r="J66" s="10">
        <f>FC_TRA_RAIL_E!J66+FC_TRA_ROAD_E!J66+FC_TRA_DAVI_E!J66+FC_TRA_DNAVI_E!J66+FC_TRA_PIPE_E!J66</f>
        <v>1171.9504729148748</v>
      </c>
      <c r="K66" s="10">
        <f>FC_TRA_RAIL_E!K66+FC_TRA_ROAD_E!K66+FC_TRA_DAVI_E!K66+FC_TRA_DNAVI_E!K66+FC_TRA_PIPE_E!K66</f>
        <v>1329.8666380051586</v>
      </c>
      <c r="L66" s="10">
        <f>FC_TRA_RAIL_E!L66+FC_TRA_ROAD_E!L66+FC_TRA_DAVI_E!L66+FC_TRA_DNAVI_E!L66+FC_TRA_PIPE_E!L66</f>
        <v>1798.2919174548579</v>
      </c>
      <c r="M66" s="10">
        <f>FC_TRA_RAIL_E!M66+FC_TRA_ROAD_E!M66+FC_TRA_DAVI_E!M66+FC_TRA_DNAVI_E!M66+FC_TRA_PIPE_E!M66</f>
        <v>1844.4247635425629</v>
      </c>
      <c r="N66" s="10">
        <f>FC_TRA_RAIL_E!N66+FC_TRA_ROAD_E!N66+FC_TRA_DAVI_E!N66+FC_TRA_DNAVI_E!N66+FC_TRA_PIPE_E!N66</f>
        <v>1912.9171969045572</v>
      </c>
      <c r="O66" s="10">
        <f>FC_TRA_RAIL_E!O66+FC_TRA_ROAD_E!O66+FC_TRA_DAVI_E!O66+FC_TRA_DNAVI_E!O66+FC_TRA_PIPE_E!O66</f>
        <v>1994.4093723129838</v>
      </c>
      <c r="P66" s="10">
        <f>FC_TRA_RAIL_E!P66+FC_TRA_ROAD_E!P66+FC_TRA_DAVI_E!P66+FC_TRA_DNAVI_E!P66+FC_TRA_PIPE_E!P66</f>
        <v>1865.2343078245908</v>
      </c>
      <c r="Q66" s="10">
        <f>FC_TRA_RAIL_E!Q66+FC_TRA_ROAD_E!Q66+FC_TRA_DAVI_E!Q66+FC_TRA_DNAVI_E!Q66+FC_TRA_PIPE_E!Q66</f>
        <v>1952.4840928632843</v>
      </c>
      <c r="R66" s="10">
        <f>FC_TRA_RAIL_E!R66+FC_TRA_ROAD_E!R66+FC_TRA_DAVI_E!R66+FC_TRA_DNAVI_E!R66+FC_TRA_PIPE_E!R66</f>
        <v>1789.1917454858117</v>
      </c>
      <c r="S66" s="10">
        <f>FC_TRA_RAIL_E!S66+FC_TRA_ROAD_E!S66+FC_TRA_DAVI_E!S66+FC_TRA_DNAVI_E!S66+FC_TRA_PIPE_E!S66</f>
        <v>1792.1085124677556</v>
      </c>
      <c r="T66" s="10">
        <f>FC_TRA_RAIL_E!T66+FC_TRA_ROAD_E!T66+FC_TRA_DAVI_E!T66+FC_TRA_DNAVI_E!T66+FC_TRA_PIPE_E!T66</f>
        <v>1825.2560619088558</v>
      </c>
      <c r="U66" s="10">
        <f>FC_TRA_RAIL_E!U66+FC_TRA_ROAD_E!U66+FC_TRA_DAVI_E!U66+FC_TRA_DNAVI_E!U66+FC_TRA_PIPE_E!U66</f>
        <v>1911.1182287188301</v>
      </c>
      <c r="V66" s="10">
        <f>FC_TRA_RAIL_E!V66+FC_TRA_ROAD_E!V66+FC_TRA_DAVI_E!V66+FC_TRA_DNAVI_E!V66+FC_TRA_PIPE_E!V66</f>
        <v>1900.2472055030094</v>
      </c>
      <c r="W66" s="10">
        <f>FC_TRA_RAIL_E!W66+FC_TRA_ROAD_E!W66+FC_TRA_DAVI_E!W66+FC_TRA_DNAVI_E!W66+FC_TRA_PIPE_E!W66</f>
        <v>2575.6669819432495</v>
      </c>
      <c r="X66" s="10">
        <f>FC_TRA_RAIL_E!X66+FC_TRA_ROAD_E!X66+FC_TRA_DAVI_E!X66+FC_TRA_DNAVI_E!X66+FC_TRA_PIPE_E!X66</f>
        <v>2141.2466036113492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14.368959587274292</v>
      </c>
      <c r="D69" s="10">
        <f>FC_TRA_RAIL_E!D69+FC_TRA_ROAD_E!D69+FC_TRA_DAVI_E!D69+FC_TRA_DNAVI_E!D69+FC_TRA_PIPE_E!D69</f>
        <v>17.961220980223562</v>
      </c>
      <c r="E69" s="10">
        <f>FC_TRA_RAIL_E!E69+FC_TRA_ROAD_E!E69+FC_TRA_DAVI_E!E69+FC_TRA_DNAVI_E!E69+FC_TRA_PIPE_E!E69</f>
        <v>21.553482373172827</v>
      </c>
      <c r="F69" s="10">
        <f>FC_TRA_RAIL_E!F69+FC_TRA_ROAD_E!F69+FC_TRA_DAVI_E!F69+FC_TRA_DNAVI_E!F69+FC_TRA_PIPE_E!F69</f>
        <v>3.4323301805674982</v>
      </c>
      <c r="G69" s="10">
        <f>FC_TRA_RAIL_E!G69+FC_TRA_ROAD_E!G69+FC_TRA_DAVI_E!G69+FC_TRA_DNAVI_E!G69+FC_TRA_PIPE_E!G69</f>
        <v>9.1662080825451433</v>
      </c>
      <c r="H69" s="10">
        <f>FC_TRA_RAIL_E!H69+FC_TRA_ROAD_E!H69+FC_TRA_DAVI_E!H69+FC_TRA_DNAVI_E!H69+FC_TRA_PIPE_E!H69</f>
        <v>145.3150472914875</v>
      </c>
      <c r="I69" s="10">
        <f>FC_TRA_RAIL_E!I69+FC_TRA_ROAD_E!I69+FC_TRA_DAVI_E!I69+FC_TRA_DNAVI_E!I69+FC_TRA_PIPE_E!I69</f>
        <v>599.35795356835763</v>
      </c>
      <c r="J69" s="10">
        <f>FC_TRA_RAIL_E!J69+FC_TRA_ROAD_E!J69+FC_TRA_DAVI_E!J69+FC_TRA_DNAVI_E!J69+FC_TRA_PIPE_E!J69</f>
        <v>704.56199484092849</v>
      </c>
      <c r="K69" s="10">
        <f>FC_TRA_RAIL_E!K69+FC_TRA_ROAD_E!K69+FC_TRA_DAVI_E!K69+FC_TRA_DNAVI_E!K69+FC_TRA_PIPE_E!K69</f>
        <v>281.24703353396387</v>
      </c>
      <c r="L69" s="10">
        <f>FC_TRA_RAIL_E!L69+FC_TRA_ROAD_E!L69+FC_TRA_DAVI_E!L69+FC_TRA_DNAVI_E!L69+FC_TRA_PIPE_E!L69</f>
        <v>71.188564058469481</v>
      </c>
      <c r="M69" s="10">
        <f>FC_TRA_RAIL_E!M69+FC_TRA_ROAD_E!M69+FC_TRA_DAVI_E!M69+FC_TRA_DNAVI_E!M69+FC_TRA_PIPE_E!M69</f>
        <v>44.259587274290638</v>
      </c>
      <c r="N69" s="10">
        <f>FC_TRA_RAIL_E!N69+FC_TRA_ROAD_E!N69+FC_TRA_DAVI_E!N69+FC_TRA_DNAVI_E!N69+FC_TRA_PIPE_E!N69</f>
        <v>12.208340498710228</v>
      </c>
      <c r="O69" s="10">
        <f>FC_TRA_RAIL_E!O69+FC_TRA_ROAD_E!O69+FC_TRA_DAVI_E!O69+FC_TRA_DNAVI_E!O69+FC_TRA_PIPE_E!O69</f>
        <v>11.54067067927773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2.9557179707652619</v>
      </c>
      <c r="R69" s="10">
        <f>FC_TRA_RAIL_E!R69+FC_TRA_ROAD_E!R69+FC_TRA_DAVI_E!R69+FC_TRA_DNAVI_E!R69+FC_TRA_PIPE_E!R69</f>
        <v>0.60739466895958738</v>
      </c>
      <c r="S69" s="10">
        <f>FC_TRA_RAIL_E!S69+FC_TRA_ROAD_E!S69+FC_TRA_DAVI_E!S69+FC_TRA_DNAVI_E!S69+FC_TRA_PIPE_E!S69</f>
        <v>1.6016337059329322</v>
      </c>
      <c r="T69" s="10">
        <f>FC_TRA_RAIL_E!T69+FC_TRA_ROAD_E!T69+FC_TRA_DAVI_E!T69+FC_TRA_DNAVI_E!T69+FC_TRA_PIPE_E!T69</f>
        <v>1.6504729148753223</v>
      </c>
      <c r="U69" s="10">
        <f>FC_TRA_RAIL_E!U69+FC_TRA_ROAD_E!U69+FC_TRA_DAVI_E!U69+FC_TRA_DNAVI_E!U69+FC_TRA_PIPE_E!U69</f>
        <v>0.66663800515907135</v>
      </c>
      <c r="V69" s="10">
        <f>FC_TRA_RAIL_E!V69+FC_TRA_ROAD_E!V69+FC_TRA_DAVI_E!V69+FC_TRA_DNAVI_E!V69+FC_TRA_PIPE_E!V69</f>
        <v>1.2862424763542559</v>
      </c>
      <c r="W69" s="10">
        <f>FC_TRA_RAIL_E!W69+FC_TRA_ROAD_E!W69+FC_TRA_DAVI_E!W69+FC_TRA_DNAVI_E!W69+FC_TRA_PIPE_E!W69</f>
        <v>0.71539122957867585</v>
      </c>
      <c r="X69" s="10">
        <f>FC_TRA_RAIL_E!X69+FC_TRA_ROAD_E!X69+FC_TRA_DAVI_E!X69+FC_TRA_DNAVI_E!X69+FC_TRA_PIPE_E!X69</f>
        <v>1.3650902837489247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1369.6942743426371</v>
      </c>
      <c r="D76" s="40">
        <f>FC_TRA_RAIL_E!D76+FC_TRA_ROAD_E!D76+FC_TRA_DAVI_E!D76+FC_TRA_DNAVI_E!D76+FC_TRA_PIPE_E!D76</f>
        <v>1411.8901705761846</v>
      </c>
      <c r="E76" s="40">
        <f>FC_TRA_RAIL_E!E76+FC_TRA_ROAD_E!E76+FC_TRA_DAVI_E!E76+FC_TRA_DNAVI_E!E76+FC_TRA_PIPE_E!E76</f>
        <v>1394.145520019591</v>
      </c>
      <c r="F76" s="40">
        <f>FC_TRA_RAIL_E!F76+FC_TRA_ROAD_E!F76+FC_TRA_DAVI_E!F76+FC_TRA_DNAVI_E!F76+FC_TRA_PIPE_E!F76</f>
        <v>1123.4968165383054</v>
      </c>
      <c r="G76" s="40">
        <f>FC_TRA_RAIL_E!G76+FC_TRA_ROAD_E!G76+FC_TRA_DAVI_E!G76+FC_TRA_DNAVI_E!G76+FC_TRA_PIPE_E!G76</f>
        <v>1109.1445349214898</v>
      </c>
      <c r="H76" s="40">
        <f>FC_TRA_RAIL_E!H76+FC_TRA_ROAD_E!H76+FC_TRA_DAVI_E!H76+FC_TRA_DNAVI_E!H76+FC_TRA_PIPE_E!H76</f>
        <v>1129.5578952423141</v>
      </c>
      <c r="I76" s="40">
        <f>FC_TRA_RAIL_E!I76+FC_TRA_ROAD_E!I76+FC_TRA_DAVI_E!I76+FC_TRA_DNAVI_E!I76+FC_TRA_PIPE_E!I76</f>
        <v>1090.4735172136047</v>
      </c>
      <c r="J76" s="40">
        <f>FC_TRA_RAIL_E!J76+FC_TRA_ROAD_E!J76+FC_TRA_DAVI_E!J76+FC_TRA_DNAVI_E!J76+FC_TRA_PIPE_E!J76</f>
        <v>1052.4291571936112</v>
      </c>
      <c r="K76" s="40">
        <f>FC_TRA_RAIL_E!K76+FC_TRA_ROAD_E!K76+FC_TRA_DAVI_E!K76+FC_TRA_DNAVI_E!K76+FC_TRA_PIPE_E!K76</f>
        <v>954.89042140773438</v>
      </c>
      <c r="L76" s="40">
        <f>FC_TRA_RAIL_E!L76+FC_TRA_ROAD_E!L76+FC_TRA_DAVI_E!L76+FC_TRA_DNAVI_E!L76+FC_TRA_PIPE_E!L76</f>
        <v>997.45937324556439</v>
      </c>
      <c r="M76" s="40">
        <f>FC_TRA_RAIL_E!M76+FC_TRA_ROAD_E!M76+FC_TRA_DAVI_E!M76+FC_TRA_DNAVI_E!M76+FC_TRA_PIPE_E!M76</f>
        <v>1038.976421120097</v>
      </c>
      <c r="N76" s="40">
        <f>FC_TRA_RAIL_E!N76+FC_TRA_ROAD_E!N76+FC_TRA_DAVI_E!N76+FC_TRA_DNAVI_E!N76+FC_TRA_PIPE_E!N76</f>
        <v>1041.6405706598759</v>
      </c>
      <c r="O76" s="40">
        <f>FC_TRA_RAIL_E!O76+FC_TRA_ROAD_E!O76+FC_TRA_DAVI_E!O76+FC_TRA_DNAVI_E!O76+FC_TRA_PIPE_E!O76</f>
        <v>1034.9563062083705</v>
      </c>
      <c r="P76" s="40">
        <f>FC_TRA_RAIL_E!P76+FC_TRA_ROAD_E!P76+FC_TRA_DAVI_E!P76+FC_TRA_DNAVI_E!P76+FC_TRA_PIPE_E!P76</f>
        <v>1026.7553877298178</v>
      </c>
      <c r="Q76" s="40">
        <f>FC_TRA_RAIL_E!Q76+FC_TRA_ROAD_E!Q76+FC_TRA_DAVI_E!Q76+FC_TRA_DNAVI_E!Q76+FC_TRA_PIPE_E!Q76</f>
        <v>993.23359413231094</v>
      </c>
      <c r="R76" s="40">
        <f>FC_TRA_RAIL_E!R76+FC_TRA_ROAD_E!R76+FC_TRA_DAVI_E!R76+FC_TRA_DNAVI_E!R76+FC_TRA_PIPE_E!R76</f>
        <v>961.77428867725473</v>
      </c>
      <c r="S76" s="40">
        <f>FC_TRA_RAIL_E!S76+FC_TRA_ROAD_E!S76+FC_TRA_DAVI_E!S76+FC_TRA_DNAVI_E!S76+FC_TRA_PIPE_E!S76</f>
        <v>1014.4969192071235</v>
      </c>
      <c r="T76" s="40">
        <f>FC_TRA_RAIL_E!T76+FC_TRA_ROAD_E!T76+FC_TRA_DAVI_E!T76+FC_TRA_DNAVI_E!T76+FC_TRA_PIPE_E!T76</f>
        <v>1036.5475234872929</v>
      </c>
      <c r="U76" s="40">
        <f>FC_TRA_RAIL_E!U76+FC_TRA_ROAD_E!U76+FC_TRA_DAVI_E!U76+FC_TRA_DNAVI_E!U76+FC_TRA_PIPE_E!U76</f>
        <v>1052.9770663598972</v>
      </c>
      <c r="V76" s="40">
        <f>FC_TRA_RAIL_E!V76+FC_TRA_ROAD_E!V76+FC_TRA_DAVI_E!V76+FC_TRA_DNAVI_E!V76+FC_TRA_PIPE_E!V76</f>
        <v>1026.2005506051066</v>
      </c>
      <c r="W76" s="40">
        <f>FC_TRA_RAIL_E!W76+FC_TRA_ROAD_E!W76+FC_TRA_DAVI_E!W76+FC_TRA_DNAVI_E!W76+FC_TRA_PIPE_E!W76</f>
        <v>1061.7247833184881</v>
      </c>
      <c r="X76" s="40">
        <f>FC_TRA_RAIL_E!X76+FC_TRA_ROAD_E!X76+FC_TRA_DAVI_E!X76+FC_TRA_DNAVI_E!X76+FC_TRA_PIPE_E!X76</f>
        <v>1265.1013732487665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1955.5555460017199</v>
      </c>
      <c r="D2" s="31">
        <f t="shared" ref="D2:W2" si="1">SUM(D3,D17,D22,D25,D26,D51,D52,D71,D74,D75,D76)</f>
        <v>1994.9651762682715</v>
      </c>
      <c r="E2" s="31">
        <f t="shared" si="1"/>
        <v>1941.0527944969901</v>
      </c>
      <c r="F2" s="31">
        <f t="shared" si="1"/>
        <v>1636.7161650902831</v>
      </c>
      <c r="G2" s="31">
        <f t="shared" si="1"/>
        <v>1597.2650042992257</v>
      </c>
      <c r="H2" s="31">
        <f t="shared" si="1"/>
        <v>1575.8815133276012</v>
      </c>
      <c r="I2" s="31">
        <f t="shared" si="1"/>
        <v>1510.9553740326744</v>
      </c>
      <c r="J2" s="31">
        <f t="shared" si="1"/>
        <v>1467.1039552880484</v>
      </c>
      <c r="K2" s="31">
        <f t="shared" si="1"/>
        <v>1362.7135855546001</v>
      </c>
      <c r="L2" s="31">
        <f t="shared" si="1"/>
        <v>1361.0893379191743</v>
      </c>
      <c r="M2" s="31">
        <f t="shared" si="1"/>
        <v>1408.4656921754081</v>
      </c>
      <c r="N2" s="31">
        <f t="shared" si="1"/>
        <v>1404.3812553740329</v>
      </c>
      <c r="O2" s="31">
        <f t="shared" si="1"/>
        <v>1392.4289767841788</v>
      </c>
      <c r="P2" s="31">
        <f t="shared" si="1"/>
        <v>1370.0901117798794</v>
      </c>
      <c r="Q2" s="31">
        <f t="shared" si="1"/>
        <v>1336.4380911435942</v>
      </c>
      <c r="R2" s="31">
        <f t="shared" si="1"/>
        <v>1287.8436801375751</v>
      </c>
      <c r="S2" s="31">
        <f t="shared" si="1"/>
        <v>1349.9306964746343</v>
      </c>
      <c r="T2" s="31">
        <f t="shared" si="1"/>
        <v>1301.6361134995705</v>
      </c>
      <c r="U2" s="31">
        <f t="shared" si="1"/>
        <v>1268.0141014617373</v>
      </c>
      <c r="V2" s="31">
        <f t="shared" si="1"/>
        <v>1241.5145313843507</v>
      </c>
      <c r="W2" s="31">
        <f t="shared" si="1"/>
        <v>1187.5309544282029</v>
      </c>
      <c r="X2" s="31">
        <f t="shared" ref="X2" si="2">SUM(X3,X17,X22,X25,X26,X51,X52,X71,X74,X75,X76)</f>
        <v>1399.6550300945828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7.265692175408426</v>
      </c>
      <c r="D3" s="34">
        <f t="shared" ref="D3:W3" si="4">SUM(D4,D8,D11)</f>
        <v>24.142562338779019</v>
      </c>
      <c r="E3" s="34">
        <f t="shared" si="4"/>
        <v>22.09320722269991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7.265692175408426</v>
      </c>
      <c r="D4" s="29">
        <f t="shared" ref="D4:W4" si="7">SUM(D5:D7)</f>
        <v>24.142562338779019</v>
      </c>
      <c r="E4" s="29">
        <f t="shared" si="7"/>
        <v>22.09320722269991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7.265692175408426</v>
      </c>
      <c r="D7" s="10">
        <f>FC_TRA_RAIL_MTU_E!D7+FC_TRA_RAIL_CPT_E!D7+FC_TRA_RAIL_HST_E!D7+FC_TRA_RAIL_FRT_E!D7</f>
        <v>24.142562338779019</v>
      </c>
      <c r="E7" s="10">
        <f>FC_TRA_RAIL_MTU_E!E7+FC_TRA_RAIL_CPT_E!E7+FC_TRA_RAIL_HST_E!E7+FC_TRA_RAIL_FRT_E!E7</f>
        <v>22.09320722269991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580.27609630266545</v>
      </c>
      <c r="D26" s="37">
        <f t="shared" ref="D26:W26" si="22">SUM(D27,D33)</f>
        <v>560.76242476354264</v>
      </c>
      <c r="E26" s="37">
        <f t="shared" si="22"/>
        <v>526.87016337059322</v>
      </c>
      <c r="F26" s="37">
        <f t="shared" si="22"/>
        <v>515.13404987102319</v>
      </c>
      <c r="G26" s="37">
        <f t="shared" si="22"/>
        <v>485.43447979363708</v>
      </c>
      <c r="H26" s="37">
        <f t="shared" si="22"/>
        <v>437.29054170249361</v>
      </c>
      <c r="I26" s="37">
        <f t="shared" si="22"/>
        <v>408.65382631126397</v>
      </c>
      <c r="J26" s="37">
        <f t="shared" si="22"/>
        <v>396.51143594153052</v>
      </c>
      <c r="K26" s="37">
        <f t="shared" si="22"/>
        <v>388.19707652622532</v>
      </c>
      <c r="L26" s="37">
        <f t="shared" si="22"/>
        <v>343.20937231298365</v>
      </c>
      <c r="M26" s="37">
        <f t="shared" si="22"/>
        <v>348.33998280309538</v>
      </c>
      <c r="N26" s="37">
        <f t="shared" si="22"/>
        <v>343.26534823731731</v>
      </c>
      <c r="O26" s="37">
        <f t="shared" si="22"/>
        <v>338.11840068787603</v>
      </c>
      <c r="P26" s="37">
        <f t="shared" si="22"/>
        <v>328.89699054170251</v>
      </c>
      <c r="Q26" s="37">
        <f t="shared" si="22"/>
        <v>330.31195184866721</v>
      </c>
      <c r="R26" s="37">
        <f t="shared" si="22"/>
        <v>319.04961306964742</v>
      </c>
      <c r="S26" s="37">
        <f t="shared" si="22"/>
        <v>332.90567497850378</v>
      </c>
      <c r="T26" s="37">
        <f t="shared" si="22"/>
        <v>272.84883920894242</v>
      </c>
      <c r="U26" s="37">
        <f t="shared" si="22"/>
        <v>235.8450558899398</v>
      </c>
      <c r="V26" s="37">
        <f t="shared" si="22"/>
        <v>258.37403267411861</v>
      </c>
      <c r="W26" s="37">
        <f t="shared" si="22"/>
        <v>233.77790197764404</v>
      </c>
      <c r="X26" s="37">
        <f t="shared" ref="X26" si="23">SUM(X27,X33)</f>
        <v>387.90412725709371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580.27609630266545</v>
      </c>
      <c r="D33" s="29">
        <f t="shared" ref="D33:W33" si="28">SUM(D34:D50)</f>
        <v>560.76242476354264</v>
      </c>
      <c r="E33" s="29">
        <f t="shared" si="28"/>
        <v>526.87016337059322</v>
      </c>
      <c r="F33" s="29">
        <f t="shared" si="28"/>
        <v>515.13404987102319</v>
      </c>
      <c r="G33" s="29">
        <f t="shared" si="28"/>
        <v>485.43447979363708</v>
      </c>
      <c r="H33" s="29">
        <f t="shared" si="28"/>
        <v>437.29054170249361</v>
      </c>
      <c r="I33" s="29">
        <f t="shared" si="28"/>
        <v>408.65382631126397</v>
      </c>
      <c r="J33" s="29">
        <f t="shared" si="28"/>
        <v>396.51143594153052</v>
      </c>
      <c r="K33" s="29">
        <f t="shared" si="28"/>
        <v>388.19707652622532</v>
      </c>
      <c r="L33" s="29">
        <f t="shared" si="28"/>
        <v>343.20937231298365</v>
      </c>
      <c r="M33" s="29">
        <f t="shared" si="28"/>
        <v>348.33998280309538</v>
      </c>
      <c r="N33" s="29">
        <f t="shared" si="28"/>
        <v>343.26534823731731</v>
      </c>
      <c r="O33" s="29">
        <f t="shared" si="28"/>
        <v>338.11840068787603</v>
      </c>
      <c r="P33" s="29">
        <f t="shared" si="28"/>
        <v>328.89699054170251</v>
      </c>
      <c r="Q33" s="29">
        <f t="shared" si="28"/>
        <v>330.31195184866721</v>
      </c>
      <c r="R33" s="29">
        <f t="shared" si="28"/>
        <v>319.04961306964742</v>
      </c>
      <c r="S33" s="29">
        <f t="shared" si="28"/>
        <v>332.90567497850378</v>
      </c>
      <c r="T33" s="29">
        <f t="shared" si="28"/>
        <v>272.84883920894242</v>
      </c>
      <c r="U33" s="29">
        <f t="shared" si="28"/>
        <v>235.8450558899398</v>
      </c>
      <c r="V33" s="29">
        <f t="shared" si="28"/>
        <v>258.37403267411861</v>
      </c>
      <c r="W33" s="29">
        <f t="shared" si="28"/>
        <v>233.77790197764404</v>
      </c>
      <c r="X33" s="29">
        <f t="shared" ref="X33" si="29">SUM(X34:X50)</f>
        <v>387.90412725709371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580.27609630266545</v>
      </c>
      <c r="D43" s="10">
        <f>FC_TRA_RAIL_MTU_E!D43+FC_TRA_RAIL_CPT_E!D43+FC_TRA_RAIL_HST_E!D43+FC_TRA_RAIL_FRT_E!D43</f>
        <v>560.76242476354264</v>
      </c>
      <c r="E43" s="10">
        <f>FC_TRA_RAIL_MTU_E!E43+FC_TRA_RAIL_CPT_E!E43+FC_TRA_RAIL_HST_E!E43+FC_TRA_RAIL_FRT_E!E43</f>
        <v>526.87016337059322</v>
      </c>
      <c r="F43" s="10">
        <f>FC_TRA_RAIL_MTU_E!F43+FC_TRA_RAIL_CPT_E!F43+FC_TRA_RAIL_HST_E!F43+FC_TRA_RAIL_FRT_E!F43</f>
        <v>515.13404987102319</v>
      </c>
      <c r="G43" s="10">
        <f>FC_TRA_RAIL_MTU_E!G43+FC_TRA_RAIL_CPT_E!G43+FC_TRA_RAIL_HST_E!G43+FC_TRA_RAIL_FRT_E!G43</f>
        <v>485.43447979363708</v>
      </c>
      <c r="H43" s="10">
        <f>FC_TRA_RAIL_MTU_E!H43+FC_TRA_RAIL_CPT_E!H43+FC_TRA_RAIL_HST_E!H43+FC_TRA_RAIL_FRT_E!H43</f>
        <v>437.29054170249361</v>
      </c>
      <c r="I43" s="10">
        <f>FC_TRA_RAIL_MTU_E!I43+FC_TRA_RAIL_CPT_E!I43+FC_TRA_RAIL_HST_E!I43+FC_TRA_RAIL_FRT_E!I43</f>
        <v>408.65382631126397</v>
      </c>
      <c r="J43" s="10">
        <f>FC_TRA_RAIL_MTU_E!J43+FC_TRA_RAIL_CPT_E!J43+FC_TRA_RAIL_HST_E!J43+FC_TRA_RAIL_FRT_E!J43</f>
        <v>396.51143594153052</v>
      </c>
      <c r="K43" s="10">
        <f>FC_TRA_RAIL_MTU_E!K43+FC_TRA_RAIL_CPT_E!K43+FC_TRA_RAIL_HST_E!K43+FC_TRA_RAIL_FRT_E!K43</f>
        <v>388.19707652622532</v>
      </c>
      <c r="L43" s="10">
        <f>FC_TRA_RAIL_MTU_E!L43+FC_TRA_RAIL_CPT_E!L43+FC_TRA_RAIL_HST_E!L43+FC_TRA_RAIL_FRT_E!L43</f>
        <v>343.20937231298365</v>
      </c>
      <c r="M43" s="10">
        <f>FC_TRA_RAIL_MTU_E!M43+FC_TRA_RAIL_CPT_E!M43+FC_TRA_RAIL_HST_E!M43+FC_TRA_RAIL_FRT_E!M43</f>
        <v>348.33998280309538</v>
      </c>
      <c r="N43" s="10">
        <f>FC_TRA_RAIL_MTU_E!N43+FC_TRA_RAIL_CPT_E!N43+FC_TRA_RAIL_HST_E!N43+FC_TRA_RAIL_FRT_E!N43</f>
        <v>343.26534823731731</v>
      </c>
      <c r="O43" s="10">
        <f>FC_TRA_RAIL_MTU_E!O43+FC_TRA_RAIL_CPT_E!O43+FC_TRA_RAIL_HST_E!O43+FC_TRA_RAIL_FRT_E!O43</f>
        <v>338.11840068787603</v>
      </c>
      <c r="P43" s="10">
        <f>FC_TRA_RAIL_MTU_E!P43+FC_TRA_RAIL_CPT_E!P43+FC_TRA_RAIL_HST_E!P43+FC_TRA_RAIL_FRT_E!P43</f>
        <v>328.89699054170251</v>
      </c>
      <c r="Q43" s="10">
        <f>FC_TRA_RAIL_MTU_E!Q43+FC_TRA_RAIL_CPT_E!Q43+FC_TRA_RAIL_HST_E!Q43+FC_TRA_RAIL_FRT_E!Q43</f>
        <v>330.31195184866721</v>
      </c>
      <c r="R43" s="10">
        <f>FC_TRA_RAIL_MTU_E!R43+FC_TRA_RAIL_CPT_E!R43+FC_TRA_RAIL_HST_E!R43+FC_TRA_RAIL_FRT_E!R43</f>
        <v>319.04961306964742</v>
      </c>
      <c r="S43" s="10">
        <f>FC_TRA_RAIL_MTU_E!S43+FC_TRA_RAIL_CPT_E!S43+FC_TRA_RAIL_HST_E!S43+FC_TRA_RAIL_FRT_E!S43</f>
        <v>332.90567497850378</v>
      </c>
      <c r="T43" s="10">
        <f>FC_TRA_RAIL_MTU_E!T43+FC_TRA_RAIL_CPT_E!T43+FC_TRA_RAIL_HST_E!T43+FC_TRA_RAIL_FRT_E!T43</f>
        <v>272.84883920894242</v>
      </c>
      <c r="U43" s="10">
        <f>FC_TRA_RAIL_MTU_E!U43+FC_TRA_RAIL_CPT_E!U43+FC_TRA_RAIL_HST_E!U43+FC_TRA_RAIL_FRT_E!U43</f>
        <v>235.8450558899398</v>
      </c>
      <c r="V43" s="10">
        <f>FC_TRA_RAIL_MTU_E!V43+FC_TRA_RAIL_CPT_E!V43+FC_TRA_RAIL_HST_E!V43+FC_TRA_RAIL_FRT_E!V43</f>
        <v>258.37403267411861</v>
      </c>
      <c r="W43" s="10">
        <f>FC_TRA_RAIL_MTU_E!W43+FC_TRA_RAIL_CPT_E!W43+FC_TRA_RAIL_HST_E!W43+FC_TRA_RAIL_FRT_E!W43</f>
        <v>233.77790197764404</v>
      </c>
      <c r="X43" s="10">
        <f>FC_TRA_RAIL_MTU_E!X43+FC_TRA_RAIL_CPT_E!X43+FC_TRA_RAIL_HST_E!X43+FC_TRA_RAIL_FRT_E!X43</f>
        <v>387.90412725709371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4.4358555460017186</v>
      </c>
      <c r="H52" s="37">
        <f t="shared" si="31"/>
        <v>10.64600171969045</v>
      </c>
      <c r="I52" s="37">
        <f t="shared" si="31"/>
        <v>13.307566638005159</v>
      </c>
      <c r="J52" s="37">
        <f t="shared" si="31"/>
        <v>19.51771281169389</v>
      </c>
      <c r="K52" s="37">
        <f t="shared" si="31"/>
        <v>21.2920894239037</v>
      </c>
      <c r="L52" s="37">
        <f t="shared" si="31"/>
        <v>22.179191745485809</v>
      </c>
      <c r="M52" s="37">
        <f t="shared" si="31"/>
        <v>23.066380051590709</v>
      </c>
      <c r="N52" s="37">
        <f t="shared" si="31"/>
        <v>22.07893379191745</v>
      </c>
      <c r="O52" s="37">
        <f t="shared" si="31"/>
        <v>22.840240756663803</v>
      </c>
      <c r="P52" s="37">
        <f t="shared" si="31"/>
        <v>19.267067927772999</v>
      </c>
      <c r="Q52" s="37">
        <f t="shared" si="31"/>
        <v>19.969647463456582</v>
      </c>
      <c r="R52" s="37">
        <f t="shared" si="31"/>
        <v>17.03138435081685</v>
      </c>
      <c r="S52" s="37">
        <f t="shared" si="31"/>
        <v>17.025021496130691</v>
      </c>
      <c r="T52" s="37">
        <f t="shared" si="31"/>
        <v>14.16990541702493</v>
      </c>
      <c r="U52" s="37">
        <f t="shared" si="31"/>
        <v>12.392605331040411</v>
      </c>
      <c r="V52" s="37">
        <f t="shared" si="31"/>
        <v>14.180911435941532</v>
      </c>
      <c r="W52" s="37">
        <f t="shared" si="31"/>
        <v>19.187274290627681</v>
      </c>
      <c r="X52" s="37">
        <f t="shared" ref="X52" si="32">SUM(X53:X70)</f>
        <v>24.476612209802234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4.4358555460017186</v>
      </c>
      <c r="H66" s="10">
        <f>FC_TRA_RAIL_MTU_E!H66+FC_TRA_RAIL_CPT_E!H66+FC_TRA_RAIL_HST_E!H66+FC_TRA_RAIL_FRT_E!H66</f>
        <v>10.64600171969045</v>
      </c>
      <c r="I66" s="10">
        <f>FC_TRA_RAIL_MTU_E!I66+FC_TRA_RAIL_CPT_E!I66+FC_TRA_RAIL_HST_E!I66+FC_TRA_RAIL_FRT_E!I66</f>
        <v>13.307566638005159</v>
      </c>
      <c r="J66" s="10">
        <f>FC_TRA_RAIL_MTU_E!J66+FC_TRA_RAIL_CPT_E!J66+FC_TRA_RAIL_HST_E!J66+FC_TRA_RAIL_FRT_E!J66</f>
        <v>19.51771281169389</v>
      </c>
      <c r="K66" s="10">
        <f>FC_TRA_RAIL_MTU_E!K66+FC_TRA_RAIL_CPT_E!K66+FC_TRA_RAIL_HST_E!K66+FC_TRA_RAIL_FRT_E!K66</f>
        <v>21.2920894239037</v>
      </c>
      <c r="L66" s="10">
        <f>FC_TRA_RAIL_MTU_E!L66+FC_TRA_RAIL_CPT_E!L66+FC_TRA_RAIL_HST_E!L66+FC_TRA_RAIL_FRT_E!L66</f>
        <v>22.179191745485809</v>
      </c>
      <c r="M66" s="10">
        <f>FC_TRA_RAIL_MTU_E!M66+FC_TRA_RAIL_CPT_E!M66+FC_TRA_RAIL_HST_E!M66+FC_TRA_RAIL_FRT_E!M66</f>
        <v>23.066380051590709</v>
      </c>
      <c r="N66" s="10">
        <f>FC_TRA_RAIL_MTU_E!N66+FC_TRA_RAIL_CPT_E!N66+FC_TRA_RAIL_HST_E!N66+FC_TRA_RAIL_FRT_E!N66</f>
        <v>22.07893379191745</v>
      </c>
      <c r="O66" s="10">
        <f>FC_TRA_RAIL_MTU_E!O66+FC_TRA_RAIL_CPT_E!O66+FC_TRA_RAIL_HST_E!O66+FC_TRA_RAIL_FRT_E!O66</f>
        <v>22.840240756663803</v>
      </c>
      <c r="P66" s="10">
        <f>FC_TRA_RAIL_MTU_E!P66+FC_TRA_RAIL_CPT_E!P66+FC_TRA_RAIL_HST_E!P66+FC_TRA_RAIL_FRT_E!P66</f>
        <v>19.267067927772999</v>
      </c>
      <c r="Q66" s="10">
        <f>FC_TRA_RAIL_MTU_E!Q66+FC_TRA_RAIL_CPT_E!Q66+FC_TRA_RAIL_HST_E!Q66+FC_TRA_RAIL_FRT_E!Q66</f>
        <v>19.969647463456582</v>
      </c>
      <c r="R66" s="10">
        <f>FC_TRA_RAIL_MTU_E!R66+FC_TRA_RAIL_CPT_E!R66+FC_TRA_RAIL_HST_E!R66+FC_TRA_RAIL_FRT_E!R66</f>
        <v>17.03138435081685</v>
      </c>
      <c r="S66" s="10">
        <f>FC_TRA_RAIL_MTU_E!S66+FC_TRA_RAIL_CPT_E!S66+FC_TRA_RAIL_HST_E!S66+FC_TRA_RAIL_FRT_E!S66</f>
        <v>17.025021496130691</v>
      </c>
      <c r="T66" s="10">
        <f>FC_TRA_RAIL_MTU_E!T66+FC_TRA_RAIL_CPT_E!T66+FC_TRA_RAIL_HST_E!T66+FC_TRA_RAIL_FRT_E!T66</f>
        <v>14.16990541702493</v>
      </c>
      <c r="U66" s="10">
        <f>FC_TRA_RAIL_MTU_E!U66+FC_TRA_RAIL_CPT_E!U66+FC_TRA_RAIL_HST_E!U66+FC_TRA_RAIL_FRT_E!U66</f>
        <v>12.392605331040411</v>
      </c>
      <c r="V66" s="10">
        <f>FC_TRA_RAIL_MTU_E!V66+FC_TRA_RAIL_CPT_E!V66+FC_TRA_RAIL_HST_E!V66+FC_TRA_RAIL_FRT_E!V66</f>
        <v>14.180911435941532</v>
      </c>
      <c r="W66" s="10">
        <f>FC_TRA_RAIL_MTU_E!W66+FC_TRA_RAIL_CPT_E!W66+FC_TRA_RAIL_HST_E!W66+FC_TRA_RAIL_FRT_E!W66</f>
        <v>19.187274290627681</v>
      </c>
      <c r="X66" s="10">
        <f>FC_TRA_RAIL_MTU_E!X66+FC_TRA_RAIL_CPT_E!X66+FC_TRA_RAIL_HST_E!X66+FC_TRA_RAIL_FRT_E!X66</f>
        <v>24.476612209802234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1368.0137575236461</v>
      </c>
      <c r="D76" s="40">
        <f>FC_TRA_RAIL_MTU_E!D76+FC_TRA_RAIL_CPT_E!D76+FC_TRA_RAIL_HST_E!D76+FC_TRA_RAIL_FRT_E!D76</f>
        <v>1410.0601891659499</v>
      </c>
      <c r="E76" s="40">
        <f>FC_TRA_RAIL_MTU_E!E76+FC_TRA_RAIL_CPT_E!E76+FC_TRA_RAIL_HST_E!E76+FC_TRA_RAIL_FRT_E!E76</f>
        <v>1392.089423903697</v>
      </c>
      <c r="F76" s="40">
        <f>FC_TRA_RAIL_MTU_E!F76+FC_TRA_RAIL_CPT_E!F76+FC_TRA_RAIL_HST_E!F76+FC_TRA_RAIL_FRT_E!F76</f>
        <v>1121.58211521926</v>
      </c>
      <c r="G76" s="40">
        <f>FC_TRA_RAIL_MTU_E!G76+FC_TRA_RAIL_CPT_E!G76+FC_TRA_RAIL_HST_E!G76+FC_TRA_RAIL_FRT_E!G76</f>
        <v>1107.3946689595869</v>
      </c>
      <c r="H76" s="40">
        <f>FC_TRA_RAIL_MTU_E!H76+FC_TRA_RAIL_CPT_E!H76+FC_TRA_RAIL_HST_E!H76+FC_TRA_RAIL_FRT_E!H76</f>
        <v>1127.9449699054171</v>
      </c>
      <c r="I76" s="40">
        <f>FC_TRA_RAIL_MTU_E!I76+FC_TRA_RAIL_CPT_E!I76+FC_TRA_RAIL_HST_E!I76+FC_TRA_RAIL_FRT_E!I76</f>
        <v>1088.9939810834053</v>
      </c>
      <c r="J76" s="40">
        <f>FC_TRA_RAIL_MTU_E!J76+FC_TRA_RAIL_CPT_E!J76+FC_TRA_RAIL_HST_E!J76+FC_TRA_RAIL_FRT_E!J76</f>
        <v>1051.0748065348239</v>
      </c>
      <c r="K76" s="40">
        <f>FC_TRA_RAIL_MTU_E!K76+FC_TRA_RAIL_CPT_E!K76+FC_TRA_RAIL_HST_E!K76+FC_TRA_RAIL_FRT_E!K76</f>
        <v>953.22441960447111</v>
      </c>
      <c r="L76" s="40">
        <f>FC_TRA_RAIL_MTU_E!L76+FC_TRA_RAIL_CPT_E!L76+FC_TRA_RAIL_HST_E!L76+FC_TRA_RAIL_FRT_E!L76</f>
        <v>995.700773860705</v>
      </c>
      <c r="M76" s="40">
        <f>FC_TRA_RAIL_MTU_E!M76+FC_TRA_RAIL_CPT_E!M76+FC_TRA_RAIL_HST_E!M76+FC_TRA_RAIL_FRT_E!M76</f>
        <v>1037.0593293207221</v>
      </c>
      <c r="N76" s="40">
        <f>FC_TRA_RAIL_MTU_E!N76+FC_TRA_RAIL_CPT_E!N76+FC_TRA_RAIL_HST_E!N76+FC_TRA_RAIL_FRT_E!N76</f>
        <v>1039.0369733447981</v>
      </c>
      <c r="O76" s="40">
        <f>FC_TRA_RAIL_MTU_E!O76+FC_TRA_RAIL_CPT_E!O76+FC_TRA_RAIL_HST_E!O76+FC_TRA_RAIL_FRT_E!O76</f>
        <v>1031.470335339639</v>
      </c>
      <c r="P76" s="40">
        <f>FC_TRA_RAIL_MTU_E!P76+FC_TRA_RAIL_CPT_E!P76+FC_TRA_RAIL_HST_E!P76+FC_TRA_RAIL_FRT_E!P76</f>
        <v>1021.926053310404</v>
      </c>
      <c r="Q76" s="40">
        <f>FC_TRA_RAIL_MTU_E!Q76+FC_TRA_RAIL_CPT_E!Q76+FC_TRA_RAIL_HST_E!Q76+FC_TRA_RAIL_FRT_E!Q76</f>
        <v>986.15649183147048</v>
      </c>
      <c r="R76" s="40">
        <f>FC_TRA_RAIL_MTU_E!R76+FC_TRA_RAIL_CPT_E!R76+FC_TRA_RAIL_HST_E!R76+FC_TRA_RAIL_FRT_E!R76</f>
        <v>951.76268271711081</v>
      </c>
      <c r="S76" s="40">
        <f>FC_TRA_RAIL_MTU_E!S76+FC_TRA_RAIL_CPT_E!S76+FC_TRA_RAIL_HST_E!S76+FC_TRA_RAIL_FRT_E!S76</f>
        <v>999.99999999999989</v>
      </c>
      <c r="T76" s="40">
        <f>FC_TRA_RAIL_MTU_E!T76+FC_TRA_RAIL_CPT_E!T76+FC_TRA_RAIL_HST_E!T76+FC_TRA_RAIL_FRT_E!T76</f>
        <v>1014.617368873603</v>
      </c>
      <c r="U76" s="40">
        <f>FC_TRA_RAIL_MTU_E!U76+FC_TRA_RAIL_CPT_E!U76+FC_TRA_RAIL_HST_E!U76+FC_TRA_RAIL_FRT_E!U76</f>
        <v>1019.776440240757</v>
      </c>
      <c r="V76" s="40">
        <f>FC_TRA_RAIL_MTU_E!V76+FC_TRA_RAIL_CPT_E!V76+FC_TRA_RAIL_HST_E!V76+FC_TRA_RAIL_FRT_E!V76</f>
        <v>968.95958727429058</v>
      </c>
      <c r="W76" s="40">
        <f>FC_TRA_RAIL_MTU_E!W76+FC_TRA_RAIL_CPT_E!W76+FC_TRA_RAIL_HST_E!W76+FC_TRA_RAIL_FRT_E!W76</f>
        <v>934.56577815993114</v>
      </c>
      <c r="X76" s="40">
        <f>FC_TRA_RAIL_MTU_E!X76+FC_TRA_RAIL_CPT_E!X76+FC_TRA_RAIL_HST_E!X76+FC_TRA_RAIL_FRT_E!X76</f>
        <v>987.27429062768692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91.031113817931214</v>
      </c>
      <c r="D2" s="31">
        <f t="shared" ref="D2:W2" si="1">SUM(D3,D17,D22,D25,D26,D51,D52,D71,D74,D75,D76)</f>
        <v>88.668780000027496</v>
      </c>
      <c r="E2" s="31">
        <f t="shared" si="1"/>
        <v>89.72370099838443</v>
      </c>
      <c r="F2" s="31">
        <f t="shared" si="1"/>
        <v>90.757522748415965</v>
      </c>
      <c r="G2" s="31">
        <f t="shared" si="1"/>
        <v>88.352684600428674</v>
      </c>
      <c r="H2" s="31">
        <f t="shared" si="1"/>
        <v>83.702828097640008</v>
      </c>
      <c r="I2" s="31">
        <f t="shared" si="1"/>
        <v>78.568253331027307</v>
      </c>
      <c r="J2" s="31">
        <f t="shared" si="1"/>
        <v>76.237865810031636</v>
      </c>
      <c r="K2" s="31">
        <f t="shared" si="1"/>
        <v>74.939072044477498</v>
      </c>
      <c r="L2" s="31">
        <f t="shared" si="1"/>
        <v>77.379865516659379</v>
      </c>
      <c r="M2" s="31">
        <f t="shared" si="1"/>
        <v>76.302244748426062</v>
      </c>
      <c r="N2" s="31">
        <f t="shared" si="1"/>
        <v>76.76316951369715</v>
      </c>
      <c r="O2" s="31">
        <f t="shared" si="1"/>
        <v>71.809719382372535</v>
      </c>
      <c r="P2" s="31">
        <f t="shared" si="1"/>
        <v>70.648470746351379</v>
      </c>
      <c r="Q2" s="31">
        <f t="shared" si="1"/>
        <v>68.38309112622693</v>
      </c>
      <c r="R2" s="31">
        <f t="shared" si="1"/>
        <v>64.926080679951767</v>
      </c>
      <c r="S2" s="31">
        <f t="shared" si="1"/>
        <v>63.586239135730189</v>
      </c>
      <c r="T2" s="31">
        <f t="shared" si="1"/>
        <v>61.611621139664692</v>
      </c>
      <c r="U2" s="31">
        <f t="shared" si="1"/>
        <v>61.033274019672199</v>
      </c>
      <c r="V2" s="31">
        <f t="shared" si="1"/>
        <v>59.619469655515054</v>
      </c>
      <c r="W2" s="31">
        <f t="shared" si="1"/>
        <v>47.751380381743765</v>
      </c>
      <c r="X2" s="31">
        <f t="shared" ref="X2" si="2">SUM(X3,X17,X22,X25,X26,X51,X52,X71,X74,X75,X76)</f>
        <v>48.803643397484215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91.031113817931214</v>
      </c>
      <c r="D76" s="40">
        <v>88.668780000027496</v>
      </c>
      <c r="E76" s="40">
        <v>89.72370099838443</v>
      </c>
      <c r="F76" s="40">
        <v>90.757522748415965</v>
      </c>
      <c r="G76" s="40">
        <v>88.352684600428674</v>
      </c>
      <c r="H76" s="40">
        <v>83.702828097640008</v>
      </c>
      <c r="I76" s="40">
        <v>78.568253331027307</v>
      </c>
      <c r="J76" s="40">
        <v>76.237865810031636</v>
      </c>
      <c r="K76" s="40">
        <v>74.939072044477498</v>
      </c>
      <c r="L76" s="40">
        <v>77.379865516659379</v>
      </c>
      <c r="M76" s="40">
        <v>76.302244748426062</v>
      </c>
      <c r="N76" s="40">
        <v>76.76316951369715</v>
      </c>
      <c r="O76" s="40">
        <v>71.809719382372535</v>
      </c>
      <c r="P76" s="40">
        <v>70.648470746351379</v>
      </c>
      <c r="Q76" s="40">
        <v>68.38309112622693</v>
      </c>
      <c r="R76" s="40">
        <v>64.926080679951767</v>
      </c>
      <c r="S76" s="40">
        <v>63.586239135730189</v>
      </c>
      <c r="T76" s="40">
        <v>61.611621139664692</v>
      </c>
      <c r="U76" s="40">
        <v>61.033274019672199</v>
      </c>
      <c r="V76" s="40">
        <v>59.619469655515054</v>
      </c>
      <c r="W76" s="40">
        <v>47.751380381743765</v>
      </c>
      <c r="X76" s="40">
        <v>48.803643397484215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1247.632876743733</v>
      </c>
      <c r="D2" s="31">
        <f t="shared" si="0"/>
        <v>1202.4741660782977</v>
      </c>
      <c r="E2" s="31">
        <f t="shared" si="0"/>
        <v>1149.3044093088602</v>
      </c>
      <c r="F2" s="31">
        <f t="shared" si="0"/>
        <v>965.35121126504646</v>
      </c>
      <c r="G2" s="31">
        <f t="shared" si="0"/>
        <v>927.23640778825802</v>
      </c>
      <c r="H2" s="31">
        <f t="shared" si="0"/>
        <v>940.77483061959151</v>
      </c>
      <c r="I2" s="31">
        <f t="shared" si="0"/>
        <v>859.42359083220913</v>
      </c>
      <c r="J2" s="31">
        <f t="shared" si="0"/>
        <v>818.86327742352421</v>
      </c>
      <c r="K2" s="31">
        <f t="shared" si="0"/>
        <v>788.36775423963945</v>
      </c>
      <c r="L2" s="31">
        <f t="shared" si="0"/>
        <v>777.08186079034715</v>
      </c>
      <c r="M2" s="31">
        <f t="shared" si="0"/>
        <v>807.65870134988631</v>
      </c>
      <c r="N2" s="31">
        <f t="shared" si="0"/>
        <v>773.6910480623178</v>
      </c>
      <c r="O2" s="31">
        <f t="shared" si="0"/>
        <v>774.85515334463105</v>
      </c>
      <c r="P2" s="31">
        <f t="shared" si="0"/>
        <v>758.4745184524179</v>
      </c>
      <c r="Q2" s="31">
        <f t="shared" si="0"/>
        <v>740.60806293315636</v>
      </c>
      <c r="R2" s="31">
        <f t="shared" si="0"/>
        <v>724.08561025356232</v>
      </c>
      <c r="S2" s="31">
        <f t="shared" si="0"/>
        <v>751.62058594044538</v>
      </c>
      <c r="T2" s="31">
        <f t="shared" si="0"/>
        <v>710.3381761659715</v>
      </c>
      <c r="U2" s="31">
        <f t="shared" si="0"/>
        <v>664.66809077646019</v>
      </c>
      <c r="V2" s="31">
        <f t="shared" si="0"/>
        <v>663.97083845864734</v>
      </c>
      <c r="W2" s="31">
        <f t="shared" si="0"/>
        <v>612.62293142226213</v>
      </c>
      <c r="X2" s="31">
        <f t="shared" ref="X2" si="1">SUM(X3,X17,X22,X25,X26,X51,X52,X71,X74,X75,X76)</f>
        <v>774.96935540738184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5.5093384136788881</v>
      </c>
      <c r="D3" s="34">
        <f t="shared" si="2"/>
        <v>18.465699132442808</v>
      </c>
      <c r="E3" s="34">
        <f t="shared" si="2"/>
        <v>17.14518411312034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5.5093384136788881</v>
      </c>
      <c r="D4" s="29">
        <f t="shared" si="4"/>
        <v>18.465699132442808</v>
      </c>
      <c r="E4" s="29">
        <f t="shared" si="4"/>
        <v>17.14518411312034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5.5093384136788881</v>
      </c>
      <c r="D7" s="10">
        <v>18.465699132442808</v>
      </c>
      <c r="E7" s="10">
        <v>17.14518411312034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440.00451859498099</v>
      </c>
      <c r="D26" s="37">
        <f t="shared" si="14"/>
        <v>428.90518724394678</v>
      </c>
      <c r="E26" s="37">
        <f t="shared" si="14"/>
        <v>408.87164383346135</v>
      </c>
      <c r="F26" s="37">
        <f t="shared" si="14"/>
        <v>396.3154167218218</v>
      </c>
      <c r="G26" s="37">
        <f t="shared" si="14"/>
        <v>369.99309322009293</v>
      </c>
      <c r="H26" s="37">
        <f t="shared" si="14"/>
        <v>328.51215405700407</v>
      </c>
      <c r="I26" s="37">
        <f t="shared" si="14"/>
        <v>291.66578425221365</v>
      </c>
      <c r="J26" s="37">
        <f t="shared" si="14"/>
        <v>279.9095998520022</v>
      </c>
      <c r="K26" s="37">
        <f t="shared" si="14"/>
        <v>285.97077229109561</v>
      </c>
      <c r="L26" s="37">
        <f t="shared" si="14"/>
        <v>254.53676725598643</v>
      </c>
      <c r="M26" s="37">
        <f t="shared" si="14"/>
        <v>255.34732522635883</v>
      </c>
      <c r="N26" s="37">
        <f t="shared" si="14"/>
        <v>251.66801920135035</v>
      </c>
      <c r="O26" s="37">
        <f t="shared" si="14"/>
        <v>251.91767869639406</v>
      </c>
      <c r="P26" s="37">
        <f t="shared" si="14"/>
        <v>246.52419807547568</v>
      </c>
      <c r="Q26" s="37">
        <f t="shared" si="14"/>
        <v>250.64116374528106</v>
      </c>
      <c r="R26" s="37">
        <f t="shared" si="14"/>
        <v>235.99809574659702</v>
      </c>
      <c r="S26" s="37">
        <f t="shared" si="14"/>
        <v>246.14281497870516</v>
      </c>
      <c r="T26" s="37">
        <f t="shared" si="14"/>
        <v>199.60477422657257</v>
      </c>
      <c r="U26" s="37">
        <f t="shared" si="14"/>
        <v>174.74026360352309</v>
      </c>
      <c r="V26" s="37">
        <f t="shared" si="14"/>
        <v>191.30575785546532</v>
      </c>
      <c r="W26" s="37">
        <f t="shared" si="14"/>
        <v>169.23494597072957</v>
      </c>
      <c r="X26" s="37">
        <f t="shared" ref="X26" si="15">SUM(X27,X33)</f>
        <v>279.68164414382625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440.00451859498099</v>
      </c>
      <c r="D33" s="29">
        <f t="shared" si="18"/>
        <v>428.90518724394678</v>
      </c>
      <c r="E33" s="29">
        <f t="shared" si="18"/>
        <v>408.87164383346135</v>
      </c>
      <c r="F33" s="29">
        <f t="shared" si="18"/>
        <v>396.3154167218218</v>
      </c>
      <c r="G33" s="29">
        <f t="shared" si="18"/>
        <v>369.99309322009293</v>
      </c>
      <c r="H33" s="29">
        <f t="shared" si="18"/>
        <v>328.51215405700407</v>
      </c>
      <c r="I33" s="29">
        <f t="shared" si="18"/>
        <v>291.66578425221365</v>
      </c>
      <c r="J33" s="29">
        <f t="shared" si="18"/>
        <v>279.9095998520022</v>
      </c>
      <c r="K33" s="29">
        <f t="shared" si="18"/>
        <v>285.97077229109561</v>
      </c>
      <c r="L33" s="29">
        <f t="shared" si="18"/>
        <v>254.53676725598643</v>
      </c>
      <c r="M33" s="29">
        <f t="shared" si="18"/>
        <v>255.34732522635883</v>
      </c>
      <c r="N33" s="29">
        <f t="shared" si="18"/>
        <v>251.66801920135035</v>
      </c>
      <c r="O33" s="29">
        <f t="shared" si="18"/>
        <v>251.91767869639406</v>
      </c>
      <c r="P33" s="29">
        <f t="shared" si="18"/>
        <v>246.52419807547568</v>
      </c>
      <c r="Q33" s="29">
        <f t="shared" si="18"/>
        <v>250.64116374528106</v>
      </c>
      <c r="R33" s="29">
        <f t="shared" si="18"/>
        <v>235.99809574659702</v>
      </c>
      <c r="S33" s="29">
        <f t="shared" si="18"/>
        <v>246.14281497870516</v>
      </c>
      <c r="T33" s="29">
        <f t="shared" si="18"/>
        <v>199.60477422657257</v>
      </c>
      <c r="U33" s="29">
        <f t="shared" si="18"/>
        <v>174.74026360352309</v>
      </c>
      <c r="V33" s="29">
        <f t="shared" si="18"/>
        <v>191.30575785546532</v>
      </c>
      <c r="W33" s="29">
        <f t="shared" si="18"/>
        <v>169.23494597072957</v>
      </c>
      <c r="X33" s="29">
        <f t="shared" ref="X33" si="19">SUM(X34:X50)</f>
        <v>279.68164414382625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440.00451859498099</v>
      </c>
      <c r="D43" s="10">
        <v>428.90518724394678</v>
      </c>
      <c r="E43" s="10">
        <v>408.87164383346135</v>
      </c>
      <c r="F43" s="10">
        <v>396.3154167218218</v>
      </c>
      <c r="G43" s="10">
        <v>369.99309322009293</v>
      </c>
      <c r="H43" s="10">
        <v>328.51215405700407</v>
      </c>
      <c r="I43" s="10">
        <v>291.66578425221365</v>
      </c>
      <c r="J43" s="10">
        <v>279.9095998520022</v>
      </c>
      <c r="K43" s="10">
        <v>285.97077229109561</v>
      </c>
      <c r="L43" s="10">
        <v>254.53676725598643</v>
      </c>
      <c r="M43" s="10">
        <v>255.34732522635883</v>
      </c>
      <c r="N43" s="10">
        <v>251.66801920135035</v>
      </c>
      <c r="O43" s="10">
        <v>251.91767869639406</v>
      </c>
      <c r="P43" s="10">
        <v>246.52419807547568</v>
      </c>
      <c r="Q43" s="10">
        <v>250.64116374528106</v>
      </c>
      <c r="R43" s="10">
        <v>235.99809574659702</v>
      </c>
      <c r="S43" s="10">
        <v>246.14281497870516</v>
      </c>
      <c r="T43" s="10">
        <v>199.60477422657257</v>
      </c>
      <c r="U43" s="10">
        <v>174.74026360352309</v>
      </c>
      <c r="V43" s="10">
        <v>191.30575785546532</v>
      </c>
      <c r="W43" s="10">
        <v>169.23494597072957</v>
      </c>
      <c r="X43" s="10">
        <v>279.68164414382625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3.3809627928374293</v>
      </c>
      <c r="H52" s="37">
        <f t="shared" si="20"/>
        <v>7.9977512054433157</v>
      </c>
      <c r="I52" s="37">
        <f t="shared" si="20"/>
        <v>9.4979212479121831</v>
      </c>
      <c r="J52" s="37">
        <f t="shared" si="20"/>
        <v>13.778152880193689</v>
      </c>
      <c r="K52" s="37">
        <f t="shared" si="20"/>
        <v>15.685113630250287</v>
      </c>
      <c r="L52" s="37">
        <f t="shared" si="20"/>
        <v>16.448909099423943</v>
      </c>
      <c r="M52" s="37">
        <f t="shared" si="20"/>
        <v>16.90859143251927</v>
      </c>
      <c r="N52" s="37">
        <f t="shared" si="20"/>
        <v>16.187365144844396</v>
      </c>
      <c r="O52" s="37">
        <f t="shared" si="20"/>
        <v>17.017294594377965</v>
      </c>
      <c r="P52" s="37">
        <f t="shared" si="20"/>
        <v>14.441599062177206</v>
      </c>
      <c r="Q52" s="37">
        <f t="shared" si="20"/>
        <v>15.152995983980931</v>
      </c>
      <c r="R52" s="37">
        <f t="shared" si="20"/>
        <v>12.597960035274369</v>
      </c>
      <c r="S52" s="37">
        <f t="shared" si="20"/>
        <v>12.587910123193806</v>
      </c>
      <c r="T52" s="37">
        <f t="shared" si="20"/>
        <v>10.366108867376301</v>
      </c>
      <c r="U52" s="37">
        <f t="shared" si="20"/>
        <v>9.1818211499459217</v>
      </c>
      <c r="V52" s="37">
        <f t="shared" si="20"/>
        <v>10.499855505045032</v>
      </c>
      <c r="W52" s="37">
        <f t="shared" si="20"/>
        <v>13.889924156349332</v>
      </c>
      <c r="X52" s="37">
        <f t="shared" ref="X52" si="21">SUM(X53:X70)</f>
        <v>17.647812087782192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3.3809627928374293</v>
      </c>
      <c r="H66" s="10">
        <v>7.9977512054433157</v>
      </c>
      <c r="I66" s="10">
        <v>9.4979212479121831</v>
      </c>
      <c r="J66" s="10">
        <v>13.778152880193689</v>
      </c>
      <c r="K66" s="10">
        <v>15.685113630250287</v>
      </c>
      <c r="L66" s="10">
        <v>16.448909099423943</v>
      </c>
      <c r="M66" s="10">
        <v>16.90859143251927</v>
      </c>
      <c r="N66" s="10">
        <v>16.187365144844396</v>
      </c>
      <c r="O66" s="10">
        <v>17.017294594377965</v>
      </c>
      <c r="P66" s="10">
        <v>14.441599062177206</v>
      </c>
      <c r="Q66" s="10">
        <v>15.152995983980931</v>
      </c>
      <c r="R66" s="10">
        <v>12.597960035274369</v>
      </c>
      <c r="S66" s="10">
        <v>12.587910123193806</v>
      </c>
      <c r="T66" s="10">
        <v>10.366108867376301</v>
      </c>
      <c r="U66" s="10">
        <v>9.1818211499459217</v>
      </c>
      <c r="V66" s="10">
        <v>10.499855505045032</v>
      </c>
      <c r="W66" s="10">
        <v>13.889924156349332</v>
      </c>
      <c r="X66" s="10">
        <v>17.647812087782192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802.11901973507315</v>
      </c>
      <c r="D76" s="40">
        <v>755.10327970190815</v>
      </c>
      <c r="E76" s="40">
        <v>723.2875813622785</v>
      </c>
      <c r="F76" s="40">
        <v>569.0357945432246</v>
      </c>
      <c r="G76" s="40">
        <v>553.86235177532762</v>
      </c>
      <c r="H76" s="40">
        <v>604.26492535714408</v>
      </c>
      <c r="I76" s="40">
        <v>558.25988533208329</v>
      </c>
      <c r="J76" s="40">
        <v>525.17552469132829</v>
      </c>
      <c r="K76" s="40">
        <v>486.71186831829357</v>
      </c>
      <c r="L76" s="40">
        <v>506.09618443493679</v>
      </c>
      <c r="M76" s="40">
        <v>535.40278469100815</v>
      </c>
      <c r="N76" s="40">
        <v>505.83566371612307</v>
      </c>
      <c r="O76" s="40">
        <v>505.92018005385904</v>
      </c>
      <c r="P76" s="40">
        <v>497.50872131476495</v>
      </c>
      <c r="Q76" s="40">
        <v>474.81390320389443</v>
      </c>
      <c r="R76" s="40">
        <v>475.48955447169095</v>
      </c>
      <c r="S76" s="40">
        <v>492.88986083854638</v>
      </c>
      <c r="T76" s="40">
        <v>500.36729307202262</v>
      </c>
      <c r="U76" s="40">
        <v>480.7460060229912</v>
      </c>
      <c r="V76" s="40">
        <v>462.165225098137</v>
      </c>
      <c r="W76" s="40">
        <v>429.49806129518316</v>
      </c>
      <c r="X76" s="40">
        <v>477.63989917577339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125.55715025530382</v>
      </c>
      <c r="D2" s="31">
        <f t="shared" si="0"/>
        <v>141.64796839904807</v>
      </c>
      <c r="E2" s="31">
        <f t="shared" si="0"/>
        <v>136.70455491413381</v>
      </c>
      <c r="F2" s="31">
        <f t="shared" si="0"/>
        <v>151.43787128606235</v>
      </c>
      <c r="G2" s="31">
        <f t="shared" si="0"/>
        <v>164.57897792967236</v>
      </c>
      <c r="H2" s="31">
        <f t="shared" si="0"/>
        <v>162.7021154937373</v>
      </c>
      <c r="I2" s="31">
        <f t="shared" si="0"/>
        <v>154.49122197997758</v>
      </c>
      <c r="J2" s="31">
        <f t="shared" si="0"/>
        <v>151.61224835494644</v>
      </c>
      <c r="K2" s="31">
        <f t="shared" si="0"/>
        <v>149.75881565673367</v>
      </c>
      <c r="L2" s="31">
        <f t="shared" si="0"/>
        <v>158.17084922671665</v>
      </c>
      <c r="M2" s="31">
        <f t="shared" si="0"/>
        <v>156.37474912653988</v>
      </c>
      <c r="N2" s="31">
        <f t="shared" si="0"/>
        <v>150.45968301865881</v>
      </c>
      <c r="O2" s="31">
        <f t="shared" si="0"/>
        <v>143.37042029729176</v>
      </c>
      <c r="P2" s="31">
        <f t="shared" si="0"/>
        <v>140.34202411357646</v>
      </c>
      <c r="Q2" s="31">
        <f t="shared" si="0"/>
        <v>136.4384665463019</v>
      </c>
      <c r="R2" s="31">
        <f t="shared" si="0"/>
        <v>130.32787589863153</v>
      </c>
      <c r="S2" s="31">
        <f t="shared" si="0"/>
        <v>132.26222889468627</v>
      </c>
      <c r="T2" s="31">
        <f t="shared" si="0"/>
        <v>130.932250158089</v>
      </c>
      <c r="U2" s="31">
        <f t="shared" si="0"/>
        <v>136.47352430343142</v>
      </c>
      <c r="V2" s="31">
        <f t="shared" si="0"/>
        <v>144.64331706994827</v>
      </c>
      <c r="W2" s="31">
        <f t="shared" si="0"/>
        <v>141.27330500339264</v>
      </c>
      <c r="X2" s="31">
        <f t="shared" ref="X2" si="1">SUM(X3,X17,X22,X25,X26,X51,X52,X71,X74,X75,X76)</f>
        <v>143.50111185169899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125.55715025530382</v>
      </c>
      <c r="D76" s="40">
        <v>141.64796839904807</v>
      </c>
      <c r="E76" s="40">
        <v>136.70455491413381</v>
      </c>
      <c r="F76" s="40">
        <v>151.43787128606235</v>
      </c>
      <c r="G76" s="40">
        <v>164.57897792967236</v>
      </c>
      <c r="H76" s="40">
        <v>162.7021154937373</v>
      </c>
      <c r="I76" s="40">
        <v>154.49122197997758</v>
      </c>
      <c r="J76" s="40">
        <v>151.61224835494644</v>
      </c>
      <c r="K76" s="40">
        <v>149.75881565673367</v>
      </c>
      <c r="L76" s="40">
        <v>158.17084922671665</v>
      </c>
      <c r="M76" s="40">
        <v>156.37474912653988</v>
      </c>
      <c r="N76" s="40">
        <v>150.45968301865881</v>
      </c>
      <c r="O76" s="40">
        <v>143.37042029729176</v>
      </c>
      <c r="P76" s="40">
        <v>140.34202411357646</v>
      </c>
      <c r="Q76" s="40">
        <v>136.4384665463019</v>
      </c>
      <c r="R76" s="40">
        <v>130.32787589863153</v>
      </c>
      <c r="S76" s="40">
        <v>132.26222889468627</v>
      </c>
      <c r="T76" s="40">
        <v>130.932250158089</v>
      </c>
      <c r="U76" s="40">
        <v>136.47352430343142</v>
      </c>
      <c r="V76" s="40">
        <v>144.64331706994827</v>
      </c>
      <c r="W76" s="40">
        <v>141.27330500339264</v>
      </c>
      <c r="X76" s="40">
        <v>143.50111185169899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491.33440518475186</v>
      </c>
      <c r="D2" s="31">
        <f t="shared" si="0"/>
        <v>562.17426179089819</v>
      </c>
      <c r="E2" s="31">
        <f t="shared" si="0"/>
        <v>565.32012927561163</v>
      </c>
      <c r="F2" s="31">
        <f t="shared" si="0"/>
        <v>429.16955979075857</v>
      </c>
      <c r="G2" s="31">
        <f t="shared" si="0"/>
        <v>417.09693398086677</v>
      </c>
      <c r="H2" s="31">
        <f t="shared" si="0"/>
        <v>388.70173911663238</v>
      </c>
      <c r="I2" s="31">
        <f t="shared" si="0"/>
        <v>418.4723078894603</v>
      </c>
      <c r="J2" s="31">
        <f t="shared" si="0"/>
        <v>420.39056369954608</v>
      </c>
      <c r="K2" s="31">
        <f t="shared" si="0"/>
        <v>349.64794361374948</v>
      </c>
      <c r="L2" s="31">
        <f t="shared" si="0"/>
        <v>348.45676238545116</v>
      </c>
      <c r="M2" s="31">
        <f t="shared" si="0"/>
        <v>368.12999695055612</v>
      </c>
      <c r="N2" s="31">
        <f t="shared" si="0"/>
        <v>403.46735477935908</v>
      </c>
      <c r="O2" s="31">
        <f t="shared" si="0"/>
        <v>402.3936837598834</v>
      </c>
      <c r="P2" s="31">
        <f t="shared" si="0"/>
        <v>400.62509846753375</v>
      </c>
      <c r="Q2" s="31">
        <f t="shared" si="0"/>
        <v>391.00847053790892</v>
      </c>
      <c r="R2" s="31">
        <f t="shared" si="0"/>
        <v>368.50411330542943</v>
      </c>
      <c r="S2" s="31">
        <f t="shared" si="0"/>
        <v>402.46164250377251</v>
      </c>
      <c r="T2" s="31">
        <f t="shared" si="0"/>
        <v>398.7540660358452</v>
      </c>
      <c r="U2" s="31">
        <f t="shared" si="0"/>
        <v>405.8392123621735</v>
      </c>
      <c r="V2" s="31">
        <f t="shared" si="0"/>
        <v>373.28090620024011</v>
      </c>
      <c r="W2" s="31">
        <f t="shared" si="0"/>
        <v>385.88333762080435</v>
      </c>
      <c r="X2" s="31">
        <f t="shared" ref="X2" si="1">SUM(X3,X17,X22,X25,X26,X51,X52,X71,X74,X75,X76)</f>
        <v>432.38091943801783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1.7563537617295382</v>
      </c>
      <c r="D3" s="34">
        <f t="shared" si="2"/>
        <v>5.6768632063362121</v>
      </c>
      <c r="E3" s="34">
        <f t="shared" si="2"/>
        <v>4.9480231095795695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1.7563537617295382</v>
      </c>
      <c r="D4" s="29">
        <f t="shared" si="4"/>
        <v>5.6768632063362121</v>
      </c>
      <c r="E4" s="29">
        <f t="shared" si="4"/>
        <v>4.9480231095795695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1.7563537617295382</v>
      </c>
      <c r="D7" s="10">
        <v>5.6768632063362121</v>
      </c>
      <c r="E7" s="10">
        <v>4.9480231095795695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140.27157770768449</v>
      </c>
      <c r="D26" s="37">
        <f t="shared" si="14"/>
        <v>131.8572375195958</v>
      </c>
      <c r="E26" s="37">
        <f t="shared" si="14"/>
        <v>117.99851953713187</v>
      </c>
      <c r="F26" s="37">
        <f t="shared" si="14"/>
        <v>118.81863314920135</v>
      </c>
      <c r="G26" s="37">
        <f t="shared" si="14"/>
        <v>115.44138657354415</v>
      </c>
      <c r="H26" s="37">
        <f t="shared" si="14"/>
        <v>108.77838764548954</v>
      </c>
      <c r="I26" s="37">
        <f t="shared" si="14"/>
        <v>116.98804205905034</v>
      </c>
      <c r="J26" s="37">
        <f t="shared" si="14"/>
        <v>116.60183608952829</v>
      </c>
      <c r="K26" s="37">
        <f t="shared" si="14"/>
        <v>102.22630423512969</v>
      </c>
      <c r="L26" s="37">
        <f t="shared" si="14"/>
        <v>88.672605056997213</v>
      </c>
      <c r="M26" s="37">
        <f t="shared" si="14"/>
        <v>92.992657576736576</v>
      </c>
      <c r="N26" s="37">
        <f t="shared" si="14"/>
        <v>91.597329035966979</v>
      </c>
      <c r="O26" s="37">
        <f t="shared" si="14"/>
        <v>86.200721991481998</v>
      </c>
      <c r="P26" s="37">
        <f t="shared" si="14"/>
        <v>82.372792466226812</v>
      </c>
      <c r="Q26" s="37">
        <f t="shared" si="14"/>
        <v>79.670788103386144</v>
      </c>
      <c r="R26" s="37">
        <f t="shared" si="14"/>
        <v>83.051517323050433</v>
      </c>
      <c r="S26" s="37">
        <f t="shared" si="14"/>
        <v>86.762859999798607</v>
      </c>
      <c r="T26" s="37">
        <f t="shared" si="14"/>
        <v>73.244064982369878</v>
      </c>
      <c r="U26" s="37">
        <f t="shared" si="14"/>
        <v>61.104792286416703</v>
      </c>
      <c r="V26" s="37">
        <f t="shared" si="14"/>
        <v>67.068274818653293</v>
      </c>
      <c r="W26" s="37">
        <f t="shared" si="14"/>
        <v>64.542956006914451</v>
      </c>
      <c r="X26" s="37">
        <f t="shared" ref="X26" si="15">SUM(X27,X33)</f>
        <v>108.22248311326746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140.27157770768449</v>
      </c>
      <c r="D33" s="29">
        <f t="shared" si="18"/>
        <v>131.8572375195958</v>
      </c>
      <c r="E33" s="29">
        <f t="shared" si="18"/>
        <v>117.99851953713187</v>
      </c>
      <c r="F33" s="29">
        <f t="shared" si="18"/>
        <v>118.81863314920135</v>
      </c>
      <c r="G33" s="29">
        <f t="shared" si="18"/>
        <v>115.44138657354415</v>
      </c>
      <c r="H33" s="29">
        <f t="shared" si="18"/>
        <v>108.77838764548954</v>
      </c>
      <c r="I33" s="29">
        <f t="shared" si="18"/>
        <v>116.98804205905034</v>
      </c>
      <c r="J33" s="29">
        <f t="shared" si="18"/>
        <v>116.60183608952829</v>
      </c>
      <c r="K33" s="29">
        <f t="shared" si="18"/>
        <v>102.22630423512969</v>
      </c>
      <c r="L33" s="29">
        <f t="shared" si="18"/>
        <v>88.672605056997213</v>
      </c>
      <c r="M33" s="29">
        <f t="shared" si="18"/>
        <v>92.992657576736576</v>
      </c>
      <c r="N33" s="29">
        <f t="shared" si="18"/>
        <v>91.597329035966979</v>
      </c>
      <c r="O33" s="29">
        <f t="shared" si="18"/>
        <v>86.200721991481998</v>
      </c>
      <c r="P33" s="29">
        <f t="shared" si="18"/>
        <v>82.372792466226812</v>
      </c>
      <c r="Q33" s="29">
        <f t="shared" si="18"/>
        <v>79.670788103386144</v>
      </c>
      <c r="R33" s="29">
        <f t="shared" si="18"/>
        <v>83.051517323050433</v>
      </c>
      <c r="S33" s="29">
        <f t="shared" si="18"/>
        <v>86.762859999798607</v>
      </c>
      <c r="T33" s="29">
        <f t="shared" si="18"/>
        <v>73.244064982369878</v>
      </c>
      <c r="U33" s="29">
        <f t="shared" si="18"/>
        <v>61.104792286416703</v>
      </c>
      <c r="V33" s="29">
        <f t="shared" si="18"/>
        <v>67.068274818653293</v>
      </c>
      <c r="W33" s="29">
        <f t="shared" si="18"/>
        <v>64.542956006914451</v>
      </c>
      <c r="X33" s="29">
        <f t="shared" ref="X33" si="19">SUM(X34:X50)</f>
        <v>108.22248311326746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140.27157770768449</v>
      </c>
      <c r="D43" s="10">
        <v>131.8572375195958</v>
      </c>
      <c r="E43" s="10">
        <v>117.99851953713187</v>
      </c>
      <c r="F43" s="10">
        <v>118.81863314920135</v>
      </c>
      <c r="G43" s="10">
        <v>115.44138657354415</v>
      </c>
      <c r="H43" s="10">
        <v>108.77838764548954</v>
      </c>
      <c r="I43" s="10">
        <v>116.98804205905034</v>
      </c>
      <c r="J43" s="10">
        <v>116.60183608952829</v>
      </c>
      <c r="K43" s="10">
        <v>102.22630423512969</v>
      </c>
      <c r="L43" s="10">
        <v>88.672605056997213</v>
      </c>
      <c r="M43" s="10">
        <v>92.992657576736576</v>
      </c>
      <c r="N43" s="10">
        <v>91.597329035966979</v>
      </c>
      <c r="O43" s="10">
        <v>86.200721991481998</v>
      </c>
      <c r="P43" s="10">
        <v>82.372792466226812</v>
      </c>
      <c r="Q43" s="10">
        <v>79.670788103386144</v>
      </c>
      <c r="R43" s="10">
        <v>83.051517323050433</v>
      </c>
      <c r="S43" s="10">
        <v>86.762859999798607</v>
      </c>
      <c r="T43" s="10">
        <v>73.244064982369878</v>
      </c>
      <c r="U43" s="10">
        <v>61.104792286416703</v>
      </c>
      <c r="V43" s="10">
        <v>67.068274818653293</v>
      </c>
      <c r="W43" s="10">
        <v>64.542956006914451</v>
      </c>
      <c r="X43" s="10">
        <v>108.22248311326746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1.0548927531642889</v>
      </c>
      <c r="H52" s="37">
        <f t="shared" si="20"/>
        <v>2.6482505142471333</v>
      </c>
      <c r="I52" s="37">
        <f t="shared" si="20"/>
        <v>3.8096453900929763</v>
      </c>
      <c r="J52" s="37">
        <f t="shared" si="20"/>
        <v>5.7395599315002013</v>
      </c>
      <c r="K52" s="37">
        <f t="shared" si="20"/>
        <v>5.6069757936534135</v>
      </c>
      <c r="L52" s="37">
        <f t="shared" si="20"/>
        <v>5.7302826460618643</v>
      </c>
      <c r="M52" s="37">
        <f t="shared" si="20"/>
        <v>6.1577886190714404</v>
      </c>
      <c r="N52" s="37">
        <f t="shared" si="20"/>
        <v>5.8915686470730551</v>
      </c>
      <c r="O52" s="37">
        <f t="shared" si="20"/>
        <v>5.8229461622858363</v>
      </c>
      <c r="P52" s="37">
        <f t="shared" si="20"/>
        <v>4.8254688655957949</v>
      </c>
      <c r="Q52" s="37">
        <f t="shared" si="20"/>
        <v>4.8166514794756488</v>
      </c>
      <c r="R52" s="37">
        <f t="shared" si="20"/>
        <v>4.4334243155424824</v>
      </c>
      <c r="S52" s="37">
        <f t="shared" si="20"/>
        <v>4.4371113729368847</v>
      </c>
      <c r="T52" s="37">
        <f t="shared" si="20"/>
        <v>3.8037965496486295</v>
      </c>
      <c r="U52" s="37">
        <f t="shared" si="20"/>
        <v>3.2107841810944895</v>
      </c>
      <c r="V52" s="37">
        <f t="shared" si="20"/>
        <v>3.6810559308964992</v>
      </c>
      <c r="W52" s="37">
        <f t="shared" si="20"/>
        <v>5.2973501342783491</v>
      </c>
      <c r="X52" s="37">
        <f t="shared" ref="X52" si="21">SUM(X53:X70)</f>
        <v>6.8288001220200396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1.0548927531642889</v>
      </c>
      <c r="H66" s="10">
        <v>2.6482505142471333</v>
      </c>
      <c r="I66" s="10">
        <v>3.8096453900929763</v>
      </c>
      <c r="J66" s="10">
        <v>5.7395599315002013</v>
      </c>
      <c r="K66" s="10">
        <v>5.6069757936534135</v>
      </c>
      <c r="L66" s="10">
        <v>5.7302826460618643</v>
      </c>
      <c r="M66" s="10">
        <v>6.1577886190714404</v>
      </c>
      <c r="N66" s="10">
        <v>5.8915686470730551</v>
      </c>
      <c r="O66" s="10">
        <v>5.8229461622858363</v>
      </c>
      <c r="P66" s="10">
        <v>4.8254688655957949</v>
      </c>
      <c r="Q66" s="10">
        <v>4.8166514794756488</v>
      </c>
      <c r="R66" s="10">
        <v>4.4334243155424824</v>
      </c>
      <c r="S66" s="10">
        <v>4.4371113729368847</v>
      </c>
      <c r="T66" s="10">
        <v>3.8037965496486295</v>
      </c>
      <c r="U66" s="10">
        <v>3.2107841810944895</v>
      </c>
      <c r="V66" s="10">
        <v>3.6810559308964992</v>
      </c>
      <c r="W66" s="10">
        <v>5.2973501342783491</v>
      </c>
      <c r="X66" s="10">
        <v>6.8288001220200396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349.30647371533786</v>
      </c>
      <c r="D76" s="40">
        <v>424.64016106496621</v>
      </c>
      <c r="E76" s="40">
        <v>442.37358662890023</v>
      </c>
      <c r="F76" s="40">
        <v>310.35092664155724</v>
      </c>
      <c r="G76" s="40">
        <v>300.60065465415835</v>
      </c>
      <c r="H76" s="40">
        <v>277.2751009568957</v>
      </c>
      <c r="I76" s="40">
        <v>297.67462044031697</v>
      </c>
      <c r="J76" s="40">
        <v>298.04916767851756</v>
      </c>
      <c r="K76" s="40">
        <v>241.81466358496638</v>
      </c>
      <c r="L76" s="40">
        <v>254.05387468239209</v>
      </c>
      <c r="M76" s="40">
        <v>268.97955075474812</v>
      </c>
      <c r="N76" s="40">
        <v>305.97845709631906</v>
      </c>
      <c r="O76" s="40">
        <v>310.37001560611554</v>
      </c>
      <c r="P76" s="40">
        <v>313.42683713571114</v>
      </c>
      <c r="Q76" s="40">
        <v>306.52103095504714</v>
      </c>
      <c r="R76" s="40">
        <v>281.01917166683654</v>
      </c>
      <c r="S76" s="40">
        <v>311.26167113103702</v>
      </c>
      <c r="T76" s="40">
        <v>321.70620450382671</v>
      </c>
      <c r="U76" s="40">
        <v>341.52363589466228</v>
      </c>
      <c r="V76" s="40">
        <v>302.5315754506903</v>
      </c>
      <c r="W76" s="40">
        <v>316.04303147961156</v>
      </c>
      <c r="X76" s="40">
        <v>317.32963620273034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56825.517318194718</v>
      </c>
      <c r="D2" s="31">
        <f t="shared" si="0"/>
        <v>55652.259904024162</v>
      </c>
      <c r="E2" s="31">
        <f t="shared" si="0"/>
        <v>55093.056354069449</v>
      </c>
      <c r="F2" s="31">
        <f t="shared" si="0"/>
        <v>52976.695096847841</v>
      </c>
      <c r="G2" s="31">
        <f t="shared" si="0"/>
        <v>53130.450381869035</v>
      </c>
      <c r="H2" s="31">
        <f t="shared" si="0"/>
        <v>51337.760388793482</v>
      </c>
      <c r="I2" s="31">
        <f t="shared" si="0"/>
        <v>52272.318315149983</v>
      </c>
      <c r="J2" s="31">
        <f t="shared" si="0"/>
        <v>51041.207575078406</v>
      </c>
      <c r="K2" s="31">
        <f t="shared" si="0"/>
        <v>50390.012261476513</v>
      </c>
      <c r="L2" s="31">
        <f t="shared" si="0"/>
        <v>49721.180095515563</v>
      </c>
      <c r="M2" s="31">
        <f t="shared" si="0"/>
        <v>50308.840823527658</v>
      </c>
      <c r="N2" s="31">
        <f t="shared" si="0"/>
        <v>50885.432230161161</v>
      </c>
      <c r="O2" s="31">
        <f t="shared" si="0"/>
        <v>50549.819246879044</v>
      </c>
      <c r="P2" s="31">
        <f t="shared" si="0"/>
        <v>51625.047649122775</v>
      </c>
      <c r="Q2" s="31">
        <f t="shared" si="0"/>
        <v>52808.628778999031</v>
      </c>
      <c r="R2" s="31">
        <f t="shared" si="0"/>
        <v>52560.836455487217</v>
      </c>
      <c r="S2" s="31">
        <f t="shared" si="0"/>
        <v>53882.501648355857</v>
      </c>
      <c r="T2" s="31">
        <f t="shared" si="0"/>
        <v>54722.097566479562</v>
      </c>
      <c r="U2" s="31">
        <f t="shared" si="0"/>
        <v>52821.750497142355</v>
      </c>
      <c r="V2" s="31">
        <f t="shared" si="0"/>
        <v>53364.624454302422</v>
      </c>
      <c r="W2" s="31">
        <f t="shared" si="0"/>
        <v>48976.424353395872</v>
      </c>
      <c r="X2" s="31">
        <f t="shared" ref="X2" si="1">SUM(X3,X17,X22,X25,X26,X51,X52,X71,X74,X75,X76)</f>
        <v>47660.607650118924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56568.768529664638</v>
      </c>
      <c r="D26" s="37">
        <f t="shared" ref="D26:W26" si="20">SUM(D27,D33)</f>
        <v>55296.297850386924</v>
      </c>
      <c r="E26" s="37">
        <f t="shared" si="20"/>
        <v>54547.900515907131</v>
      </c>
      <c r="F26" s="37">
        <f t="shared" si="20"/>
        <v>52246.540412725706</v>
      </c>
      <c r="G26" s="37">
        <f t="shared" si="20"/>
        <v>52170.328374892517</v>
      </c>
      <c r="H26" s="37">
        <f t="shared" si="20"/>
        <v>49448.009544282031</v>
      </c>
      <c r="I26" s="37">
        <f t="shared" si="20"/>
        <v>48836.590799656064</v>
      </c>
      <c r="J26" s="37">
        <f t="shared" si="20"/>
        <v>47164.637575236469</v>
      </c>
      <c r="K26" s="37">
        <f t="shared" si="20"/>
        <v>47394.732502149607</v>
      </c>
      <c r="L26" s="37">
        <f t="shared" si="20"/>
        <v>46966.586328460879</v>
      </c>
      <c r="M26" s="37">
        <f t="shared" si="20"/>
        <v>47301.608168529659</v>
      </c>
      <c r="N26" s="37">
        <f t="shared" si="20"/>
        <v>47942.488048151325</v>
      </c>
      <c r="O26" s="37">
        <f t="shared" si="20"/>
        <v>47450.794067067924</v>
      </c>
      <c r="P26" s="37">
        <f t="shared" si="20"/>
        <v>48766.907996560622</v>
      </c>
      <c r="Q26" s="37">
        <f t="shared" si="20"/>
        <v>49868.568443680138</v>
      </c>
      <c r="R26" s="37">
        <f t="shared" si="20"/>
        <v>49825.936285468604</v>
      </c>
      <c r="S26" s="37">
        <f t="shared" si="20"/>
        <v>51150.501977644009</v>
      </c>
      <c r="T26" s="37">
        <f t="shared" si="20"/>
        <v>51967.355546001723</v>
      </c>
      <c r="U26" s="37">
        <f t="shared" si="20"/>
        <v>49979.993293207226</v>
      </c>
      <c r="V26" s="37">
        <f t="shared" si="20"/>
        <v>50500.276956147878</v>
      </c>
      <c r="W26" s="37">
        <f t="shared" si="20"/>
        <v>45386.991831470332</v>
      </c>
      <c r="X26" s="37">
        <f t="shared" ref="X26" si="21">SUM(X27,X33)</f>
        <v>44345.850644883918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56568.768529664638</v>
      </c>
      <c r="D33" s="29">
        <f t="shared" ref="D33:W33" si="26">SUM(D34:D50)</f>
        <v>55296.297850386924</v>
      </c>
      <c r="E33" s="29">
        <f t="shared" si="26"/>
        <v>54547.900515907131</v>
      </c>
      <c r="F33" s="29">
        <f t="shared" si="26"/>
        <v>52246.540412725706</v>
      </c>
      <c r="G33" s="29">
        <f t="shared" si="26"/>
        <v>52170.328374892517</v>
      </c>
      <c r="H33" s="29">
        <f t="shared" si="26"/>
        <v>49448.009544282031</v>
      </c>
      <c r="I33" s="29">
        <f t="shared" si="26"/>
        <v>48836.590799656064</v>
      </c>
      <c r="J33" s="29">
        <f t="shared" si="26"/>
        <v>47164.637575236469</v>
      </c>
      <c r="K33" s="29">
        <f t="shared" si="26"/>
        <v>47394.732502149607</v>
      </c>
      <c r="L33" s="29">
        <f t="shared" si="26"/>
        <v>46966.586328460879</v>
      </c>
      <c r="M33" s="29">
        <f t="shared" si="26"/>
        <v>47301.608168529659</v>
      </c>
      <c r="N33" s="29">
        <f t="shared" si="26"/>
        <v>47942.488048151325</v>
      </c>
      <c r="O33" s="29">
        <f t="shared" si="26"/>
        <v>47450.794067067924</v>
      </c>
      <c r="P33" s="29">
        <f t="shared" si="26"/>
        <v>48766.907996560622</v>
      </c>
      <c r="Q33" s="29">
        <f t="shared" si="26"/>
        <v>49868.568443680138</v>
      </c>
      <c r="R33" s="29">
        <f t="shared" si="26"/>
        <v>49825.936285468604</v>
      </c>
      <c r="S33" s="29">
        <f t="shared" si="26"/>
        <v>51150.501977644009</v>
      </c>
      <c r="T33" s="29">
        <f t="shared" si="26"/>
        <v>51967.355546001723</v>
      </c>
      <c r="U33" s="29">
        <f t="shared" si="26"/>
        <v>49979.993293207226</v>
      </c>
      <c r="V33" s="29">
        <f t="shared" si="26"/>
        <v>50500.276956147878</v>
      </c>
      <c r="W33" s="29">
        <f t="shared" si="26"/>
        <v>45386.991831470332</v>
      </c>
      <c r="X33" s="29">
        <f t="shared" ref="X33" si="27">SUM(X34:X50)</f>
        <v>44345.850644883918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71.173688736027515</v>
      </c>
      <c r="D36" s="10">
        <f>FC_TRA_ROAD_P2W_E!D36+FC_TRA_ROAD_CAR_E!D36+FC_TRA_ROAD_BUS_E!D36+FC_TRA_ROAD_LCV_E!D36+FC_TRA_ROAD_HGV_E!D36</f>
        <v>70.043938091143588</v>
      </c>
      <c r="E36" s="10">
        <f>FC_TRA_ROAD_P2W_E!E36+FC_TRA_ROAD_CAR_E!E36+FC_TRA_ROAD_BUS_E!E36+FC_TRA_ROAD_LCV_E!E36+FC_TRA_ROAD_HGV_E!E36</f>
        <v>82.471109200343932</v>
      </c>
      <c r="F36" s="10">
        <f>FC_TRA_ROAD_P2W_E!F36+FC_TRA_ROAD_CAR_E!F36+FC_TRA_ROAD_BUS_E!F36+FC_TRA_ROAD_LCV_E!F36+FC_TRA_ROAD_HGV_E!F36</f>
        <v>82.830008598452281</v>
      </c>
      <c r="G36" s="10">
        <f>FC_TRA_ROAD_P2W_E!G36+FC_TRA_ROAD_CAR_E!G36+FC_TRA_ROAD_BUS_E!G36+FC_TRA_ROAD_LCV_E!G36+FC_TRA_ROAD_HGV_E!G36</f>
        <v>111.00885640584696</v>
      </c>
      <c r="H36" s="10">
        <f>FC_TRA_ROAD_P2W_E!H36+FC_TRA_ROAD_CAR_E!H36+FC_TRA_ROAD_BUS_E!H36+FC_TRA_ROAD_LCV_E!H36+FC_TRA_ROAD_HGV_E!H36</f>
        <v>121.96001719690457</v>
      </c>
      <c r="I36" s="10">
        <f>FC_TRA_ROAD_P2W_E!I36+FC_TRA_ROAD_CAR_E!I36+FC_TRA_ROAD_BUS_E!I36+FC_TRA_ROAD_LCV_E!I36+FC_TRA_ROAD_HGV_E!I36</f>
        <v>175.67214101461735</v>
      </c>
      <c r="J36" s="10">
        <f>FC_TRA_ROAD_P2W_E!J36+FC_TRA_ROAD_CAR_E!J36+FC_TRA_ROAD_BUS_E!J36+FC_TRA_ROAD_LCV_E!J36+FC_TRA_ROAD_HGV_E!J36</f>
        <v>278.1936371453138</v>
      </c>
      <c r="K36" s="10">
        <f>FC_TRA_ROAD_P2W_E!K36+FC_TRA_ROAD_CAR_E!K36+FC_TRA_ROAD_BUS_E!K36+FC_TRA_ROAD_LCV_E!K36+FC_TRA_ROAD_HGV_E!K36</f>
        <v>439.8203783319002</v>
      </c>
      <c r="L36" s="10">
        <f>FC_TRA_ROAD_P2W_E!L36+FC_TRA_ROAD_CAR_E!L36+FC_TRA_ROAD_BUS_E!L36+FC_TRA_ROAD_LCV_E!L36+FC_TRA_ROAD_HGV_E!L36</f>
        <v>635.4713671539123</v>
      </c>
      <c r="M36" s="10">
        <f>FC_TRA_ROAD_P2W_E!M36+FC_TRA_ROAD_CAR_E!M36+FC_TRA_ROAD_BUS_E!M36+FC_TRA_ROAD_LCV_E!M36+FC_TRA_ROAD_HGV_E!M36</f>
        <v>618.97996560619094</v>
      </c>
      <c r="N36" s="10">
        <f>FC_TRA_ROAD_P2W_E!N36+FC_TRA_ROAD_CAR_E!N36+FC_TRA_ROAD_BUS_E!N36+FC_TRA_ROAD_LCV_E!N36+FC_TRA_ROAD_HGV_E!N36</f>
        <v>631.07368873602752</v>
      </c>
      <c r="O36" s="10">
        <f>FC_TRA_ROAD_P2W_E!O36+FC_TRA_ROAD_CAR_E!O36+FC_TRA_ROAD_BUS_E!O36+FC_TRA_ROAD_LCV_E!O36+FC_TRA_ROAD_HGV_E!O36</f>
        <v>628.87480653482373</v>
      </c>
      <c r="P36" s="10">
        <f>FC_TRA_ROAD_P2W_E!P36+FC_TRA_ROAD_CAR_E!P36+FC_TRA_ROAD_BUS_E!P36+FC_TRA_ROAD_LCV_E!P36+FC_TRA_ROAD_HGV_E!P36</f>
        <v>612.38331900257958</v>
      </c>
      <c r="Q36" s="10">
        <f>FC_TRA_ROAD_P2W_E!Q36+FC_TRA_ROAD_CAR_E!Q36+FC_TRA_ROAD_BUS_E!Q36+FC_TRA_ROAD_LCV_E!Q36+FC_TRA_ROAD_HGV_E!Q36</f>
        <v>645.73542562338764</v>
      </c>
      <c r="R36" s="10">
        <f>FC_TRA_ROAD_P2W_E!R36+FC_TRA_ROAD_CAR_E!R36+FC_TRA_ROAD_BUS_E!R36+FC_TRA_ROAD_LCV_E!R36+FC_TRA_ROAD_HGV_E!R36</f>
        <v>593.7845227858985</v>
      </c>
      <c r="S36" s="10">
        <f>FC_TRA_ROAD_P2W_E!S36+FC_TRA_ROAD_CAR_E!S36+FC_TRA_ROAD_BUS_E!S36+FC_TRA_ROAD_LCV_E!S36+FC_TRA_ROAD_HGV_E!S36</f>
        <v>536.00730868443668</v>
      </c>
      <c r="T36" s="10">
        <f>FC_TRA_ROAD_P2W_E!T36+FC_TRA_ROAD_CAR_E!T36+FC_TRA_ROAD_BUS_E!T36+FC_TRA_ROAD_LCV_E!T36+FC_TRA_ROAD_HGV_E!T36</f>
        <v>496.9127257093723</v>
      </c>
      <c r="U36" s="10">
        <f>FC_TRA_ROAD_P2W_E!U36+FC_TRA_ROAD_CAR_E!U36+FC_TRA_ROAD_BUS_E!U36+FC_TRA_ROAD_LCV_E!U36+FC_TRA_ROAD_HGV_E!U36</f>
        <v>551.43938091143582</v>
      </c>
      <c r="V36" s="10">
        <f>FC_TRA_ROAD_P2W_E!V36+FC_TRA_ROAD_CAR_E!V36+FC_TRA_ROAD_BUS_E!V36+FC_TRA_ROAD_LCV_E!V36+FC_TRA_ROAD_HGV_E!V36</f>
        <v>478.39423903697337</v>
      </c>
      <c r="W36" s="10">
        <f>FC_TRA_ROAD_P2W_E!W36+FC_TRA_ROAD_CAR_E!W36+FC_TRA_ROAD_BUS_E!W36+FC_TRA_ROAD_LCV_E!W36+FC_TRA_ROAD_HGV_E!W36</f>
        <v>358.02407566637999</v>
      </c>
      <c r="X36" s="10">
        <f>FC_TRA_ROAD_P2W_E!X36+FC_TRA_ROAD_CAR_E!X36+FC_TRA_ROAD_BUS_E!X36+FC_TRA_ROAD_LCV_E!X36+FC_TRA_ROAD_HGV_E!X36</f>
        <v>339.50558899398101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30241.193723129825</v>
      </c>
      <c r="D37" s="10">
        <f>FC_TRA_ROAD_P2W_E!D37+FC_TRA_ROAD_CAR_E!D37+FC_TRA_ROAD_BUS_E!D37+FC_TRA_ROAD_LCV_E!D37+FC_TRA_ROAD_HGV_E!D37</f>
        <v>29334.41289767842</v>
      </c>
      <c r="E37" s="10">
        <f>FC_TRA_ROAD_P2W_E!E37+FC_TRA_ROAD_CAR_E!E37+FC_TRA_ROAD_BUS_E!E37+FC_TRA_ROAD_LCV_E!E37+FC_TRA_ROAD_HGV_E!E37</f>
        <v>28536.615047291489</v>
      </c>
      <c r="F37" s="10">
        <f>FC_TRA_ROAD_P2W_E!F37+FC_TRA_ROAD_CAR_E!F37+FC_TRA_ROAD_BUS_E!F37+FC_TRA_ROAD_LCV_E!F37+FC_TRA_ROAD_HGV_E!F37</f>
        <v>26487.930352536539</v>
      </c>
      <c r="G37" s="10">
        <f>FC_TRA_ROAD_P2W_E!G37+FC_TRA_ROAD_CAR_E!G37+FC_TRA_ROAD_BUS_E!G37+FC_TRA_ROAD_LCV_E!G37+FC_TRA_ROAD_HGV_E!G37</f>
        <v>25619.524763542559</v>
      </c>
      <c r="H37" s="10">
        <f>FC_TRA_ROAD_P2W_E!H37+FC_TRA_ROAD_CAR_E!H37+FC_TRA_ROAD_BUS_E!H37+FC_TRA_ROAD_LCV_E!H37+FC_TRA_ROAD_HGV_E!H37</f>
        <v>23721.512553740329</v>
      </c>
      <c r="I37" s="10">
        <f>FC_TRA_ROAD_P2W_E!I37+FC_TRA_ROAD_CAR_E!I37+FC_TRA_ROAD_BUS_E!I37+FC_TRA_ROAD_LCV_E!I37+FC_TRA_ROAD_HGV_E!I37</f>
        <v>22593.105245055889</v>
      </c>
      <c r="J37" s="10">
        <f>FC_TRA_ROAD_P2W_E!J37+FC_TRA_ROAD_CAR_E!J37+FC_TRA_ROAD_BUS_E!J37+FC_TRA_ROAD_LCV_E!J37+FC_TRA_ROAD_HGV_E!J37</f>
        <v>21322.217110920039</v>
      </c>
      <c r="K37" s="10">
        <f>FC_TRA_ROAD_P2W_E!K37+FC_TRA_ROAD_CAR_E!K37+FC_TRA_ROAD_BUS_E!K37+FC_TRA_ROAD_LCV_E!K37+FC_TRA_ROAD_HGV_E!K37</f>
        <v>20740.853396388651</v>
      </c>
      <c r="L37" s="10">
        <f>FC_TRA_ROAD_P2W_E!L37+FC_TRA_ROAD_CAR_E!L37+FC_TRA_ROAD_BUS_E!L37+FC_TRA_ROAD_LCV_E!L37+FC_TRA_ROAD_HGV_E!L37</f>
        <v>19720.6067927773</v>
      </c>
      <c r="M37" s="10">
        <f>FC_TRA_ROAD_P2W_E!M37+FC_TRA_ROAD_CAR_E!M37+FC_TRA_ROAD_BUS_E!M37+FC_TRA_ROAD_LCV_E!M37+FC_TRA_ROAD_HGV_E!M37</f>
        <v>18859.48125537403</v>
      </c>
      <c r="N37" s="10">
        <f>FC_TRA_ROAD_P2W_E!N37+FC_TRA_ROAD_CAR_E!N37+FC_TRA_ROAD_BUS_E!N37+FC_TRA_ROAD_LCV_E!N37+FC_TRA_ROAD_HGV_E!N37</f>
        <v>18779.400773860696</v>
      </c>
      <c r="O37" s="10">
        <f>FC_TRA_ROAD_P2W_E!O37+FC_TRA_ROAD_CAR_E!O37+FC_TRA_ROAD_BUS_E!O37+FC_TRA_ROAD_LCV_E!O37+FC_TRA_ROAD_HGV_E!O37</f>
        <v>17617.713327601032</v>
      </c>
      <c r="P37" s="10">
        <f>FC_TRA_ROAD_P2W_E!P37+FC_TRA_ROAD_CAR_E!P37+FC_TRA_ROAD_BUS_E!P37+FC_TRA_ROAD_LCV_E!P37+FC_TRA_ROAD_HGV_E!P37</f>
        <v>17590.67308684437</v>
      </c>
      <c r="Q37" s="10">
        <f>FC_TRA_ROAD_P2W_E!Q37+FC_TRA_ROAD_CAR_E!Q37+FC_TRA_ROAD_BUS_E!Q37+FC_TRA_ROAD_LCV_E!Q37+FC_TRA_ROAD_HGV_E!Q37</f>
        <v>17682.19372312984</v>
      </c>
      <c r="R37" s="10">
        <f>FC_TRA_ROAD_P2W_E!R37+FC_TRA_ROAD_CAR_E!R37+FC_TRA_ROAD_BUS_E!R37+FC_TRA_ROAD_LCV_E!R37+FC_TRA_ROAD_HGV_E!R37</f>
        <v>16926.336113499568</v>
      </c>
      <c r="S37" s="10">
        <f>FC_TRA_ROAD_P2W_E!S37+FC_TRA_ROAD_CAR_E!S37+FC_TRA_ROAD_BUS_E!S37+FC_TRA_ROAD_LCV_E!S37+FC_TRA_ROAD_HGV_E!S37</f>
        <v>16938.454514187441</v>
      </c>
      <c r="T37" s="10">
        <f>FC_TRA_ROAD_P2W_E!T37+FC_TRA_ROAD_CAR_E!T37+FC_TRA_ROAD_BUS_E!T37+FC_TRA_ROAD_LCV_E!T37+FC_TRA_ROAD_HGV_E!T37</f>
        <v>17186.881169389515</v>
      </c>
      <c r="U37" s="10">
        <f>FC_TRA_ROAD_P2W_E!U37+FC_TRA_ROAD_CAR_E!U37+FC_TRA_ROAD_BUS_E!U37+FC_TRA_ROAD_LCV_E!U37+FC_TRA_ROAD_HGV_E!U37</f>
        <v>16413.32502149613</v>
      </c>
      <c r="V37" s="10">
        <f>FC_TRA_ROAD_P2W_E!V37+FC_TRA_ROAD_CAR_E!V37+FC_TRA_ROAD_BUS_E!V37+FC_TRA_ROAD_LCV_E!V37+FC_TRA_ROAD_HGV_E!V37</f>
        <v>16585.00197764402</v>
      </c>
      <c r="W37" s="10">
        <f>FC_TRA_ROAD_P2W_E!W37+FC_TRA_ROAD_CAR_E!W37+FC_TRA_ROAD_BUS_E!W37+FC_TRA_ROAD_LCV_E!W37+FC_TRA_ROAD_HGV_E!W37</f>
        <v>14914.686414445399</v>
      </c>
      <c r="X37" s="10">
        <f>FC_TRA_ROAD_P2W_E!X37+FC_TRA_ROAD_CAR_E!X37+FC_TRA_ROAD_BUS_E!X37+FC_TRA_ROAD_LCV_E!X37+FC_TRA_ROAD_HGV_E!X37</f>
        <v>14795.52235597592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10.46147893379192</v>
      </c>
      <c r="D41" s="10">
        <f>FC_TRA_ROAD_P2W_E!D41+FC_TRA_ROAD_CAR_E!D41+FC_TRA_ROAD_BUS_E!D41+FC_TRA_ROAD_LCV_E!D41+FC_TRA_ROAD_HGV_E!D41</f>
        <v>12.553740326741188</v>
      </c>
      <c r="E41" s="10">
        <f>FC_TRA_ROAD_P2W_E!E41+FC_TRA_ROAD_CAR_E!E41+FC_TRA_ROAD_BUS_E!E41+FC_TRA_ROAD_LCV_E!E41+FC_TRA_ROAD_HGV_E!E41</f>
        <v>12.55374032674119</v>
      </c>
      <c r="F41" s="10">
        <f>FC_TRA_ROAD_P2W_E!F41+FC_TRA_ROAD_CAR_E!F41+FC_TRA_ROAD_BUS_E!F41+FC_TRA_ROAD_LCV_E!F41+FC_TRA_ROAD_HGV_E!F41</f>
        <v>10.22261392949269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26245.939638864995</v>
      </c>
      <c r="D43" s="10">
        <f>FC_TRA_ROAD_P2W_E!D43+FC_TRA_ROAD_CAR_E!D43+FC_TRA_ROAD_BUS_E!D43+FC_TRA_ROAD_LCV_E!D43+FC_TRA_ROAD_HGV_E!D43</f>
        <v>25879.287274290622</v>
      </c>
      <c r="E43" s="10">
        <f>FC_TRA_ROAD_P2W_E!E43+FC_TRA_ROAD_CAR_E!E43+FC_TRA_ROAD_BUS_E!E43+FC_TRA_ROAD_LCV_E!E43+FC_TRA_ROAD_HGV_E!E43</f>
        <v>25916.260619088556</v>
      </c>
      <c r="F43" s="10">
        <f>FC_TRA_ROAD_P2W_E!F43+FC_TRA_ROAD_CAR_E!F43+FC_TRA_ROAD_BUS_E!F43+FC_TRA_ROAD_LCV_E!F43+FC_TRA_ROAD_HGV_E!F43</f>
        <v>25665.55743766122</v>
      </c>
      <c r="G43" s="10">
        <f>FC_TRA_ROAD_P2W_E!G43+FC_TRA_ROAD_CAR_E!G43+FC_TRA_ROAD_BUS_E!G43+FC_TRA_ROAD_LCV_E!G43+FC_TRA_ROAD_HGV_E!G43</f>
        <v>26439.794754944109</v>
      </c>
      <c r="H43" s="10">
        <f>FC_TRA_ROAD_P2W_E!H43+FC_TRA_ROAD_CAR_E!H43+FC_TRA_ROAD_BUS_E!H43+FC_TRA_ROAD_LCV_E!H43+FC_TRA_ROAD_HGV_E!H43</f>
        <v>25604.536973344799</v>
      </c>
      <c r="I43" s="10">
        <f>FC_TRA_ROAD_P2W_E!I43+FC_TRA_ROAD_CAR_E!I43+FC_TRA_ROAD_BUS_E!I43+FC_TRA_ROAD_LCV_E!I43+FC_TRA_ROAD_HGV_E!I43</f>
        <v>26067.813413585558</v>
      </c>
      <c r="J43" s="10">
        <f>FC_TRA_ROAD_P2W_E!J43+FC_TRA_ROAD_CAR_E!J43+FC_TRA_ROAD_BUS_E!J43+FC_TRA_ROAD_LCV_E!J43+FC_TRA_ROAD_HGV_E!J43</f>
        <v>25564.226827171115</v>
      </c>
      <c r="K43" s="10">
        <f>FC_TRA_ROAD_P2W_E!K43+FC_TRA_ROAD_CAR_E!K43+FC_TRA_ROAD_BUS_E!K43+FC_TRA_ROAD_LCV_E!K43+FC_TRA_ROAD_HGV_E!K43</f>
        <v>26214.058727429059</v>
      </c>
      <c r="L43" s="10">
        <f>FC_TRA_ROAD_P2W_E!L43+FC_TRA_ROAD_CAR_E!L43+FC_TRA_ROAD_BUS_E!L43+FC_TRA_ROAD_LCV_E!L43+FC_TRA_ROAD_HGV_E!L43</f>
        <v>26610.508168529661</v>
      </c>
      <c r="M43" s="10">
        <f>FC_TRA_ROAD_P2W_E!M43+FC_TRA_ROAD_CAR_E!M43+FC_TRA_ROAD_BUS_E!M43+FC_TRA_ROAD_LCV_E!M43+FC_TRA_ROAD_HGV_E!M43</f>
        <v>27823.146947549438</v>
      </c>
      <c r="N43" s="10">
        <f>FC_TRA_ROAD_P2W_E!N43+FC_TRA_ROAD_CAR_E!N43+FC_TRA_ROAD_BUS_E!N43+FC_TRA_ROAD_LCV_E!N43+FC_TRA_ROAD_HGV_E!N43</f>
        <v>28532.013585554603</v>
      </c>
      <c r="O43" s="10">
        <f>FC_TRA_ROAD_P2W_E!O43+FC_TRA_ROAD_CAR_E!O43+FC_TRA_ROAD_BUS_E!O43+FC_TRA_ROAD_LCV_E!O43+FC_TRA_ROAD_HGV_E!O43</f>
        <v>29204.205932932069</v>
      </c>
      <c r="P43" s="10">
        <f>FC_TRA_ROAD_P2W_E!P43+FC_TRA_ROAD_CAR_E!P43+FC_TRA_ROAD_BUS_E!P43+FC_TRA_ROAD_LCV_E!P43+FC_TRA_ROAD_HGV_E!P43</f>
        <v>30563.851590713672</v>
      </c>
      <c r="Q43" s="10">
        <f>FC_TRA_ROAD_P2W_E!Q43+FC_TRA_ROAD_CAR_E!Q43+FC_TRA_ROAD_BUS_E!Q43+FC_TRA_ROAD_LCV_E!Q43+FC_TRA_ROAD_HGV_E!Q43</f>
        <v>31540.639294926907</v>
      </c>
      <c r="R43" s="10">
        <f>FC_TRA_ROAD_P2W_E!R43+FC_TRA_ROAD_CAR_E!R43+FC_TRA_ROAD_BUS_E!R43+FC_TRA_ROAD_LCV_E!R43+FC_TRA_ROAD_HGV_E!R43</f>
        <v>32305.81564918314</v>
      </c>
      <c r="S43" s="10">
        <f>FC_TRA_ROAD_P2W_E!S43+FC_TRA_ROAD_CAR_E!S43+FC_TRA_ROAD_BUS_E!S43+FC_TRA_ROAD_LCV_E!S43+FC_TRA_ROAD_HGV_E!S43</f>
        <v>33676.040154772134</v>
      </c>
      <c r="T43" s="10">
        <f>FC_TRA_ROAD_P2W_E!T43+FC_TRA_ROAD_CAR_E!T43+FC_TRA_ROAD_BUS_E!T43+FC_TRA_ROAD_LCV_E!T43+FC_TRA_ROAD_HGV_E!T43</f>
        <v>34283.561650902833</v>
      </c>
      <c r="U43" s="10">
        <f>FC_TRA_ROAD_P2W_E!U43+FC_TRA_ROAD_CAR_E!U43+FC_TRA_ROAD_BUS_E!U43+FC_TRA_ROAD_LCV_E!U43+FC_TRA_ROAD_HGV_E!U43</f>
        <v>33015.228890799663</v>
      </c>
      <c r="V43" s="10">
        <f>FC_TRA_ROAD_P2W_E!V43+FC_TRA_ROAD_CAR_E!V43+FC_TRA_ROAD_BUS_E!V43+FC_TRA_ROAD_LCV_E!V43+FC_TRA_ROAD_HGV_E!V43</f>
        <v>33436.880739466884</v>
      </c>
      <c r="W43" s="10">
        <f>FC_TRA_ROAD_P2W_E!W43+FC_TRA_ROAD_CAR_E!W43+FC_TRA_ROAD_BUS_E!W43+FC_TRA_ROAD_LCV_E!W43+FC_TRA_ROAD_HGV_E!W43</f>
        <v>30114.281341358554</v>
      </c>
      <c r="X43" s="10">
        <f>FC_TRA_ROAD_P2W_E!X43+FC_TRA_ROAD_CAR_E!X43+FC_TRA_ROAD_BUS_E!X43+FC_TRA_ROAD_LCV_E!X43+FC_TRA_ROAD_HGV_E!X43</f>
        <v>29210.822699914017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18.572656921754081</v>
      </c>
      <c r="D51" s="37">
        <f>FC_TRA_ROAD_P2W_E!D51+FC_TRA_ROAD_CAR_E!D51+FC_TRA_ROAD_BUS_E!D51+FC_TRA_ROAD_LCV_E!D51+FC_TRA_ROAD_HGV_E!D51</f>
        <v>25.193465176268269</v>
      </c>
      <c r="E51" s="37">
        <f>FC_TRA_ROAD_P2W_E!E51+FC_TRA_ROAD_CAR_E!E51+FC_TRA_ROAD_BUS_E!E51+FC_TRA_ROAD_LCV_E!E51+FC_TRA_ROAD_HGV_E!E51</f>
        <v>32.867583834909723</v>
      </c>
      <c r="F51" s="37">
        <f>FC_TRA_ROAD_P2W_E!F51+FC_TRA_ROAD_CAR_E!F51+FC_TRA_ROAD_BUS_E!F51+FC_TRA_ROAD_LCV_E!F51+FC_TRA_ROAD_HGV_E!F51</f>
        <v>40.800171969045557</v>
      </c>
      <c r="G51" s="37">
        <f>FC_TRA_ROAD_P2W_E!G51+FC_TRA_ROAD_CAR_E!G51+FC_TRA_ROAD_BUS_E!G51+FC_TRA_ROAD_LCV_E!G51+FC_TRA_ROAD_HGV_E!G51</f>
        <v>53.073344797936372</v>
      </c>
      <c r="H51" s="37">
        <f>FC_TRA_ROAD_P2W_E!H51+FC_TRA_ROAD_CAR_E!H51+FC_TRA_ROAD_BUS_E!H51+FC_TRA_ROAD_LCV_E!H51+FC_TRA_ROAD_HGV_E!H51</f>
        <v>74.52734307824592</v>
      </c>
      <c r="I51" s="37">
        <f>FC_TRA_ROAD_P2W_E!I51+FC_TRA_ROAD_CAR_E!I51+FC_TRA_ROAD_BUS_E!I51+FC_TRA_ROAD_LCV_E!I51+FC_TRA_ROAD_HGV_E!I51</f>
        <v>105.93172828890802</v>
      </c>
      <c r="J51" s="37">
        <f>FC_TRA_ROAD_P2W_E!J51+FC_TRA_ROAD_CAR_E!J51+FC_TRA_ROAD_BUS_E!J51+FC_TRA_ROAD_LCV_E!J51+FC_TRA_ROAD_HGV_E!J51</f>
        <v>106.70679277730009</v>
      </c>
      <c r="K51" s="37">
        <f>FC_TRA_ROAD_P2W_E!K51+FC_TRA_ROAD_CAR_E!K51+FC_TRA_ROAD_BUS_E!K51+FC_TRA_ROAD_LCV_E!K51+FC_TRA_ROAD_HGV_E!K51</f>
        <v>96.731728288907988</v>
      </c>
      <c r="L51" s="37">
        <f>FC_TRA_ROAD_P2W_E!L51+FC_TRA_ROAD_CAR_E!L51+FC_TRA_ROAD_BUS_E!L51+FC_TRA_ROAD_LCV_E!L51+FC_TRA_ROAD_HGV_E!L51</f>
        <v>146.4118658641444</v>
      </c>
      <c r="M51" s="37">
        <f>FC_TRA_ROAD_P2W_E!M51+FC_TRA_ROAD_CAR_E!M51+FC_TRA_ROAD_BUS_E!M51+FC_TRA_ROAD_LCV_E!M51+FC_TRA_ROAD_HGV_E!M51</f>
        <v>138.5226999140155</v>
      </c>
      <c r="N51" s="37">
        <f>FC_TRA_ROAD_P2W_E!N51+FC_TRA_ROAD_CAR_E!N51+FC_TRA_ROAD_BUS_E!N51+FC_TRA_ROAD_LCV_E!N51+FC_TRA_ROAD_HGV_E!N51</f>
        <v>166.46552020636284</v>
      </c>
      <c r="O51" s="37">
        <f>FC_TRA_ROAD_P2W_E!O51+FC_TRA_ROAD_CAR_E!O51+FC_TRA_ROAD_BUS_E!O51+FC_TRA_ROAD_LCV_E!O51+FC_TRA_ROAD_HGV_E!O51</f>
        <v>169.86190885640579</v>
      </c>
      <c r="P51" s="37">
        <f>FC_TRA_ROAD_P2W_E!P51+FC_TRA_ROAD_CAR_E!P51+FC_TRA_ROAD_BUS_E!P51+FC_TRA_ROAD_LCV_E!P51+FC_TRA_ROAD_HGV_E!P51</f>
        <v>175.96938950988823</v>
      </c>
      <c r="Q51" s="37">
        <f>FC_TRA_ROAD_P2W_E!Q51+FC_TRA_ROAD_CAR_E!Q51+FC_TRA_ROAD_BUS_E!Q51+FC_TRA_ROAD_LCV_E!Q51+FC_TRA_ROAD_HGV_E!Q51</f>
        <v>177.98744625967319</v>
      </c>
      <c r="R51" s="37">
        <f>FC_TRA_ROAD_P2W_E!R51+FC_TRA_ROAD_CAR_E!R51+FC_TRA_ROAD_BUS_E!R51+FC_TRA_ROAD_LCV_E!R51+FC_TRA_ROAD_HGV_E!R51</f>
        <v>176.4402407566638</v>
      </c>
      <c r="S51" s="37">
        <f>FC_TRA_ROAD_P2W_E!S51+FC_TRA_ROAD_CAR_E!S51+FC_TRA_ROAD_BUS_E!S51+FC_TRA_ROAD_LCV_E!S51+FC_TRA_ROAD_HGV_E!S51</f>
        <v>162.50980223559759</v>
      </c>
      <c r="T51" s="37">
        <f>FC_TRA_ROAD_P2W_E!T51+FC_TRA_ROAD_CAR_E!T51+FC_TRA_ROAD_BUS_E!T51+FC_TRA_ROAD_LCV_E!T51+FC_TRA_ROAD_HGV_E!T51</f>
        <v>143.0274290627687</v>
      </c>
      <c r="U51" s="37">
        <f>FC_TRA_ROAD_P2W_E!U51+FC_TRA_ROAD_CAR_E!U51+FC_TRA_ROAD_BUS_E!U51+FC_TRA_ROAD_LCV_E!U51+FC_TRA_ROAD_HGV_E!U51</f>
        <v>125.450214961307</v>
      </c>
      <c r="V51" s="37">
        <f>FC_TRA_ROAD_P2W_E!V51+FC_TRA_ROAD_CAR_E!V51+FC_TRA_ROAD_BUS_E!V51+FC_TRA_ROAD_LCV_E!V51+FC_TRA_ROAD_HGV_E!V51</f>
        <v>142.3174548581255</v>
      </c>
      <c r="W51" s="37">
        <f>FC_TRA_ROAD_P2W_E!W51+FC_TRA_ROAD_CAR_E!W51+FC_TRA_ROAD_BUS_E!W51+FC_TRA_ROAD_LCV_E!W51+FC_TRA_ROAD_HGV_E!W51</f>
        <v>133.21263972484951</v>
      </c>
      <c r="X51" s="37">
        <f>FC_TRA_ROAD_P2W_E!X51+FC_TRA_ROAD_CAR_E!X51+FC_TRA_ROAD_BUS_E!X51+FC_TRA_ROAD_LCV_E!X51+FC_TRA_ROAD_HGV_E!X51</f>
        <v>174.10851246775579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236.49561478933791</v>
      </c>
      <c r="D52" s="37">
        <f t="shared" ref="D52:W52" si="29">SUM(D53:D70)</f>
        <v>328.93860705073092</v>
      </c>
      <c r="E52" s="37">
        <f t="shared" si="29"/>
        <v>510.23215821152183</v>
      </c>
      <c r="F52" s="37">
        <f t="shared" si="29"/>
        <v>687.43981083404981</v>
      </c>
      <c r="G52" s="37">
        <f t="shared" si="29"/>
        <v>905.29879621668101</v>
      </c>
      <c r="H52" s="37">
        <f t="shared" si="29"/>
        <v>1813.6105760963026</v>
      </c>
      <c r="I52" s="37">
        <f t="shared" si="29"/>
        <v>3328.3162510748061</v>
      </c>
      <c r="J52" s="37">
        <f t="shared" si="29"/>
        <v>3768.5088564058465</v>
      </c>
      <c r="K52" s="37">
        <f t="shared" si="29"/>
        <v>2896.8820292347373</v>
      </c>
      <c r="L52" s="37">
        <f t="shared" si="29"/>
        <v>2606.4233018056748</v>
      </c>
      <c r="M52" s="37">
        <f t="shared" si="29"/>
        <v>2866.7928632846092</v>
      </c>
      <c r="N52" s="37">
        <f t="shared" si="29"/>
        <v>2773.8750644883917</v>
      </c>
      <c r="O52" s="37">
        <f t="shared" si="29"/>
        <v>2925.6773000859844</v>
      </c>
      <c r="P52" s="37">
        <f t="shared" si="29"/>
        <v>2677.3409286328451</v>
      </c>
      <c r="Q52" s="37">
        <f t="shared" si="29"/>
        <v>2754.995786758383</v>
      </c>
      <c r="R52" s="37">
        <f t="shared" si="29"/>
        <v>2548.4483233018045</v>
      </c>
      <c r="S52" s="37">
        <f t="shared" si="29"/>
        <v>2554.9929492691313</v>
      </c>
      <c r="T52" s="37">
        <f t="shared" si="29"/>
        <v>2589.7844368013753</v>
      </c>
      <c r="U52" s="37">
        <f t="shared" si="29"/>
        <v>2683.1063628546858</v>
      </c>
      <c r="V52" s="37">
        <f t="shared" si="29"/>
        <v>2664.7890799656061</v>
      </c>
      <c r="W52" s="37">
        <f t="shared" si="29"/>
        <v>3329.0608770421313</v>
      </c>
      <c r="X52" s="37">
        <f t="shared" ref="X52" si="30">SUM(X53:X70)</f>
        <v>2862.8214101461726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0.3343938091143594</v>
      </c>
      <c r="L61" s="10">
        <f>FC_TRA_ROAD_P2W_E!L61+FC_TRA_ROAD_CAR_E!L61+FC_TRA_ROAD_BUS_E!L61+FC_TRA_ROAD_LCV_E!L61+FC_TRA_ROAD_HGV_E!L61</f>
        <v>1.1226139294926909</v>
      </c>
      <c r="M61" s="10">
        <f>FC_TRA_ROAD_P2W_E!M61+FC_TRA_ROAD_CAR_E!M61+FC_TRA_ROAD_BUS_E!M61+FC_TRA_ROAD_LCV_E!M61+FC_TRA_ROAD_HGV_E!M61</f>
        <v>6.44883920894239</v>
      </c>
      <c r="N61" s="10">
        <f>FC_TRA_ROAD_P2W_E!N61+FC_TRA_ROAD_CAR_E!N61+FC_TRA_ROAD_BUS_E!N61+FC_TRA_ROAD_LCV_E!N61+FC_TRA_ROAD_HGV_E!N61</f>
        <v>7.9535683576956142</v>
      </c>
      <c r="O61" s="10">
        <f>FC_TRA_ROAD_P2W_E!O61+FC_TRA_ROAD_CAR_E!O61+FC_TRA_ROAD_BUS_E!O61+FC_TRA_ROAD_LCV_E!O61+FC_TRA_ROAD_HGV_E!O61</f>
        <v>28.661478933791919</v>
      </c>
      <c r="P61" s="10">
        <f>FC_TRA_ROAD_P2W_E!P61+FC_TRA_ROAD_CAR_E!P61+FC_TRA_ROAD_BUS_E!P61+FC_TRA_ROAD_LCV_E!P61+FC_TRA_ROAD_HGV_E!P61</f>
        <v>41.487532244196039</v>
      </c>
      <c r="Q61" s="10">
        <f>FC_TRA_ROAD_P2W_E!Q61+FC_TRA_ROAD_CAR_E!Q61+FC_TRA_ROAD_BUS_E!Q61+FC_TRA_ROAD_LCV_E!Q61+FC_TRA_ROAD_HGV_E!Q61</f>
        <v>38.62141014617368</v>
      </c>
      <c r="R61" s="10">
        <f>FC_TRA_ROAD_P2W_E!R61+FC_TRA_ROAD_CAR_E!R61+FC_TRA_ROAD_BUS_E!R61+FC_TRA_ROAD_LCV_E!R61+FC_TRA_ROAD_HGV_E!R61</f>
        <v>29.664660361134999</v>
      </c>
      <c r="S61" s="10">
        <f>FC_TRA_ROAD_P2W_E!S61+FC_TRA_ROAD_CAR_E!S61+FC_TRA_ROAD_BUS_E!S61+FC_TRA_ROAD_LCV_E!S61+FC_TRA_ROAD_HGV_E!S61</f>
        <v>32.554686156491833</v>
      </c>
      <c r="T61" s="10">
        <f>FC_TRA_ROAD_P2W_E!T61+FC_TRA_ROAD_CAR_E!T61+FC_TRA_ROAD_BUS_E!T61+FC_TRA_ROAD_LCV_E!T61+FC_TRA_ROAD_HGV_E!T61</f>
        <v>38.287016337059327</v>
      </c>
      <c r="U61" s="10">
        <f>FC_TRA_ROAD_P2W_E!U61+FC_TRA_ROAD_CAR_E!U61+FC_TRA_ROAD_BUS_E!U61+FC_TRA_ROAD_LCV_E!U61+FC_TRA_ROAD_HGV_E!U61</f>
        <v>33.414531384350823</v>
      </c>
      <c r="V61" s="10">
        <f>FC_TRA_ROAD_P2W_E!V61+FC_TRA_ROAD_CAR_E!V61+FC_TRA_ROAD_BUS_E!V61+FC_TRA_ROAD_LCV_E!V61+FC_TRA_ROAD_HGV_E!V61</f>
        <v>56.797592433361984</v>
      </c>
      <c r="W61" s="10">
        <f>FC_TRA_ROAD_P2W_E!W61+FC_TRA_ROAD_CAR_E!W61+FC_TRA_ROAD_BUS_E!W61+FC_TRA_ROAD_LCV_E!W61+FC_TRA_ROAD_HGV_E!W61</f>
        <v>75.976870163370592</v>
      </c>
      <c r="X61" s="10">
        <f>FC_TRA_ROAD_P2W_E!X61+FC_TRA_ROAD_CAR_E!X61+FC_TRA_ROAD_BUS_E!X61+FC_TRA_ROAD_LCV_E!X61+FC_TRA_ROAD_HGV_E!X61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13.50094582975064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3.2145313843508165</v>
      </c>
      <c r="K63" s="10">
        <f>FC_TRA_ROAD_P2W_E!K63+FC_TRA_ROAD_CAR_E!K63+FC_TRA_ROAD_BUS_E!K63+FC_TRA_ROAD_LCV_E!K63+FC_TRA_ROAD_HGV_E!K63</f>
        <v>4.5003439380911434</v>
      </c>
      <c r="L63" s="10">
        <f>FC_TRA_ROAD_P2W_E!L63+FC_TRA_ROAD_CAR_E!L63+FC_TRA_ROAD_BUS_E!L63+FC_TRA_ROAD_LCV_E!L63+FC_TRA_ROAD_HGV_E!L63</f>
        <v>4.5003439380911425</v>
      </c>
      <c r="M63" s="10">
        <f>FC_TRA_ROAD_P2W_E!M63+FC_TRA_ROAD_CAR_E!M63+FC_TRA_ROAD_BUS_E!M63+FC_TRA_ROAD_LCV_E!M63+FC_TRA_ROAD_HGV_E!M63</f>
        <v>9.6435081685296637</v>
      </c>
      <c r="N63" s="10">
        <f>FC_TRA_ROAD_P2W_E!N63+FC_TRA_ROAD_CAR_E!N63+FC_TRA_ROAD_BUS_E!N63+FC_TRA_ROAD_LCV_E!N63+FC_TRA_ROAD_HGV_E!N63</f>
        <v>10.142734307824588</v>
      </c>
      <c r="O63" s="10">
        <f>FC_TRA_ROAD_P2W_E!O63+FC_TRA_ROAD_CAR_E!O63+FC_TRA_ROAD_BUS_E!O63+FC_TRA_ROAD_LCV_E!O63+FC_TRA_ROAD_HGV_E!O63</f>
        <v>10.77669819432502</v>
      </c>
      <c r="P63" s="10">
        <f>FC_TRA_ROAD_P2W_E!P63+FC_TRA_ROAD_CAR_E!P63+FC_TRA_ROAD_BUS_E!P63+FC_TRA_ROAD_LCV_E!P63+FC_TRA_ROAD_HGV_E!P63</f>
        <v>6.9731728288907995</v>
      </c>
      <c r="Q63" s="10">
        <f>FC_TRA_ROAD_P2W_E!Q63+FC_TRA_ROAD_CAR_E!Q63+FC_TRA_ROAD_BUS_E!Q63+FC_TRA_ROAD_LCV_E!Q63+FC_TRA_ROAD_HGV_E!Q63</f>
        <v>5.071367153912294</v>
      </c>
      <c r="R63" s="10">
        <f>FC_TRA_ROAD_P2W_E!R63+FC_TRA_ROAD_CAR_E!R63+FC_TRA_ROAD_BUS_E!R63+FC_TRA_ROAD_LCV_E!R63+FC_TRA_ROAD_HGV_E!R63</f>
        <v>3.8035253654342225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</v>
      </c>
      <c r="F64" s="10">
        <f>FC_TRA_ROAD_P2W_E!F64+FC_TRA_ROAD_CAR_E!F64+FC_TRA_ROAD_BUS_E!F64+FC_TRA_ROAD_LCV_E!F64+FC_TRA_ROAD_HGV_E!F64</f>
        <v>0</v>
      </c>
      <c r="G64" s="10">
        <f>FC_TRA_ROAD_P2W_E!G64+FC_TRA_ROAD_CAR_E!G64+FC_TRA_ROAD_BUS_E!G64+FC_TRA_ROAD_LCV_E!G64+FC_TRA_ROAD_HGV_E!G64</f>
        <v>28.287704213241614</v>
      </c>
      <c r="H64" s="10">
        <f>FC_TRA_ROAD_P2W_E!H64+FC_TRA_ROAD_CAR_E!H64+FC_TRA_ROAD_BUS_E!H64+FC_TRA_ROAD_LCV_E!H64+FC_TRA_ROAD_HGV_E!H64</f>
        <v>153.01057609630271</v>
      </c>
      <c r="I64" s="10">
        <f>FC_TRA_ROAD_P2W_E!I64+FC_TRA_ROAD_CAR_E!I64+FC_TRA_ROAD_BUS_E!I64+FC_TRA_ROAD_LCV_E!I64+FC_TRA_ROAD_HGV_E!I64</f>
        <v>329.16560619088563</v>
      </c>
      <c r="J64" s="10">
        <f>FC_TRA_ROAD_P2W_E!J64+FC_TRA_ROAD_CAR_E!J64+FC_TRA_ROAD_BUS_E!J64+FC_TRA_ROAD_LCV_E!J64+FC_TRA_ROAD_HGV_E!J64</f>
        <v>291.87730008598442</v>
      </c>
      <c r="K64" s="10">
        <f>FC_TRA_ROAD_P2W_E!K64+FC_TRA_ROAD_CAR_E!K64+FC_TRA_ROAD_BUS_E!K64+FC_TRA_ROAD_LCV_E!K64+FC_TRA_ROAD_HGV_E!K64</f>
        <v>397.31315563198632</v>
      </c>
      <c r="L64" s="10">
        <f>FC_TRA_ROAD_P2W_E!L64+FC_TRA_ROAD_CAR_E!L64+FC_TRA_ROAD_BUS_E!L64+FC_TRA_ROAD_LCV_E!L64+FC_TRA_ROAD_HGV_E!L64</f>
        <v>568.96784178847793</v>
      </c>
      <c r="M64" s="10">
        <f>FC_TRA_ROAD_P2W_E!M64+FC_TRA_ROAD_CAR_E!M64+FC_TRA_ROAD_BUS_E!M64+FC_TRA_ROAD_LCV_E!M64+FC_TRA_ROAD_HGV_E!M64</f>
        <v>739.33671539122963</v>
      </c>
      <c r="N64" s="10">
        <f>FC_TRA_ROAD_P2W_E!N64+FC_TRA_ROAD_CAR_E!N64+FC_TRA_ROAD_BUS_E!N64+FC_TRA_ROAD_LCV_E!N64+FC_TRA_ROAD_HGV_E!N64</f>
        <v>771.48177128116936</v>
      </c>
      <c r="O64" s="10">
        <f>FC_TRA_ROAD_P2W_E!O64+FC_TRA_ROAD_CAR_E!O64+FC_TRA_ROAD_BUS_E!O64+FC_TRA_ROAD_LCV_E!O64+FC_TRA_ROAD_HGV_E!O64</f>
        <v>780.99054170249349</v>
      </c>
      <c r="P64" s="10">
        <f>FC_TRA_ROAD_P2W_E!P64+FC_TRA_ROAD_CAR_E!P64+FC_TRA_ROAD_BUS_E!P64+FC_TRA_ROAD_LCV_E!P64+FC_TRA_ROAD_HGV_E!P64</f>
        <v>758.16938950988833</v>
      </c>
      <c r="Q64" s="10">
        <f>FC_TRA_ROAD_P2W_E!Q64+FC_TRA_ROAD_CAR_E!Q64+FC_TRA_ROAD_BUS_E!Q64+FC_TRA_ROAD_LCV_E!Q64+FC_TRA_ROAD_HGV_E!Q64</f>
        <v>774.01745485812535</v>
      </c>
      <c r="R64" s="10">
        <f>FC_TRA_ROAD_P2W_E!R64+FC_TRA_ROAD_CAR_E!R64+FC_TRA_ROAD_BUS_E!R64+FC_TRA_ROAD_LCV_E!R64+FC_TRA_ROAD_HGV_E!R64</f>
        <v>740.41960447119504</v>
      </c>
      <c r="S64" s="10">
        <f>FC_TRA_ROAD_P2W_E!S64+FC_TRA_ROAD_CAR_E!S64+FC_TRA_ROAD_BUS_E!S64+FC_TRA_ROAD_LCV_E!S64+FC_TRA_ROAD_HGV_E!S64</f>
        <v>744.85709372312976</v>
      </c>
      <c r="T64" s="10">
        <f>FC_TRA_ROAD_P2W_E!T64+FC_TRA_ROAD_CAR_E!T64+FC_TRA_ROAD_BUS_E!T64+FC_TRA_ROAD_LCV_E!T64+FC_TRA_ROAD_HGV_E!T64</f>
        <v>733.44651762682713</v>
      </c>
      <c r="U64" s="10">
        <f>FC_TRA_ROAD_P2W_E!U64+FC_TRA_ROAD_CAR_E!U64+FC_TRA_ROAD_BUS_E!U64+FC_TRA_ROAD_LCV_E!U64+FC_TRA_ROAD_HGV_E!U64</f>
        <v>746.75881341358559</v>
      </c>
      <c r="V64" s="10">
        <f>FC_TRA_ROAD_P2W_E!V64+FC_TRA_ROAD_CAR_E!V64+FC_TRA_ROAD_BUS_E!V64+FC_TRA_ROAD_LCV_E!V64+FC_TRA_ROAD_HGV_E!V64</f>
        <v>718.866294067068</v>
      </c>
      <c r="W64" s="10">
        <f>FC_TRA_ROAD_P2W_E!W64+FC_TRA_ROAD_CAR_E!W64+FC_TRA_ROAD_BUS_E!W64+FC_TRA_ROAD_LCV_E!W64+FC_TRA_ROAD_HGV_E!W64</f>
        <v>690.33989681857247</v>
      </c>
      <c r="X64" s="10">
        <f>FC_TRA_ROAD_P2W_E!X64+FC_TRA_ROAD_CAR_E!X64+FC_TRA_ROAD_BUS_E!X64+FC_TRA_ROAD_LCV_E!X64+FC_TRA_ROAD_HGV_E!X64</f>
        <v>734.71435941530513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222.1266552020636</v>
      </c>
      <c r="D65" s="10">
        <f>FC_TRA_ROAD_P2W_E!D65+FC_TRA_ROAD_CAR_E!D65+FC_TRA_ROAD_BUS_E!D65+FC_TRA_ROAD_LCV_E!D65+FC_TRA_ROAD_HGV_E!D65</f>
        <v>310.97738607050735</v>
      </c>
      <c r="E65" s="10">
        <f>FC_TRA_ROAD_P2W_E!E65+FC_TRA_ROAD_CAR_E!E65+FC_TRA_ROAD_BUS_E!E65+FC_TRA_ROAD_LCV_E!E65+FC_TRA_ROAD_HGV_E!E65</f>
        <v>488.67867583834902</v>
      </c>
      <c r="F65" s="10">
        <f>FC_TRA_ROAD_P2W_E!F65+FC_TRA_ROAD_CAR_E!F65+FC_TRA_ROAD_BUS_E!F65+FC_TRA_ROAD_LCV_E!F65+FC_TRA_ROAD_HGV_E!F65</f>
        <v>684.00748065348228</v>
      </c>
      <c r="G65" s="10">
        <f>FC_TRA_ROAD_P2W_E!G65+FC_TRA_ROAD_CAR_E!G65+FC_TRA_ROAD_BUS_E!G65+FC_TRA_ROAD_LCV_E!G65+FC_TRA_ROAD_HGV_E!G65</f>
        <v>623.67996560619088</v>
      </c>
      <c r="H65" s="10">
        <f>FC_TRA_ROAD_P2W_E!H65+FC_TRA_ROAD_CAR_E!H65+FC_TRA_ROAD_BUS_E!H65+FC_TRA_ROAD_LCV_E!H65+FC_TRA_ROAD_HGV_E!H65</f>
        <v>948.38383490971614</v>
      </c>
      <c r="I65" s="10">
        <f>FC_TRA_ROAD_P2W_E!I65+FC_TRA_ROAD_CAR_E!I65+FC_TRA_ROAD_BUS_E!I65+FC_TRA_ROAD_LCV_E!I65+FC_TRA_ROAD_HGV_E!I65</f>
        <v>1639.488650042992</v>
      </c>
      <c r="J65" s="10">
        <f>FC_TRA_ROAD_P2W_E!J65+FC_TRA_ROAD_CAR_E!J65+FC_TRA_ROAD_BUS_E!J65+FC_TRA_ROAD_LCV_E!J65+FC_TRA_ROAD_HGV_E!J65</f>
        <v>1616.4222699914017</v>
      </c>
      <c r="K65" s="10">
        <f>FC_TRA_ROAD_P2W_E!K65+FC_TRA_ROAD_CAR_E!K65+FC_TRA_ROAD_BUS_E!K65+FC_TRA_ROAD_LCV_E!K65+FC_TRA_ROAD_HGV_E!K65</f>
        <v>904.91255374032653</v>
      </c>
      <c r="L65" s="10">
        <f>FC_TRA_ROAD_P2W_E!L65+FC_TRA_ROAD_CAR_E!L65+FC_TRA_ROAD_BUS_E!L65+FC_TRA_ROAD_LCV_E!L65+FC_TRA_ROAD_HGV_E!L65</f>
        <v>184.5312123817713</v>
      </c>
      <c r="M65" s="10">
        <f>FC_TRA_ROAD_P2W_E!M65+FC_TRA_ROAD_CAR_E!M65+FC_TRA_ROAD_BUS_E!M65+FC_TRA_ROAD_LCV_E!M65+FC_TRA_ROAD_HGV_E!M65</f>
        <v>245.74582975064482</v>
      </c>
      <c r="N65" s="10">
        <f>FC_TRA_ROAD_P2W_E!N65+FC_TRA_ROAD_CAR_E!N65+FC_TRA_ROAD_BUS_E!N65+FC_TRA_ROAD_LCV_E!N65+FC_TRA_ROAD_HGV_E!N65</f>
        <v>81.250386930352519</v>
      </c>
      <c r="O65" s="10">
        <f>FC_TRA_ROAD_P2W_E!O65+FC_TRA_ROAD_CAR_E!O65+FC_TRA_ROAD_BUS_E!O65+FC_TRA_ROAD_LCV_E!O65+FC_TRA_ROAD_HGV_E!O65</f>
        <v>122.13877901977641</v>
      </c>
      <c r="P65" s="10">
        <f>FC_TRA_ROAD_P2W_E!P65+FC_TRA_ROAD_CAR_E!P65+FC_TRA_ROAD_BUS_E!P65+FC_TRA_ROAD_LCV_E!P65+FC_TRA_ROAD_HGV_E!P65</f>
        <v>24.743594153052445</v>
      </c>
      <c r="Q65" s="10">
        <f>FC_TRA_ROAD_P2W_E!Q65+FC_TRA_ROAD_CAR_E!Q65+FC_TRA_ROAD_BUS_E!Q65+FC_TRA_ROAD_LCV_E!Q65+FC_TRA_ROAD_HGV_E!Q65</f>
        <v>1.815391229578676</v>
      </c>
      <c r="R65" s="10">
        <f>FC_TRA_ROAD_P2W_E!R65+FC_TRA_ROAD_CAR_E!R65+FC_TRA_ROAD_BUS_E!R65+FC_TRA_ROAD_LCV_E!R65+FC_TRA_ROAD_HGV_E!R65</f>
        <v>1.7927773000859852</v>
      </c>
      <c r="S65" s="10">
        <f>FC_TRA_ROAD_P2W_E!S65+FC_TRA_ROAD_CAR_E!S65+FC_TRA_ROAD_BUS_E!S65+FC_TRA_ROAD_LCV_E!S65+FC_TRA_ROAD_HGV_E!S65</f>
        <v>0.89604471195184854</v>
      </c>
      <c r="T65" s="10">
        <f>FC_TRA_ROAD_P2W_E!T65+FC_TRA_ROAD_CAR_E!T65+FC_TRA_ROAD_BUS_E!T65+FC_TRA_ROAD_LCV_E!T65+FC_TRA_ROAD_HGV_E!T65</f>
        <v>5.3142734307824586</v>
      </c>
      <c r="U65" s="10">
        <f>FC_TRA_ROAD_P2W_E!U65+FC_TRA_ROAD_CAR_E!U65+FC_TRA_ROAD_BUS_E!U65+FC_TRA_ROAD_LCV_E!U65+FC_TRA_ROAD_HGV_E!U65</f>
        <v>3.5407566638005159</v>
      </c>
      <c r="V65" s="10">
        <f>FC_TRA_ROAD_P2W_E!V65+FC_TRA_ROAD_CAR_E!V65+FC_TRA_ROAD_BUS_E!V65+FC_TRA_ROAD_LCV_E!V65+FC_TRA_ROAD_HGV_E!V65</f>
        <v>1.7726569217540837</v>
      </c>
      <c r="W65" s="10">
        <f>FC_TRA_ROAD_P2W_E!W65+FC_TRA_ROAD_CAR_E!W65+FC_TRA_ROAD_BUS_E!W65+FC_TRA_ROAD_LCV_E!W65+FC_TRA_ROAD_HGV_E!W65</f>
        <v>5.5490111779879614</v>
      </c>
      <c r="X65" s="10">
        <f>FC_TRA_ROAD_P2W_E!X65+FC_TRA_ROAD_CAR_E!X65+FC_TRA_ROAD_BUS_E!X65+FC_TRA_ROAD_LCV_E!X65+FC_TRA_ROAD_HGV_E!X65</f>
        <v>9.9719690455717966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0</v>
      </c>
      <c r="E66" s="10">
        <f>FC_TRA_ROAD_P2W_E!E66+FC_TRA_ROAD_CAR_E!E66+FC_TRA_ROAD_BUS_E!E66+FC_TRA_ROAD_LCV_E!E66+FC_TRA_ROAD_HGV_E!E66</f>
        <v>0</v>
      </c>
      <c r="F66" s="10">
        <f>FC_TRA_ROAD_P2W_E!F66+FC_TRA_ROAD_CAR_E!F66+FC_TRA_ROAD_BUS_E!F66+FC_TRA_ROAD_LCV_E!F66+FC_TRA_ROAD_HGV_E!F66</f>
        <v>0</v>
      </c>
      <c r="G66" s="10">
        <f>FC_TRA_ROAD_P2W_E!G66+FC_TRA_ROAD_CAR_E!G66+FC_TRA_ROAD_BUS_E!G66+FC_TRA_ROAD_LCV_E!G66+FC_TRA_ROAD_HGV_E!G66</f>
        <v>230.66397248495275</v>
      </c>
      <c r="H66" s="10">
        <f>FC_TRA_ROAD_P2W_E!H66+FC_TRA_ROAD_CAR_E!H66+FC_TRA_ROAD_BUS_E!H66+FC_TRA_ROAD_LCV_E!H66+FC_TRA_ROAD_HGV_E!H66</f>
        <v>566.90111779879635</v>
      </c>
      <c r="I66" s="10">
        <f>FC_TRA_ROAD_P2W_E!I66+FC_TRA_ROAD_CAR_E!I66+FC_TRA_ROAD_BUS_E!I66+FC_TRA_ROAD_LCV_E!I66+FC_TRA_ROAD_HGV_E!I66</f>
        <v>760.30404127257088</v>
      </c>
      <c r="J66" s="10">
        <f>FC_TRA_ROAD_P2W_E!J66+FC_TRA_ROAD_CAR_E!J66+FC_TRA_ROAD_BUS_E!J66+FC_TRA_ROAD_LCV_E!J66+FC_TRA_ROAD_HGV_E!J66</f>
        <v>1152.432760103181</v>
      </c>
      <c r="K66" s="10">
        <f>FC_TRA_ROAD_P2W_E!K66+FC_TRA_ROAD_CAR_E!K66+FC_TRA_ROAD_BUS_E!K66+FC_TRA_ROAD_LCV_E!K66+FC_TRA_ROAD_HGV_E!K66</f>
        <v>1308.5745485812549</v>
      </c>
      <c r="L66" s="10">
        <f>FC_TRA_ROAD_P2W_E!L66+FC_TRA_ROAD_CAR_E!L66+FC_TRA_ROAD_BUS_E!L66+FC_TRA_ROAD_LCV_E!L66+FC_TRA_ROAD_HGV_E!L66</f>
        <v>1776.1127257093722</v>
      </c>
      <c r="M66" s="10">
        <f>FC_TRA_ROAD_P2W_E!M66+FC_TRA_ROAD_CAR_E!M66+FC_TRA_ROAD_BUS_E!M66+FC_TRA_ROAD_LCV_E!M66+FC_TRA_ROAD_HGV_E!M66</f>
        <v>1821.3583834909723</v>
      </c>
      <c r="N66" s="10">
        <f>FC_TRA_ROAD_P2W_E!N66+FC_TRA_ROAD_CAR_E!N66+FC_TRA_ROAD_BUS_E!N66+FC_TRA_ROAD_LCV_E!N66+FC_TRA_ROAD_HGV_E!N66</f>
        <v>1890.8382631126397</v>
      </c>
      <c r="O66" s="10">
        <f>FC_TRA_ROAD_P2W_E!O66+FC_TRA_ROAD_CAR_E!O66+FC_TRA_ROAD_BUS_E!O66+FC_TRA_ROAD_LCV_E!O66+FC_TRA_ROAD_HGV_E!O66</f>
        <v>1971.5691315563199</v>
      </c>
      <c r="P66" s="10">
        <f>FC_TRA_ROAD_P2W_E!P66+FC_TRA_ROAD_CAR_E!P66+FC_TRA_ROAD_BUS_E!P66+FC_TRA_ROAD_LCV_E!P66+FC_TRA_ROAD_HGV_E!P66</f>
        <v>1845.9672398968178</v>
      </c>
      <c r="Q66" s="10">
        <f>FC_TRA_ROAD_P2W_E!Q66+FC_TRA_ROAD_CAR_E!Q66+FC_TRA_ROAD_BUS_E!Q66+FC_TRA_ROAD_LCV_E!Q66+FC_TRA_ROAD_HGV_E!Q66</f>
        <v>1932.5144453998278</v>
      </c>
      <c r="R66" s="10">
        <f>FC_TRA_ROAD_P2W_E!R66+FC_TRA_ROAD_CAR_E!R66+FC_TRA_ROAD_BUS_E!R66+FC_TRA_ROAD_LCV_E!R66+FC_TRA_ROAD_HGV_E!R66</f>
        <v>1772.1603611349949</v>
      </c>
      <c r="S66" s="10">
        <f>FC_TRA_ROAD_P2W_E!S66+FC_TRA_ROAD_CAR_E!S66+FC_TRA_ROAD_BUS_E!S66+FC_TRA_ROAD_LCV_E!S66+FC_TRA_ROAD_HGV_E!S66</f>
        <v>1775.083490971625</v>
      </c>
      <c r="T66" s="10">
        <f>FC_TRA_ROAD_P2W_E!T66+FC_TRA_ROAD_CAR_E!T66+FC_TRA_ROAD_BUS_E!T66+FC_TRA_ROAD_LCV_E!T66+FC_TRA_ROAD_HGV_E!T66</f>
        <v>1811.0861564918309</v>
      </c>
      <c r="U66" s="10">
        <f>FC_TRA_ROAD_P2W_E!U66+FC_TRA_ROAD_CAR_E!U66+FC_TRA_ROAD_BUS_E!U66+FC_TRA_ROAD_LCV_E!U66+FC_TRA_ROAD_HGV_E!U66</f>
        <v>1898.7256233877897</v>
      </c>
      <c r="V66" s="10">
        <f>FC_TRA_ROAD_P2W_E!V66+FC_TRA_ROAD_CAR_E!V66+FC_TRA_ROAD_BUS_E!V66+FC_TRA_ROAD_LCV_E!V66+FC_TRA_ROAD_HGV_E!V66</f>
        <v>1886.0662940670679</v>
      </c>
      <c r="W66" s="10">
        <f>FC_TRA_ROAD_P2W_E!W66+FC_TRA_ROAD_CAR_E!W66+FC_TRA_ROAD_BUS_E!W66+FC_TRA_ROAD_LCV_E!W66+FC_TRA_ROAD_HGV_E!W66</f>
        <v>2556.479707652622</v>
      </c>
      <c r="X66" s="10">
        <f>FC_TRA_ROAD_P2W_E!X66+FC_TRA_ROAD_CAR_E!X66+FC_TRA_ROAD_BUS_E!X66+FC_TRA_ROAD_LCV_E!X66+FC_TRA_ROAD_HGV_E!X66</f>
        <v>2116.769991401547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14.368959587274292</v>
      </c>
      <c r="D69" s="10">
        <f>FC_TRA_ROAD_P2W_E!D69+FC_TRA_ROAD_CAR_E!D69+FC_TRA_ROAD_BUS_E!D69+FC_TRA_ROAD_LCV_E!D69+FC_TRA_ROAD_HGV_E!D69</f>
        <v>17.961220980223562</v>
      </c>
      <c r="E69" s="10">
        <f>FC_TRA_ROAD_P2W_E!E69+FC_TRA_ROAD_CAR_E!E69+FC_TRA_ROAD_BUS_E!E69+FC_TRA_ROAD_LCV_E!E69+FC_TRA_ROAD_HGV_E!E69</f>
        <v>21.553482373172827</v>
      </c>
      <c r="F69" s="10">
        <f>FC_TRA_ROAD_P2W_E!F69+FC_TRA_ROAD_CAR_E!F69+FC_TRA_ROAD_BUS_E!F69+FC_TRA_ROAD_LCV_E!F69+FC_TRA_ROAD_HGV_E!F69</f>
        <v>3.4323301805674982</v>
      </c>
      <c r="G69" s="10">
        <f>FC_TRA_ROAD_P2W_E!G69+FC_TRA_ROAD_CAR_E!G69+FC_TRA_ROAD_BUS_E!G69+FC_TRA_ROAD_LCV_E!G69+FC_TRA_ROAD_HGV_E!G69</f>
        <v>9.1662080825451433</v>
      </c>
      <c r="H69" s="10">
        <f>FC_TRA_ROAD_P2W_E!H69+FC_TRA_ROAD_CAR_E!H69+FC_TRA_ROAD_BUS_E!H69+FC_TRA_ROAD_LCV_E!H69+FC_TRA_ROAD_HGV_E!H69</f>
        <v>145.3150472914875</v>
      </c>
      <c r="I69" s="10">
        <f>FC_TRA_ROAD_P2W_E!I69+FC_TRA_ROAD_CAR_E!I69+FC_TRA_ROAD_BUS_E!I69+FC_TRA_ROAD_LCV_E!I69+FC_TRA_ROAD_HGV_E!I69</f>
        <v>599.35795356835763</v>
      </c>
      <c r="J69" s="10">
        <f>FC_TRA_ROAD_P2W_E!J69+FC_TRA_ROAD_CAR_E!J69+FC_TRA_ROAD_BUS_E!J69+FC_TRA_ROAD_LCV_E!J69+FC_TRA_ROAD_HGV_E!J69</f>
        <v>704.56199484092849</v>
      </c>
      <c r="K69" s="10">
        <f>FC_TRA_ROAD_P2W_E!K69+FC_TRA_ROAD_CAR_E!K69+FC_TRA_ROAD_BUS_E!K69+FC_TRA_ROAD_LCV_E!K69+FC_TRA_ROAD_HGV_E!K69</f>
        <v>281.24703353396387</v>
      </c>
      <c r="L69" s="10">
        <f>FC_TRA_ROAD_P2W_E!L69+FC_TRA_ROAD_CAR_E!L69+FC_TRA_ROAD_BUS_E!L69+FC_TRA_ROAD_LCV_E!L69+FC_TRA_ROAD_HGV_E!L69</f>
        <v>71.188564058469481</v>
      </c>
      <c r="M69" s="10">
        <f>FC_TRA_ROAD_P2W_E!M69+FC_TRA_ROAD_CAR_E!M69+FC_TRA_ROAD_BUS_E!M69+FC_TRA_ROAD_LCV_E!M69+FC_TRA_ROAD_HGV_E!M69</f>
        <v>44.259587274290638</v>
      </c>
      <c r="N69" s="10">
        <f>FC_TRA_ROAD_P2W_E!N69+FC_TRA_ROAD_CAR_E!N69+FC_TRA_ROAD_BUS_E!N69+FC_TRA_ROAD_LCV_E!N69+FC_TRA_ROAD_HGV_E!N69</f>
        <v>12.208340498710228</v>
      </c>
      <c r="O69" s="10">
        <f>FC_TRA_ROAD_P2W_E!O69+FC_TRA_ROAD_CAR_E!O69+FC_TRA_ROAD_BUS_E!O69+FC_TRA_ROAD_LCV_E!O69+FC_TRA_ROAD_HGV_E!O69</f>
        <v>11.54067067927773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2.9557179707652619</v>
      </c>
      <c r="R69" s="10">
        <f>FC_TRA_ROAD_P2W_E!R69+FC_TRA_ROAD_CAR_E!R69+FC_TRA_ROAD_BUS_E!R69+FC_TRA_ROAD_LCV_E!R69+FC_TRA_ROAD_HGV_E!R69</f>
        <v>0.60739466895958738</v>
      </c>
      <c r="S69" s="10">
        <f>FC_TRA_ROAD_P2W_E!S69+FC_TRA_ROAD_CAR_E!S69+FC_TRA_ROAD_BUS_E!S69+FC_TRA_ROAD_LCV_E!S69+FC_TRA_ROAD_HGV_E!S69</f>
        <v>1.6016337059329322</v>
      </c>
      <c r="T69" s="10">
        <f>FC_TRA_ROAD_P2W_E!T69+FC_TRA_ROAD_CAR_E!T69+FC_TRA_ROAD_BUS_E!T69+FC_TRA_ROAD_LCV_E!T69+FC_TRA_ROAD_HGV_E!T69</f>
        <v>1.6504729148753223</v>
      </c>
      <c r="U69" s="10">
        <f>FC_TRA_ROAD_P2W_E!U69+FC_TRA_ROAD_CAR_E!U69+FC_TRA_ROAD_BUS_E!U69+FC_TRA_ROAD_LCV_E!U69+FC_TRA_ROAD_HGV_E!U69</f>
        <v>0.66663800515907135</v>
      </c>
      <c r="V69" s="10">
        <f>FC_TRA_ROAD_P2W_E!V69+FC_TRA_ROAD_CAR_E!V69+FC_TRA_ROAD_BUS_E!V69+FC_TRA_ROAD_LCV_E!V69+FC_TRA_ROAD_HGV_E!V69</f>
        <v>1.2862424763542559</v>
      </c>
      <c r="W69" s="10">
        <f>FC_TRA_ROAD_P2W_E!W69+FC_TRA_ROAD_CAR_E!W69+FC_TRA_ROAD_BUS_E!W69+FC_TRA_ROAD_LCV_E!W69+FC_TRA_ROAD_HGV_E!W69</f>
        <v>0.71539122957867585</v>
      </c>
      <c r="X69" s="10">
        <f>FC_TRA_ROAD_P2W_E!X69+FC_TRA_ROAD_CAR_E!X69+FC_TRA_ROAD_BUS_E!X69+FC_TRA_ROAD_LCV_E!X69+FC_TRA_ROAD_HGV_E!X69</f>
        <v>1.3650902837489247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1.6805168189909381</v>
      </c>
      <c r="D76" s="40">
        <f>FC_TRA_ROAD_P2W_E!D76+FC_TRA_ROAD_CAR_E!D76+FC_TRA_ROAD_BUS_E!D76+FC_TRA_ROAD_LCV_E!D76+FC_TRA_ROAD_HGV_E!D76</f>
        <v>1.8299814102346297</v>
      </c>
      <c r="E76" s="40">
        <f>FC_TRA_ROAD_P2W_E!E76+FC_TRA_ROAD_CAR_E!E76+FC_TRA_ROAD_BUS_E!E76+FC_TRA_ROAD_LCV_E!E76+FC_TRA_ROAD_HGV_E!E76</f>
        <v>2.0560961158939457</v>
      </c>
      <c r="F76" s="40">
        <f>FC_TRA_ROAD_P2W_E!F76+FC_TRA_ROAD_CAR_E!F76+FC_TRA_ROAD_BUS_E!F76+FC_TRA_ROAD_LCV_E!F76+FC_TRA_ROAD_HGV_E!F76</f>
        <v>1.9147013190454194</v>
      </c>
      <c r="G76" s="40">
        <f>FC_TRA_ROAD_P2W_E!G76+FC_TRA_ROAD_CAR_E!G76+FC_TRA_ROAD_BUS_E!G76+FC_TRA_ROAD_LCV_E!G76+FC_TRA_ROAD_HGV_E!G76</f>
        <v>1.7498659619029657</v>
      </c>
      <c r="H76" s="40">
        <f>FC_TRA_ROAD_P2W_E!H76+FC_TRA_ROAD_CAR_E!H76+FC_TRA_ROAD_BUS_E!H76+FC_TRA_ROAD_LCV_E!H76+FC_TRA_ROAD_HGV_E!H76</f>
        <v>1.61292533689701</v>
      </c>
      <c r="I76" s="40">
        <f>FC_TRA_ROAD_P2W_E!I76+FC_TRA_ROAD_CAR_E!I76+FC_TRA_ROAD_BUS_E!I76+FC_TRA_ROAD_LCV_E!I76+FC_TRA_ROAD_HGV_E!I76</f>
        <v>1.4795361301993826</v>
      </c>
      <c r="J76" s="40">
        <f>FC_TRA_ROAD_P2W_E!J76+FC_TRA_ROAD_CAR_E!J76+FC_TRA_ROAD_BUS_E!J76+FC_TRA_ROAD_LCV_E!J76+FC_TRA_ROAD_HGV_E!J76</f>
        <v>1.3543506587872129</v>
      </c>
      <c r="K76" s="40">
        <f>FC_TRA_ROAD_P2W_E!K76+FC_TRA_ROAD_CAR_E!K76+FC_TRA_ROAD_BUS_E!K76+FC_TRA_ROAD_LCV_E!K76+FC_TRA_ROAD_HGV_E!K76</f>
        <v>1.6660018032633261</v>
      </c>
      <c r="L76" s="40">
        <f>FC_TRA_ROAD_P2W_E!L76+FC_TRA_ROAD_CAR_E!L76+FC_TRA_ROAD_BUS_E!L76+FC_TRA_ROAD_LCV_E!L76+FC_TRA_ROAD_HGV_E!L76</f>
        <v>1.7585993848593988</v>
      </c>
      <c r="M76" s="40">
        <f>FC_TRA_ROAD_P2W_E!M76+FC_TRA_ROAD_CAR_E!M76+FC_TRA_ROAD_BUS_E!M76+FC_TRA_ROAD_LCV_E!M76+FC_TRA_ROAD_HGV_E!M76</f>
        <v>1.917091799374987</v>
      </c>
      <c r="N76" s="40">
        <f>FC_TRA_ROAD_P2W_E!N76+FC_TRA_ROAD_CAR_E!N76+FC_TRA_ROAD_BUS_E!N76+FC_TRA_ROAD_LCV_E!N76+FC_TRA_ROAD_HGV_E!N76</f>
        <v>2.6035973150779435</v>
      </c>
      <c r="O76" s="40">
        <f>FC_TRA_ROAD_P2W_E!O76+FC_TRA_ROAD_CAR_E!O76+FC_TRA_ROAD_BUS_E!O76+FC_TRA_ROAD_LCV_E!O76+FC_TRA_ROAD_HGV_E!O76</f>
        <v>3.4859708687315289</v>
      </c>
      <c r="P76" s="40">
        <f>FC_TRA_ROAD_P2W_E!P76+FC_TRA_ROAD_CAR_E!P76+FC_TRA_ROAD_BUS_E!P76+FC_TRA_ROAD_LCV_E!P76+FC_TRA_ROAD_HGV_E!P76</f>
        <v>4.8293344194137449</v>
      </c>
      <c r="Q76" s="40">
        <f>FC_TRA_ROAD_P2W_E!Q76+FC_TRA_ROAD_CAR_E!Q76+FC_TRA_ROAD_BUS_E!Q76+FC_TRA_ROAD_LCV_E!Q76+FC_TRA_ROAD_HGV_E!Q76</f>
        <v>7.0771023008405134</v>
      </c>
      <c r="R76" s="40">
        <f>FC_TRA_ROAD_P2W_E!R76+FC_TRA_ROAD_CAR_E!R76+FC_TRA_ROAD_BUS_E!R76+FC_TRA_ROAD_LCV_E!R76+FC_TRA_ROAD_HGV_E!R76</f>
        <v>10.01160596014393</v>
      </c>
      <c r="S76" s="40">
        <f>FC_TRA_ROAD_P2W_E!S76+FC_TRA_ROAD_CAR_E!S76+FC_TRA_ROAD_BUS_E!S76+FC_TRA_ROAD_LCV_E!S76+FC_TRA_ROAD_HGV_E!S76</f>
        <v>14.49691920712359</v>
      </c>
      <c r="T76" s="40">
        <f>FC_TRA_ROAD_P2W_E!T76+FC_TRA_ROAD_CAR_E!T76+FC_TRA_ROAD_BUS_E!T76+FC_TRA_ROAD_LCV_E!T76+FC_TRA_ROAD_HGV_E!T76</f>
        <v>21.930154613689812</v>
      </c>
      <c r="U76" s="40">
        <f>FC_TRA_ROAD_P2W_E!U76+FC_TRA_ROAD_CAR_E!U76+FC_TRA_ROAD_BUS_E!U76+FC_TRA_ROAD_LCV_E!U76+FC_TRA_ROAD_HGV_E!U76</f>
        <v>33.20062611914021</v>
      </c>
      <c r="V76" s="40">
        <f>FC_TRA_ROAD_P2W_E!V76+FC_TRA_ROAD_CAR_E!V76+FC_TRA_ROAD_BUS_E!V76+FC_TRA_ROAD_LCV_E!V76+FC_TRA_ROAD_HGV_E!V76</f>
        <v>57.240963330816108</v>
      </c>
      <c r="W76" s="40">
        <f>FC_TRA_ROAD_P2W_E!W76+FC_TRA_ROAD_CAR_E!W76+FC_TRA_ROAD_BUS_E!W76+FC_TRA_ROAD_LCV_E!W76+FC_TRA_ROAD_HGV_E!W76</f>
        <v>127.15900515855694</v>
      </c>
      <c r="X76" s="40">
        <f>FC_TRA_ROAD_P2W_E!X76+FC_TRA_ROAD_CAR_E!X76+FC_TRA_ROAD_BUS_E!X76+FC_TRA_ROAD_LCV_E!X76+FC_TRA_ROAD_HGV_E!X76</f>
        <v>277.82708262107963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476.06641532138593</v>
      </c>
      <c r="D2" s="31">
        <f t="shared" ref="D2:W2" si="1">SUM(D3,D17,D22,D25,D26,D51,D52,D71,D74,D75,D76)</f>
        <v>475.40420640856058</v>
      </c>
      <c r="E2" s="31">
        <f t="shared" si="1"/>
        <v>487.54763808366755</v>
      </c>
      <c r="F2" s="31">
        <f t="shared" si="1"/>
        <v>475.00605848139679</v>
      </c>
      <c r="G2" s="31">
        <f t="shared" si="1"/>
        <v>487.89198569822372</v>
      </c>
      <c r="H2" s="31">
        <f t="shared" si="1"/>
        <v>488.19319165918006</v>
      </c>
      <c r="I2" s="31">
        <f t="shared" si="1"/>
        <v>493.93907693535124</v>
      </c>
      <c r="J2" s="31">
        <f t="shared" si="1"/>
        <v>419.12407373964078</v>
      </c>
      <c r="K2" s="31">
        <f t="shared" si="1"/>
        <v>420.59060845466132</v>
      </c>
      <c r="L2" s="31">
        <f t="shared" si="1"/>
        <v>424.9778484806983</v>
      </c>
      <c r="M2" s="31">
        <f t="shared" si="1"/>
        <v>420.82579126051849</v>
      </c>
      <c r="N2" s="31">
        <f t="shared" si="1"/>
        <v>435.56708668223428</v>
      </c>
      <c r="O2" s="31">
        <f t="shared" si="1"/>
        <v>430.47073732542918</v>
      </c>
      <c r="P2" s="31">
        <f t="shared" si="1"/>
        <v>441.00042085005248</v>
      </c>
      <c r="Q2" s="31">
        <f t="shared" si="1"/>
        <v>451.55763674333616</v>
      </c>
      <c r="R2" s="31">
        <f t="shared" si="1"/>
        <v>445.94667556487047</v>
      </c>
      <c r="S2" s="31">
        <f t="shared" si="1"/>
        <v>452.68250952087516</v>
      </c>
      <c r="T2" s="31">
        <f t="shared" si="1"/>
        <v>430.51720857356673</v>
      </c>
      <c r="U2" s="31">
        <f t="shared" si="1"/>
        <v>405.55606366574875</v>
      </c>
      <c r="V2" s="31">
        <f t="shared" si="1"/>
        <v>425.2265634724169</v>
      </c>
      <c r="W2" s="31">
        <f t="shared" si="1"/>
        <v>380.406504876486</v>
      </c>
      <c r="X2" s="31">
        <f t="shared" ref="X2" si="2">SUM(X3,X17,X22,X25,X26,X51,X52,X71,X74,X75,X76)</f>
        <v>368.486243550886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476.06641532138593</v>
      </c>
      <c r="D26" s="37">
        <f t="shared" ref="D26:W26" si="22">SUM(D27,D33)</f>
        <v>475.40420640856058</v>
      </c>
      <c r="E26" s="37">
        <f t="shared" si="22"/>
        <v>487.54763808366755</v>
      </c>
      <c r="F26" s="37">
        <f t="shared" si="22"/>
        <v>475.00605848139679</v>
      </c>
      <c r="G26" s="37">
        <f t="shared" si="22"/>
        <v>487.09746878786444</v>
      </c>
      <c r="H26" s="37">
        <f t="shared" si="22"/>
        <v>485.06438690375813</v>
      </c>
      <c r="I26" s="37">
        <f t="shared" si="22"/>
        <v>486.84607307304202</v>
      </c>
      <c r="J26" s="37">
        <f t="shared" si="22"/>
        <v>413.40272836484212</v>
      </c>
      <c r="K26" s="37">
        <f t="shared" si="22"/>
        <v>412.59734132799724</v>
      </c>
      <c r="L26" s="37">
        <f t="shared" si="22"/>
        <v>412.96886181831758</v>
      </c>
      <c r="M26" s="37">
        <f t="shared" si="22"/>
        <v>404.75159821091904</v>
      </c>
      <c r="N26" s="37">
        <f t="shared" si="22"/>
        <v>418.16258441739092</v>
      </c>
      <c r="O26" s="37">
        <f t="shared" si="22"/>
        <v>411.95676425058605</v>
      </c>
      <c r="P26" s="37">
        <f t="shared" si="22"/>
        <v>422.6177895112645</v>
      </c>
      <c r="Q26" s="37">
        <f t="shared" si="22"/>
        <v>432.5013492713976</v>
      </c>
      <c r="R26" s="37">
        <f t="shared" si="22"/>
        <v>427.16493662504121</v>
      </c>
      <c r="S26" s="37">
        <f t="shared" si="22"/>
        <v>433.61460041553687</v>
      </c>
      <c r="T26" s="37">
        <f t="shared" si="22"/>
        <v>412.89691987563845</v>
      </c>
      <c r="U26" s="37">
        <f t="shared" si="22"/>
        <v>387.90739902113847</v>
      </c>
      <c r="V26" s="37">
        <f t="shared" si="22"/>
        <v>407.56108896565428</v>
      </c>
      <c r="W26" s="37">
        <f t="shared" si="22"/>
        <v>363.57796629619594</v>
      </c>
      <c r="X26" s="37">
        <f t="shared" ref="X26" si="23">SUM(X27,X33)</f>
        <v>351.05366094797353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476.06641532138593</v>
      </c>
      <c r="D33" s="29">
        <f t="shared" ref="D33:W33" si="28">SUM(D34:D50)</f>
        <v>475.40420640856058</v>
      </c>
      <c r="E33" s="29">
        <f t="shared" si="28"/>
        <v>487.54763808366755</v>
      </c>
      <c r="F33" s="29">
        <f t="shared" si="28"/>
        <v>475.00605848139679</v>
      </c>
      <c r="G33" s="29">
        <f t="shared" si="28"/>
        <v>487.09746878786444</v>
      </c>
      <c r="H33" s="29">
        <f t="shared" si="28"/>
        <v>485.06438690375813</v>
      </c>
      <c r="I33" s="29">
        <f t="shared" si="28"/>
        <v>486.84607307304202</v>
      </c>
      <c r="J33" s="29">
        <f t="shared" si="28"/>
        <v>413.40272836484212</v>
      </c>
      <c r="K33" s="29">
        <f t="shared" si="28"/>
        <v>412.59734132799724</v>
      </c>
      <c r="L33" s="29">
        <f t="shared" si="28"/>
        <v>412.96886181831758</v>
      </c>
      <c r="M33" s="29">
        <f t="shared" si="28"/>
        <v>404.75159821091904</v>
      </c>
      <c r="N33" s="29">
        <f t="shared" si="28"/>
        <v>418.16258441739092</v>
      </c>
      <c r="O33" s="29">
        <f t="shared" si="28"/>
        <v>411.95676425058605</v>
      </c>
      <c r="P33" s="29">
        <f t="shared" si="28"/>
        <v>422.6177895112645</v>
      </c>
      <c r="Q33" s="29">
        <f t="shared" si="28"/>
        <v>432.5013492713976</v>
      </c>
      <c r="R33" s="29">
        <f t="shared" si="28"/>
        <v>427.16493662504121</v>
      </c>
      <c r="S33" s="29">
        <f t="shared" si="28"/>
        <v>433.61460041553687</v>
      </c>
      <c r="T33" s="29">
        <f t="shared" si="28"/>
        <v>412.89691987563845</v>
      </c>
      <c r="U33" s="29">
        <f t="shared" si="28"/>
        <v>387.90739902113847</v>
      </c>
      <c r="V33" s="29">
        <f t="shared" si="28"/>
        <v>407.56108896565428</v>
      </c>
      <c r="W33" s="29">
        <f t="shared" si="28"/>
        <v>363.57796629619594</v>
      </c>
      <c r="X33" s="29">
        <f t="shared" ref="X33" si="29">SUM(X34:X50)</f>
        <v>351.05366094797353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475.90178437006426</v>
      </c>
      <c r="D37" s="10">
        <v>475.200842938969</v>
      </c>
      <c r="E37" s="10">
        <v>487.3332519314489</v>
      </c>
      <c r="F37" s="10">
        <v>474.82280783912859</v>
      </c>
      <c r="G37" s="10">
        <v>487.09746878786444</v>
      </c>
      <c r="H37" s="10">
        <v>485.06438690375813</v>
      </c>
      <c r="I37" s="10">
        <v>486.84607307304202</v>
      </c>
      <c r="J37" s="10">
        <v>413.40272836484212</v>
      </c>
      <c r="K37" s="10">
        <v>412.59734132799724</v>
      </c>
      <c r="L37" s="10">
        <v>412.96886181831758</v>
      </c>
      <c r="M37" s="10">
        <v>404.75159821091904</v>
      </c>
      <c r="N37" s="10">
        <v>418.16258441739092</v>
      </c>
      <c r="O37" s="10">
        <v>411.95676425058605</v>
      </c>
      <c r="P37" s="10">
        <v>422.6177895112645</v>
      </c>
      <c r="Q37" s="10">
        <v>432.5013492713976</v>
      </c>
      <c r="R37" s="10">
        <v>427.16493662504121</v>
      </c>
      <c r="S37" s="10">
        <v>433.61460041553687</v>
      </c>
      <c r="T37" s="10">
        <v>412.89691987563845</v>
      </c>
      <c r="U37" s="10">
        <v>387.90739902113847</v>
      </c>
      <c r="V37" s="10">
        <v>407.56108896565428</v>
      </c>
      <c r="W37" s="10">
        <v>363.57796629619594</v>
      </c>
      <c r="X37" s="10">
        <v>351.05366094797353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0.16463095132165786</v>
      </c>
      <c r="D41" s="10">
        <v>0.20336346959159582</v>
      </c>
      <c r="E41" s="10">
        <v>0.21438615221865362</v>
      </c>
      <c r="F41" s="10">
        <v>0.18325064226817875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0.79451691035929994</v>
      </c>
      <c r="H52" s="37">
        <f t="shared" si="31"/>
        <v>3.1288047554219371</v>
      </c>
      <c r="I52" s="37">
        <f t="shared" si="31"/>
        <v>7.0930038623092182</v>
      </c>
      <c r="J52" s="37">
        <f t="shared" si="31"/>
        <v>5.7213453747986405</v>
      </c>
      <c r="K52" s="37">
        <f t="shared" si="31"/>
        <v>7.9932671266640742</v>
      </c>
      <c r="L52" s="37">
        <f t="shared" si="31"/>
        <v>12.008986662380703</v>
      </c>
      <c r="M52" s="37">
        <f t="shared" si="31"/>
        <v>16.074193049599433</v>
      </c>
      <c r="N52" s="37">
        <f t="shared" si="31"/>
        <v>17.40450226484333</v>
      </c>
      <c r="O52" s="37">
        <f t="shared" si="31"/>
        <v>18.513973074843154</v>
      </c>
      <c r="P52" s="37">
        <f t="shared" si="31"/>
        <v>18.382631338787977</v>
      </c>
      <c r="Q52" s="37">
        <f t="shared" si="31"/>
        <v>19.056287471938575</v>
      </c>
      <c r="R52" s="37">
        <f t="shared" si="31"/>
        <v>18.781738939829292</v>
      </c>
      <c r="S52" s="37">
        <f t="shared" si="31"/>
        <v>19.067909105338281</v>
      </c>
      <c r="T52" s="37">
        <f t="shared" si="31"/>
        <v>17.620288697928263</v>
      </c>
      <c r="U52" s="37">
        <f t="shared" si="31"/>
        <v>17.64866464461026</v>
      </c>
      <c r="V52" s="37">
        <f t="shared" si="31"/>
        <v>17.665474506762642</v>
      </c>
      <c r="W52" s="37">
        <f t="shared" si="31"/>
        <v>16.828538580290054</v>
      </c>
      <c r="X52" s="37">
        <f t="shared" ref="X52" si="32">SUM(X53:X70)</f>
        <v>17.432582602912451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0.25669002842987443</v>
      </c>
      <c r="H63" s="10">
        <v>0</v>
      </c>
      <c r="I63" s="10">
        <v>0</v>
      </c>
      <c r="J63" s="10">
        <v>6.2324477693478458E-2</v>
      </c>
      <c r="K63" s="10">
        <v>8.9525243172553434E-2</v>
      </c>
      <c r="L63" s="10">
        <v>9.4241619106017763E-2</v>
      </c>
      <c r="M63" s="10">
        <v>0.20696355804909564</v>
      </c>
      <c r="N63" s="10">
        <v>0.22584916538563929</v>
      </c>
      <c r="O63" s="10">
        <v>0.2519926187290159</v>
      </c>
      <c r="P63" s="10">
        <v>0.16753121795150738</v>
      </c>
      <c r="Q63" s="10">
        <v>0.12404417523424105</v>
      </c>
      <c r="R63" s="10">
        <v>9.598844432621445E-2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0.53782688192942552</v>
      </c>
      <c r="H64" s="10">
        <v>3.1288047554219371</v>
      </c>
      <c r="I64" s="10">
        <v>7.0930038623092182</v>
      </c>
      <c r="J64" s="10">
        <v>5.6590208971051617</v>
      </c>
      <c r="K64" s="10">
        <v>7.903741883491521</v>
      </c>
      <c r="L64" s="10">
        <v>11.914745043274685</v>
      </c>
      <c r="M64" s="10">
        <v>15.867229491550336</v>
      </c>
      <c r="N64" s="10">
        <v>17.178653099457691</v>
      </c>
      <c r="O64" s="10">
        <v>18.261980456114138</v>
      </c>
      <c r="P64" s="10">
        <v>18.215100120836471</v>
      </c>
      <c r="Q64" s="10">
        <v>18.932243296704332</v>
      </c>
      <c r="R64" s="10">
        <v>18.685750495503079</v>
      </c>
      <c r="S64" s="10">
        <v>19.067909105338281</v>
      </c>
      <c r="T64" s="10">
        <v>17.620288697928263</v>
      </c>
      <c r="U64" s="10">
        <v>17.64866464461026</v>
      </c>
      <c r="V64" s="10">
        <v>17.665474506762642</v>
      </c>
      <c r="W64" s="10">
        <v>16.828538580290054</v>
      </c>
      <c r="X64" s="10">
        <v>17.432582602912451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37832.487790829189</v>
      </c>
      <c r="D2" s="31">
        <f t="shared" ref="D2:W2" si="1">SUM(D3,D17,D22,D25,D26,D51,D52,D71,D74,D75,D76)</f>
        <v>37609.219730048695</v>
      </c>
      <c r="E2" s="31">
        <f t="shared" si="1"/>
        <v>37579.640210402555</v>
      </c>
      <c r="F2" s="31">
        <f t="shared" si="1"/>
        <v>36073.736802878309</v>
      </c>
      <c r="G2" s="31">
        <f t="shared" si="1"/>
        <v>36445.130129310834</v>
      </c>
      <c r="H2" s="31">
        <f t="shared" si="1"/>
        <v>35081.518438687352</v>
      </c>
      <c r="I2" s="31">
        <f t="shared" si="1"/>
        <v>34421.48028293567</v>
      </c>
      <c r="J2" s="31">
        <f t="shared" si="1"/>
        <v>33618.437054478949</v>
      </c>
      <c r="K2" s="31">
        <f t="shared" si="1"/>
        <v>33337.313719053069</v>
      </c>
      <c r="L2" s="31">
        <f t="shared" si="1"/>
        <v>33085.069891670333</v>
      </c>
      <c r="M2" s="31">
        <f t="shared" si="1"/>
        <v>32550.655492957587</v>
      </c>
      <c r="N2" s="31">
        <f t="shared" si="1"/>
        <v>33107.097901215508</v>
      </c>
      <c r="O2" s="31">
        <f t="shared" si="1"/>
        <v>32050.167765187747</v>
      </c>
      <c r="P2" s="31">
        <f t="shared" si="1"/>
        <v>32775.217686995056</v>
      </c>
      <c r="Q2" s="31">
        <f t="shared" si="1"/>
        <v>34097.589941057602</v>
      </c>
      <c r="R2" s="31">
        <f t="shared" si="1"/>
        <v>33486.666988955236</v>
      </c>
      <c r="S2" s="31">
        <f t="shared" si="1"/>
        <v>34268.685067291517</v>
      </c>
      <c r="T2" s="31">
        <f t="shared" si="1"/>
        <v>34926.108869373093</v>
      </c>
      <c r="U2" s="31">
        <f t="shared" si="1"/>
        <v>33465.996608993446</v>
      </c>
      <c r="V2" s="31">
        <f t="shared" si="1"/>
        <v>33510.6728648075</v>
      </c>
      <c r="W2" s="31">
        <f t="shared" si="1"/>
        <v>29512.937047795858</v>
      </c>
      <c r="X2" s="31">
        <f t="shared" ref="X2" si="2">SUM(X3,X17,X22,X25,X26,X51,X52,X71,X74,X75,X76)</f>
        <v>29155.332871096787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37758.098156415472</v>
      </c>
      <c r="D26" s="37">
        <f t="shared" ref="D26:W26" si="22">SUM(D27,D33)</f>
        <v>37496.409720061354</v>
      </c>
      <c r="E26" s="37">
        <f t="shared" si="22"/>
        <v>37391.589502326817</v>
      </c>
      <c r="F26" s="37">
        <f t="shared" si="22"/>
        <v>35806.545976016365</v>
      </c>
      <c r="G26" s="37">
        <f t="shared" si="22"/>
        <v>36043.610302761743</v>
      </c>
      <c r="H26" s="37">
        <f t="shared" si="22"/>
        <v>34174.261968325227</v>
      </c>
      <c r="I26" s="37">
        <f t="shared" si="22"/>
        <v>32818.215159093772</v>
      </c>
      <c r="J26" s="37">
        <f t="shared" si="22"/>
        <v>31814.328826211669</v>
      </c>
      <c r="K26" s="37">
        <f t="shared" si="22"/>
        <v>31832.281134277135</v>
      </c>
      <c r="L26" s="37">
        <f t="shared" si="22"/>
        <v>31540.191711157553</v>
      </c>
      <c r="M26" s="37">
        <f t="shared" si="22"/>
        <v>30827.446400297005</v>
      </c>
      <c r="N26" s="37">
        <f t="shared" si="22"/>
        <v>31378.217643242766</v>
      </c>
      <c r="O26" s="37">
        <f t="shared" si="22"/>
        <v>30277.075691620077</v>
      </c>
      <c r="P26" s="37">
        <f t="shared" si="22"/>
        <v>31106.204245847097</v>
      </c>
      <c r="Q26" s="37">
        <f t="shared" si="22"/>
        <v>32339.938343237736</v>
      </c>
      <c r="R26" s="37">
        <f t="shared" si="22"/>
        <v>31848.206040624711</v>
      </c>
      <c r="S26" s="37">
        <f t="shared" si="22"/>
        <v>32616.271981843667</v>
      </c>
      <c r="T26" s="37">
        <f t="shared" si="22"/>
        <v>33252.141737164158</v>
      </c>
      <c r="U26" s="37">
        <f t="shared" si="22"/>
        <v>31741.298644284961</v>
      </c>
      <c r="V26" s="37">
        <f t="shared" si="22"/>
        <v>31808.604199533365</v>
      </c>
      <c r="W26" s="37">
        <f t="shared" si="22"/>
        <v>27563.190727847352</v>
      </c>
      <c r="X26" s="37">
        <f t="shared" ref="X26" si="23">SUM(X27,X33)</f>
        <v>27201.407752198727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37758.098156415472</v>
      </c>
      <c r="D33" s="29">
        <f t="shared" ref="D33:W33" si="28">SUM(D34:D50)</f>
        <v>37496.409720061354</v>
      </c>
      <c r="E33" s="29">
        <f t="shared" si="28"/>
        <v>37391.589502326817</v>
      </c>
      <c r="F33" s="29">
        <f t="shared" si="28"/>
        <v>35806.545976016365</v>
      </c>
      <c r="G33" s="29">
        <f t="shared" si="28"/>
        <v>36043.610302761743</v>
      </c>
      <c r="H33" s="29">
        <f t="shared" si="28"/>
        <v>34174.261968325227</v>
      </c>
      <c r="I33" s="29">
        <f t="shared" si="28"/>
        <v>32818.215159093772</v>
      </c>
      <c r="J33" s="29">
        <f t="shared" si="28"/>
        <v>31814.328826211669</v>
      </c>
      <c r="K33" s="29">
        <f t="shared" si="28"/>
        <v>31832.281134277135</v>
      </c>
      <c r="L33" s="29">
        <f t="shared" si="28"/>
        <v>31540.191711157553</v>
      </c>
      <c r="M33" s="29">
        <f t="shared" si="28"/>
        <v>30827.446400297005</v>
      </c>
      <c r="N33" s="29">
        <f t="shared" si="28"/>
        <v>31378.217643242766</v>
      </c>
      <c r="O33" s="29">
        <f t="shared" si="28"/>
        <v>30277.075691620077</v>
      </c>
      <c r="P33" s="29">
        <f t="shared" si="28"/>
        <v>31106.204245847097</v>
      </c>
      <c r="Q33" s="29">
        <f t="shared" si="28"/>
        <v>32339.938343237736</v>
      </c>
      <c r="R33" s="29">
        <f t="shared" si="28"/>
        <v>31848.206040624711</v>
      </c>
      <c r="S33" s="29">
        <f t="shared" si="28"/>
        <v>32616.271981843667</v>
      </c>
      <c r="T33" s="29">
        <f t="shared" si="28"/>
        <v>33252.141737164158</v>
      </c>
      <c r="U33" s="29">
        <f t="shared" si="28"/>
        <v>31741.298644284961</v>
      </c>
      <c r="V33" s="29">
        <f t="shared" si="28"/>
        <v>31808.604199533365</v>
      </c>
      <c r="W33" s="29">
        <f t="shared" si="28"/>
        <v>27563.190727847352</v>
      </c>
      <c r="X33" s="29">
        <f t="shared" ref="X33" si="29">SUM(X34:X50)</f>
        <v>27201.407752198727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71.173688736027515</v>
      </c>
      <c r="D36" s="10">
        <v>70.043938091143588</v>
      </c>
      <c r="E36" s="10">
        <v>82.471109200343932</v>
      </c>
      <c r="F36" s="10">
        <v>82.830008598452281</v>
      </c>
      <c r="G36" s="10">
        <v>110.91032874541264</v>
      </c>
      <c r="H36" s="10">
        <v>121.85993879741382</v>
      </c>
      <c r="I36" s="10">
        <v>171.6994854418904</v>
      </c>
      <c r="J36" s="10">
        <v>272.35547977280049</v>
      </c>
      <c r="K36" s="10">
        <v>429.10136466968873</v>
      </c>
      <c r="L36" s="10">
        <v>621.94247961881445</v>
      </c>
      <c r="M36" s="10">
        <v>603.86694746647117</v>
      </c>
      <c r="N36" s="10">
        <v>614.31496862539325</v>
      </c>
      <c r="O36" s="10">
        <v>610.34021571361893</v>
      </c>
      <c r="P36" s="10">
        <v>592.90577404648548</v>
      </c>
      <c r="Q36" s="10">
        <v>624.47790788704594</v>
      </c>
      <c r="R36" s="10">
        <v>571.26729841724989</v>
      </c>
      <c r="S36" s="10">
        <v>512.52731741354557</v>
      </c>
      <c r="T36" s="10">
        <v>472.41874689472741</v>
      </c>
      <c r="U36" s="10">
        <v>527.00286397765638</v>
      </c>
      <c r="V36" s="10">
        <v>452.80763820162667</v>
      </c>
      <c r="W36" s="10">
        <v>331.71563307880876</v>
      </c>
      <c r="X36" s="10">
        <v>308.36884711876075</v>
      </c>
    </row>
    <row r="37" spans="1:24" ht="11.25" customHeight="1" x14ac:dyDescent="0.2">
      <c r="A37" s="41" t="s">
        <v>61</v>
      </c>
      <c r="B37" s="9" t="s">
        <v>62</v>
      </c>
      <c r="C37" s="10">
        <v>29421.093170511347</v>
      </c>
      <c r="D37" s="10">
        <v>28538.810457081239</v>
      </c>
      <c r="E37" s="10">
        <v>27745.238948279424</v>
      </c>
      <c r="F37" s="10">
        <v>25738.216243825005</v>
      </c>
      <c r="G37" s="10">
        <v>24881.227350458219</v>
      </c>
      <c r="H37" s="10">
        <v>23008.700168683106</v>
      </c>
      <c r="I37" s="10">
        <v>21904.451362617463</v>
      </c>
      <c r="J37" s="10">
        <v>20715.767466224665</v>
      </c>
      <c r="K37" s="10">
        <v>20160.091154653528</v>
      </c>
      <c r="L37" s="10">
        <v>19152.372996406335</v>
      </c>
      <c r="M37" s="10">
        <v>18311.564269028146</v>
      </c>
      <c r="N37" s="10">
        <v>18223.523534657641</v>
      </c>
      <c r="O37" s="10">
        <v>17080.005705923057</v>
      </c>
      <c r="P37" s="10">
        <v>17046.179833867965</v>
      </c>
      <c r="Q37" s="10">
        <v>17128.7869151511</v>
      </c>
      <c r="R37" s="10">
        <v>16380.783968960186</v>
      </c>
      <c r="S37" s="10">
        <v>16379.662770261451</v>
      </c>
      <c r="T37" s="10">
        <v>16642.905164803811</v>
      </c>
      <c r="U37" s="10">
        <v>15893.256944637789</v>
      </c>
      <c r="V37" s="10">
        <v>16042.070238671655</v>
      </c>
      <c r="W37" s="10">
        <v>14417.782670850478</v>
      </c>
      <c r="X37" s="10">
        <v>14293.694797758242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10.177777677374671</v>
      </c>
      <c r="D41" s="10">
        <v>12.21326013791256</v>
      </c>
      <c r="E41" s="10">
        <v>12.205600576062183</v>
      </c>
      <c r="F41" s="10">
        <v>9.9332731698014438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8255.653519490721</v>
      </c>
      <c r="D43" s="10">
        <v>8875.3420647510557</v>
      </c>
      <c r="E43" s="10">
        <v>9551.6738442709848</v>
      </c>
      <c r="F43" s="10">
        <v>9975.5664504231063</v>
      </c>
      <c r="G43" s="10">
        <v>11051.472623558111</v>
      </c>
      <c r="H43" s="10">
        <v>11043.701860844707</v>
      </c>
      <c r="I43" s="10">
        <v>10742.064311034414</v>
      </c>
      <c r="J43" s="10">
        <v>10826.205880214207</v>
      </c>
      <c r="K43" s="10">
        <v>11243.088614953918</v>
      </c>
      <c r="L43" s="10">
        <v>11765.876235132404</v>
      </c>
      <c r="M43" s="10">
        <v>11912.015183802387</v>
      </c>
      <c r="N43" s="10">
        <v>12540.37913995973</v>
      </c>
      <c r="O43" s="10">
        <v>12586.729769983403</v>
      </c>
      <c r="P43" s="10">
        <v>13467.118637932646</v>
      </c>
      <c r="Q43" s="10">
        <v>14586.673520199593</v>
      </c>
      <c r="R43" s="10">
        <v>14896.154773247275</v>
      </c>
      <c r="S43" s="10">
        <v>15724.08189416867</v>
      </c>
      <c r="T43" s="10">
        <v>16136.817825465616</v>
      </c>
      <c r="U43" s="10">
        <v>15321.038835669515</v>
      </c>
      <c r="V43" s="10">
        <v>15313.726322660083</v>
      </c>
      <c r="W43" s="10">
        <v>12813.692423918064</v>
      </c>
      <c r="X43" s="10">
        <v>12599.344107321724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42.596797024870448</v>
      </c>
      <c r="I51" s="37">
        <v>48.233456045934325</v>
      </c>
      <c r="J51" s="37">
        <v>46.444089751164164</v>
      </c>
      <c r="K51" s="37">
        <v>44.020538333889775</v>
      </c>
      <c r="L51" s="37">
        <v>88.489827963047873</v>
      </c>
      <c r="M51" s="37">
        <v>87.411781396661496</v>
      </c>
      <c r="N51" s="37">
        <v>92.698301898411785</v>
      </c>
      <c r="O51" s="37">
        <v>82.427828845955716</v>
      </c>
      <c r="P51" s="37">
        <v>81.074353157215867</v>
      </c>
      <c r="Q51" s="37">
        <v>83.811687492872352</v>
      </c>
      <c r="R51" s="37">
        <v>79.002364290965758</v>
      </c>
      <c r="S51" s="37">
        <v>75.824641488807544</v>
      </c>
      <c r="T51" s="37">
        <v>71.734942075200053</v>
      </c>
      <c r="U51" s="37">
        <v>72.68166422875116</v>
      </c>
      <c r="V51" s="37">
        <v>67.795964193597769</v>
      </c>
      <c r="W51" s="37">
        <v>52.053329536552724</v>
      </c>
      <c r="X51" s="37">
        <v>78.832727994452142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74.389634413719619</v>
      </c>
      <c r="D52" s="37">
        <f t="shared" ref="D52:W52" si="31">SUM(D53:D70)</f>
        <v>112.81000998734015</v>
      </c>
      <c r="E52" s="37">
        <f t="shared" si="31"/>
        <v>188.05070807573645</v>
      </c>
      <c r="F52" s="37">
        <f t="shared" si="31"/>
        <v>267.1908268619415</v>
      </c>
      <c r="G52" s="37">
        <f t="shared" si="31"/>
        <v>401.51982654908772</v>
      </c>
      <c r="H52" s="37">
        <f t="shared" si="31"/>
        <v>864.65967333725814</v>
      </c>
      <c r="I52" s="37">
        <f t="shared" si="31"/>
        <v>1555.0269770577361</v>
      </c>
      <c r="J52" s="37">
        <f t="shared" si="31"/>
        <v>1757.6577191876472</v>
      </c>
      <c r="K52" s="37">
        <f t="shared" si="31"/>
        <v>1460.6944806928996</v>
      </c>
      <c r="L52" s="37">
        <f t="shared" si="31"/>
        <v>1456.0004453827576</v>
      </c>
      <c r="M52" s="37">
        <f t="shared" si="31"/>
        <v>1635.234912464193</v>
      </c>
      <c r="N52" s="37">
        <f t="shared" si="31"/>
        <v>1635.0545843638583</v>
      </c>
      <c r="O52" s="37">
        <f t="shared" si="31"/>
        <v>1688.8519449828975</v>
      </c>
      <c r="P52" s="37">
        <f t="shared" si="31"/>
        <v>1584.8504102206566</v>
      </c>
      <c r="Q52" s="37">
        <f t="shared" si="31"/>
        <v>1668.8326196441687</v>
      </c>
      <c r="R52" s="37">
        <f t="shared" si="31"/>
        <v>1551.765402081814</v>
      </c>
      <c r="S52" s="37">
        <f t="shared" si="31"/>
        <v>1565.465776127327</v>
      </c>
      <c r="T52" s="37">
        <f t="shared" si="31"/>
        <v>1585.1676355965899</v>
      </c>
      <c r="U52" s="37">
        <f t="shared" si="31"/>
        <v>1625.5311024825328</v>
      </c>
      <c r="V52" s="37">
        <f t="shared" si="31"/>
        <v>1587.5887271893603</v>
      </c>
      <c r="W52" s="37">
        <f t="shared" si="31"/>
        <v>1787.4817056079303</v>
      </c>
      <c r="X52" s="37">
        <f t="shared" ref="X52" si="32">SUM(X53:X70)</f>
        <v>1627.6994180079021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0.15217546252010883</v>
      </c>
      <c r="L61" s="10">
        <v>0.67849632885566047</v>
      </c>
      <c r="M61" s="10">
        <v>4.06940179150563</v>
      </c>
      <c r="N61" s="10">
        <v>4.4290389978497293</v>
      </c>
      <c r="O61" s="10">
        <v>13.908377080724604</v>
      </c>
      <c r="P61" s="10">
        <v>19.114545149901325</v>
      </c>
      <c r="Q61" s="10">
        <v>18.186257658771474</v>
      </c>
      <c r="R61" s="10">
        <v>13.28256124775009</v>
      </c>
      <c r="S61" s="10">
        <v>15.189529324625125</v>
      </c>
      <c r="T61" s="10">
        <v>19.202728575690593</v>
      </c>
      <c r="U61" s="10">
        <v>19.359263363458741</v>
      </c>
      <c r="V61" s="10">
        <v>27.056748216397143</v>
      </c>
      <c r="W61" s="10">
        <v>29.688241806021892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13.111878761868059</v>
      </c>
      <c r="H63" s="10">
        <v>0</v>
      </c>
      <c r="I63" s="10">
        <v>0</v>
      </c>
      <c r="J63" s="10">
        <v>3.1231032084833417</v>
      </c>
      <c r="K63" s="10">
        <v>4.3743303269771499</v>
      </c>
      <c r="L63" s="10">
        <v>4.3706700620391548</v>
      </c>
      <c r="M63" s="10">
        <v>9.3633391722590442</v>
      </c>
      <c r="N63" s="10">
        <v>9.8425056044225379</v>
      </c>
      <c r="O63" s="10">
        <v>10.447784183303314</v>
      </c>
      <c r="P63" s="10">
        <v>6.7573285835668955</v>
      </c>
      <c r="Q63" s="10">
        <v>4.9126465136637005</v>
      </c>
      <c r="R63" s="10">
        <v>3.6809340730240678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27.472515835022715</v>
      </c>
      <c r="H64" s="10">
        <v>148.41273127341904</v>
      </c>
      <c r="I64" s="10">
        <v>319.13240490182613</v>
      </c>
      <c r="J64" s="10">
        <v>283.57568285682976</v>
      </c>
      <c r="K64" s="10">
        <v>386.18803582491682</v>
      </c>
      <c r="L64" s="10">
        <v>552.57348028886759</v>
      </c>
      <c r="M64" s="10">
        <v>717.85706070154424</v>
      </c>
      <c r="N64" s="10">
        <v>748.64562425606391</v>
      </c>
      <c r="O64" s="10">
        <v>757.15404493796007</v>
      </c>
      <c r="P64" s="10">
        <v>734.70137807204799</v>
      </c>
      <c r="Q64" s="10">
        <v>749.7927157946375</v>
      </c>
      <c r="R64" s="10">
        <v>716.55516621535173</v>
      </c>
      <c r="S64" s="10">
        <v>720.28460430099449</v>
      </c>
      <c r="T64" s="10">
        <v>710.23245672166809</v>
      </c>
      <c r="U64" s="10">
        <v>723.09722019829337</v>
      </c>
      <c r="V64" s="10">
        <v>695.33326539136704</v>
      </c>
      <c r="W64" s="10">
        <v>667.34025273957661</v>
      </c>
      <c r="X64" s="10">
        <v>709.7946638410607</v>
      </c>
    </row>
    <row r="65" spans="1:24" ht="11.25" customHeight="1" x14ac:dyDescent="0.2">
      <c r="A65" s="42" t="s">
        <v>117</v>
      </c>
      <c r="B65" s="9" t="s">
        <v>118</v>
      </c>
      <c r="C65" s="10">
        <v>69.869881895031327</v>
      </c>
      <c r="D65" s="10">
        <v>106.65018114775566</v>
      </c>
      <c r="E65" s="10">
        <v>180.10697588139527</v>
      </c>
      <c r="F65" s="10">
        <v>265.85676513820113</v>
      </c>
      <c r="G65" s="10">
        <v>260.6896963324424</v>
      </c>
      <c r="H65" s="10">
        <v>409.05517382684633</v>
      </c>
      <c r="I65" s="10">
        <v>675.60298351661413</v>
      </c>
      <c r="J65" s="10">
        <v>684.5393918070863</v>
      </c>
      <c r="K65" s="10">
        <v>388.11281138396066</v>
      </c>
      <c r="L65" s="10">
        <v>81.59075327131643</v>
      </c>
      <c r="M65" s="10">
        <v>105.21196832494269</v>
      </c>
      <c r="N65" s="10">
        <v>35.711137397288745</v>
      </c>
      <c r="O65" s="10">
        <v>52.640630239635414</v>
      </c>
      <c r="P65" s="10">
        <v>10.902582647314608</v>
      </c>
      <c r="Q65" s="10">
        <v>0.83956824494540483</v>
      </c>
      <c r="R65" s="10">
        <v>0.82664645975965201</v>
      </c>
      <c r="S65" s="10">
        <v>0.41838293239981972</v>
      </c>
      <c r="T65" s="10">
        <v>2.5013580298472395</v>
      </c>
      <c r="U65" s="10">
        <v>1.6431226490409281</v>
      </c>
      <c r="V65" s="10">
        <v>0.81185751671116935</v>
      </c>
      <c r="W65" s="10">
        <v>2.3611163648779714</v>
      </c>
      <c r="X65" s="10">
        <v>4.3011547714159191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96.414385996015838</v>
      </c>
      <c r="H66" s="10">
        <v>244.51474893168736</v>
      </c>
      <c r="I66" s="10">
        <v>313.30724897059707</v>
      </c>
      <c r="J66" s="10">
        <v>488.04426624472922</v>
      </c>
      <c r="K66" s="10">
        <v>561.24157506285144</v>
      </c>
      <c r="L66" s="10">
        <v>785.31091469550154</v>
      </c>
      <c r="M66" s="10">
        <v>779.78414016898762</v>
      </c>
      <c r="N66" s="10">
        <v>831.06047320054677</v>
      </c>
      <c r="O66" s="10">
        <v>849.72719130695418</v>
      </c>
      <c r="P66" s="10">
        <v>813.37457576782583</v>
      </c>
      <c r="Q66" s="10">
        <v>893.73449360143024</v>
      </c>
      <c r="R66" s="10">
        <v>817.14002547241546</v>
      </c>
      <c r="S66" s="10">
        <v>828.82542165722487</v>
      </c>
      <c r="T66" s="10">
        <v>852.45423655572142</v>
      </c>
      <c r="U66" s="10">
        <v>881.1221364063224</v>
      </c>
      <c r="V66" s="10">
        <v>863.79777105360802</v>
      </c>
      <c r="W66" s="10">
        <v>1087.7876941681939</v>
      </c>
      <c r="X66" s="10">
        <v>913.01480248274675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4.5197525186882919</v>
      </c>
      <c r="D69" s="10">
        <v>6.1598288395844936</v>
      </c>
      <c r="E69" s="10">
        <v>7.9437321943411927</v>
      </c>
      <c r="F69" s="10">
        <v>1.3340617237403707</v>
      </c>
      <c r="G69" s="10">
        <v>3.8313496237387441</v>
      </c>
      <c r="H69" s="10">
        <v>62.677019305305365</v>
      </c>
      <c r="I69" s="10">
        <v>246.98433966869874</v>
      </c>
      <c r="J69" s="10">
        <v>298.37527507051868</v>
      </c>
      <c r="K69" s="10">
        <v>120.62555263167343</v>
      </c>
      <c r="L69" s="10">
        <v>31.476130736177048</v>
      </c>
      <c r="M69" s="10">
        <v>18.949002304953595</v>
      </c>
      <c r="N69" s="10">
        <v>5.3658049076866599</v>
      </c>
      <c r="O69" s="10">
        <v>4.973917234319944</v>
      </c>
      <c r="P69" s="10">
        <v>0</v>
      </c>
      <c r="Q69" s="10">
        <v>1.3669378307203279</v>
      </c>
      <c r="R69" s="10">
        <v>0.28006861351281442</v>
      </c>
      <c r="S69" s="10">
        <v>0.74783791208247219</v>
      </c>
      <c r="T69" s="10">
        <v>0.77685571366261241</v>
      </c>
      <c r="U69" s="10">
        <v>0.30935986541718635</v>
      </c>
      <c r="V69" s="10">
        <v>0.5890850112767938</v>
      </c>
      <c r="W69" s="10">
        <v>0.30440052925985472</v>
      </c>
      <c r="X69" s="10">
        <v>0.58879691267869627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4.6907382266212442E-3</v>
      </c>
      <c r="J76" s="40">
        <v>6.4193284678030135E-3</v>
      </c>
      <c r="K76" s="40">
        <v>0.31756574914509217</v>
      </c>
      <c r="L76" s="40">
        <v>0.38790716696995375</v>
      </c>
      <c r="M76" s="40">
        <v>0.56239879972631679</v>
      </c>
      <c r="N76" s="40">
        <v>1.1273717104712808</v>
      </c>
      <c r="O76" s="40">
        <v>1.8122997388162134</v>
      </c>
      <c r="P76" s="40">
        <v>3.0886777700885339</v>
      </c>
      <c r="Q76" s="40">
        <v>5.0072906828286792</v>
      </c>
      <c r="R76" s="40">
        <v>7.6931819577418903</v>
      </c>
      <c r="S76" s="40">
        <v>11.122667831708892</v>
      </c>
      <c r="T76" s="40">
        <v>17.064554537146606</v>
      </c>
      <c r="U76" s="40">
        <v>26.485197997203542</v>
      </c>
      <c r="V76" s="40">
        <v>46.683973891171071</v>
      </c>
      <c r="W76" s="40">
        <v>110.21128480402204</v>
      </c>
      <c r="X76" s="40">
        <v>247.39297289570362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2198.0932433570829</v>
      </c>
      <c r="D2" s="31">
        <f t="shared" ref="D2:W2" si="1">SUM(D3,D17,D22,D25,D26,D51,D52,D71,D74,D75,D76)</f>
        <v>2141.9233557351949</v>
      </c>
      <c r="E2" s="31">
        <f t="shared" si="1"/>
        <v>2080.2639355470264</v>
      </c>
      <c r="F2" s="31">
        <f t="shared" si="1"/>
        <v>2059.1015036755471</v>
      </c>
      <c r="G2" s="31">
        <f t="shared" si="1"/>
        <v>2061.5086655464752</v>
      </c>
      <c r="H2" s="31">
        <f t="shared" si="1"/>
        <v>2002.9328503858792</v>
      </c>
      <c r="I2" s="31">
        <f t="shared" si="1"/>
        <v>2027.0861540822932</v>
      </c>
      <c r="J2" s="31">
        <f t="shared" si="1"/>
        <v>1886.3771909997395</v>
      </c>
      <c r="K2" s="31">
        <f t="shared" si="1"/>
        <v>1812.4725295383403</v>
      </c>
      <c r="L2" s="31">
        <f t="shared" si="1"/>
        <v>1832.0061659406076</v>
      </c>
      <c r="M2" s="31">
        <f t="shared" si="1"/>
        <v>1914.4946293533553</v>
      </c>
      <c r="N2" s="31">
        <f t="shared" si="1"/>
        <v>2025.8156549458242</v>
      </c>
      <c r="O2" s="31">
        <f t="shared" si="1"/>
        <v>2154.042675169012</v>
      </c>
      <c r="P2" s="31">
        <f t="shared" si="1"/>
        <v>2298.5160139164677</v>
      </c>
      <c r="Q2" s="31">
        <f t="shared" si="1"/>
        <v>2363.7207792783197</v>
      </c>
      <c r="R2" s="31">
        <f t="shared" si="1"/>
        <v>2456.7534770258499</v>
      </c>
      <c r="S2" s="31">
        <f t="shared" si="1"/>
        <v>2524.0874411371701</v>
      </c>
      <c r="T2" s="31">
        <f t="shared" si="1"/>
        <v>2492.8597264924733</v>
      </c>
      <c r="U2" s="31">
        <f t="shared" si="1"/>
        <v>2486.333392263442</v>
      </c>
      <c r="V2" s="31">
        <f t="shared" si="1"/>
        <v>2563.835640650861</v>
      </c>
      <c r="W2" s="31">
        <f t="shared" si="1"/>
        <v>2394.4155975845597</v>
      </c>
      <c r="X2" s="31">
        <f t="shared" ref="X2" si="2">SUM(X3,X17,X22,X25,X26,X51,X52,X71,X74,X75,X76)</f>
        <v>2294.0483654479194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2158.5990286419537</v>
      </c>
      <c r="D26" s="37">
        <f t="shared" ref="D26:W26" si="22">SUM(D27,D33)</f>
        <v>2088.5595725516082</v>
      </c>
      <c r="E26" s="37">
        <f t="shared" si="22"/>
        <v>2006.0444058355044</v>
      </c>
      <c r="F26" s="37">
        <f t="shared" si="22"/>
        <v>1963.9683436047401</v>
      </c>
      <c r="G26" s="37">
        <f t="shared" si="22"/>
        <v>1943.3953701150019</v>
      </c>
      <c r="H26" s="37">
        <f t="shared" si="22"/>
        <v>1849.602038042812</v>
      </c>
      <c r="I26" s="37">
        <f t="shared" si="22"/>
        <v>1778.2924193960489</v>
      </c>
      <c r="J26" s="37">
        <f t="shared" si="22"/>
        <v>1622.5761925471036</v>
      </c>
      <c r="K26" s="37">
        <f t="shared" si="22"/>
        <v>1624.6460959058666</v>
      </c>
      <c r="L26" s="37">
        <f t="shared" si="22"/>
        <v>1667.1808947043396</v>
      </c>
      <c r="M26" s="37">
        <f t="shared" si="22"/>
        <v>1749.7182166121556</v>
      </c>
      <c r="N26" s="37">
        <f t="shared" si="22"/>
        <v>1840.1331070134208</v>
      </c>
      <c r="O26" s="37">
        <f t="shared" si="22"/>
        <v>1929.9112617172414</v>
      </c>
      <c r="P26" s="37">
        <f t="shared" si="22"/>
        <v>2070.3180219326964</v>
      </c>
      <c r="Q26" s="37">
        <f t="shared" si="22"/>
        <v>2133.2959332280302</v>
      </c>
      <c r="R26" s="37">
        <f t="shared" si="22"/>
        <v>2234.3654087519094</v>
      </c>
      <c r="S26" s="37">
        <f t="shared" si="22"/>
        <v>2311.7931423175478</v>
      </c>
      <c r="T26" s="37">
        <f t="shared" si="22"/>
        <v>2295.2387919381508</v>
      </c>
      <c r="U26" s="37">
        <f t="shared" si="22"/>
        <v>2299.6822714061086</v>
      </c>
      <c r="V26" s="37">
        <f t="shared" si="22"/>
        <v>2337.6785078481798</v>
      </c>
      <c r="W26" s="37">
        <f t="shared" si="22"/>
        <v>2092.7824672531451</v>
      </c>
      <c r="X26" s="37">
        <f t="shared" ref="X26" si="23">SUM(X27,X33)</f>
        <v>2045.7878831947166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2158.5990286419537</v>
      </c>
      <c r="D33" s="29">
        <f t="shared" ref="D33:W33" si="28">SUM(D34:D50)</f>
        <v>2088.5595725516082</v>
      </c>
      <c r="E33" s="29">
        <f t="shared" si="28"/>
        <v>2006.0444058355044</v>
      </c>
      <c r="F33" s="29">
        <f t="shared" si="28"/>
        <v>1963.9683436047401</v>
      </c>
      <c r="G33" s="29">
        <f t="shared" si="28"/>
        <v>1943.3953701150019</v>
      </c>
      <c r="H33" s="29">
        <f t="shared" si="28"/>
        <v>1849.602038042812</v>
      </c>
      <c r="I33" s="29">
        <f t="shared" si="28"/>
        <v>1778.2924193960489</v>
      </c>
      <c r="J33" s="29">
        <f t="shared" si="28"/>
        <v>1622.5761925471036</v>
      </c>
      <c r="K33" s="29">
        <f t="shared" si="28"/>
        <v>1624.6460959058666</v>
      </c>
      <c r="L33" s="29">
        <f t="shared" si="28"/>
        <v>1667.1808947043396</v>
      </c>
      <c r="M33" s="29">
        <f t="shared" si="28"/>
        <v>1749.7182166121556</v>
      </c>
      <c r="N33" s="29">
        <f t="shared" si="28"/>
        <v>1840.1331070134208</v>
      </c>
      <c r="O33" s="29">
        <f t="shared" si="28"/>
        <v>1929.9112617172414</v>
      </c>
      <c r="P33" s="29">
        <f t="shared" si="28"/>
        <v>2070.3180219326964</v>
      </c>
      <c r="Q33" s="29">
        <f t="shared" si="28"/>
        <v>2133.2959332280302</v>
      </c>
      <c r="R33" s="29">
        <f t="shared" si="28"/>
        <v>2234.3654087519094</v>
      </c>
      <c r="S33" s="29">
        <f t="shared" si="28"/>
        <v>2311.7931423175478</v>
      </c>
      <c r="T33" s="29">
        <f t="shared" si="28"/>
        <v>2295.2387919381508</v>
      </c>
      <c r="U33" s="29">
        <f t="shared" si="28"/>
        <v>2299.6822714061086</v>
      </c>
      <c r="V33" s="29">
        <f t="shared" si="28"/>
        <v>2337.6785078481798</v>
      </c>
      <c r="W33" s="29">
        <f t="shared" si="28"/>
        <v>2092.7824672531451</v>
      </c>
      <c r="X33" s="29">
        <f t="shared" ref="X33" si="29">SUM(X34:X50)</f>
        <v>2045.7878831947166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9.8527660434318223E-2</v>
      </c>
      <c r="H36" s="10">
        <v>0.100078399490761</v>
      </c>
      <c r="I36" s="10">
        <v>0.10371584445062933</v>
      </c>
      <c r="J36" s="10">
        <v>0.13227980104437509</v>
      </c>
      <c r="K36" s="10">
        <v>0.1820262470699511</v>
      </c>
      <c r="L36" s="10">
        <v>0.23786437474374544</v>
      </c>
      <c r="M36" s="10">
        <v>0.25925514578405923</v>
      </c>
      <c r="N36" s="10">
        <v>0.25121466549465876</v>
      </c>
      <c r="O36" s="10">
        <v>0.24479221560284103</v>
      </c>
      <c r="P36" s="10">
        <v>0.23903773371367407</v>
      </c>
      <c r="Q36" s="10">
        <v>0.23555608952874368</v>
      </c>
      <c r="R36" s="10">
        <v>0.23564609394141883</v>
      </c>
      <c r="S36" s="10">
        <v>0.2399010991758927</v>
      </c>
      <c r="T36" s="10">
        <v>0.22282984586575341</v>
      </c>
      <c r="U36" s="10">
        <v>0.21871527969398052</v>
      </c>
      <c r="V36" s="10">
        <v>0.22908697064098213</v>
      </c>
      <c r="W36" s="10">
        <v>0.19279906863963306</v>
      </c>
      <c r="X36" s="10">
        <v>0.19319816722707606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2158.5990286419537</v>
      </c>
      <c r="D43" s="10">
        <v>2088.5595725516082</v>
      </c>
      <c r="E43" s="10">
        <v>2006.0444058355044</v>
      </c>
      <c r="F43" s="10">
        <v>1963.9683436047401</v>
      </c>
      <c r="G43" s="10">
        <v>1943.2968424545677</v>
      </c>
      <c r="H43" s="10">
        <v>1849.5019596433212</v>
      </c>
      <c r="I43" s="10">
        <v>1778.1887035515983</v>
      </c>
      <c r="J43" s="10">
        <v>1622.4439127460591</v>
      </c>
      <c r="K43" s="10">
        <v>1624.4640696587967</v>
      </c>
      <c r="L43" s="10">
        <v>1666.9430303295958</v>
      </c>
      <c r="M43" s="10">
        <v>1749.4589614663716</v>
      </c>
      <c r="N43" s="10">
        <v>1839.8818923479262</v>
      </c>
      <c r="O43" s="10">
        <v>1929.6664695016386</v>
      </c>
      <c r="P43" s="10">
        <v>2070.0789841989827</v>
      </c>
      <c r="Q43" s="10">
        <v>2133.0603771385013</v>
      </c>
      <c r="R43" s="10">
        <v>2234.1297626579681</v>
      </c>
      <c r="S43" s="10">
        <v>2311.553241218372</v>
      </c>
      <c r="T43" s="10">
        <v>2295.015962092285</v>
      </c>
      <c r="U43" s="10">
        <v>2299.4635561264145</v>
      </c>
      <c r="V43" s="10">
        <v>2337.4494208775391</v>
      </c>
      <c r="W43" s="10">
        <v>2092.5896681845056</v>
      </c>
      <c r="X43" s="10">
        <v>2045.5946850274895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18.572656921754081</v>
      </c>
      <c r="D51" s="37">
        <v>25.193465176268269</v>
      </c>
      <c r="E51" s="37">
        <v>32.867583834909723</v>
      </c>
      <c r="F51" s="37">
        <v>40.800171969045557</v>
      </c>
      <c r="G51" s="37">
        <v>53.073344797936372</v>
      </c>
      <c r="H51" s="37">
        <v>31.930546053375476</v>
      </c>
      <c r="I51" s="37">
        <v>42.882188987150251</v>
      </c>
      <c r="J51" s="37">
        <v>42.138534495675678</v>
      </c>
      <c r="K51" s="37">
        <v>31.901126874992489</v>
      </c>
      <c r="L51" s="37">
        <v>36.039022612091173</v>
      </c>
      <c r="M51" s="37">
        <v>29.471832059603116</v>
      </c>
      <c r="N51" s="37">
        <v>53.918052421016419</v>
      </c>
      <c r="O51" s="37">
        <v>71.688572461991882</v>
      </c>
      <c r="P51" s="37">
        <v>81.095869234462853</v>
      </c>
      <c r="Q51" s="37">
        <v>80.448978664116964</v>
      </c>
      <c r="R51" s="37">
        <v>83.797036117521301</v>
      </c>
      <c r="S51" s="37">
        <v>73.389130158379146</v>
      </c>
      <c r="T51" s="37">
        <v>57.999759970181337</v>
      </c>
      <c r="U51" s="37">
        <v>40.361451713454542</v>
      </c>
      <c r="V51" s="37">
        <v>63.626132179249176</v>
      </c>
      <c r="W51" s="37">
        <v>72.596058883937204</v>
      </c>
      <c r="X51" s="37">
        <v>82.392604475576576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19.450597364264265</v>
      </c>
      <c r="D52" s="37">
        <f t="shared" ref="D52:W52" si="31">SUM(D53:D70)</f>
        <v>26.546630487003153</v>
      </c>
      <c r="E52" s="37">
        <f t="shared" si="31"/>
        <v>39.494446428884402</v>
      </c>
      <c r="F52" s="37">
        <f t="shared" si="31"/>
        <v>52.603962718946256</v>
      </c>
      <c r="G52" s="37">
        <f t="shared" si="31"/>
        <v>63.467078925528483</v>
      </c>
      <c r="H52" s="37">
        <f t="shared" si="31"/>
        <v>119.95073206678214</v>
      </c>
      <c r="I52" s="37">
        <f t="shared" si="31"/>
        <v>204.58393315807194</v>
      </c>
      <c r="J52" s="37">
        <f t="shared" si="31"/>
        <v>220.44180513003033</v>
      </c>
      <c r="K52" s="37">
        <f t="shared" si="31"/>
        <v>154.70694126188505</v>
      </c>
      <c r="L52" s="37">
        <f t="shared" si="31"/>
        <v>127.55495962565838</v>
      </c>
      <c r="M52" s="37">
        <f t="shared" si="31"/>
        <v>134.13000635236753</v>
      </c>
      <c r="N52" s="37">
        <f t="shared" si="31"/>
        <v>130.53319804507098</v>
      </c>
      <c r="O52" s="37">
        <f t="shared" si="31"/>
        <v>151.20049579894413</v>
      </c>
      <c r="P52" s="37">
        <f t="shared" si="31"/>
        <v>145.82220875714052</v>
      </c>
      <c r="Q52" s="37">
        <f t="shared" si="31"/>
        <v>148.47317664108769</v>
      </c>
      <c r="R52" s="37">
        <f t="shared" si="31"/>
        <v>136.80957464457023</v>
      </c>
      <c r="S52" s="37">
        <f t="shared" si="31"/>
        <v>136.71638369313638</v>
      </c>
      <c r="T52" s="37">
        <f t="shared" si="31"/>
        <v>137.23022725522108</v>
      </c>
      <c r="U52" s="37">
        <f t="shared" si="31"/>
        <v>143.28711936130725</v>
      </c>
      <c r="V52" s="37">
        <f t="shared" si="31"/>
        <v>157.45440444418287</v>
      </c>
      <c r="W52" s="37">
        <f t="shared" si="31"/>
        <v>219.48532452906508</v>
      </c>
      <c r="X52" s="37">
        <f t="shared" ref="X52" si="32">SUM(X53:X70)</f>
        <v>149.02847882327546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0.11027963130058566</v>
      </c>
      <c r="L61" s="10">
        <v>0.27632943922165787</v>
      </c>
      <c r="M61" s="10">
        <v>1.3720430388904381</v>
      </c>
      <c r="N61" s="10">
        <v>2.5761546001403008</v>
      </c>
      <c r="O61" s="10">
        <v>12.096299419017798</v>
      </c>
      <c r="P61" s="10">
        <v>19.119617901196527</v>
      </c>
      <c r="Q61" s="10">
        <v>17.456585091370037</v>
      </c>
      <c r="R61" s="10">
        <v>14.088682972975077</v>
      </c>
      <c r="S61" s="10">
        <v>14.701636865819902</v>
      </c>
      <c r="T61" s="10">
        <v>15.525957308155974</v>
      </c>
      <c r="U61" s="10">
        <v>10.750551487003495</v>
      </c>
      <c r="V61" s="10">
        <v>25.392606460189842</v>
      </c>
      <c r="W61" s="10">
        <v>41.404639616704614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18.268821339688028</v>
      </c>
      <c r="D65" s="10">
        <v>25.097089793885708</v>
      </c>
      <c r="E65" s="10">
        <v>37.826102242334152</v>
      </c>
      <c r="F65" s="10">
        <v>52.341315479126635</v>
      </c>
      <c r="G65" s="10">
        <v>45.839815289717677</v>
      </c>
      <c r="H65" s="10">
        <v>68.504959218187835</v>
      </c>
      <c r="I65" s="10">
        <v>111.83600829320628</v>
      </c>
      <c r="J65" s="10">
        <v>102.58688792368706</v>
      </c>
      <c r="K65" s="10">
        <v>56.076700865715772</v>
      </c>
      <c r="L65" s="10">
        <v>11.559456753322889</v>
      </c>
      <c r="M65" s="10">
        <v>15.451963248827278</v>
      </c>
      <c r="N65" s="10">
        <v>5.2394169521601404</v>
      </c>
      <c r="O65" s="10">
        <v>8.0703138117020554</v>
      </c>
      <c r="P65" s="10">
        <v>1.6758749825020556</v>
      </c>
      <c r="Q65" s="10">
        <v>0.12277300610840368</v>
      </c>
      <c r="R65" s="10">
        <v>0.12398068407973999</v>
      </c>
      <c r="S65" s="10">
        <v>6.1505303137470178E-2</v>
      </c>
      <c r="T65" s="10">
        <v>0.35574898765652291</v>
      </c>
      <c r="U65" s="10">
        <v>0.24660864646587127</v>
      </c>
      <c r="V65" s="10">
        <v>0.12391992923783438</v>
      </c>
      <c r="W65" s="10">
        <v>0.38559125247164533</v>
      </c>
      <c r="X65" s="10">
        <v>0.69832360041473129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16.953557073820161</v>
      </c>
      <c r="H66" s="10">
        <v>40.949177459618639</v>
      </c>
      <c r="I66" s="10">
        <v>51.863347186263091</v>
      </c>
      <c r="J66" s="10">
        <v>73.139607511667862</v>
      </c>
      <c r="K66" s="10">
        <v>81.091309008778921</v>
      </c>
      <c r="L66" s="10">
        <v>111.25975913163211</v>
      </c>
      <c r="M66" s="10">
        <v>114.52305348661615</v>
      </c>
      <c r="N66" s="10">
        <v>121.93037379671242</v>
      </c>
      <c r="O66" s="10">
        <v>130.27133332115673</v>
      </c>
      <c r="P66" s="10">
        <v>125.02671587344193</v>
      </c>
      <c r="Q66" s="10">
        <v>130.69392643519376</v>
      </c>
      <c r="R66" s="10">
        <v>122.55490621282289</v>
      </c>
      <c r="S66" s="10">
        <v>121.84330396717472</v>
      </c>
      <c r="T66" s="10">
        <v>121.23803472337481</v>
      </c>
      <c r="U66" s="10">
        <v>132.24352884254318</v>
      </c>
      <c r="V66" s="10">
        <v>131.84796157137004</v>
      </c>
      <c r="W66" s="10">
        <v>177.64538235252746</v>
      </c>
      <c r="X66" s="10">
        <v>148.23455978353653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1.1817760245762379</v>
      </c>
      <c r="D69" s="10">
        <v>1.4495406931174453</v>
      </c>
      <c r="E69" s="10">
        <v>1.6683441865502473</v>
      </c>
      <c r="F69" s="10">
        <v>0.26264723981962274</v>
      </c>
      <c r="G69" s="10">
        <v>0.6737065619906385</v>
      </c>
      <c r="H69" s="10">
        <v>10.496595388975669</v>
      </c>
      <c r="I69" s="10">
        <v>40.884577678602575</v>
      </c>
      <c r="J69" s="10">
        <v>44.715309694675383</v>
      </c>
      <c r="K69" s="10">
        <v>17.428651756089774</v>
      </c>
      <c r="L69" s="10">
        <v>4.4594143014817327</v>
      </c>
      <c r="M69" s="10">
        <v>2.782946578033672</v>
      </c>
      <c r="N69" s="10">
        <v>0.78725269605812109</v>
      </c>
      <c r="O69" s="10">
        <v>0.76254924706754701</v>
      </c>
      <c r="P69" s="10">
        <v>0</v>
      </c>
      <c r="Q69" s="10">
        <v>0.1998921084154964</v>
      </c>
      <c r="R69" s="10">
        <v>4.2004774692531562E-2</v>
      </c>
      <c r="S69" s="10">
        <v>0.1099375570042853</v>
      </c>
      <c r="T69" s="10">
        <v>0.1104862360337668</v>
      </c>
      <c r="U69" s="10">
        <v>4.6430385294686606E-2</v>
      </c>
      <c r="V69" s="10">
        <v>8.9916483385174828E-2</v>
      </c>
      <c r="W69" s="10">
        <v>4.9711307361340197E-2</v>
      </c>
      <c r="X69" s="10">
        <v>9.5595439324195702E-2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1.4709604291107035</v>
      </c>
      <c r="D76" s="40">
        <v>1.6236875203154759</v>
      </c>
      <c r="E76" s="40">
        <v>1.8574994477280884</v>
      </c>
      <c r="F76" s="40">
        <v>1.729025382815061</v>
      </c>
      <c r="G76" s="40">
        <v>1.572871708008412</v>
      </c>
      <c r="H76" s="40">
        <v>1.449534222909399</v>
      </c>
      <c r="I76" s="40">
        <v>1.3276125410219828</v>
      </c>
      <c r="J76" s="40">
        <v>1.2206588269299248</v>
      </c>
      <c r="K76" s="40">
        <v>1.2183654955961964</v>
      </c>
      <c r="L76" s="40">
        <v>1.231288998518596</v>
      </c>
      <c r="M76" s="40">
        <v>1.1745743292291795</v>
      </c>
      <c r="N76" s="40">
        <v>1.2312974663159475</v>
      </c>
      <c r="O76" s="40">
        <v>1.2423451908345029</v>
      </c>
      <c r="P76" s="40">
        <v>1.2799139921676539</v>
      </c>
      <c r="Q76" s="40">
        <v>1.5026907450849034</v>
      </c>
      <c r="R76" s="40">
        <v>1.7814575118493192</v>
      </c>
      <c r="S76" s="40">
        <v>2.1887849681068774</v>
      </c>
      <c r="T76" s="40">
        <v>2.3909473289200363</v>
      </c>
      <c r="U76" s="40">
        <v>3.0025497825711849</v>
      </c>
      <c r="V76" s="40">
        <v>5.0765961792494174</v>
      </c>
      <c r="W76" s="40">
        <v>9.5517469184123271</v>
      </c>
      <c r="X76" s="40">
        <v>16.839398954350838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3376.2625536176283</v>
      </c>
      <c r="D2" s="31">
        <f t="shared" ref="D2:W2" si="1">SUM(D3,D17,D22,D25,D26,D51,D52,D71,D74,D75,D76)</f>
        <v>3446.979816255016</v>
      </c>
      <c r="E2" s="31">
        <f t="shared" si="1"/>
        <v>3425.5971685698737</v>
      </c>
      <c r="F2" s="31">
        <f t="shared" si="1"/>
        <v>3381.4745831603036</v>
      </c>
      <c r="G2" s="31">
        <f t="shared" si="1"/>
        <v>3303.7237000953064</v>
      </c>
      <c r="H2" s="31">
        <f t="shared" si="1"/>
        <v>3327.5993480234597</v>
      </c>
      <c r="I2" s="31">
        <f t="shared" si="1"/>
        <v>3343.2601402760483</v>
      </c>
      <c r="J2" s="31">
        <f t="shared" si="1"/>
        <v>3294.310285293715</v>
      </c>
      <c r="K2" s="31">
        <f t="shared" si="1"/>
        <v>3202.7174334434644</v>
      </c>
      <c r="L2" s="31">
        <f t="shared" si="1"/>
        <v>3167.8221504346625</v>
      </c>
      <c r="M2" s="31">
        <f t="shared" si="1"/>
        <v>3115.0974697204178</v>
      </c>
      <c r="N2" s="31">
        <f t="shared" si="1"/>
        <v>3161.3125129684104</v>
      </c>
      <c r="O2" s="31">
        <f t="shared" si="1"/>
        <v>3101.8092647237936</v>
      </c>
      <c r="P2" s="31">
        <f t="shared" si="1"/>
        <v>3195.4075554890801</v>
      </c>
      <c r="Q2" s="31">
        <f t="shared" si="1"/>
        <v>3503.9346730390175</v>
      </c>
      <c r="R2" s="31">
        <f t="shared" si="1"/>
        <v>3611.8540926541114</v>
      </c>
      <c r="S2" s="31">
        <f t="shared" si="1"/>
        <v>3846.1511832291053</v>
      </c>
      <c r="T2" s="31">
        <f t="shared" si="1"/>
        <v>4030.9445184801052</v>
      </c>
      <c r="U2" s="31">
        <f t="shared" si="1"/>
        <v>3997.4473171599575</v>
      </c>
      <c r="V2" s="31">
        <f t="shared" si="1"/>
        <v>4096.6898386861712</v>
      </c>
      <c r="W2" s="31">
        <f t="shared" si="1"/>
        <v>4017.9630990521291</v>
      </c>
      <c r="X2" s="31">
        <f t="shared" ref="X2" si="2">SUM(X3,X17,X22,X25,X26,X51,X52,X71,X74,X75,X76)</f>
        <v>4204.1099538194048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3348.9787473197766</v>
      </c>
      <c r="D26" s="37">
        <f t="shared" ref="D26:W26" si="22">SUM(D27,D33)</f>
        <v>3407.5362490102038</v>
      </c>
      <c r="E26" s="37">
        <f t="shared" si="22"/>
        <v>3365.1352658302294</v>
      </c>
      <c r="F26" s="37">
        <f t="shared" si="22"/>
        <v>3300.2587142566522</v>
      </c>
      <c r="G26" s="37">
        <f t="shared" si="22"/>
        <v>3206.6146380713185</v>
      </c>
      <c r="H26" s="37">
        <f t="shared" si="22"/>
        <v>3137.2679808563225</v>
      </c>
      <c r="I26" s="37">
        <f t="shared" si="22"/>
        <v>3003.4657716101756</v>
      </c>
      <c r="J26" s="37">
        <f t="shared" si="22"/>
        <v>2905.6063644848418</v>
      </c>
      <c r="K26" s="37">
        <f t="shared" si="22"/>
        <v>2917.7758671109636</v>
      </c>
      <c r="L26" s="37">
        <f t="shared" si="22"/>
        <v>2930.2491452210857</v>
      </c>
      <c r="M26" s="37">
        <f t="shared" si="22"/>
        <v>2880.0253769957208</v>
      </c>
      <c r="N26" s="37">
        <f t="shared" si="22"/>
        <v>2940.7456715993958</v>
      </c>
      <c r="O26" s="37">
        <f t="shared" si="22"/>
        <v>2880.0901256589132</v>
      </c>
      <c r="P26" s="37">
        <f t="shared" si="22"/>
        <v>2997.7480616174416</v>
      </c>
      <c r="Q26" s="37">
        <f t="shared" si="22"/>
        <v>3288.0916890418307</v>
      </c>
      <c r="R26" s="37">
        <f t="shared" si="22"/>
        <v>3410.5621273563265</v>
      </c>
      <c r="S26" s="37">
        <f t="shared" si="22"/>
        <v>3639.2394288981054</v>
      </c>
      <c r="T26" s="37">
        <f t="shared" si="22"/>
        <v>3812.1078587936154</v>
      </c>
      <c r="U26" s="37">
        <f t="shared" si="22"/>
        <v>3764.0694645354583</v>
      </c>
      <c r="V26" s="37">
        <f t="shared" si="22"/>
        <v>3861.0373097637344</v>
      </c>
      <c r="W26" s="37">
        <f t="shared" si="22"/>
        <v>3690.4571416219014</v>
      </c>
      <c r="X26" s="37">
        <f t="shared" ref="X26" si="23">SUM(X27,X33)</f>
        <v>3899.3060678653078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3348.9787473197766</v>
      </c>
      <c r="D33" s="29">
        <f t="shared" ref="D33:W33" si="28">SUM(D34:D50)</f>
        <v>3407.5362490102038</v>
      </c>
      <c r="E33" s="29">
        <f t="shared" si="28"/>
        <v>3365.1352658302294</v>
      </c>
      <c r="F33" s="29">
        <f t="shared" si="28"/>
        <v>3300.2587142566522</v>
      </c>
      <c r="G33" s="29">
        <f t="shared" si="28"/>
        <v>3206.6146380713185</v>
      </c>
      <c r="H33" s="29">
        <f t="shared" si="28"/>
        <v>3137.2679808563225</v>
      </c>
      <c r="I33" s="29">
        <f t="shared" si="28"/>
        <v>3003.4657716101756</v>
      </c>
      <c r="J33" s="29">
        <f t="shared" si="28"/>
        <v>2905.6063644848418</v>
      </c>
      <c r="K33" s="29">
        <f t="shared" si="28"/>
        <v>2917.7758671109636</v>
      </c>
      <c r="L33" s="29">
        <f t="shared" si="28"/>
        <v>2930.2491452210857</v>
      </c>
      <c r="M33" s="29">
        <f t="shared" si="28"/>
        <v>2880.0253769957208</v>
      </c>
      <c r="N33" s="29">
        <f t="shared" si="28"/>
        <v>2940.7456715993958</v>
      </c>
      <c r="O33" s="29">
        <f t="shared" si="28"/>
        <v>2880.0901256589132</v>
      </c>
      <c r="P33" s="29">
        <f t="shared" si="28"/>
        <v>2997.7480616174416</v>
      </c>
      <c r="Q33" s="29">
        <f t="shared" si="28"/>
        <v>3288.0916890418307</v>
      </c>
      <c r="R33" s="29">
        <f t="shared" si="28"/>
        <v>3410.5621273563265</v>
      </c>
      <c r="S33" s="29">
        <f t="shared" si="28"/>
        <v>3639.2394288981054</v>
      </c>
      <c r="T33" s="29">
        <f t="shared" si="28"/>
        <v>3812.1078587936154</v>
      </c>
      <c r="U33" s="29">
        <f t="shared" si="28"/>
        <v>3764.0694645354583</v>
      </c>
      <c r="V33" s="29">
        <f t="shared" si="28"/>
        <v>3861.0373097637344</v>
      </c>
      <c r="W33" s="29">
        <f t="shared" si="28"/>
        <v>3690.4571416219014</v>
      </c>
      <c r="X33" s="29">
        <f t="shared" ref="X33" si="29">SUM(X34:X50)</f>
        <v>3899.3060678653078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3.8689397282763354</v>
      </c>
      <c r="J36" s="10">
        <v>5.7058775714689443</v>
      </c>
      <c r="K36" s="10">
        <v>10.536987415141549</v>
      </c>
      <c r="L36" s="10">
        <v>13.29102316035417</v>
      </c>
      <c r="M36" s="10">
        <v>14.853762993935648</v>
      </c>
      <c r="N36" s="10">
        <v>16.507505445139621</v>
      </c>
      <c r="O36" s="10">
        <v>18.289798605601913</v>
      </c>
      <c r="P36" s="10">
        <v>19.238507222380505</v>
      </c>
      <c r="Q36" s="10">
        <v>21.021961646813018</v>
      </c>
      <c r="R36" s="10">
        <v>22.281578274707147</v>
      </c>
      <c r="S36" s="10">
        <v>23.240090171715277</v>
      </c>
      <c r="T36" s="10">
        <v>24.27114896877913</v>
      </c>
      <c r="U36" s="10">
        <v>24.21780165408547</v>
      </c>
      <c r="V36" s="10">
        <v>25.357513864705705</v>
      </c>
      <c r="W36" s="10">
        <v>26.115643518931552</v>
      </c>
      <c r="X36" s="10">
        <v>30.943543707993157</v>
      </c>
    </row>
    <row r="37" spans="1:24" ht="11.25" customHeight="1" x14ac:dyDescent="0.2">
      <c r="A37" s="41" t="s">
        <v>61</v>
      </c>
      <c r="B37" s="9" t="s">
        <v>62</v>
      </c>
      <c r="C37" s="10">
        <v>344.19876824841509</v>
      </c>
      <c r="D37" s="10">
        <v>320.40159765821227</v>
      </c>
      <c r="E37" s="10">
        <v>304.04284708061294</v>
      </c>
      <c r="F37" s="10">
        <v>274.89130087240608</v>
      </c>
      <c r="G37" s="10">
        <v>251.19994429647278</v>
      </c>
      <c r="H37" s="10">
        <v>227.74799815346481</v>
      </c>
      <c r="I37" s="10">
        <v>201.80780936538574</v>
      </c>
      <c r="J37" s="10">
        <v>193.04691633053116</v>
      </c>
      <c r="K37" s="10">
        <v>168.1649004071256</v>
      </c>
      <c r="L37" s="10">
        <v>155.26493455264927</v>
      </c>
      <c r="M37" s="10">
        <v>143.16538813496686</v>
      </c>
      <c r="N37" s="10">
        <v>137.71465478566626</v>
      </c>
      <c r="O37" s="10">
        <v>125.75085742738781</v>
      </c>
      <c r="P37" s="10">
        <v>121.87546346513997</v>
      </c>
      <c r="Q37" s="10">
        <v>120.90545870734185</v>
      </c>
      <c r="R37" s="10">
        <v>118.38720791434136</v>
      </c>
      <c r="S37" s="10">
        <v>125.17714351045207</v>
      </c>
      <c r="T37" s="10">
        <v>131.07908471006618</v>
      </c>
      <c r="U37" s="10">
        <v>132.16067783720169</v>
      </c>
      <c r="V37" s="10">
        <v>135.37065000671191</v>
      </c>
      <c r="W37" s="10">
        <v>133.32577729872517</v>
      </c>
      <c r="X37" s="10">
        <v>150.77389726970449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0.1190703050955904</v>
      </c>
      <c r="D41" s="10">
        <v>0.13711671923703414</v>
      </c>
      <c r="E41" s="10">
        <v>0.13375359846035309</v>
      </c>
      <c r="F41" s="10">
        <v>0.10609011742306709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3004.6609087662659</v>
      </c>
      <c r="D43" s="10">
        <v>3086.9975346327547</v>
      </c>
      <c r="E43" s="10">
        <v>3060.9586651511563</v>
      </c>
      <c r="F43" s="10">
        <v>3025.2613232668232</v>
      </c>
      <c r="G43" s="10">
        <v>2955.4146937748455</v>
      </c>
      <c r="H43" s="10">
        <v>2909.5199827028578</v>
      </c>
      <c r="I43" s="10">
        <v>2797.7890225165133</v>
      </c>
      <c r="J43" s="10">
        <v>2706.8535705828417</v>
      </c>
      <c r="K43" s="10">
        <v>2739.0739792886966</v>
      </c>
      <c r="L43" s="10">
        <v>2761.6931875080822</v>
      </c>
      <c r="M43" s="10">
        <v>2722.0062258668181</v>
      </c>
      <c r="N43" s="10">
        <v>2786.5235113685899</v>
      </c>
      <c r="O43" s="10">
        <v>2736.0494696259234</v>
      </c>
      <c r="P43" s="10">
        <v>2856.6340909299211</v>
      </c>
      <c r="Q43" s="10">
        <v>3146.1642686876758</v>
      </c>
      <c r="R43" s="10">
        <v>3269.8933411672779</v>
      </c>
      <c r="S43" s="10">
        <v>3490.8221952159379</v>
      </c>
      <c r="T43" s="10">
        <v>3656.7576251147702</v>
      </c>
      <c r="U43" s="10">
        <v>3607.6909850441712</v>
      </c>
      <c r="V43" s="10">
        <v>3700.3091458923168</v>
      </c>
      <c r="W43" s="10">
        <v>3531.0157208042447</v>
      </c>
      <c r="X43" s="10">
        <v>3717.5886268876102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14.816083255823438</v>
      </c>
      <c r="J51" s="37">
        <v>18.124168530460253</v>
      </c>
      <c r="K51" s="37">
        <v>20.810063080025731</v>
      </c>
      <c r="L51" s="37">
        <v>21.883015289005353</v>
      </c>
      <c r="M51" s="37">
        <v>21.639086457750899</v>
      </c>
      <c r="N51" s="37">
        <v>19.849165886934617</v>
      </c>
      <c r="O51" s="37">
        <v>15.745507548458193</v>
      </c>
      <c r="P51" s="37">
        <v>13.799167118209498</v>
      </c>
      <c r="Q51" s="37">
        <v>13.726780102683877</v>
      </c>
      <c r="R51" s="37">
        <v>13.640840348176733</v>
      </c>
      <c r="S51" s="37">
        <v>13.2960305884109</v>
      </c>
      <c r="T51" s="37">
        <v>13.292727017387307</v>
      </c>
      <c r="U51" s="37">
        <v>12.407099019101294</v>
      </c>
      <c r="V51" s="37">
        <v>10.895358485278551</v>
      </c>
      <c r="W51" s="37">
        <v>8.5632513043595857</v>
      </c>
      <c r="X51" s="37">
        <v>12.883179997727067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27.074249907971602</v>
      </c>
      <c r="D52" s="37">
        <f t="shared" ref="D52:W52" si="31">SUM(D53:D70)</f>
        <v>39.237273354892757</v>
      </c>
      <c r="E52" s="37">
        <f t="shared" si="31"/>
        <v>60.263306071478297</v>
      </c>
      <c r="F52" s="37">
        <f t="shared" si="31"/>
        <v>81.030192967420831</v>
      </c>
      <c r="G52" s="37">
        <f t="shared" si="31"/>
        <v>96.932067770093269</v>
      </c>
      <c r="H52" s="37">
        <f t="shared" si="31"/>
        <v>190.16797605314949</v>
      </c>
      <c r="I52" s="37">
        <f t="shared" si="31"/>
        <v>324.83105255909862</v>
      </c>
      <c r="J52" s="37">
        <f t="shared" si="31"/>
        <v>370.45247977502322</v>
      </c>
      <c r="K52" s="37">
        <f t="shared" si="31"/>
        <v>264.00143269395255</v>
      </c>
      <c r="L52" s="37">
        <f t="shared" si="31"/>
        <v>215.55058670520069</v>
      </c>
      <c r="M52" s="37">
        <f t="shared" si="31"/>
        <v>213.25288759652628</v>
      </c>
      <c r="N52" s="37">
        <f t="shared" si="31"/>
        <v>200.47274734378931</v>
      </c>
      <c r="O52" s="37">
        <f t="shared" si="31"/>
        <v>205.54230557734115</v>
      </c>
      <c r="P52" s="37">
        <f t="shared" si="31"/>
        <v>183.39958409627144</v>
      </c>
      <c r="Q52" s="37">
        <f t="shared" si="31"/>
        <v>201.54908302157631</v>
      </c>
      <c r="R52" s="37">
        <f t="shared" si="31"/>
        <v>187.11415845905503</v>
      </c>
      <c r="S52" s="37">
        <f t="shared" si="31"/>
        <v>192.43025733528097</v>
      </c>
      <c r="T52" s="37">
        <f t="shared" si="31"/>
        <v>203.06927992147959</v>
      </c>
      <c r="U52" s="37">
        <f t="shared" si="31"/>
        <v>217.25787526603258</v>
      </c>
      <c r="V52" s="37">
        <f t="shared" si="31"/>
        <v>219.27677717676269</v>
      </c>
      <c r="W52" s="37">
        <f t="shared" si="31"/>
        <v>311.54673268974568</v>
      </c>
      <c r="X52" s="37">
        <f t="shared" ref="X52" si="32">SUM(X53:X70)</f>
        <v>278.32599518534437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7.1938715293664912E-2</v>
      </c>
      <c r="L61" s="10">
        <v>0.16778816141537253</v>
      </c>
      <c r="M61" s="10">
        <v>1.0073943785463222</v>
      </c>
      <c r="N61" s="10">
        <v>0.94837475970558371</v>
      </c>
      <c r="O61" s="10">
        <v>2.6568024340495171</v>
      </c>
      <c r="P61" s="10">
        <v>3.2533691930981905</v>
      </c>
      <c r="Q61" s="10">
        <v>2.9785673960321675</v>
      </c>
      <c r="R61" s="10">
        <v>2.2934161404098306</v>
      </c>
      <c r="S61" s="10">
        <v>2.6635199660468074</v>
      </c>
      <c r="T61" s="10">
        <v>3.5583304532127613</v>
      </c>
      <c r="U61" s="10">
        <v>3.3047165338885858</v>
      </c>
      <c r="V61" s="10">
        <v>4.3482377567750019</v>
      </c>
      <c r="W61" s="10">
        <v>4.8839887406440861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0.13237703945270621</v>
      </c>
      <c r="H63" s="10">
        <v>0</v>
      </c>
      <c r="I63" s="10">
        <v>0</v>
      </c>
      <c r="J63" s="10">
        <v>2.9103698173996422E-2</v>
      </c>
      <c r="K63" s="10">
        <v>3.6488367941440676E-2</v>
      </c>
      <c r="L63" s="10">
        <v>3.5432256945970332E-2</v>
      </c>
      <c r="M63" s="10">
        <v>7.3205438221523964E-2</v>
      </c>
      <c r="N63" s="10">
        <v>7.4379538016411353E-2</v>
      </c>
      <c r="O63" s="10">
        <v>7.6921392292690086E-2</v>
      </c>
      <c r="P63" s="10">
        <v>4.8313027372396317E-2</v>
      </c>
      <c r="Q63" s="10">
        <v>3.4676465014352356E-2</v>
      </c>
      <c r="R63" s="10">
        <v>2.6602848083939767E-2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0.27736149628947376</v>
      </c>
      <c r="H64" s="10">
        <v>1.4690400674617456</v>
      </c>
      <c r="I64" s="10">
        <v>2.9401974267502937</v>
      </c>
      <c r="J64" s="10">
        <v>2.6425963320495005</v>
      </c>
      <c r="K64" s="10">
        <v>3.2213779235779803</v>
      </c>
      <c r="L64" s="10">
        <v>4.4796164563356671</v>
      </c>
      <c r="M64" s="10">
        <v>5.6124251981350541</v>
      </c>
      <c r="N64" s="10">
        <v>5.6574939256476959</v>
      </c>
      <c r="O64" s="10">
        <v>5.5745163084193363</v>
      </c>
      <c r="P64" s="10">
        <v>5.2529113170038508</v>
      </c>
      <c r="Q64" s="10">
        <v>5.2924957667835271</v>
      </c>
      <c r="R64" s="10">
        <v>5.1786877603402734</v>
      </c>
      <c r="S64" s="10">
        <v>5.5045803167970577</v>
      </c>
      <c r="T64" s="10">
        <v>5.5937722072308276</v>
      </c>
      <c r="U64" s="10">
        <v>6.0129285706820035</v>
      </c>
      <c r="V64" s="10">
        <v>5.8675541689382982</v>
      </c>
      <c r="W64" s="10">
        <v>6.1711054987058818</v>
      </c>
      <c r="X64" s="10">
        <v>7.4871129713320039</v>
      </c>
    </row>
    <row r="65" spans="1:24" ht="11.25" customHeight="1" x14ac:dyDescent="0.2">
      <c r="A65" s="42" t="s">
        <v>117</v>
      </c>
      <c r="B65" s="9" t="s">
        <v>118</v>
      </c>
      <c r="C65" s="10">
        <v>25.429277323046751</v>
      </c>
      <c r="D65" s="10">
        <v>37.094778304805871</v>
      </c>
      <c r="E65" s="10">
        <v>57.717633313975895</v>
      </c>
      <c r="F65" s="10">
        <v>80.625615908489877</v>
      </c>
      <c r="G65" s="10">
        <v>69.714343535925195</v>
      </c>
      <c r="H65" s="10">
        <v>107.76768671172444</v>
      </c>
      <c r="I65" s="10">
        <v>175.96195257559117</v>
      </c>
      <c r="J65" s="10">
        <v>171.15394972342384</v>
      </c>
      <c r="K65" s="10">
        <v>94.553172984552305</v>
      </c>
      <c r="L65" s="10">
        <v>19.151028191187809</v>
      </c>
      <c r="M65" s="10">
        <v>24.041913009447637</v>
      </c>
      <c r="N65" s="10">
        <v>7.9351607207929069</v>
      </c>
      <c r="O65" s="10">
        <v>11.442794997585681</v>
      </c>
      <c r="P65" s="10">
        <v>2.312646833137348</v>
      </c>
      <c r="Q65" s="10">
        <v>0.18108444051443412</v>
      </c>
      <c r="R65" s="10">
        <v>0.18145929573195096</v>
      </c>
      <c r="S65" s="10">
        <v>9.2883033575553386E-2</v>
      </c>
      <c r="T65" s="10">
        <v>0.56683171042256153</v>
      </c>
      <c r="U65" s="10">
        <v>0.38691102031971397</v>
      </c>
      <c r="V65" s="10">
        <v>0.19617196565688202</v>
      </c>
      <c r="W65" s="10">
        <v>0.6506429784025537</v>
      </c>
      <c r="X65" s="10">
        <v>1.269107655485586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25.783395821521268</v>
      </c>
      <c r="H66" s="10">
        <v>64.418666589021967</v>
      </c>
      <c r="I66" s="10">
        <v>81.601408859967535</v>
      </c>
      <c r="J66" s="10">
        <v>122.02468522249175</v>
      </c>
      <c r="K66" s="10">
        <v>136.73130640498476</v>
      </c>
      <c r="L66" s="10">
        <v>184.32862626196928</v>
      </c>
      <c r="M66" s="10">
        <v>178.18792636013481</v>
      </c>
      <c r="N66" s="10">
        <v>184.66503461312939</v>
      </c>
      <c r="O66" s="10">
        <v>184.71006159570422</v>
      </c>
      <c r="P66" s="10">
        <v>172.53234372565964</v>
      </c>
      <c r="Q66" s="10">
        <v>192.76742744455549</v>
      </c>
      <c r="R66" s="10">
        <v>179.37251383103339</v>
      </c>
      <c r="S66" s="10">
        <v>184.00325038711682</v>
      </c>
      <c r="T66" s="10">
        <v>193.17430259807625</v>
      </c>
      <c r="U66" s="10">
        <v>207.48047324540565</v>
      </c>
      <c r="V66" s="10">
        <v>208.72247061784006</v>
      </c>
      <c r="W66" s="10">
        <v>299.75711308909536</v>
      </c>
      <c r="X66" s="10">
        <v>269.39604291920682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1.6449725849248493</v>
      </c>
      <c r="D69" s="10">
        <v>2.1424950500868878</v>
      </c>
      <c r="E69" s="10">
        <v>2.5456727575024019</v>
      </c>
      <c r="F69" s="10">
        <v>0.40457705893094748</v>
      </c>
      <c r="G69" s="10">
        <v>1.0245898769046222</v>
      </c>
      <c r="H69" s="10">
        <v>16.512582684941339</v>
      </c>
      <c r="I69" s="10">
        <v>64.327493696789645</v>
      </c>
      <c r="J69" s="10">
        <v>74.602144798884098</v>
      </c>
      <c r="K69" s="10">
        <v>29.387148297602387</v>
      </c>
      <c r="L69" s="10">
        <v>7.3880953773465983</v>
      </c>
      <c r="M69" s="10">
        <v>4.3300232120409321</v>
      </c>
      <c r="N69" s="10">
        <v>1.1923037864973081</v>
      </c>
      <c r="O69" s="10">
        <v>1.0812088492897127</v>
      </c>
      <c r="P69" s="10">
        <v>0</v>
      </c>
      <c r="Q69" s="10">
        <v>0.294831508676345</v>
      </c>
      <c r="R69" s="10">
        <v>6.1478583455659527E-2</v>
      </c>
      <c r="S69" s="10">
        <v>0.16602363174473017</v>
      </c>
      <c r="T69" s="10">
        <v>0.17604295253719063</v>
      </c>
      <c r="U69" s="10">
        <v>7.2845895736631347E-2</v>
      </c>
      <c r="V69" s="10">
        <v>0.14234266755244945</v>
      </c>
      <c r="W69" s="10">
        <v>8.3882382897795732E-2</v>
      </c>
      <c r="X69" s="10">
        <v>0.17373163931992655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0.20955638988023473</v>
      </c>
      <c r="D76" s="40">
        <v>0.20629388991915373</v>
      </c>
      <c r="E76" s="40">
        <v>0.19859666816585742</v>
      </c>
      <c r="F76" s="40">
        <v>0.18567593623035844</v>
      </c>
      <c r="G76" s="40">
        <v>0.17699425389455378</v>
      </c>
      <c r="H76" s="40">
        <v>0.16339111398761103</v>
      </c>
      <c r="I76" s="40">
        <v>0.14723285095077859</v>
      </c>
      <c r="J76" s="40">
        <v>0.1272725033894852</v>
      </c>
      <c r="K76" s="40">
        <v>0.13007055852203742</v>
      </c>
      <c r="L76" s="40">
        <v>0.13940321937084929</v>
      </c>
      <c r="M76" s="40">
        <v>0.18011867041949053</v>
      </c>
      <c r="N76" s="40">
        <v>0.2449281382907153</v>
      </c>
      <c r="O76" s="40">
        <v>0.43132593908081296</v>
      </c>
      <c r="P76" s="40">
        <v>0.46074265715755769</v>
      </c>
      <c r="Q76" s="40">
        <v>0.56712087292693125</v>
      </c>
      <c r="R76" s="40">
        <v>0.53696649055271939</v>
      </c>
      <c r="S76" s="40">
        <v>1.1854664073078203</v>
      </c>
      <c r="T76" s="40">
        <v>2.4746527476231708</v>
      </c>
      <c r="U76" s="40">
        <v>3.712878339365481</v>
      </c>
      <c r="V76" s="40">
        <v>5.4803932603956254</v>
      </c>
      <c r="W76" s="40">
        <v>7.3959734361225733</v>
      </c>
      <c r="X76" s="40">
        <v>13.594710771025159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12942.607315069437</v>
      </c>
      <c r="D2" s="31">
        <f t="shared" ref="D2:W2" si="1">SUM(D3,D17,D22,D25,D26,D51,D52,D71,D74,D75,D76)</f>
        <v>11978.732795576698</v>
      </c>
      <c r="E2" s="31">
        <f t="shared" si="1"/>
        <v>11520.007401466335</v>
      </c>
      <c r="F2" s="31">
        <f t="shared" si="1"/>
        <v>10987.376148652294</v>
      </c>
      <c r="G2" s="31">
        <f t="shared" si="1"/>
        <v>10832.195901218196</v>
      </c>
      <c r="H2" s="31">
        <f t="shared" si="1"/>
        <v>10437.516560037604</v>
      </c>
      <c r="I2" s="31">
        <f t="shared" si="1"/>
        <v>11986.552660920621</v>
      </c>
      <c r="J2" s="31">
        <f t="shared" si="1"/>
        <v>11822.958970566351</v>
      </c>
      <c r="K2" s="31">
        <f t="shared" si="1"/>
        <v>11616.917970986986</v>
      </c>
      <c r="L2" s="31">
        <f t="shared" si="1"/>
        <v>11211.304038989254</v>
      </c>
      <c r="M2" s="31">
        <f t="shared" si="1"/>
        <v>12307.767440235786</v>
      </c>
      <c r="N2" s="31">
        <f t="shared" si="1"/>
        <v>12155.639074349185</v>
      </c>
      <c r="O2" s="31">
        <f t="shared" si="1"/>
        <v>12813.328804473063</v>
      </c>
      <c r="P2" s="31">
        <f t="shared" si="1"/>
        <v>12914.905971872109</v>
      </c>
      <c r="Q2" s="31">
        <f t="shared" si="1"/>
        <v>12391.82574888075</v>
      </c>
      <c r="R2" s="31">
        <f t="shared" si="1"/>
        <v>12559.615221287153</v>
      </c>
      <c r="S2" s="31">
        <f t="shared" si="1"/>
        <v>12790.895447177207</v>
      </c>
      <c r="T2" s="31">
        <f t="shared" si="1"/>
        <v>12841.66724356032</v>
      </c>
      <c r="U2" s="31">
        <f t="shared" si="1"/>
        <v>12466.417115059767</v>
      </c>
      <c r="V2" s="31">
        <f t="shared" si="1"/>
        <v>12768.199546685486</v>
      </c>
      <c r="W2" s="31">
        <f t="shared" si="1"/>
        <v>12670.702104086842</v>
      </c>
      <c r="X2" s="31">
        <f t="shared" ref="X2" si="2">SUM(X3,X17,X22,X25,X26,X51,X52,X71,X74,X75,X76)</f>
        <v>11638.630216203932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12827.026181966055</v>
      </c>
      <c r="D26" s="37">
        <f t="shared" ref="D26:W26" si="22">SUM(D27,D33)</f>
        <v>11828.388102355202</v>
      </c>
      <c r="E26" s="37">
        <f t="shared" si="22"/>
        <v>11297.583703830913</v>
      </c>
      <c r="F26" s="37">
        <f t="shared" si="22"/>
        <v>10700.761320366553</v>
      </c>
      <c r="G26" s="37">
        <f t="shared" si="22"/>
        <v>10489.610595156584</v>
      </c>
      <c r="H26" s="37">
        <f t="shared" si="22"/>
        <v>9801.8131701539132</v>
      </c>
      <c r="I26" s="37">
        <f t="shared" si="22"/>
        <v>10749.771376483031</v>
      </c>
      <c r="J26" s="37">
        <f t="shared" si="22"/>
        <v>10408.723463628005</v>
      </c>
      <c r="K26" s="37">
        <f t="shared" si="22"/>
        <v>10607.432063527649</v>
      </c>
      <c r="L26" s="37">
        <f t="shared" si="22"/>
        <v>10415.995715559577</v>
      </c>
      <c r="M26" s="37">
        <f t="shared" si="22"/>
        <v>11439.666576413863</v>
      </c>
      <c r="N26" s="37">
        <f t="shared" si="22"/>
        <v>11365.229041878354</v>
      </c>
      <c r="O26" s="37">
        <f t="shared" si="22"/>
        <v>11951.760223821106</v>
      </c>
      <c r="P26" s="37">
        <f t="shared" si="22"/>
        <v>12170.019877652121</v>
      </c>
      <c r="Q26" s="37">
        <f t="shared" si="22"/>
        <v>11674.741128901138</v>
      </c>
      <c r="R26" s="37">
        <f t="shared" si="22"/>
        <v>11905.637772110616</v>
      </c>
      <c r="S26" s="37">
        <f t="shared" si="22"/>
        <v>12149.582824169158</v>
      </c>
      <c r="T26" s="37">
        <f t="shared" si="22"/>
        <v>12194.970238230164</v>
      </c>
      <c r="U26" s="37">
        <f t="shared" si="22"/>
        <v>11787.035513959563</v>
      </c>
      <c r="V26" s="37">
        <f t="shared" si="22"/>
        <v>12085.395850036948</v>
      </c>
      <c r="W26" s="37">
        <f t="shared" si="22"/>
        <v>11676.983528451741</v>
      </c>
      <c r="X26" s="37">
        <f t="shared" ref="X26" si="23">SUM(X27,X33)</f>
        <v>10848.295280677194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12827.026181966055</v>
      </c>
      <c r="D33" s="29">
        <f t="shared" ref="D33:W33" si="28">SUM(D34:D50)</f>
        <v>11828.388102355202</v>
      </c>
      <c r="E33" s="29">
        <f t="shared" si="28"/>
        <v>11297.583703830913</v>
      </c>
      <c r="F33" s="29">
        <f t="shared" si="28"/>
        <v>10700.761320366553</v>
      </c>
      <c r="G33" s="29">
        <f t="shared" si="28"/>
        <v>10489.610595156584</v>
      </c>
      <c r="H33" s="29">
        <f t="shared" si="28"/>
        <v>9801.8131701539132</v>
      </c>
      <c r="I33" s="29">
        <f t="shared" si="28"/>
        <v>10749.771376483031</v>
      </c>
      <c r="J33" s="29">
        <f t="shared" si="28"/>
        <v>10408.723463628005</v>
      </c>
      <c r="K33" s="29">
        <f t="shared" si="28"/>
        <v>10607.432063527649</v>
      </c>
      <c r="L33" s="29">
        <f t="shared" si="28"/>
        <v>10415.995715559577</v>
      </c>
      <c r="M33" s="29">
        <f t="shared" si="28"/>
        <v>11439.666576413863</v>
      </c>
      <c r="N33" s="29">
        <f t="shared" si="28"/>
        <v>11365.229041878354</v>
      </c>
      <c r="O33" s="29">
        <f t="shared" si="28"/>
        <v>11951.760223821106</v>
      </c>
      <c r="P33" s="29">
        <f t="shared" si="28"/>
        <v>12170.019877652121</v>
      </c>
      <c r="Q33" s="29">
        <f t="shared" si="28"/>
        <v>11674.741128901138</v>
      </c>
      <c r="R33" s="29">
        <f t="shared" si="28"/>
        <v>11905.637772110616</v>
      </c>
      <c r="S33" s="29">
        <f t="shared" si="28"/>
        <v>12149.582824169158</v>
      </c>
      <c r="T33" s="29">
        <f t="shared" si="28"/>
        <v>12194.970238230164</v>
      </c>
      <c r="U33" s="29">
        <f t="shared" si="28"/>
        <v>11787.035513959563</v>
      </c>
      <c r="V33" s="29">
        <f t="shared" si="28"/>
        <v>12085.395850036948</v>
      </c>
      <c r="W33" s="29">
        <f t="shared" si="28"/>
        <v>11676.983528451741</v>
      </c>
      <c r="X33" s="29">
        <f t="shared" ref="X33" si="29">SUM(X34:X50)</f>
        <v>10848.295280677194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12827.026181966055</v>
      </c>
      <c r="D43" s="10">
        <v>11828.388102355202</v>
      </c>
      <c r="E43" s="10">
        <v>11297.583703830913</v>
      </c>
      <c r="F43" s="10">
        <v>10700.761320366553</v>
      </c>
      <c r="G43" s="10">
        <v>10489.610595156584</v>
      </c>
      <c r="H43" s="10">
        <v>9801.8131701539132</v>
      </c>
      <c r="I43" s="10">
        <v>10749.771376483031</v>
      </c>
      <c r="J43" s="10">
        <v>10408.723463628005</v>
      </c>
      <c r="K43" s="10">
        <v>10607.432063527649</v>
      </c>
      <c r="L43" s="10">
        <v>10415.995715559577</v>
      </c>
      <c r="M43" s="10">
        <v>11439.666576413863</v>
      </c>
      <c r="N43" s="10">
        <v>11365.229041878354</v>
      </c>
      <c r="O43" s="10">
        <v>11951.760223821106</v>
      </c>
      <c r="P43" s="10">
        <v>12170.019877652121</v>
      </c>
      <c r="Q43" s="10">
        <v>11674.741128901138</v>
      </c>
      <c r="R43" s="10">
        <v>11905.637772110616</v>
      </c>
      <c r="S43" s="10">
        <v>12149.582824169158</v>
      </c>
      <c r="T43" s="10">
        <v>12194.970238230164</v>
      </c>
      <c r="U43" s="10">
        <v>11787.035513959563</v>
      </c>
      <c r="V43" s="10">
        <v>12085.395850036948</v>
      </c>
      <c r="W43" s="10">
        <v>11676.983528451741</v>
      </c>
      <c r="X43" s="10">
        <v>10848.295280677194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115.58113310338243</v>
      </c>
      <c r="D52" s="37">
        <f t="shared" ref="D52:W52" si="31">SUM(D53:D70)</f>
        <v>150.34469322149485</v>
      </c>
      <c r="E52" s="37">
        <f t="shared" si="31"/>
        <v>222.42369763542268</v>
      </c>
      <c r="F52" s="37">
        <f t="shared" si="31"/>
        <v>286.61482828574117</v>
      </c>
      <c r="G52" s="37">
        <f t="shared" si="31"/>
        <v>342.58530606161224</v>
      </c>
      <c r="H52" s="37">
        <f t="shared" si="31"/>
        <v>635.70338988369087</v>
      </c>
      <c r="I52" s="37">
        <f t="shared" si="31"/>
        <v>1236.7812844375903</v>
      </c>
      <c r="J52" s="37">
        <f t="shared" si="31"/>
        <v>1414.235506938347</v>
      </c>
      <c r="K52" s="37">
        <f t="shared" si="31"/>
        <v>1009.485907459336</v>
      </c>
      <c r="L52" s="37">
        <f t="shared" si="31"/>
        <v>795.30832342967744</v>
      </c>
      <c r="M52" s="37">
        <f t="shared" si="31"/>
        <v>868.10086382192333</v>
      </c>
      <c r="N52" s="37">
        <f t="shared" si="31"/>
        <v>790.41003247083006</v>
      </c>
      <c r="O52" s="37">
        <f t="shared" si="31"/>
        <v>861.56858065195854</v>
      </c>
      <c r="P52" s="37">
        <f t="shared" si="31"/>
        <v>744.88609421998876</v>
      </c>
      <c r="Q52" s="37">
        <f t="shared" si="31"/>
        <v>717.08461997961194</v>
      </c>
      <c r="R52" s="37">
        <f t="shared" si="31"/>
        <v>653.97744917653642</v>
      </c>
      <c r="S52" s="37">
        <f t="shared" si="31"/>
        <v>641.31262300804917</v>
      </c>
      <c r="T52" s="37">
        <f t="shared" si="31"/>
        <v>646.69700533015634</v>
      </c>
      <c r="U52" s="37">
        <f t="shared" si="31"/>
        <v>679.38160110020328</v>
      </c>
      <c r="V52" s="37">
        <f t="shared" si="31"/>
        <v>682.80369664853777</v>
      </c>
      <c r="W52" s="37">
        <f t="shared" si="31"/>
        <v>993.71857563510082</v>
      </c>
      <c r="X52" s="37">
        <f t="shared" ref="X52" si="32">SUM(X53:X70)</f>
        <v>790.33493552673849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108.55867464429751</v>
      </c>
      <c r="D65" s="10">
        <v>142.13533682406012</v>
      </c>
      <c r="E65" s="10">
        <v>213.0279644006437</v>
      </c>
      <c r="F65" s="10">
        <v>285.18378412766464</v>
      </c>
      <c r="G65" s="10">
        <v>247.43611044810564</v>
      </c>
      <c r="H65" s="10">
        <v>363.05601515295757</v>
      </c>
      <c r="I65" s="10">
        <v>676.0877056575805</v>
      </c>
      <c r="J65" s="10">
        <v>658.14204053720448</v>
      </c>
      <c r="K65" s="10">
        <v>366.16986850609788</v>
      </c>
      <c r="L65" s="10">
        <v>72.229974165944185</v>
      </c>
      <c r="M65" s="10">
        <v>101.03998516742722</v>
      </c>
      <c r="N65" s="10">
        <v>32.364671860110725</v>
      </c>
      <c r="O65" s="10">
        <v>49.985039970853251</v>
      </c>
      <c r="P65" s="10">
        <v>9.8524896900984338</v>
      </c>
      <c r="Q65" s="10">
        <v>0.67196553801043335</v>
      </c>
      <c r="R65" s="10">
        <v>0.66069086051464221</v>
      </c>
      <c r="S65" s="10">
        <v>0.32327344283900528</v>
      </c>
      <c r="T65" s="10">
        <v>1.8903347028561348</v>
      </c>
      <c r="U65" s="10">
        <v>1.2641143479740025</v>
      </c>
      <c r="V65" s="10">
        <v>0.64070751014819816</v>
      </c>
      <c r="W65" s="10">
        <v>2.1516605822357913</v>
      </c>
      <c r="X65" s="10">
        <v>3.7033830182555594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91.512633593595453</v>
      </c>
      <c r="H66" s="10">
        <v>217.01852481846828</v>
      </c>
      <c r="I66" s="10">
        <v>313.53203625574321</v>
      </c>
      <c r="J66" s="10">
        <v>469.22420112429199</v>
      </c>
      <c r="K66" s="10">
        <v>529.51035810463986</v>
      </c>
      <c r="L66" s="10">
        <v>695.21342562026916</v>
      </c>
      <c r="M66" s="10">
        <v>748.86326347523368</v>
      </c>
      <c r="N66" s="10">
        <v>753.18238150225113</v>
      </c>
      <c r="O66" s="10">
        <v>806.86054533250478</v>
      </c>
      <c r="P66" s="10">
        <v>735.03360452989034</v>
      </c>
      <c r="Q66" s="10">
        <v>715.31859791864838</v>
      </c>
      <c r="R66" s="10">
        <v>653.09291561872328</v>
      </c>
      <c r="S66" s="10">
        <v>640.41151496010878</v>
      </c>
      <c r="T66" s="10">
        <v>644.21958261465852</v>
      </c>
      <c r="U66" s="10">
        <v>677.87948489351868</v>
      </c>
      <c r="V66" s="10">
        <v>681.69809082424968</v>
      </c>
      <c r="W66" s="10">
        <v>991.28951804280541</v>
      </c>
      <c r="X66" s="10">
        <v>786.12458621605685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7.0224584590849126</v>
      </c>
      <c r="D69" s="10">
        <v>8.2093563974347354</v>
      </c>
      <c r="E69" s="10">
        <v>9.3957332347789873</v>
      </c>
      <c r="F69" s="10">
        <v>1.4310441580765574</v>
      </c>
      <c r="G69" s="10">
        <v>3.6365620199111377</v>
      </c>
      <c r="H69" s="10">
        <v>55.628849912265132</v>
      </c>
      <c r="I69" s="10">
        <v>247.16154252426668</v>
      </c>
      <c r="J69" s="10">
        <v>286.86926527685034</v>
      </c>
      <c r="K69" s="10">
        <v>113.80568084859827</v>
      </c>
      <c r="L69" s="10">
        <v>27.864923643464092</v>
      </c>
      <c r="M69" s="10">
        <v>18.197615179262435</v>
      </c>
      <c r="N69" s="10">
        <v>4.8629791084681395</v>
      </c>
      <c r="O69" s="10">
        <v>4.7229953486005263</v>
      </c>
      <c r="P69" s="10">
        <v>0</v>
      </c>
      <c r="Q69" s="10">
        <v>1.0940565229530925</v>
      </c>
      <c r="R69" s="10">
        <v>0.22384269729858183</v>
      </c>
      <c r="S69" s="10">
        <v>0.57783460510144435</v>
      </c>
      <c r="T69" s="10">
        <v>0.58708801264175237</v>
      </c>
      <c r="U69" s="10">
        <v>0.23800185871056703</v>
      </c>
      <c r="V69" s="10">
        <v>0.46489831413983779</v>
      </c>
      <c r="W69" s="10">
        <v>0.2773970100596852</v>
      </c>
      <c r="X69" s="10">
        <v>0.50696629242610636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929.14393809114347</v>
      </c>
      <c r="D2" s="31">
        <f t="shared" si="0"/>
        <v>864.87773000859841</v>
      </c>
      <c r="E2" s="31">
        <f t="shared" si="0"/>
        <v>844.84574376612204</v>
      </c>
      <c r="F2" s="31">
        <f t="shared" si="0"/>
        <v>816.0716251074806</v>
      </c>
      <c r="G2" s="31">
        <f t="shared" si="0"/>
        <v>808.86457437661204</v>
      </c>
      <c r="H2" s="31">
        <f t="shared" si="0"/>
        <v>837.50490111779868</v>
      </c>
      <c r="I2" s="31">
        <f t="shared" si="0"/>
        <v>862.02209802235575</v>
      </c>
      <c r="J2" s="31">
        <f t="shared" si="0"/>
        <v>871.2053310404126</v>
      </c>
      <c r="K2" s="31">
        <f t="shared" si="0"/>
        <v>870.20017196904553</v>
      </c>
      <c r="L2" s="31">
        <f t="shared" si="0"/>
        <v>841.57687016337047</v>
      </c>
      <c r="M2" s="31">
        <f t="shared" si="0"/>
        <v>786.34058469475497</v>
      </c>
      <c r="N2" s="31">
        <f t="shared" si="0"/>
        <v>725.03920894239036</v>
      </c>
      <c r="O2" s="31">
        <f t="shared" si="0"/>
        <v>725.02209802235598</v>
      </c>
      <c r="P2" s="31">
        <f t="shared" si="0"/>
        <v>678.98615649183137</v>
      </c>
      <c r="Q2" s="31">
        <f t="shared" si="0"/>
        <v>728.05460017196901</v>
      </c>
      <c r="R2" s="31">
        <f t="shared" si="0"/>
        <v>730.11625107480654</v>
      </c>
      <c r="S2" s="31">
        <f t="shared" si="0"/>
        <v>777.08899398108326</v>
      </c>
      <c r="T2" s="31">
        <f t="shared" si="0"/>
        <v>673.84067067927765</v>
      </c>
      <c r="U2" s="31">
        <f t="shared" si="0"/>
        <v>651.33379191745473</v>
      </c>
      <c r="V2" s="31">
        <f t="shared" si="0"/>
        <v>731.05296646603597</v>
      </c>
      <c r="W2" s="31">
        <f t="shared" si="0"/>
        <v>296.541014617369</v>
      </c>
      <c r="X2" s="31">
        <f t="shared" ref="X2" si="1">SUM(X3,X17,X22,X25,X26,X51,X52,X71,X74,X75,X76)</f>
        <v>251.54445399828023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929.14393809114347</v>
      </c>
      <c r="D26" s="37">
        <f t="shared" si="14"/>
        <v>864.87773000859841</v>
      </c>
      <c r="E26" s="37">
        <f t="shared" si="14"/>
        <v>844.84574376612204</v>
      </c>
      <c r="F26" s="37">
        <f t="shared" si="14"/>
        <v>816.0716251074806</v>
      </c>
      <c r="G26" s="37">
        <f t="shared" si="14"/>
        <v>808.86457437661204</v>
      </c>
      <c r="H26" s="37">
        <f t="shared" si="14"/>
        <v>837.50490111779868</v>
      </c>
      <c r="I26" s="37">
        <f t="shared" si="14"/>
        <v>862.02209802235575</v>
      </c>
      <c r="J26" s="37">
        <f t="shared" si="14"/>
        <v>871.2053310404126</v>
      </c>
      <c r="K26" s="37">
        <f t="shared" si="14"/>
        <v>870.20017196904553</v>
      </c>
      <c r="L26" s="37">
        <f t="shared" si="14"/>
        <v>841.57687016337047</v>
      </c>
      <c r="M26" s="37">
        <f t="shared" si="14"/>
        <v>786.34058469475497</v>
      </c>
      <c r="N26" s="37">
        <f t="shared" si="14"/>
        <v>725.03920894239036</v>
      </c>
      <c r="O26" s="37">
        <f t="shared" si="14"/>
        <v>725.02209802235598</v>
      </c>
      <c r="P26" s="37">
        <f t="shared" si="14"/>
        <v>678.98615649183137</v>
      </c>
      <c r="Q26" s="37">
        <f t="shared" si="14"/>
        <v>728.05460017196901</v>
      </c>
      <c r="R26" s="37">
        <f t="shared" si="14"/>
        <v>730.11625107480654</v>
      </c>
      <c r="S26" s="37">
        <f t="shared" si="14"/>
        <v>777.08899398108326</v>
      </c>
      <c r="T26" s="37">
        <f t="shared" si="14"/>
        <v>673.84067067927765</v>
      </c>
      <c r="U26" s="37">
        <f t="shared" si="14"/>
        <v>651.33379191745473</v>
      </c>
      <c r="V26" s="37">
        <f t="shared" si="14"/>
        <v>731.05296646603597</v>
      </c>
      <c r="W26" s="37">
        <f t="shared" si="14"/>
        <v>296.541014617369</v>
      </c>
      <c r="X26" s="37">
        <f t="shared" ref="X26" si="15">SUM(X27,X33)</f>
        <v>251.54445399828023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929.14393809114347</v>
      </c>
      <c r="D33" s="29">
        <f t="shared" si="18"/>
        <v>864.87773000859841</v>
      </c>
      <c r="E33" s="29">
        <f t="shared" si="18"/>
        <v>844.84574376612204</v>
      </c>
      <c r="F33" s="29">
        <f t="shared" si="18"/>
        <v>816.0716251074806</v>
      </c>
      <c r="G33" s="29">
        <f t="shared" si="18"/>
        <v>808.86457437661204</v>
      </c>
      <c r="H33" s="29">
        <f t="shared" si="18"/>
        <v>837.50490111779868</v>
      </c>
      <c r="I33" s="29">
        <f t="shared" si="18"/>
        <v>862.02209802235575</v>
      </c>
      <c r="J33" s="29">
        <f t="shared" si="18"/>
        <v>871.2053310404126</v>
      </c>
      <c r="K33" s="29">
        <f t="shared" si="18"/>
        <v>870.20017196904553</v>
      </c>
      <c r="L33" s="29">
        <f t="shared" si="18"/>
        <v>841.57687016337047</v>
      </c>
      <c r="M33" s="29">
        <f t="shared" si="18"/>
        <v>786.34058469475497</v>
      </c>
      <c r="N33" s="29">
        <f t="shared" si="18"/>
        <v>725.03920894239036</v>
      </c>
      <c r="O33" s="29">
        <f t="shared" si="18"/>
        <v>725.02209802235598</v>
      </c>
      <c r="P33" s="29">
        <f t="shared" si="18"/>
        <v>678.98615649183137</v>
      </c>
      <c r="Q33" s="29">
        <f t="shared" si="18"/>
        <v>728.05460017196901</v>
      </c>
      <c r="R33" s="29">
        <f t="shared" si="18"/>
        <v>730.11625107480654</v>
      </c>
      <c r="S33" s="29">
        <f t="shared" si="18"/>
        <v>777.08899398108326</v>
      </c>
      <c r="T33" s="29">
        <f t="shared" si="18"/>
        <v>673.84067067927765</v>
      </c>
      <c r="U33" s="29">
        <f t="shared" si="18"/>
        <v>651.33379191745473</v>
      </c>
      <c r="V33" s="29">
        <f t="shared" si="18"/>
        <v>731.05296646603597</v>
      </c>
      <c r="W33" s="29">
        <f t="shared" si="18"/>
        <v>296.541014617369</v>
      </c>
      <c r="X33" s="29">
        <f t="shared" ref="X33" si="19">SUM(X34:X50)</f>
        <v>251.54445399828023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27.510232158211519</v>
      </c>
      <c r="D38" s="10">
        <f>FC_TRA_DAVI_PA_E!D38+FC_TRA_DAVI_FR_E!D38</f>
        <v>24.336027515047292</v>
      </c>
      <c r="E38" s="10">
        <f>FC_TRA_DAVI_PA_E!E38+FC_TRA_DAVI_FR_E!E38</f>
        <v>20.10369733447979</v>
      </c>
      <c r="F38" s="10">
        <f>FC_TRA_DAVI_PA_E!F38+FC_TRA_DAVI_FR_E!F38</f>
        <v>18.708512467755799</v>
      </c>
      <c r="G38" s="10">
        <f>FC_TRA_DAVI_PA_E!G38+FC_TRA_DAVI_FR_E!G38</f>
        <v>15.590455717970759</v>
      </c>
      <c r="H38" s="10">
        <f>FC_TRA_DAVI_PA_E!H38+FC_TRA_DAVI_FR_E!H38</f>
        <v>16.62975064488392</v>
      </c>
      <c r="I38" s="10">
        <f>FC_TRA_DAVI_PA_E!I38+FC_TRA_DAVI_FR_E!I38</f>
        <v>15.590455717970759</v>
      </c>
      <c r="J38" s="10">
        <f>FC_TRA_DAVI_PA_E!J38+FC_TRA_DAVI_FR_E!J38</f>
        <v>14.551074806534821</v>
      </c>
      <c r="K38" s="10">
        <f>FC_TRA_DAVI_PA_E!K38+FC_TRA_DAVI_FR_E!K38</f>
        <v>15.590455717970759</v>
      </c>
      <c r="L38" s="10">
        <f>FC_TRA_DAVI_PA_E!L38+FC_TRA_DAVI_FR_E!L38</f>
        <v>15.590455717970759</v>
      </c>
      <c r="M38" s="10">
        <f>FC_TRA_DAVI_PA_E!M38+FC_TRA_DAVI_FR_E!M38</f>
        <v>13.51169389509888</v>
      </c>
      <c r="N38" s="10">
        <f>FC_TRA_DAVI_PA_E!N38+FC_TRA_DAVI_FR_E!N38</f>
        <v>15.590455717970761</v>
      </c>
      <c r="O38" s="10">
        <f>FC_TRA_DAVI_PA_E!O38+FC_TRA_DAVI_FR_E!O38</f>
        <v>14.551074806534819</v>
      </c>
      <c r="P38" s="10">
        <f>FC_TRA_DAVI_PA_E!P38+FC_TRA_DAVI_FR_E!P38</f>
        <v>12.472312983662938</v>
      </c>
      <c r="Q38" s="10">
        <f>FC_TRA_DAVI_PA_E!Q38+FC_TRA_DAVI_FR_E!Q38</f>
        <v>12.47231298366294</v>
      </c>
      <c r="R38" s="10">
        <f>FC_TRA_DAVI_PA_E!R38+FC_TRA_DAVI_FR_E!R38</f>
        <v>13.511693895098881</v>
      </c>
      <c r="S38" s="10">
        <f>FC_TRA_DAVI_PA_E!S38+FC_TRA_DAVI_FR_E!S38</f>
        <v>10.393637145313837</v>
      </c>
      <c r="T38" s="10">
        <f>FC_TRA_DAVI_PA_E!T38+FC_TRA_DAVI_FR_E!T38</f>
        <v>10.393637145313839</v>
      </c>
      <c r="U38" s="10">
        <f>FC_TRA_DAVI_PA_E!U38+FC_TRA_DAVI_FR_E!U38</f>
        <v>9.3542562338778996</v>
      </c>
      <c r="V38" s="10">
        <f>FC_TRA_DAVI_PA_E!V38+FC_TRA_DAVI_FR_E!V38</f>
        <v>8.31487532244196</v>
      </c>
      <c r="W38" s="10">
        <f>FC_TRA_DAVI_PA_E!W38+FC_TRA_DAVI_FR_E!W38</f>
        <v>5.1968185726569223</v>
      </c>
      <c r="X38" s="10">
        <f>FC_TRA_DAVI_PA_E!X38+FC_TRA_DAVI_FR_E!X38</f>
        <v>4.15743766122098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901.633705932932</v>
      </c>
      <c r="D40" s="10">
        <f>FC_TRA_DAVI_PA_E!D40+FC_TRA_DAVI_FR_E!D40</f>
        <v>840.54170249355116</v>
      </c>
      <c r="E40" s="10">
        <f>FC_TRA_DAVI_PA_E!E40+FC_TRA_DAVI_FR_E!E40</f>
        <v>824.74204643164228</v>
      </c>
      <c r="F40" s="10">
        <f>FC_TRA_DAVI_PA_E!F40+FC_TRA_DAVI_FR_E!F40</f>
        <v>797.36311263972482</v>
      </c>
      <c r="G40" s="10">
        <f>FC_TRA_DAVI_PA_E!G40+FC_TRA_DAVI_FR_E!G40</f>
        <v>793.27411865864133</v>
      </c>
      <c r="H40" s="10">
        <f>FC_TRA_DAVI_PA_E!H40+FC_TRA_DAVI_FR_E!H40</f>
        <v>820.87515047291481</v>
      </c>
      <c r="I40" s="10">
        <f>FC_TRA_DAVI_PA_E!I40+FC_TRA_DAVI_FR_E!I40</f>
        <v>846.43164230438504</v>
      </c>
      <c r="J40" s="10">
        <f>FC_TRA_DAVI_PA_E!J40+FC_TRA_DAVI_FR_E!J40</f>
        <v>856.65425623387773</v>
      </c>
      <c r="K40" s="10">
        <f>FC_TRA_DAVI_PA_E!K40+FC_TRA_DAVI_FR_E!K40</f>
        <v>854.60971625107481</v>
      </c>
      <c r="L40" s="10">
        <f>FC_TRA_DAVI_PA_E!L40+FC_TRA_DAVI_FR_E!L40</f>
        <v>825.98641444539976</v>
      </c>
      <c r="M40" s="10">
        <f>FC_TRA_DAVI_PA_E!M40+FC_TRA_DAVI_FR_E!M40</f>
        <v>772.82889079965605</v>
      </c>
      <c r="N40" s="10">
        <f>FC_TRA_DAVI_PA_E!N40+FC_TRA_DAVI_FR_E!N40</f>
        <v>709.44875322441965</v>
      </c>
      <c r="O40" s="10">
        <f>FC_TRA_DAVI_PA_E!O40+FC_TRA_DAVI_FR_E!O40</f>
        <v>710.47102321582111</v>
      </c>
      <c r="P40" s="10">
        <f>FC_TRA_DAVI_PA_E!P40+FC_TRA_DAVI_FR_E!P40</f>
        <v>666.51384350816841</v>
      </c>
      <c r="Q40" s="10">
        <f>FC_TRA_DAVI_PA_E!Q40+FC_TRA_DAVI_FR_E!Q40</f>
        <v>715.58228718830605</v>
      </c>
      <c r="R40" s="10">
        <f>FC_TRA_DAVI_PA_E!R40+FC_TRA_DAVI_FR_E!R40</f>
        <v>716.60455717970763</v>
      </c>
      <c r="S40" s="10">
        <f>FC_TRA_DAVI_PA_E!S40+FC_TRA_DAVI_FR_E!S40</f>
        <v>766.69535683576942</v>
      </c>
      <c r="T40" s="10">
        <f>FC_TRA_DAVI_PA_E!T40+FC_TRA_DAVI_FR_E!T40</f>
        <v>663.4470335339638</v>
      </c>
      <c r="U40" s="10">
        <f>FC_TRA_DAVI_PA_E!U40+FC_TRA_DAVI_FR_E!U40</f>
        <v>641.97953568357684</v>
      </c>
      <c r="V40" s="10">
        <f>FC_TRA_DAVI_PA_E!V40+FC_TRA_DAVI_FR_E!V40</f>
        <v>722.73809114359403</v>
      </c>
      <c r="W40" s="10">
        <f>FC_TRA_DAVI_PA_E!W40+FC_TRA_DAVI_FR_E!W40</f>
        <v>291.34419604471208</v>
      </c>
      <c r="X40" s="10">
        <f>FC_TRA_DAVI_PA_E!X40+FC_TRA_DAVI_FR_E!X40</f>
        <v>247.38701633705926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877.40375567571436</v>
      </c>
      <c r="D2" s="31">
        <f t="shared" si="0"/>
        <v>816.61488638704736</v>
      </c>
      <c r="E2" s="31">
        <f t="shared" si="0"/>
        <v>802.75984922315592</v>
      </c>
      <c r="F2" s="31">
        <f t="shared" si="0"/>
        <v>784.7174237448279</v>
      </c>
      <c r="G2" s="31">
        <f t="shared" si="0"/>
        <v>778.75434646736699</v>
      </c>
      <c r="H2" s="31">
        <f t="shared" si="0"/>
        <v>810.02803918941243</v>
      </c>
      <c r="I2" s="31">
        <f t="shared" si="0"/>
        <v>832.1133341368901</v>
      </c>
      <c r="J2" s="31">
        <f t="shared" si="0"/>
        <v>841.81232765448749</v>
      </c>
      <c r="K2" s="31">
        <f t="shared" si="0"/>
        <v>832.96987488850698</v>
      </c>
      <c r="L2" s="31">
        <f t="shared" si="0"/>
        <v>808.75380791822192</v>
      </c>
      <c r="M2" s="31">
        <f t="shared" si="0"/>
        <v>757.28675720311708</v>
      </c>
      <c r="N2" s="31">
        <f t="shared" si="0"/>
        <v>702.61294626857023</v>
      </c>
      <c r="O2" s="31">
        <f t="shared" si="0"/>
        <v>703.00154805986699</v>
      </c>
      <c r="P2" s="31">
        <f t="shared" si="0"/>
        <v>658.10819358567596</v>
      </c>
      <c r="Q2" s="31">
        <f t="shared" si="0"/>
        <v>703.12459912959673</v>
      </c>
      <c r="R2" s="31">
        <f t="shared" si="0"/>
        <v>704.73508841031901</v>
      </c>
      <c r="S2" s="31">
        <f t="shared" si="0"/>
        <v>752.19203876231154</v>
      </c>
      <c r="T2" s="31">
        <f t="shared" si="0"/>
        <v>648.34919739522468</v>
      </c>
      <c r="U2" s="31">
        <f t="shared" si="0"/>
        <v>627.43702648481769</v>
      </c>
      <c r="V2" s="31">
        <f t="shared" si="0"/>
        <v>707.28161063657785</v>
      </c>
      <c r="W2" s="31">
        <f t="shared" si="0"/>
        <v>270.38477227976085</v>
      </c>
      <c r="X2" s="31">
        <f t="shared" ref="X2" si="1">SUM(X3,X17,X22,X25,X26,X51,X52,X71,X74,X75,X76)</f>
        <v>222.05925639026606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877.40375567571436</v>
      </c>
      <c r="D26" s="37">
        <f t="shared" si="14"/>
        <v>816.61488638704736</v>
      </c>
      <c r="E26" s="37">
        <f t="shared" si="14"/>
        <v>802.75984922315592</v>
      </c>
      <c r="F26" s="37">
        <f t="shared" si="14"/>
        <v>784.7174237448279</v>
      </c>
      <c r="G26" s="37">
        <f t="shared" si="14"/>
        <v>778.75434646736699</v>
      </c>
      <c r="H26" s="37">
        <f t="shared" si="14"/>
        <v>810.02803918941243</v>
      </c>
      <c r="I26" s="37">
        <f t="shared" si="14"/>
        <v>832.1133341368901</v>
      </c>
      <c r="J26" s="37">
        <f t="shared" si="14"/>
        <v>841.81232765448749</v>
      </c>
      <c r="K26" s="37">
        <f t="shared" si="14"/>
        <v>832.96987488850698</v>
      </c>
      <c r="L26" s="37">
        <f t="shared" si="14"/>
        <v>808.75380791822192</v>
      </c>
      <c r="M26" s="37">
        <f t="shared" si="14"/>
        <v>757.28675720311708</v>
      </c>
      <c r="N26" s="37">
        <f t="shared" si="14"/>
        <v>702.61294626857023</v>
      </c>
      <c r="O26" s="37">
        <f t="shared" si="14"/>
        <v>703.00154805986699</v>
      </c>
      <c r="P26" s="37">
        <f t="shared" si="14"/>
        <v>658.10819358567596</v>
      </c>
      <c r="Q26" s="37">
        <f t="shared" si="14"/>
        <v>703.12459912959673</v>
      </c>
      <c r="R26" s="37">
        <f t="shared" si="14"/>
        <v>704.73508841031901</v>
      </c>
      <c r="S26" s="37">
        <f t="shared" si="14"/>
        <v>752.19203876231154</v>
      </c>
      <c r="T26" s="37">
        <f t="shared" si="14"/>
        <v>648.34919739522468</v>
      </c>
      <c r="U26" s="37">
        <f t="shared" si="14"/>
        <v>627.43702648481769</v>
      </c>
      <c r="V26" s="37">
        <f t="shared" si="14"/>
        <v>707.28161063657785</v>
      </c>
      <c r="W26" s="37">
        <f t="shared" si="14"/>
        <v>270.38477227976085</v>
      </c>
      <c r="X26" s="37">
        <f t="shared" ref="X26" si="15">SUM(X27,X33)</f>
        <v>222.05925639026606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877.40375567571436</v>
      </c>
      <c r="D33" s="29">
        <f t="shared" si="18"/>
        <v>816.61488638704736</v>
      </c>
      <c r="E33" s="29">
        <f t="shared" si="18"/>
        <v>802.75984922315592</v>
      </c>
      <c r="F33" s="29">
        <f t="shared" si="18"/>
        <v>784.7174237448279</v>
      </c>
      <c r="G33" s="29">
        <f t="shared" si="18"/>
        <v>778.75434646736699</v>
      </c>
      <c r="H33" s="29">
        <f t="shared" si="18"/>
        <v>810.02803918941243</v>
      </c>
      <c r="I33" s="29">
        <f t="shared" si="18"/>
        <v>832.1133341368901</v>
      </c>
      <c r="J33" s="29">
        <f t="shared" si="18"/>
        <v>841.81232765448749</v>
      </c>
      <c r="K33" s="29">
        <f t="shared" si="18"/>
        <v>832.96987488850698</v>
      </c>
      <c r="L33" s="29">
        <f t="shared" si="18"/>
        <v>808.75380791822192</v>
      </c>
      <c r="M33" s="29">
        <f t="shared" si="18"/>
        <v>757.28675720311708</v>
      </c>
      <c r="N33" s="29">
        <f t="shared" si="18"/>
        <v>702.61294626857023</v>
      </c>
      <c r="O33" s="29">
        <f t="shared" si="18"/>
        <v>703.00154805986699</v>
      </c>
      <c r="P33" s="29">
        <f t="shared" si="18"/>
        <v>658.10819358567596</v>
      </c>
      <c r="Q33" s="29">
        <f t="shared" si="18"/>
        <v>703.12459912959673</v>
      </c>
      <c r="R33" s="29">
        <f t="shared" si="18"/>
        <v>704.73508841031901</v>
      </c>
      <c r="S33" s="29">
        <f t="shared" si="18"/>
        <v>752.19203876231154</v>
      </c>
      <c r="T33" s="29">
        <f t="shared" si="18"/>
        <v>648.34919739522468</v>
      </c>
      <c r="U33" s="29">
        <f t="shared" si="18"/>
        <v>627.43702648481769</v>
      </c>
      <c r="V33" s="29">
        <f t="shared" si="18"/>
        <v>707.28161063657785</v>
      </c>
      <c r="W33" s="29">
        <f t="shared" si="18"/>
        <v>270.38477227976085</v>
      </c>
      <c r="X33" s="29">
        <f t="shared" ref="X33" si="19">SUM(X34:X50)</f>
        <v>222.05925639026606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25.978301128148615</v>
      </c>
      <c r="D38" s="10">
        <v>22.978002155420082</v>
      </c>
      <c r="E38" s="10">
        <v>19.10223394049855</v>
      </c>
      <c r="F38" s="10">
        <v>17.989714694297547</v>
      </c>
      <c r="G38" s="10">
        <v>15.010096298424067</v>
      </c>
      <c r="H38" s="10">
        <v>16.084161763239035</v>
      </c>
      <c r="I38" s="10">
        <v>15.049528449394515</v>
      </c>
      <c r="J38" s="10">
        <v>14.060146002705581</v>
      </c>
      <c r="K38" s="10">
        <v>14.923439878744196</v>
      </c>
      <c r="L38" s="10">
        <v>14.982398965695893</v>
      </c>
      <c r="M38" s="10">
        <v>13.012461843251515</v>
      </c>
      <c r="N38" s="10">
        <v>15.10822572154645</v>
      </c>
      <c r="O38" s="10">
        <v>14.109125973996845</v>
      </c>
      <c r="P38" s="10">
        <v>12.088805182602185</v>
      </c>
      <c r="Q38" s="10">
        <v>12.04523680612067</v>
      </c>
      <c r="R38" s="10">
        <v>13.041984447980809</v>
      </c>
      <c r="S38" s="10">
        <v>10.060638067252851</v>
      </c>
      <c r="T38" s="10">
        <v>10.000444607162615</v>
      </c>
      <c r="U38" s="10">
        <v>9.0110582149946836</v>
      </c>
      <c r="V38" s="10">
        <v>8.0445038595877278</v>
      </c>
      <c r="W38" s="10">
        <v>4.7384359568613013</v>
      </c>
      <c r="X38" s="10">
        <v>3.6701167561656094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851.42545454756578</v>
      </c>
      <c r="D40" s="10">
        <v>793.63688423162728</v>
      </c>
      <c r="E40" s="10">
        <v>783.65761528265739</v>
      </c>
      <c r="F40" s="10">
        <v>766.72770905053039</v>
      </c>
      <c r="G40" s="10">
        <v>763.74425016894293</v>
      </c>
      <c r="H40" s="10">
        <v>793.94387742617334</v>
      </c>
      <c r="I40" s="10">
        <v>817.06380568749557</v>
      </c>
      <c r="J40" s="10">
        <v>827.75218165178194</v>
      </c>
      <c r="K40" s="10">
        <v>818.04643500976283</v>
      </c>
      <c r="L40" s="10">
        <v>793.77140895252603</v>
      </c>
      <c r="M40" s="10">
        <v>744.27429535986562</v>
      </c>
      <c r="N40" s="10">
        <v>687.50472054702379</v>
      </c>
      <c r="O40" s="10">
        <v>688.89242208587018</v>
      </c>
      <c r="P40" s="10">
        <v>646.01938840307378</v>
      </c>
      <c r="Q40" s="10">
        <v>691.07936232347606</v>
      </c>
      <c r="R40" s="10">
        <v>691.69310396233823</v>
      </c>
      <c r="S40" s="10">
        <v>742.13140069505869</v>
      </c>
      <c r="T40" s="10">
        <v>638.34875278806203</v>
      </c>
      <c r="U40" s="10">
        <v>618.42596826982299</v>
      </c>
      <c r="V40" s="10">
        <v>699.23710677699012</v>
      </c>
      <c r="W40" s="10">
        <v>265.64633632289957</v>
      </c>
      <c r="X40" s="10">
        <v>218.38913963410045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51.740182415429125</v>
      </c>
      <c r="D2" s="31">
        <f t="shared" si="0"/>
        <v>48.262843621551077</v>
      </c>
      <c r="E2" s="31">
        <f t="shared" si="0"/>
        <v>42.085894542966166</v>
      </c>
      <c r="F2" s="31">
        <f t="shared" si="0"/>
        <v>31.354201362652677</v>
      </c>
      <c r="G2" s="31">
        <f t="shared" si="0"/>
        <v>30.110227909245111</v>
      </c>
      <c r="H2" s="31">
        <f t="shared" si="0"/>
        <v>27.476861928386342</v>
      </c>
      <c r="I2" s="31">
        <f t="shared" si="0"/>
        <v>29.908763885465724</v>
      </c>
      <c r="J2" s="31">
        <f t="shared" si="0"/>
        <v>29.393003385925017</v>
      </c>
      <c r="K2" s="31">
        <f t="shared" si="0"/>
        <v>37.230297080538563</v>
      </c>
      <c r="L2" s="31">
        <f t="shared" si="0"/>
        <v>32.823062245148542</v>
      </c>
      <c r="M2" s="31">
        <f t="shared" si="0"/>
        <v>29.053827491637801</v>
      </c>
      <c r="N2" s="31">
        <f t="shared" si="0"/>
        <v>22.426262673820119</v>
      </c>
      <c r="O2" s="31">
        <f t="shared" si="0"/>
        <v>22.020549962488907</v>
      </c>
      <c r="P2" s="31">
        <f t="shared" si="0"/>
        <v>20.8779629061554</v>
      </c>
      <c r="Q2" s="31">
        <f t="shared" si="0"/>
        <v>24.930001042372229</v>
      </c>
      <c r="R2" s="31">
        <f t="shared" si="0"/>
        <v>25.38116266448743</v>
      </c>
      <c r="S2" s="31">
        <f t="shared" si="0"/>
        <v>24.896955218771676</v>
      </c>
      <c r="T2" s="31">
        <f t="shared" si="0"/>
        <v>25.491473284052947</v>
      </c>
      <c r="U2" s="31">
        <f t="shared" si="0"/>
        <v>23.896765432637117</v>
      </c>
      <c r="V2" s="31">
        <f t="shared" si="0"/>
        <v>23.771355829458155</v>
      </c>
      <c r="W2" s="31">
        <f t="shared" si="0"/>
        <v>26.156242337608102</v>
      </c>
      <c r="X2" s="31">
        <f t="shared" ref="X2" si="1">SUM(X3,X17,X22,X25,X26,X51,X52,X71,X74,X75,X76)</f>
        <v>29.485197608014197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51.740182415429125</v>
      </c>
      <c r="D26" s="37">
        <f t="shared" si="14"/>
        <v>48.262843621551077</v>
      </c>
      <c r="E26" s="37">
        <f t="shared" si="14"/>
        <v>42.085894542966166</v>
      </c>
      <c r="F26" s="37">
        <f t="shared" si="14"/>
        <v>31.354201362652677</v>
      </c>
      <c r="G26" s="37">
        <f t="shared" si="14"/>
        <v>30.110227909245111</v>
      </c>
      <c r="H26" s="37">
        <f t="shared" si="14"/>
        <v>27.476861928386342</v>
      </c>
      <c r="I26" s="37">
        <f t="shared" si="14"/>
        <v>29.908763885465724</v>
      </c>
      <c r="J26" s="37">
        <f t="shared" si="14"/>
        <v>29.393003385925017</v>
      </c>
      <c r="K26" s="37">
        <f t="shared" si="14"/>
        <v>37.230297080538563</v>
      </c>
      <c r="L26" s="37">
        <f t="shared" si="14"/>
        <v>32.823062245148542</v>
      </c>
      <c r="M26" s="37">
        <f t="shared" si="14"/>
        <v>29.053827491637801</v>
      </c>
      <c r="N26" s="37">
        <f t="shared" si="14"/>
        <v>22.426262673820119</v>
      </c>
      <c r="O26" s="37">
        <f t="shared" si="14"/>
        <v>22.020549962488907</v>
      </c>
      <c r="P26" s="37">
        <f t="shared" si="14"/>
        <v>20.8779629061554</v>
      </c>
      <c r="Q26" s="37">
        <f t="shared" si="14"/>
        <v>24.930001042372229</v>
      </c>
      <c r="R26" s="37">
        <f t="shared" si="14"/>
        <v>25.38116266448743</v>
      </c>
      <c r="S26" s="37">
        <f t="shared" si="14"/>
        <v>24.896955218771676</v>
      </c>
      <c r="T26" s="37">
        <f t="shared" si="14"/>
        <v>25.491473284052947</v>
      </c>
      <c r="U26" s="37">
        <f t="shared" si="14"/>
        <v>23.896765432637117</v>
      </c>
      <c r="V26" s="37">
        <f t="shared" si="14"/>
        <v>23.771355829458155</v>
      </c>
      <c r="W26" s="37">
        <f t="shared" si="14"/>
        <v>26.156242337608102</v>
      </c>
      <c r="X26" s="37">
        <f t="shared" ref="X26" si="15">SUM(X27,X33)</f>
        <v>29.485197608014197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51.740182415429125</v>
      </c>
      <c r="D33" s="29">
        <f t="shared" si="18"/>
        <v>48.262843621551077</v>
      </c>
      <c r="E33" s="29">
        <f t="shared" si="18"/>
        <v>42.085894542966166</v>
      </c>
      <c r="F33" s="29">
        <f t="shared" si="18"/>
        <v>31.354201362652677</v>
      </c>
      <c r="G33" s="29">
        <f t="shared" si="18"/>
        <v>30.110227909245111</v>
      </c>
      <c r="H33" s="29">
        <f t="shared" si="18"/>
        <v>27.476861928386342</v>
      </c>
      <c r="I33" s="29">
        <f t="shared" si="18"/>
        <v>29.908763885465724</v>
      </c>
      <c r="J33" s="29">
        <f t="shared" si="18"/>
        <v>29.393003385925017</v>
      </c>
      <c r="K33" s="29">
        <f t="shared" si="18"/>
        <v>37.230297080538563</v>
      </c>
      <c r="L33" s="29">
        <f t="shared" si="18"/>
        <v>32.823062245148542</v>
      </c>
      <c r="M33" s="29">
        <f t="shared" si="18"/>
        <v>29.053827491637801</v>
      </c>
      <c r="N33" s="29">
        <f t="shared" si="18"/>
        <v>22.426262673820119</v>
      </c>
      <c r="O33" s="29">
        <f t="shared" si="18"/>
        <v>22.020549962488907</v>
      </c>
      <c r="P33" s="29">
        <f t="shared" si="18"/>
        <v>20.8779629061554</v>
      </c>
      <c r="Q33" s="29">
        <f t="shared" si="18"/>
        <v>24.930001042372229</v>
      </c>
      <c r="R33" s="29">
        <f t="shared" si="18"/>
        <v>25.38116266448743</v>
      </c>
      <c r="S33" s="29">
        <f t="shared" si="18"/>
        <v>24.896955218771676</v>
      </c>
      <c r="T33" s="29">
        <f t="shared" si="18"/>
        <v>25.491473284052947</v>
      </c>
      <c r="U33" s="29">
        <f t="shared" si="18"/>
        <v>23.896765432637117</v>
      </c>
      <c r="V33" s="29">
        <f t="shared" si="18"/>
        <v>23.771355829458155</v>
      </c>
      <c r="W33" s="29">
        <f t="shared" si="18"/>
        <v>26.156242337608102</v>
      </c>
      <c r="X33" s="29">
        <f t="shared" ref="X33" si="19">SUM(X34:X50)</f>
        <v>29.485197608014197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1.5319310300629039</v>
      </c>
      <c r="D38" s="10">
        <v>1.3580253596272096</v>
      </c>
      <c r="E38" s="10">
        <v>1.001463393981241</v>
      </c>
      <c r="F38" s="10">
        <v>0.7187977734582508</v>
      </c>
      <c r="G38" s="10">
        <v>0.58035941954669268</v>
      </c>
      <c r="H38" s="10">
        <v>0.54558888164488417</v>
      </c>
      <c r="I38" s="10">
        <v>0.54092726857624429</v>
      </c>
      <c r="J38" s="10">
        <v>0.49092880382923931</v>
      </c>
      <c r="K38" s="10">
        <v>0.66701583922656316</v>
      </c>
      <c r="L38" s="10">
        <v>0.60805675227486666</v>
      </c>
      <c r="M38" s="10">
        <v>0.49923205184736402</v>
      </c>
      <c r="N38" s="10">
        <v>0.48222999642430958</v>
      </c>
      <c r="O38" s="10">
        <v>0.44194883253797523</v>
      </c>
      <c r="P38" s="10">
        <v>0.38350780106075394</v>
      </c>
      <c r="Q38" s="10">
        <v>0.4270761775422694</v>
      </c>
      <c r="R38" s="10">
        <v>0.4697094471180715</v>
      </c>
      <c r="S38" s="10">
        <v>0.33299907806098694</v>
      </c>
      <c r="T38" s="10">
        <v>0.39319253815122379</v>
      </c>
      <c r="U38" s="10">
        <v>0.34319801888321655</v>
      </c>
      <c r="V38" s="10">
        <v>0.27037146285423269</v>
      </c>
      <c r="W38" s="10">
        <v>0.45838261579562106</v>
      </c>
      <c r="X38" s="10">
        <v>0.48732090505537062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50.208251385366218</v>
      </c>
      <c r="D40" s="10">
        <v>46.904818261923864</v>
      </c>
      <c r="E40" s="10">
        <v>41.084431148984926</v>
      </c>
      <c r="F40" s="10">
        <v>30.635403589194425</v>
      </c>
      <c r="G40" s="10">
        <v>29.529868489698419</v>
      </c>
      <c r="H40" s="10">
        <v>26.931273046741456</v>
      </c>
      <c r="I40" s="10">
        <v>29.36783661688948</v>
      </c>
      <c r="J40" s="10">
        <v>28.902074582095779</v>
      </c>
      <c r="K40" s="10">
        <v>36.563281241311998</v>
      </c>
      <c r="L40" s="10">
        <v>32.215005492873672</v>
      </c>
      <c r="M40" s="10">
        <v>28.554595439790436</v>
      </c>
      <c r="N40" s="10">
        <v>21.944032677395811</v>
      </c>
      <c r="O40" s="10">
        <v>21.578601129950933</v>
      </c>
      <c r="P40" s="10">
        <v>20.494455105094644</v>
      </c>
      <c r="Q40" s="10">
        <v>24.502924864829961</v>
      </c>
      <c r="R40" s="10">
        <v>24.91145321736936</v>
      </c>
      <c r="S40" s="10">
        <v>24.56395614071069</v>
      </c>
      <c r="T40" s="10">
        <v>25.098280745901725</v>
      </c>
      <c r="U40" s="10">
        <v>23.5535674137539</v>
      </c>
      <c r="V40" s="10">
        <v>23.500984366603923</v>
      </c>
      <c r="W40" s="10">
        <v>25.697859721812481</v>
      </c>
      <c r="X40" s="10">
        <v>28.997876702958827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283.46233877901977</v>
      </c>
      <c r="D2" s="31">
        <f t="shared" si="0"/>
        <v>273.19191745485819</v>
      </c>
      <c r="E2" s="31">
        <f t="shared" si="0"/>
        <v>238.27265692175399</v>
      </c>
      <c r="F2" s="31">
        <f t="shared" si="0"/>
        <v>247.83783319002583</v>
      </c>
      <c r="G2" s="31">
        <f t="shared" si="0"/>
        <v>279.58572656921751</v>
      </c>
      <c r="H2" s="31">
        <f t="shared" si="0"/>
        <v>322.59140154772132</v>
      </c>
      <c r="I2" s="31">
        <f t="shared" si="0"/>
        <v>275.50851246775579</v>
      </c>
      <c r="J2" s="31">
        <f t="shared" si="0"/>
        <v>293.02906276870158</v>
      </c>
      <c r="K2" s="31">
        <f t="shared" si="0"/>
        <v>300.11014617368869</v>
      </c>
      <c r="L2" s="31">
        <f t="shared" si="0"/>
        <v>285.83705932932071</v>
      </c>
      <c r="M2" s="31">
        <f t="shared" si="0"/>
        <v>277.64746345657778</v>
      </c>
      <c r="N2" s="31">
        <f t="shared" si="0"/>
        <v>307.4018056749785</v>
      </c>
      <c r="O2" s="31">
        <f t="shared" si="0"/>
        <v>289.96208082545138</v>
      </c>
      <c r="P2" s="31">
        <f t="shared" si="0"/>
        <v>289.96208082545144</v>
      </c>
      <c r="Q2" s="31">
        <f t="shared" si="0"/>
        <v>304.34402407566643</v>
      </c>
      <c r="R2" s="31">
        <f t="shared" si="0"/>
        <v>319.04961306964742</v>
      </c>
      <c r="S2" s="31">
        <f t="shared" si="0"/>
        <v>269.00429922613927</v>
      </c>
      <c r="T2" s="31">
        <f t="shared" si="0"/>
        <v>244.1279449699054</v>
      </c>
      <c r="U2" s="31">
        <f t="shared" si="0"/>
        <v>255.32785898538259</v>
      </c>
      <c r="V2" s="31">
        <f t="shared" si="0"/>
        <v>270.67755803955288</v>
      </c>
      <c r="W2" s="31">
        <f t="shared" ref="W2:X2" si="1">SUM(W3,W17,W22,W25,W26,W51,W52,W71,W74,W75,W76)</f>
        <v>270.6901977644024</v>
      </c>
      <c r="X2" s="31">
        <f t="shared" si="1"/>
        <v>367.38013757523646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283.46233877901977</v>
      </c>
      <c r="D26" s="37">
        <f t="shared" si="14"/>
        <v>273.19191745485819</v>
      </c>
      <c r="E26" s="37">
        <f t="shared" si="14"/>
        <v>238.27265692175399</v>
      </c>
      <c r="F26" s="37">
        <f t="shared" si="14"/>
        <v>247.83783319002583</v>
      </c>
      <c r="G26" s="37">
        <f t="shared" si="14"/>
        <v>279.58572656921751</v>
      </c>
      <c r="H26" s="37">
        <f t="shared" si="14"/>
        <v>322.59140154772132</v>
      </c>
      <c r="I26" s="37">
        <f t="shared" si="14"/>
        <v>275.50851246775579</v>
      </c>
      <c r="J26" s="37">
        <f t="shared" si="14"/>
        <v>293.02906276870158</v>
      </c>
      <c r="K26" s="37">
        <f t="shared" si="14"/>
        <v>300.11014617368869</v>
      </c>
      <c r="L26" s="37">
        <f t="shared" si="14"/>
        <v>285.83705932932071</v>
      </c>
      <c r="M26" s="37">
        <f t="shared" si="14"/>
        <v>277.64746345657778</v>
      </c>
      <c r="N26" s="37">
        <f t="shared" si="14"/>
        <v>307.4018056749785</v>
      </c>
      <c r="O26" s="37">
        <f t="shared" si="14"/>
        <v>289.96208082545138</v>
      </c>
      <c r="P26" s="37">
        <f t="shared" si="14"/>
        <v>289.96208082545144</v>
      </c>
      <c r="Q26" s="37">
        <f t="shared" si="14"/>
        <v>304.34402407566643</v>
      </c>
      <c r="R26" s="37">
        <f t="shared" si="14"/>
        <v>319.04961306964742</v>
      </c>
      <c r="S26" s="37">
        <f t="shared" si="14"/>
        <v>269.00429922613927</v>
      </c>
      <c r="T26" s="37">
        <f t="shared" si="14"/>
        <v>244.1279449699054</v>
      </c>
      <c r="U26" s="37">
        <f t="shared" si="14"/>
        <v>255.32785898538259</v>
      </c>
      <c r="V26" s="37">
        <f t="shared" si="14"/>
        <v>270.67755803955288</v>
      </c>
      <c r="W26" s="37">
        <f t="shared" ref="W26:X26" si="15">SUM(W27,W33)</f>
        <v>270.6901977644024</v>
      </c>
      <c r="X26" s="37">
        <f t="shared" si="15"/>
        <v>367.38013757523646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283.46233877901977</v>
      </c>
      <c r="D33" s="29">
        <f t="shared" si="18"/>
        <v>273.19191745485819</v>
      </c>
      <c r="E33" s="29">
        <f t="shared" si="18"/>
        <v>238.27265692175399</v>
      </c>
      <c r="F33" s="29">
        <f t="shared" si="18"/>
        <v>247.83783319002583</v>
      </c>
      <c r="G33" s="29">
        <f t="shared" si="18"/>
        <v>279.58572656921751</v>
      </c>
      <c r="H33" s="29">
        <f t="shared" si="18"/>
        <v>322.59140154772132</v>
      </c>
      <c r="I33" s="29">
        <f t="shared" si="18"/>
        <v>275.50851246775579</v>
      </c>
      <c r="J33" s="29">
        <f t="shared" si="18"/>
        <v>293.02906276870158</v>
      </c>
      <c r="K33" s="29">
        <f t="shared" si="18"/>
        <v>300.11014617368869</v>
      </c>
      <c r="L33" s="29">
        <f t="shared" si="18"/>
        <v>285.83705932932071</v>
      </c>
      <c r="M33" s="29">
        <f t="shared" si="18"/>
        <v>277.64746345657778</v>
      </c>
      <c r="N33" s="29">
        <f t="shared" si="18"/>
        <v>307.4018056749785</v>
      </c>
      <c r="O33" s="29">
        <f t="shared" si="18"/>
        <v>289.96208082545138</v>
      </c>
      <c r="P33" s="29">
        <f t="shared" si="18"/>
        <v>289.96208082545144</v>
      </c>
      <c r="Q33" s="29">
        <f t="shared" si="18"/>
        <v>304.34402407566643</v>
      </c>
      <c r="R33" s="29">
        <f t="shared" si="18"/>
        <v>319.04961306964742</v>
      </c>
      <c r="S33" s="29">
        <f t="shared" si="18"/>
        <v>269.00429922613927</v>
      </c>
      <c r="T33" s="29">
        <f t="shared" si="18"/>
        <v>244.1279449699054</v>
      </c>
      <c r="U33" s="29">
        <f t="shared" si="18"/>
        <v>255.32785898538259</v>
      </c>
      <c r="V33" s="29">
        <f t="shared" si="18"/>
        <v>270.67755803955288</v>
      </c>
      <c r="W33" s="29">
        <f t="shared" ref="W33:X33" si="19">SUM(W34:W50)</f>
        <v>270.6901977644024</v>
      </c>
      <c r="X33" s="29">
        <f t="shared" si="19"/>
        <v>367.38013757523646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0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0</v>
      </c>
      <c r="P37" s="10">
        <f>FC_TRA_DNAVI_DCS_E!P37+FC_TRA_DNAVI_IWW_E!P37</f>
        <v>0</v>
      </c>
      <c r="Q37" s="10">
        <f>FC_TRA_DNAVI_DCS_E!Q37+FC_TRA_DNAVI_IWW_E!Q37</f>
        <v>0</v>
      </c>
      <c r="R37" s="10">
        <f>FC_TRA_DNAVI_DCS_E!R37+FC_TRA_DNAVI_IWW_E!R37</f>
        <v>0</v>
      </c>
      <c r="S37" s="10">
        <f>FC_TRA_DNAVI_DCS_E!S37+FC_TRA_DNAVI_IWW_E!S37</f>
        <v>0</v>
      </c>
      <c r="T37" s="10">
        <f>FC_TRA_DNAVI_DCS_E!T37+FC_TRA_DNAVI_IWW_E!T37</f>
        <v>0</v>
      </c>
      <c r="U37" s="10">
        <f>FC_TRA_DNAVI_DCS_E!U37+FC_TRA_DNAVI_IWW_E!U37</f>
        <v>0</v>
      </c>
      <c r="V37" s="10">
        <f>FC_TRA_DNAVI_DCS_E!V37+FC_TRA_DNAVI_IWW_E!V37</f>
        <v>0</v>
      </c>
      <c r="W37" s="10">
        <f>FC_TRA_DNAVI_DCS_E!W37+FC_TRA_DNAVI_IWW_E!W37</f>
        <v>0</v>
      </c>
      <c r="X37" s="10">
        <f>FC_TRA_DNAVI_DCS_E!X37+FC_TRA_DNAVI_IWW_E!X37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283.46233877901977</v>
      </c>
      <c r="D43" s="10">
        <f>FC_TRA_DNAVI_DCS_E!D43+FC_TRA_DNAVI_IWW_E!D43</f>
        <v>273.19191745485819</v>
      </c>
      <c r="E43" s="10">
        <f>FC_TRA_DNAVI_DCS_E!E43+FC_TRA_DNAVI_IWW_E!E43</f>
        <v>238.27265692175399</v>
      </c>
      <c r="F43" s="10">
        <f>FC_TRA_DNAVI_DCS_E!F43+FC_TRA_DNAVI_IWW_E!F43</f>
        <v>247.83783319002583</v>
      </c>
      <c r="G43" s="10">
        <f>FC_TRA_DNAVI_DCS_E!G43+FC_TRA_DNAVI_IWW_E!G43</f>
        <v>279.58572656921751</v>
      </c>
      <c r="H43" s="10">
        <f>FC_TRA_DNAVI_DCS_E!H43+FC_TRA_DNAVI_IWW_E!H43</f>
        <v>322.59140154772132</v>
      </c>
      <c r="I43" s="10">
        <f>FC_TRA_DNAVI_DCS_E!I43+FC_TRA_DNAVI_IWW_E!I43</f>
        <v>275.50851246775579</v>
      </c>
      <c r="J43" s="10">
        <f>FC_TRA_DNAVI_DCS_E!J43+FC_TRA_DNAVI_IWW_E!J43</f>
        <v>293.02906276870158</v>
      </c>
      <c r="K43" s="10">
        <f>FC_TRA_DNAVI_DCS_E!K43+FC_TRA_DNAVI_IWW_E!K43</f>
        <v>300.11014617368869</v>
      </c>
      <c r="L43" s="10">
        <f>FC_TRA_DNAVI_DCS_E!L43+FC_TRA_DNAVI_IWW_E!L43</f>
        <v>285.83705932932071</v>
      </c>
      <c r="M43" s="10">
        <f>FC_TRA_DNAVI_DCS_E!M43+FC_TRA_DNAVI_IWW_E!M43</f>
        <v>277.64746345657778</v>
      </c>
      <c r="N43" s="10">
        <f>FC_TRA_DNAVI_DCS_E!N43+FC_TRA_DNAVI_IWW_E!N43</f>
        <v>307.4018056749785</v>
      </c>
      <c r="O43" s="10">
        <f>FC_TRA_DNAVI_DCS_E!O43+FC_TRA_DNAVI_IWW_E!O43</f>
        <v>289.96208082545138</v>
      </c>
      <c r="P43" s="10">
        <f>FC_TRA_DNAVI_DCS_E!P43+FC_TRA_DNAVI_IWW_E!P43</f>
        <v>289.96208082545144</v>
      </c>
      <c r="Q43" s="10">
        <f>FC_TRA_DNAVI_DCS_E!Q43+FC_TRA_DNAVI_IWW_E!Q43</f>
        <v>304.34402407566643</v>
      </c>
      <c r="R43" s="10">
        <f>FC_TRA_DNAVI_DCS_E!R43+FC_TRA_DNAVI_IWW_E!R43</f>
        <v>319.04961306964742</v>
      </c>
      <c r="S43" s="10">
        <f>FC_TRA_DNAVI_DCS_E!S43+FC_TRA_DNAVI_IWW_E!S43</f>
        <v>269.00429922613927</v>
      </c>
      <c r="T43" s="10">
        <f>FC_TRA_DNAVI_DCS_E!T43+FC_TRA_DNAVI_IWW_E!T43</f>
        <v>244.1279449699054</v>
      </c>
      <c r="U43" s="10">
        <f>FC_TRA_DNAVI_DCS_E!U43+FC_TRA_DNAVI_IWW_E!U43</f>
        <v>255.32785898538259</v>
      </c>
      <c r="V43" s="10">
        <f>FC_TRA_DNAVI_DCS_E!V43+FC_TRA_DNAVI_IWW_E!V43</f>
        <v>270.67755803955288</v>
      </c>
      <c r="W43" s="10">
        <f>FC_TRA_DNAVI_DCS_E!W43+FC_TRA_DNAVI_IWW_E!W43</f>
        <v>270.6901977644024</v>
      </c>
      <c r="X43" s="10">
        <f>FC_TRA_DNAVI_DCS_E!X43+FC_TRA_DNAVI_IWW_E!X43</f>
        <v>367.38013757523646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0</v>
      </c>
      <c r="D44" s="10">
        <f>FC_TRA_DNAVI_DCS_E!D44+FC_TRA_DNAVI_IWW_E!D44</f>
        <v>0</v>
      </c>
      <c r="E44" s="10">
        <f>FC_TRA_DNAVI_DCS_E!E44+FC_TRA_DNAVI_IWW_E!E44</f>
        <v>0</v>
      </c>
      <c r="F44" s="10">
        <f>FC_TRA_DNAVI_DCS_E!F44+FC_TRA_DNAVI_IWW_E!F44</f>
        <v>0</v>
      </c>
      <c r="G44" s="10">
        <f>FC_TRA_DNAVI_DCS_E!G44+FC_TRA_DNAVI_IWW_E!G44</f>
        <v>0</v>
      </c>
      <c r="H44" s="10">
        <f>FC_TRA_DNAVI_DCS_E!H44+FC_TRA_DNAVI_IWW_E!H44</f>
        <v>0</v>
      </c>
      <c r="I44" s="10">
        <f>FC_TRA_DNAVI_DCS_E!I44+FC_TRA_DNAVI_IWW_E!I44</f>
        <v>0</v>
      </c>
      <c r="J44" s="10">
        <f>FC_TRA_DNAVI_DCS_E!J44+FC_TRA_DNAVI_IWW_E!J44</f>
        <v>0</v>
      </c>
      <c r="K44" s="10">
        <f>FC_TRA_DNAVI_DCS_E!K44+FC_TRA_DNAVI_IWW_E!K44</f>
        <v>0</v>
      </c>
      <c r="L44" s="10">
        <f>FC_TRA_DNAVI_DCS_E!L44+FC_TRA_DNAVI_IWW_E!L44</f>
        <v>0</v>
      </c>
      <c r="M44" s="10">
        <f>FC_TRA_DNAVI_DCS_E!M44+FC_TRA_DNAVI_IWW_E!M44</f>
        <v>0</v>
      </c>
      <c r="N44" s="10">
        <f>FC_TRA_DNAVI_DCS_E!N44+FC_TRA_DNAVI_IWW_E!N44</f>
        <v>0</v>
      </c>
      <c r="O44" s="10">
        <f>FC_TRA_DNAVI_DCS_E!O44+FC_TRA_DNAVI_IWW_E!O44</f>
        <v>0</v>
      </c>
      <c r="P44" s="10">
        <f>FC_TRA_DNAVI_DCS_E!P44+FC_TRA_DNAVI_IWW_E!P44</f>
        <v>0</v>
      </c>
      <c r="Q44" s="10">
        <f>FC_TRA_DNAVI_DCS_E!Q44+FC_TRA_DNAVI_IWW_E!Q44</f>
        <v>0</v>
      </c>
      <c r="R44" s="10">
        <f>FC_TRA_DNAVI_DCS_E!R44+FC_TRA_DNAVI_IWW_E!R44</f>
        <v>0</v>
      </c>
      <c r="S44" s="10">
        <f>FC_TRA_DNAVI_DCS_E!S44+FC_TRA_DNAVI_IWW_E!S44</f>
        <v>0</v>
      </c>
      <c r="T44" s="10">
        <f>FC_TRA_DNAVI_DCS_E!T44+FC_TRA_DNAVI_IWW_E!T44</f>
        <v>0</v>
      </c>
      <c r="U44" s="10">
        <f>FC_TRA_DNAVI_DCS_E!U44+FC_TRA_DNAVI_IWW_E!U44</f>
        <v>0</v>
      </c>
      <c r="V44" s="10">
        <f>FC_TRA_DNAVI_DCS_E!V44+FC_TRA_DNAVI_IWW_E!V44</f>
        <v>0</v>
      </c>
      <c r="W44" s="10">
        <f>FC_TRA_DNAVI_DCS_E!W44+FC_TRA_DNAVI_IWW_E!W44</f>
        <v>0</v>
      </c>
      <c r="X44" s="10">
        <f>FC_TRA_DNAVI_DCS_E!X44+FC_TRA_DNAVI_IWW_E!X44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0</v>
      </c>
      <c r="T66" s="10">
        <f>FC_TRA_DNAVI_DCS_E!T66+FC_TRA_DNAVI_IWW_E!T66</f>
        <v>0</v>
      </c>
      <c r="U66" s="10">
        <f>FC_TRA_DNAVI_DCS_E!U66+FC_TRA_DNAVI_IWW_E!U66</f>
        <v>0</v>
      </c>
      <c r="V66" s="10">
        <f>FC_TRA_DNAVI_DCS_E!V66+FC_TRA_DNAVI_IWW_E!V66</f>
        <v>0</v>
      </c>
      <c r="W66" s="10">
        <f>FC_TRA_DNAVI_DCS_E!W66+FC_TRA_DNAVI_IWW_E!W66</f>
        <v>0</v>
      </c>
      <c r="X66" s="10">
        <f>FC_TRA_DNAVI_DCS_E!X66+FC_TRA_DNAVI_IWW_E!X66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12.050494197899095</v>
      </c>
      <c r="D2" s="31">
        <f t="shared" si="0"/>
        <v>9.9466272554582691</v>
      </c>
      <c r="E2" s="31">
        <f t="shared" si="0"/>
        <v>10.723221157133802</v>
      </c>
      <c r="F2" s="31">
        <f t="shared" si="0"/>
        <v>7.8000855765544035</v>
      </c>
      <c r="G2" s="31">
        <f t="shared" si="0"/>
        <v>7.4745770980958826</v>
      </c>
      <c r="H2" s="31">
        <f t="shared" si="0"/>
        <v>7.0683616019016586</v>
      </c>
      <c r="I2" s="31">
        <f t="shared" si="0"/>
        <v>8.8527961121565806</v>
      </c>
      <c r="J2" s="31">
        <f t="shared" si="0"/>
        <v>10.340634593291952</v>
      </c>
      <c r="K2" s="31">
        <f t="shared" si="0"/>
        <v>10.571095543001061</v>
      </c>
      <c r="L2" s="31">
        <f t="shared" si="0"/>
        <v>8.1427784169394428</v>
      </c>
      <c r="M2" s="31">
        <f t="shared" si="0"/>
        <v>7.8253110805357498</v>
      </c>
      <c r="N2" s="31">
        <f t="shared" si="0"/>
        <v>9.2028757508992722</v>
      </c>
      <c r="O2" s="31">
        <f t="shared" si="0"/>
        <v>10.469785564389321</v>
      </c>
      <c r="P2" s="31">
        <f t="shared" si="0"/>
        <v>11.778482835622444</v>
      </c>
      <c r="Q2" s="31">
        <f t="shared" si="0"/>
        <v>11.566280542790791</v>
      </c>
      <c r="R2" s="31">
        <f t="shared" si="0"/>
        <v>8.1127193272849212</v>
      </c>
      <c r="S2" s="31">
        <f t="shared" si="0"/>
        <v>8.1601709495803494</v>
      </c>
      <c r="T2" s="31">
        <f t="shared" si="0"/>
        <v>10.446174391753237</v>
      </c>
      <c r="U2" s="31">
        <f t="shared" si="0"/>
        <v>9.5190559300125575</v>
      </c>
      <c r="V2" s="31">
        <f t="shared" si="0"/>
        <v>8.4939131523432394</v>
      </c>
      <c r="W2" s="31">
        <f t="shared" ref="W2:X2" si="1">SUM(W3,W17,W22,W25,W26,W51,W52,W71,W74,W75,W76)</f>
        <v>9.4373348610774332</v>
      </c>
      <c r="X2" s="31">
        <f t="shared" si="1"/>
        <v>8.2452299056681699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12.050494197899095</v>
      </c>
      <c r="D26" s="37">
        <f t="shared" si="10"/>
        <v>9.9466272554582691</v>
      </c>
      <c r="E26" s="37">
        <f t="shared" si="10"/>
        <v>10.723221157133802</v>
      </c>
      <c r="F26" s="37">
        <f t="shared" si="10"/>
        <v>7.8000855765544035</v>
      </c>
      <c r="G26" s="37">
        <f t="shared" si="10"/>
        <v>7.4745770980958826</v>
      </c>
      <c r="H26" s="37">
        <f t="shared" si="10"/>
        <v>7.0683616019016586</v>
      </c>
      <c r="I26" s="37">
        <f t="shared" si="10"/>
        <v>8.8527961121565806</v>
      </c>
      <c r="J26" s="37">
        <f t="shared" si="10"/>
        <v>10.340634593291952</v>
      </c>
      <c r="K26" s="37">
        <f t="shared" si="10"/>
        <v>10.571095543001061</v>
      </c>
      <c r="L26" s="37">
        <f t="shared" si="10"/>
        <v>8.1427784169394428</v>
      </c>
      <c r="M26" s="37">
        <f t="shared" si="10"/>
        <v>7.8253110805357498</v>
      </c>
      <c r="N26" s="37">
        <f t="shared" si="10"/>
        <v>9.2028757508992722</v>
      </c>
      <c r="O26" s="37">
        <f t="shared" si="10"/>
        <v>10.469785564389321</v>
      </c>
      <c r="P26" s="37">
        <f t="shared" si="10"/>
        <v>11.778482835622444</v>
      </c>
      <c r="Q26" s="37">
        <f t="shared" si="10"/>
        <v>11.566280542790791</v>
      </c>
      <c r="R26" s="37">
        <f t="shared" si="10"/>
        <v>8.1127193272849212</v>
      </c>
      <c r="S26" s="37">
        <f t="shared" si="10"/>
        <v>8.1601709495803494</v>
      </c>
      <c r="T26" s="37">
        <f t="shared" si="10"/>
        <v>10.446174391753237</v>
      </c>
      <c r="U26" s="37">
        <f t="shared" si="10"/>
        <v>9.5190559300125575</v>
      </c>
      <c r="V26" s="37">
        <f t="shared" si="10"/>
        <v>8.4939131523432394</v>
      </c>
      <c r="W26" s="37">
        <f t="shared" ref="W26:X26" si="11">SUM(W27,W33)</f>
        <v>9.4373348610774332</v>
      </c>
      <c r="X26" s="37">
        <f t="shared" si="11"/>
        <v>8.2452299056681699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12.050494197899095</v>
      </c>
      <c r="D33" s="29">
        <f t="shared" si="14"/>
        <v>9.9466272554582691</v>
      </c>
      <c r="E33" s="29">
        <f t="shared" si="14"/>
        <v>10.723221157133802</v>
      </c>
      <c r="F33" s="29">
        <f t="shared" si="14"/>
        <v>7.8000855765544035</v>
      </c>
      <c r="G33" s="29">
        <f t="shared" si="14"/>
        <v>7.4745770980958826</v>
      </c>
      <c r="H33" s="29">
        <f t="shared" si="14"/>
        <v>7.0683616019016586</v>
      </c>
      <c r="I33" s="29">
        <f t="shared" si="14"/>
        <v>8.8527961121565806</v>
      </c>
      <c r="J33" s="29">
        <f t="shared" si="14"/>
        <v>10.340634593291952</v>
      </c>
      <c r="K33" s="29">
        <f t="shared" si="14"/>
        <v>10.571095543001061</v>
      </c>
      <c r="L33" s="29">
        <f t="shared" si="14"/>
        <v>8.1427784169394428</v>
      </c>
      <c r="M33" s="29">
        <f t="shared" si="14"/>
        <v>7.8253110805357498</v>
      </c>
      <c r="N33" s="29">
        <f t="shared" si="14"/>
        <v>9.2028757508992722</v>
      </c>
      <c r="O33" s="29">
        <f t="shared" si="14"/>
        <v>10.469785564389321</v>
      </c>
      <c r="P33" s="29">
        <f t="shared" si="14"/>
        <v>11.778482835622444</v>
      </c>
      <c r="Q33" s="29">
        <f t="shared" si="14"/>
        <v>11.566280542790791</v>
      </c>
      <c r="R33" s="29">
        <f t="shared" si="14"/>
        <v>8.1127193272849212</v>
      </c>
      <c r="S33" s="29">
        <f t="shared" si="14"/>
        <v>8.1601709495803494</v>
      </c>
      <c r="T33" s="29">
        <f t="shared" si="14"/>
        <v>10.446174391753237</v>
      </c>
      <c r="U33" s="29">
        <f t="shared" si="14"/>
        <v>9.5190559300125575</v>
      </c>
      <c r="V33" s="29">
        <f t="shared" si="14"/>
        <v>8.4939131523432394</v>
      </c>
      <c r="W33" s="29">
        <f t="shared" ref="W33:X33" si="15">SUM(W34:W50)</f>
        <v>9.4373348610774332</v>
      </c>
      <c r="X33" s="29">
        <f t="shared" si="15"/>
        <v>8.2452299056681699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12.050494197899095</v>
      </c>
      <c r="D43" s="10">
        <v>9.9466272554582691</v>
      </c>
      <c r="E43" s="10">
        <v>10.723221157133802</v>
      </c>
      <c r="F43" s="10">
        <v>7.8000855765544035</v>
      </c>
      <c r="G43" s="10">
        <v>7.4745770980958826</v>
      </c>
      <c r="H43" s="10">
        <v>7.0683616019016586</v>
      </c>
      <c r="I43" s="10">
        <v>8.8527961121565806</v>
      </c>
      <c r="J43" s="10">
        <v>10.340634593291952</v>
      </c>
      <c r="K43" s="10">
        <v>10.571095543001061</v>
      </c>
      <c r="L43" s="10">
        <v>8.1427784169394428</v>
      </c>
      <c r="M43" s="10">
        <v>7.8253110805357498</v>
      </c>
      <c r="N43" s="10">
        <v>9.2028757508992722</v>
      </c>
      <c r="O43" s="10">
        <v>10.469785564389321</v>
      </c>
      <c r="P43" s="10">
        <v>11.778482835622444</v>
      </c>
      <c r="Q43" s="10">
        <v>11.566280542790791</v>
      </c>
      <c r="R43" s="10">
        <v>8.1127193272849212</v>
      </c>
      <c r="S43" s="10">
        <v>8.1601709495803494</v>
      </c>
      <c r="T43" s="10">
        <v>10.446174391753237</v>
      </c>
      <c r="U43" s="10">
        <v>9.5190559300125575</v>
      </c>
      <c r="V43" s="10">
        <v>8.4939131523432394</v>
      </c>
      <c r="W43" s="10">
        <v>9.4373348610774332</v>
      </c>
      <c r="X43" s="10">
        <v>8.2452299056681699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271.4118445811207</v>
      </c>
      <c r="D2" s="31">
        <f t="shared" si="0"/>
        <v>263.2452901993999</v>
      </c>
      <c r="E2" s="31">
        <f t="shared" si="0"/>
        <v>227.5494357646202</v>
      </c>
      <c r="F2" s="31">
        <f t="shared" si="0"/>
        <v>240.03774761347142</v>
      </c>
      <c r="G2" s="31">
        <f t="shared" si="0"/>
        <v>272.11114947112162</v>
      </c>
      <c r="H2" s="31">
        <f t="shared" si="0"/>
        <v>315.52303994581968</v>
      </c>
      <c r="I2" s="31">
        <f t="shared" si="0"/>
        <v>266.65571635559922</v>
      </c>
      <c r="J2" s="31">
        <f t="shared" si="0"/>
        <v>282.68842817540963</v>
      </c>
      <c r="K2" s="31">
        <f t="shared" si="0"/>
        <v>289.53905063068765</v>
      </c>
      <c r="L2" s="31">
        <f t="shared" si="0"/>
        <v>277.69428091238126</v>
      </c>
      <c r="M2" s="31">
        <f t="shared" si="0"/>
        <v>269.82215237604203</v>
      </c>
      <c r="N2" s="31">
        <f t="shared" si="0"/>
        <v>298.19892992407921</v>
      </c>
      <c r="O2" s="31">
        <f t="shared" si="0"/>
        <v>279.49229526106205</v>
      </c>
      <c r="P2" s="31">
        <f t="shared" si="0"/>
        <v>278.18359798982897</v>
      </c>
      <c r="Q2" s="31">
        <f t="shared" si="0"/>
        <v>292.77774353287566</v>
      </c>
      <c r="R2" s="31">
        <f t="shared" si="0"/>
        <v>310.93689374236249</v>
      </c>
      <c r="S2" s="31">
        <f t="shared" si="0"/>
        <v>260.84412827655893</v>
      </c>
      <c r="T2" s="31">
        <f t="shared" si="0"/>
        <v>233.68177057815217</v>
      </c>
      <c r="U2" s="31">
        <f t="shared" si="0"/>
        <v>245.80880305537002</v>
      </c>
      <c r="V2" s="31">
        <f t="shared" si="0"/>
        <v>262.18364488720965</v>
      </c>
      <c r="W2" s="31">
        <f t="shared" ref="W2:X2" si="1">SUM(W3,W17,W22,W25,W26,W51,W52,W71,W74,W75,W76)</f>
        <v>261.25286290332497</v>
      </c>
      <c r="X2" s="31">
        <f t="shared" si="1"/>
        <v>359.13490766956829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271.4118445811207</v>
      </c>
      <c r="D26" s="37">
        <f t="shared" si="10"/>
        <v>263.2452901993999</v>
      </c>
      <c r="E26" s="37">
        <f t="shared" si="10"/>
        <v>227.5494357646202</v>
      </c>
      <c r="F26" s="37">
        <f t="shared" si="10"/>
        <v>240.03774761347142</v>
      </c>
      <c r="G26" s="37">
        <f t="shared" si="10"/>
        <v>272.11114947112162</v>
      </c>
      <c r="H26" s="37">
        <f t="shared" si="10"/>
        <v>315.52303994581968</v>
      </c>
      <c r="I26" s="37">
        <f t="shared" si="10"/>
        <v>266.65571635559922</v>
      </c>
      <c r="J26" s="37">
        <f t="shared" si="10"/>
        <v>282.68842817540963</v>
      </c>
      <c r="K26" s="37">
        <f t="shared" si="10"/>
        <v>289.53905063068765</v>
      </c>
      <c r="L26" s="37">
        <f t="shared" si="10"/>
        <v>277.69428091238126</v>
      </c>
      <c r="M26" s="37">
        <f t="shared" si="10"/>
        <v>269.82215237604203</v>
      </c>
      <c r="N26" s="37">
        <f t="shared" si="10"/>
        <v>298.19892992407921</v>
      </c>
      <c r="O26" s="37">
        <f t="shared" si="10"/>
        <v>279.49229526106205</v>
      </c>
      <c r="P26" s="37">
        <f t="shared" si="10"/>
        <v>278.18359798982897</v>
      </c>
      <c r="Q26" s="37">
        <f t="shared" si="10"/>
        <v>292.77774353287566</v>
      </c>
      <c r="R26" s="37">
        <f t="shared" si="10"/>
        <v>310.93689374236249</v>
      </c>
      <c r="S26" s="37">
        <f t="shared" si="10"/>
        <v>260.84412827655893</v>
      </c>
      <c r="T26" s="37">
        <f t="shared" si="10"/>
        <v>233.68177057815217</v>
      </c>
      <c r="U26" s="37">
        <f t="shared" si="10"/>
        <v>245.80880305537002</v>
      </c>
      <c r="V26" s="37">
        <f t="shared" si="10"/>
        <v>262.18364488720965</v>
      </c>
      <c r="W26" s="37">
        <f t="shared" ref="W26:X26" si="11">SUM(W27,W33)</f>
        <v>261.25286290332497</v>
      </c>
      <c r="X26" s="37">
        <f t="shared" si="11"/>
        <v>359.13490766956829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271.4118445811207</v>
      </c>
      <c r="D33" s="29">
        <f t="shared" si="14"/>
        <v>263.2452901993999</v>
      </c>
      <c r="E33" s="29">
        <f t="shared" si="14"/>
        <v>227.5494357646202</v>
      </c>
      <c r="F33" s="29">
        <f t="shared" si="14"/>
        <v>240.03774761347142</v>
      </c>
      <c r="G33" s="29">
        <f t="shared" si="14"/>
        <v>272.11114947112162</v>
      </c>
      <c r="H33" s="29">
        <f t="shared" si="14"/>
        <v>315.52303994581968</v>
      </c>
      <c r="I33" s="29">
        <f t="shared" si="14"/>
        <v>266.65571635559922</v>
      </c>
      <c r="J33" s="29">
        <f t="shared" si="14"/>
        <v>282.68842817540963</v>
      </c>
      <c r="K33" s="29">
        <f t="shared" si="14"/>
        <v>289.53905063068765</v>
      </c>
      <c r="L33" s="29">
        <f t="shared" si="14"/>
        <v>277.69428091238126</v>
      </c>
      <c r="M33" s="29">
        <f t="shared" si="14"/>
        <v>269.82215237604203</v>
      </c>
      <c r="N33" s="29">
        <f t="shared" si="14"/>
        <v>298.19892992407921</v>
      </c>
      <c r="O33" s="29">
        <f t="shared" si="14"/>
        <v>279.49229526106205</v>
      </c>
      <c r="P33" s="29">
        <f t="shared" si="14"/>
        <v>278.18359798982897</v>
      </c>
      <c r="Q33" s="29">
        <f t="shared" si="14"/>
        <v>292.77774353287566</v>
      </c>
      <c r="R33" s="29">
        <f t="shared" si="14"/>
        <v>310.93689374236249</v>
      </c>
      <c r="S33" s="29">
        <f t="shared" si="14"/>
        <v>260.84412827655893</v>
      </c>
      <c r="T33" s="29">
        <f t="shared" si="14"/>
        <v>233.68177057815217</v>
      </c>
      <c r="U33" s="29">
        <f t="shared" si="14"/>
        <v>245.80880305537002</v>
      </c>
      <c r="V33" s="29">
        <f t="shared" si="14"/>
        <v>262.18364488720965</v>
      </c>
      <c r="W33" s="29">
        <f t="shared" ref="W33:X33" si="15">SUM(W34:W50)</f>
        <v>261.25286290332497</v>
      </c>
      <c r="X33" s="29">
        <f t="shared" si="15"/>
        <v>359.13490766956829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271.4118445811207</v>
      </c>
      <c r="D43" s="10">
        <v>263.2452901993999</v>
      </c>
      <c r="E43" s="10">
        <v>227.5494357646202</v>
      </c>
      <c r="F43" s="10">
        <v>240.03774761347142</v>
      </c>
      <c r="G43" s="10">
        <v>272.11114947112162</v>
      </c>
      <c r="H43" s="10">
        <v>315.52303994581968</v>
      </c>
      <c r="I43" s="10">
        <v>266.65571635559922</v>
      </c>
      <c r="J43" s="10">
        <v>282.68842817540963</v>
      </c>
      <c r="K43" s="10">
        <v>289.53905063068765</v>
      </c>
      <c r="L43" s="10">
        <v>277.69428091238126</v>
      </c>
      <c r="M43" s="10">
        <v>269.82215237604203</v>
      </c>
      <c r="N43" s="10">
        <v>298.19892992407921</v>
      </c>
      <c r="O43" s="10">
        <v>279.49229526106205</v>
      </c>
      <c r="P43" s="10">
        <v>278.18359798982897</v>
      </c>
      <c r="Q43" s="10">
        <v>292.77774353287566</v>
      </c>
      <c r="R43" s="10">
        <v>310.93689374236249</v>
      </c>
      <c r="S43" s="10">
        <v>260.84412827655893</v>
      </c>
      <c r="T43" s="10">
        <v>233.68177057815217</v>
      </c>
      <c r="U43" s="10">
        <v>245.80880305537002</v>
      </c>
      <c r="V43" s="10">
        <v>262.18364488720965</v>
      </c>
      <c r="W43" s="10">
        <v>261.25286290332497</v>
      </c>
      <c r="X43" s="10">
        <v>359.13490766956829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ref="W52:X52" si="17">SUM(W53:W70)</f>
        <v>0</v>
      </c>
      <c r="X52" s="37">
        <f t="shared" si="17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901.57979363714526</v>
      </c>
      <c r="G2" s="31">
        <f t="shared" si="0"/>
        <v>924.75270851246762</v>
      </c>
      <c r="H2" s="31">
        <f t="shared" si="0"/>
        <v>766.2103181427342</v>
      </c>
      <c r="I2" s="31">
        <f t="shared" si="0"/>
        <v>632.30128976784169</v>
      </c>
      <c r="J2" s="31">
        <f t="shared" si="0"/>
        <v>579.23473774720549</v>
      </c>
      <c r="K2" s="31">
        <f t="shared" si="0"/>
        <v>497.76001719690453</v>
      </c>
      <c r="L2" s="31">
        <f t="shared" si="0"/>
        <v>323.15511607910571</v>
      </c>
      <c r="M2" s="31">
        <f t="shared" si="0"/>
        <v>362.36448839208941</v>
      </c>
      <c r="N2" s="31">
        <f t="shared" si="0"/>
        <v>317.04548581255369</v>
      </c>
      <c r="O2" s="31">
        <f t="shared" si="0"/>
        <v>302.85812553740323</v>
      </c>
      <c r="P2" s="31">
        <f t="shared" si="0"/>
        <v>277.34625967325883</v>
      </c>
      <c r="Q2" s="31">
        <f t="shared" si="0"/>
        <v>270.74299226139289</v>
      </c>
      <c r="R2" s="31">
        <f t="shared" si="0"/>
        <v>250.1289767841788</v>
      </c>
      <c r="S2" s="31">
        <f t="shared" si="0"/>
        <v>283.27437661220978</v>
      </c>
      <c r="T2" s="31">
        <f t="shared" si="0"/>
        <v>313.95322441960451</v>
      </c>
      <c r="U2" s="31">
        <f t="shared" si="0"/>
        <v>487.65425623387779</v>
      </c>
      <c r="V2" s="31">
        <f t="shared" si="0"/>
        <v>640.94221840068781</v>
      </c>
      <c r="W2" s="31">
        <f t="shared" si="0"/>
        <v>339.78890799656062</v>
      </c>
      <c r="X2" s="31">
        <f t="shared" ref="X2" si="1">SUM(X3,X17,X22,X25,X26,X51,X52,X71,X74,X75,X76)</f>
        <v>382.24204643164228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901.57979363714526</v>
      </c>
      <c r="G51" s="37">
        <v>924.75270851246762</v>
      </c>
      <c r="H51" s="37">
        <v>766.2103181427342</v>
      </c>
      <c r="I51" s="37">
        <v>632.30128976784169</v>
      </c>
      <c r="J51" s="37">
        <v>579.23473774720549</v>
      </c>
      <c r="K51" s="37">
        <v>497.76001719690453</v>
      </c>
      <c r="L51" s="37">
        <v>323.15511607910571</v>
      </c>
      <c r="M51" s="37">
        <v>362.36448839208941</v>
      </c>
      <c r="N51" s="37">
        <v>317.04548581255369</v>
      </c>
      <c r="O51" s="37">
        <v>302.85812553740323</v>
      </c>
      <c r="P51" s="37">
        <v>277.34625967325883</v>
      </c>
      <c r="Q51" s="37">
        <v>270.74299226139289</v>
      </c>
      <c r="R51" s="37">
        <v>250.1289767841788</v>
      </c>
      <c r="S51" s="37">
        <v>283.27437661220978</v>
      </c>
      <c r="T51" s="37">
        <v>313.95322441960451</v>
      </c>
      <c r="U51" s="37">
        <v>487.65425623387779</v>
      </c>
      <c r="V51" s="37">
        <v>640.94221840068781</v>
      </c>
      <c r="W51" s="37">
        <v>339.78890799656062</v>
      </c>
      <c r="X51" s="37">
        <v>382.24204643164228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95773.841323249799</v>
      </c>
      <c r="D2" s="31">
        <f t="shared" ref="D2:W2" si="1">SUM(D3,D17,D22,D25,D26,D51,D52,D71,D74,D75,D76)</f>
        <v>101935.25694894232</v>
      </c>
      <c r="E2" s="31">
        <f t="shared" si="1"/>
        <v>99075.54235616271</v>
      </c>
      <c r="F2" s="31">
        <f t="shared" si="1"/>
        <v>102258.15761166462</v>
      </c>
      <c r="G2" s="31">
        <f t="shared" si="1"/>
        <v>99706.665955190285</v>
      </c>
      <c r="H2" s="31">
        <f t="shared" si="1"/>
        <v>97931.570995557326</v>
      </c>
      <c r="I2" s="31">
        <f t="shared" si="1"/>
        <v>101644.00455673308</v>
      </c>
      <c r="J2" s="31">
        <f t="shared" si="1"/>
        <v>87564.767059487393</v>
      </c>
      <c r="K2" s="31">
        <f t="shared" si="1"/>
        <v>97916.510954344616</v>
      </c>
      <c r="L2" s="31">
        <f t="shared" si="1"/>
        <v>93708.24208849133</v>
      </c>
      <c r="M2" s="31">
        <f t="shared" si="1"/>
        <v>100110.51661413354</v>
      </c>
      <c r="N2" s="31">
        <f t="shared" si="1"/>
        <v>88243.492705350422</v>
      </c>
      <c r="O2" s="31">
        <f t="shared" si="1"/>
        <v>92689.489953464858</v>
      </c>
      <c r="P2" s="31">
        <f t="shared" si="1"/>
        <v>97468.503167730203</v>
      </c>
      <c r="Q2" s="31">
        <f t="shared" si="1"/>
        <v>86055.166577836702</v>
      </c>
      <c r="R2" s="31">
        <f t="shared" si="1"/>
        <v>88815.731300316736</v>
      </c>
      <c r="S2" s="31">
        <f t="shared" si="1"/>
        <v>90428.099125504814</v>
      </c>
      <c r="T2" s="31">
        <f t="shared" si="1"/>
        <v>90110.547919332996</v>
      </c>
      <c r="U2" s="31">
        <f t="shared" si="1"/>
        <v>88110.420784027083</v>
      </c>
      <c r="V2" s="31">
        <f t="shared" si="1"/>
        <v>88906.18440210339</v>
      </c>
      <c r="W2" s="31">
        <f t="shared" si="1"/>
        <v>88414.439189166471</v>
      </c>
      <c r="X2" s="31">
        <f t="shared" ref="X2" si="2">SUM(X3,X17,X22,X25,X26,X51,X52,X71,X74,X75,X76)</f>
        <v>91293.553140938675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1276.7840928632845</v>
      </c>
      <c r="D3" s="34">
        <f t="shared" ref="D3:W3" si="4">SUM(D4,D8,D11)</f>
        <v>1273.8251074806535</v>
      </c>
      <c r="E3" s="34">
        <f t="shared" si="4"/>
        <v>1042.5586414445399</v>
      </c>
      <c r="F3" s="34">
        <f t="shared" si="4"/>
        <v>895.77231298366291</v>
      </c>
      <c r="G3" s="34">
        <f t="shared" si="4"/>
        <v>717.41177987962158</v>
      </c>
      <c r="H3" s="34">
        <f t="shared" si="4"/>
        <v>697.14797936371406</v>
      </c>
      <c r="I3" s="34">
        <f t="shared" si="4"/>
        <v>780.74049871023249</v>
      </c>
      <c r="J3" s="34">
        <f t="shared" si="4"/>
        <v>918.22846087704261</v>
      </c>
      <c r="K3" s="34">
        <f t="shared" si="4"/>
        <v>800.27721410146137</v>
      </c>
      <c r="L3" s="34">
        <f t="shared" si="4"/>
        <v>749.35666380051566</v>
      </c>
      <c r="M3" s="34">
        <f t="shared" si="4"/>
        <v>1086.8418744625963</v>
      </c>
      <c r="N3" s="34">
        <f t="shared" si="4"/>
        <v>962.42175408426465</v>
      </c>
      <c r="O3" s="34">
        <f t="shared" si="4"/>
        <v>845.91401547721352</v>
      </c>
      <c r="P3" s="34">
        <f t="shared" si="4"/>
        <v>737.30902837489248</v>
      </c>
      <c r="Q3" s="34">
        <f t="shared" si="4"/>
        <v>626.11564918314673</v>
      </c>
      <c r="R3" s="34">
        <f t="shared" si="4"/>
        <v>784.73963886500428</v>
      </c>
      <c r="S3" s="34">
        <f t="shared" si="4"/>
        <v>546.99148753224404</v>
      </c>
      <c r="T3" s="34">
        <f t="shared" si="4"/>
        <v>518.65331040412718</v>
      </c>
      <c r="U3" s="34">
        <f t="shared" si="4"/>
        <v>513.38693035253618</v>
      </c>
      <c r="V3" s="34">
        <f t="shared" si="4"/>
        <v>347.22717110920001</v>
      </c>
      <c r="W3" s="34">
        <f t="shared" si="4"/>
        <v>316.96276870163388</v>
      </c>
      <c r="X3" s="34">
        <f t="shared" ref="X3" si="5">SUM(X4,X8,X11)</f>
        <v>348.90808254514172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216.75975924333619</v>
      </c>
      <c r="D4" s="29">
        <f t="shared" ref="D4:W4" si="7">SUM(D5:D7)</f>
        <v>243.8397248495271</v>
      </c>
      <c r="E4" s="29">
        <f t="shared" si="7"/>
        <v>188.09114359415304</v>
      </c>
      <c r="F4" s="29">
        <f t="shared" si="7"/>
        <v>276.50997420464313</v>
      </c>
      <c r="G4" s="29">
        <f t="shared" si="7"/>
        <v>203.38993981083405</v>
      </c>
      <c r="H4" s="29">
        <f t="shared" si="7"/>
        <v>179.39243336199473</v>
      </c>
      <c r="I4" s="29">
        <f t="shared" si="7"/>
        <v>182.09707652622532</v>
      </c>
      <c r="J4" s="29">
        <f t="shared" si="7"/>
        <v>449.23224419604492</v>
      </c>
      <c r="K4" s="29">
        <f t="shared" si="7"/>
        <v>239.05253654342215</v>
      </c>
      <c r="L4" s="29">
        <f t="shared" si="7"/>
        <v>183.42639724849525</v>
      </c>
      <c r="M4" s="29">
        <f t="shared" si="7"/>
        <v>206.7965606190885</v>
      </c>
      <c r="N4" s="29">
        <f t="shared" si="7"/>
        <v>214.5990541702493</v>
      </c>
      <c r="O4" s="29">
        <f t="shared" si="7"/>
        <v>246.07128116938935</v>
      </c>
      <c r="P4" s="29">
        <f t="shared" si="7"/>
        <v>100.87910576096301</v>
      </c>
      <c r="Q4" s="29">
        <f t="shared" si="7"/>
        <v>168.71986242476348</v>
      </c>
      <c r="R4" s="29">
        <f t="shared" si="7"/>
        <v>320.24694754944113</v>
      </c>
      <c r="S4" s="29">
        <f t="shared" si="7"/>
        <v>107.85055889939808</v>
      </c>
      <c r="T4" s="29">
        <f t="shared" si="7"/>
        <v>88.582373172828881</v>
      </c>
      <c r="U4" s="29">
        <f t="shared" si="7"/>
        <v>94.090283748925117</v>
      </c>
      <c r="V4" s="29">
        <f t="shared" si="7"/>
        <v>4.5978503869303475</v>
      </c>
      <c r="W4" s="29">
        <f t="shared" si="7"/>
        <v>3.1409286328460881</v>
      </c>
      <c r="X4" s="29">
        <f t="shared" ref="X4" si="8">SUM(X5:X7)</f>
        <v>1.987102321582114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0</v>
      </c>
      <c r="D5" s="10">
        <f>FC_OTH_CP_E!D5+FC_OTH_HH_E!D5+FC_OTH_AFF_E!D5</f>
        <v>0</v>
      </c>
      <c r="E5" s="10">
        <f>FC_OTH_CP_E!E5+FC_OTH_HH_E!E5+FC_OTH_AFF_E!E5</f>
        <v>0</v>
      </c>
      <c r="F5" s="10">
        <f>FC_OTH_CP_E!F5+FC_OTH_HH_E!F5+FC_OTH_AFF_E!F5</f>
        <v>100.66302665520207</v>
      </c>
      <c r="G5" s="10">
        <f>FC_OTH_CP_E!G5+FC_OTH_HH_E!G5+FC_OTH_AFF_E!G5</f>
        <v>66.636113499570072</v>
      </c>
      <c r="H5" s="10">
        <f>FC_OTH_CP_E!H5+FC_OTH_HH_E!H5+FC_OTH_AFF_E!H5</f>
        <v>65.284178847807354</v>
      </c>
      <c r="I5" s="10">
        <f>FC_OTH_CP_E!I5+FC_OTH_HH_E!I5+FC_OTH_AFF_E!I5</f>
        <v>91.539810834049902</v>
      </c>
      <c r="J5" s="10">
        <f>FC_OTH_CP_E!J5+FC_OTH_HH_E!J5+FC_OTH_AFF_E!J5</f>
        <v>100.0552020636286</v>
      </c>
      <c r="K5" s="10">
        <f>FC_OTH_CP_E!K5+FC_OTH_HH_E!K5+FC_OTH_AFF_E!K5</f>
        <v>115.66663800515906</v>
      </c>
      <c r="L5" s="10">
        <f>FC_OTH_CP_E!L5+FC_OTH_HH_E!L5+FC_OTH_AFF_E!L5</f>
        <v>95.087876182287175</v>
      </c>
      <c r="M5" s="10">
        <f>FC_OTH_CP_E!M5+FC_OTH_HH_E!M5+FC_OTH_AFF_E!M5</f>
        <v>107.15124677558036</v>
      </c>
      <c r="N5" s="10">
        <f>FC_OTH_CP_E!N5+FC_OTH_HH_E!N5+FC_OTH_AFF_E!N5</f>
        <v>100.76474634565776</v>
      </c>
      <c r="O5" s="10">
        <f>FC_OTH_CP_E!O5+FC_OTH_HH_E!O5+FC_OTH_AFF_E!O5</f>
        <v>97.118572656921714</v>
      </c>
      <c r="P5" s="10">
        <f>FC_OTH_CP_E!P5+FC_OTH_HH_E!P5+FC_OTH_AFF_E!P5</f>
        <v>98.536285468615631</v>
      </c>
      <c r="Q5" s="10">
        <f>FC_OTH_CP_E!Q5+FC_OTH_HH_E!Q5+FC_OTH_AFF_E!Q5</f>
        <v>75.902837489251908</v>
      </c>
      <c r="R5" s="10">
        <f>FC_OTH_CP_E!R5+FC_OTH_HH_E!R5+FC_OTH_AFF_E!R5</f>
        <v>93.637145313843504</v>
      </c>
      <c r="S5" s="10">
        <f>FC_OTH_CP_E!S5+FC_OTH_HH_E!S5+FC_OTH_AFF_E!S5</f>
        <v>73.774720550300927</v>
      </c>
      <c r="T5" s="10">
        <f>FC_OTH_CP_E!T5+FC_OTH_HH_E!T5+FC_OTH_AFF_E!T5</f>
        <v>41.852966466036108</v>
      </c>
      <c r="U5" s="10">
        <f>FC_OTH_CP_E!U5+FC_OTH_HH_E!U5+FC_OTH_AFF_E!U5</f>
        <v>47.527944969905377</v>
      </c>
      <c r="V5" s="10">
        <f>FC_OTH_CP_E!V5+FC_OTH_HH_E!V5+FC_OTH_AFF_E!V5</f>
        <v>1.203181427343077</v>
      </c>
      <c r="W5" s="10">
        <f>FC_OTH_CP_E!W5+FC_OTH_HH_E!W5+FC_OTH_AFF_E!W5</f>
        <v>0.9534823731728288</v>
      </c>
      <c r="X5" s="10">
        <f>FC_OTH_CP_E!X5+FC_OTH_HH_E!X5+FC_OTH_AFF_E!X5</f>
        <v>0.55331040412725674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216.75975924333619</v>
      </c>
      <c r="D7" s="10">
        <f>FC_OTH_CP_E!D7+FC_OTH_HH_E!D7+FC_OTH_AFF_E!D7</f>
        <v>243.8397248495271</v>
      </c>
      <c r="E7" s="10">
        <f>FC_OTH_CP_E!E7+FC_OTH_HH_E!E7+FC_OTH_AFF_E!E7</f>
        <v>188.09114359415304</v>
      </c>
      <c r="F7" s="10">
        <f>FC_OTH_CP_E!F7+FC_OTH_HH_E!F7+FC_OTH_AFF_E!F7</f>
        <v>175.84694754944104</v>
      </c>
      <c r="G7" s="10">
        <f>FC_OTH_CP_E!G7+FC_OTH_HH_E!G7+FC_OTH_AFF_E!G7</f>
        <v>136.75382631126396</v>
      </c>
      <c r="H7" s="10">
        <f>FC_OTH_CP_E!H7+FC_OTH_HH_E!H7+FC_OTH_AFF_E!H7</f>
        <v>114.10825451418739</v>
      </c>
      <c r="I7" s="10">
        <f>FC_OTH_CP_E!I7+FC_OTH_HH_E!I7+FC_OTH_AFF_E!I7</f>
        <v>90.55726569217542</v>
      </c>
      <c r="J7" s="10">
        <f>FC_OTH_CP_E!J7+FC_OTH_HH_E!J7+FC_OTH_AFF_E!J7</f>
        <v>349.17704213241632</v>
      </c>
      <c r="K7" s="10">
        <f>FC_OTH_CP_E!K7+FC_OTH_HH_E!K7+FC_OTH_AFF_E!K7</f>
        <v>123.38589853826309</v>
      </c>
      <c r="L7" s="10">
        <f>FC_OTH_CP_E!L7+FC_OTH_HH_E!L7+FC_OTH_AFF_E!L7</f>
        <v>88.338521066208074</v>
      </c>
      <c r="M7" s="10">
        <f>FC_OTH_CP_E!M7+FC_OTH_HH_E!M7+FC_OTH_AFF_E!M7</f>
        <v>99.64531384350812</v>
      </c>
      <c r="N7" s="10">
        <f>FC_OTH_CP_E!N7+FC_OTH_HH_E!N7+FC_OTH_AFF_E!N7</f>
        <v>113.83430782459155</v>
      </c>
      <c r="O7" s="10">
        <f>FC_OTH_CP_E!O7+FC_OTH_HH_E!O7+FC_OTH_AFF_E!O7</f>
        <v>148.95270851246764</v>
      </c>
      <c r="P7" s="10">
        <f>FC_OTH_CP_E!P7+FC_OTH_HH_E!P7+FC_OTH_AFF_E!P7</f>
        <v>2.3428202923473767</v>
      </c>
      <c r="Q7" s="10">
        <f>FC_OTH_CP_E!Q7+FC_OTH_HH_E!Q7+FC_OTH_AFF_E!Q7</f>
        <v>92.817024935511569</v>
      </c>
      <c r="R7" s="10">
        <f>FC_OTH_CP_E!R7+FC_OTH_HH_E!R7+FC_OTH_AFF_E!R7</f>
        <v>226.60980223559761</v>
      </c>
      <c r="S7" s="10">
        <f>FC_OTH_CP_E!S7+FC_OTH_HH_E!S7+FC_OTH_AFF_E!S7</f>
        <v>34.075838349097154</v>
      </c>
      <c r="T7" s="10">
        <f>FC_OTH_CP_E!T7+FC_OTH_HH_E!T7+FC_OTH_AFF_E!T7</f>
        <v>46.729406706792773</v>
      </c>
      <c r="U7" s="10">
        <f>FC_OTH_CP_E!U7+FC_OTH_HH_E!U7+FC_OTH_AFF_E!U7</f>
        <v>46.56233877901974</v>
      </c>
      <c r="V7" s="10">
        <f>FC_OTH_CP_E!V7+FC_OTH_HH_E!V7+FC_OTH_AFF_E!V7</f>
        <v>3.3946689595872703</v>
      </c>
      <c r="W7" s="10">
        <f>FC_OTH_CP_E!W7+FC_OTH_HH_E!W7+FC_OTH_AFF_E!W7</f>
        <v>2.1874462596732593</v>
      </c>
      <c r="X7" s="10">
        <f>FC_OTH_CP_E!X7+FC_OTH_HH_E!X7+FC_OTH_AFF_E!X7</f>
        <v>1.4337919174548572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12.27669819432502</v>
      </c>
      <c r="D8" s="29">
        <f t="shared" ref="D8:W8" si="10">SUM(D9:D10)</f>
        <v>7.3559759243336194</v>
      </c>
      <c r="E8" s="29">
        <f t="shared" si="10"/>
        <v>6.1383490971625099</v>
      </c>
      <c r="F8" s="29">
        <f t="shared" si="10"/>
        <v>4.9680137575236465</v>
      </c>
      <c r="G8" s="29">
        <f t="shared" si="10"/>
        <v>7.7988822012037842</v>
      </c>
      <c r="H8" s="29">
        <f t="shared" si="10"/>
        <v>5.8813413585554608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0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12.27669819432502</v>
      </c>
      <c r="D10" s="10">
        <f>FC_OTH_CP_E!D10+FC_OTH_HH_E!D10+FC_OTH_AFF_E!D10</f>
        <v>7.3559759243336194</v>
      </c>
      <c r="E10" s="10">
        <f>FC_OTH_CP_E!E10+FC_OTH_HH_E!E10+FC_OTH_AFF_E!E10</f>
        <v>6.1383490971625099</v>
      </c>
      <c r="F10" s="10">
        <f>FC_OTH_CP_E!F10+FC_OTH_HH_E!F10+FC_OTH_AFF_E!F10</f>
        <v>4.9680137575236465</v>
      </c>
      <c r="G10" s="10">
        <f>FC_OTH_CP_E!G10+FC_OTH_HH_E!G10+FC_OTH_AFF_E!G10</f>
        <v>7.7988822012037842</v>
      </c>
      <c r="H10" s="10">
        <f>FC_OTH_CP_E!H10+FC_OTH_HH_E!H10+FC_OTH_AFF_E!H10</f>
        <v>5.8813413585554608</v>
      </c>
      <c r="I10" s="10">
        <f>FC_OTH_CP_E!I10+FC_OTH_HH_E!I10+FC_OTH_AFF_E!I10</f>
        <v>0</v>
      </c>
      <c r="J10" s="10">
        <f>FC_OTH_CP_E!J10+FC_OTH_HH_E!J10+FC_OTH_AFF_E!J10</f>
        <v>0</v>
      </c>
      <c r="K10" s="10">
        <f>FC_OTH_CP_E!K10+FC_OTH_HH_E!K10+FC_OTH_AFF_E!K10</f>
        <v>0</v>
      </c>
      <c r="L10" s="10">
        <f>FC_OTH_CP_E!L10+FC_OTH_HH_E!L10+FC_OTH_AFF_E!L10</f>
        <v>0</v>
      </c>
      <c r="M10" s="10">
        <f>FC_OTH_CP_E!M10+FC_OTH_HH_E!M10+FC_OTH_AFF_E!M10</f>
        <v>0</v>
      </c>
      <c r="N10" s="10">
        <f>FC_OTH_CP_E!N10+FC_OTH_HH_E!N10+FC_OTH_AFF_E!N10</f>
        <v>0</v>
      </c>
      <c r="O10" s="10">
        <f>FC_OTH_CP_E!O10+FC_OTH_HH_E!O10+FC_OTH_AFF_E!O10</f>
        <v>0</v>
      </c>
      <c r="P10" s="10">
        <f>FC_OTH_CP_E!P10+FC_OTH_HH_E!P10+FC_OTH_AFF_E!P10</f>
        <v>0</v>
      </c>
      <c r="Q10" s="10">
        <f>FC_OTH_CP_E!Q10+FC_OTH_HH_E!Q10+FC_OTH_AFF_E!Q10</f>
        <v>0</v>
      </c>
      <c r="R10" s="10">
        <f>FC_OTH_CP_E!R10+FC_OTH_HH_E!R10+FC_OTH_AFF_E!R10</f>
        <v>0</v>
      </c>
      <c r="S10" s="10">
        <f>FC_OTH_CP_E!S10+FC_OTH_HH_E!S10+FC_OTH_AFF_E!S10</f>
        <v>0</v>
      </c>
      <c r="T10" s="10">
        <f>FC_OTH_CP_E!T10+FC_OTH_HH_E!T10+FC_OTH_AFF_E!T10</f>
        <v>0</v>
      </c>
      <c r="U10" s="10">
        <f>FC_OTH_CP_E!U10+FC_OTH_HH_E!U10+FC_OTH_AFF_E!U10</f>
        <v>0</v>
      </c>
      <c r="V10" s="10">
        <f>FC_OTH_CP_E!V10+FC_OTH_HH_E!V10+FC_OTH_AFF_E!V10</f>
        <v>0</v>
      </c>
      <c r="W10" s="10">
        <f>FC_OTH_CP_E!W10+FC_OTH_HH_E!W10+FC_OTH_AFF_E!W10</f>
        <v>0</v>
      </c>
      <c r="X10" s="10">
        <f>FC_OTH_CP_E!X10+FC_OTH_HH_E!X10+FC_OTH_AFF_E!X10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1047.7476354256232</v>
      </c>
      <c r="D11" s="29">
        <f t="shared" ref="D11:W11" si="13">SUM(D12:D16)</f>
        <v>1022.6294067067929</v>
      </c>
      <c r="E11" s="29">
        <f t="shared" si="13"/>
        <v>848.32914875322444</v>
      </c>
      <c r="F11" s="29">
        <f t="shared" si="13"/>
        <v>614.29432502149621</v>
      </c>
      <c r="G11" s="29">
        <f t="shared" si="13"/>
        <v>506.22295786758377</v>
      </c>
      <c r="H11" s="29">
        <f t="shared" si="13"/>
        <v>511.87420464316392</v>
      </c>
      <c r="I11" s="29">
        <f t="shared" si="13"/>
        <v>598.64342218400714</v>
      </c>
      <c r="J11" s="29">
        <f t="shared" si="13"/>
        <v>468.99621668099769</v>
      </c>
      <c r="K11" s="29">
        <f t="shared" si="13"/>
        <v>561.22467755803928</v>
      </c>
      <c r="L11" s="29">
        <f t="shared" si="13"/>
        <v>565.93026655202038</v>
      </c>
      <c r="M11" s="29">
        <f t="shared" si="13"/>
        <v>880.04531384350776</v>
      </c>
      <c r="N11" s="29">
        <f t="shared" si="13"/>
        <v>747.8226999140154</v>
      </c>
      <c r="O11" s="29">
        <f t="shared" si="13"/>
        <v>599.84273430782423</v>
      </c>
      <c r="P11" s="29">
        <f t="shared" si="13"/>
        <v>636.42992261392942</v>
      </c>
      <c r="Q11" s="29">
        <f t="shared" si="13"/>
        <v>457.39578675838328</v>
      </c>
      <c r="R11" s="29">
        <f t="shared" si="13"/>
        <v>464.49269131556315</v>
      </c>
      <c r="S11" s="29">
        <f t="shared" si="13"/>
        <v>439.14092863284594</v>
      </c>
      <c r="T11" s="29">
        <f t="shared" si="13"/>
        <v>430.07093723129833</v>
      </c>
      <c r="U11" s="29">
        <f t="shared" si="13"/>
        <v>419.29664660361107</v>
      </c>
      <c r="V11" s="29">
        <f t="shared" si="13"/>
        <v>342.62932072226965</v>
      </c>
      <c r="W11" s="29">
        <f t="shared" si="13"/>
        <v>313.82184006878776</v>
      </c>
      <c r="X11" s="29">
        <f t="shared" ref="X11" si="14">SUM(X12:X16)</f>
        <v>346.92098022355958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86.247291487532237</v>
      </c>
      <c r="D12" s="10">
        <f>FC_OTH_CP_E!D12+FC_OTH_HH_E!D12+FC_OTH_AFF_E!D12</f>
        <v>66.747893379191751</v>
      </c>
      <c r="E12" s="10">
        <f>FC_OTH_CP_E!E12+FC_OTH_HH_E!E12+FC_OTH_AFF_E!E12</f>
        <v>78.747463456577805</v>
      </c>
      <c r="F12" s="10">
        <f>FC_OTH_CP_E!F12+FC_OTH_HH_E!F12+FC_OTH_AFF_E!F12</f>
        <v>35.2488392089424</v>
      </c>
      <c r="G12" s="10">
        <f>FC_OTH_CP_E!G12+FC_OTH_HH_E!G12+FC_OTH_AFF_E!G12</f>
        <v>10.49965606190886</v>
      </c>
      <c r="H12" s="10">
        <f>FC_OTH_CP_E!H12+FC_OTH_HH_E!H12+FC_OTH_AFF_E!H12</f>
        <v>27.749097162510726</v>
      </c>
      <c r="I12" s="10">
        <f>FC_OTH_CP_E!I12+FC_OTH_HH_E!I12+FC_OTH_AFF_E!I12</f>
        <v>32.998968185726582</v>
      </c>
      <c r="J12" s="10">
        <f>FC_OTH_CP_E!J12+FC_OTH_HH_E!J12+FC_OTH_AFF_E!J12</f>
        <v>44.248581255374056</v>
      </c>
      <c r="K12" s="10">
        <f>FC_OTH_CP_E!K12+FC_OTH_HH_E!K12+FC_OTH_AFF_E!K12</f>
        <v>14.999484092863275</v>
      </c>
      <c r="L12" s="10">
        <f>FC_OTH_CP_E!L12+FC_OTH_HH_E!L12+FC_OTH_AFF_E!L12</f>
        <v>37.498796216680979</v>
      </c>
      <c r="M12" s="10">
        <f>FC_OTH_CP_E!M12+FC_OTH_HH_E!M12+FC_OTH_AFF_E!M12</f>
        <v>257.99174548581237</v>
      </c>
      <c r="N12" s="10">
        <f>FC_OTH_CP_E!N12+FC_OTH_HH_E!N12+FC_OTH_AFF_E!N12</f>
        <v>205.49346517626827</v>
      </c>
      <c r="O12" s="10">
        <f>FC_OTH_CP_E!O12+FC_OTH_HH_E!O12+FC_OTH_AFF_E!O12</f>
        <v>98.996818572656849</v>
      </c>
      <c r="P12" s="10">
        <f>FC_OTH_CP_E!P12+FC_OTH_HH_E!P12+FC_OTH_AFF_E!P12</f>
        <v>101.24677558039548</v>
      </c>
      <c r="Q12" s="10">
        <f>FC_OTH_CP_E!Q12+FC_OTH_HH_E!Q12+FC_OTH_AFF_E!Q12</f>
        <v>76.497592433361959</v>
      </c>
      <c r="R12" s="10">
        <f>FC_OTH_CP_E!R12+FC_OTH_HH_E!R12+FC_OTH_AFF_E!R12</f>
        <v>115.4963026655202</v>
      </c>
      <c r="S12" s="10">
        <f>FC_OTH_CP_E!S12+FC_OTH_HH_E!S12+FC_OTH_AFF_E!S12</f>
        <v>101.99673258813407</v>
      </c>
      <c r="T12" s="10">
        <f>FC_OTH_CP_E!T12+FC_OTH_HH_E!T12+FC_OTH_AFF_E!T12</f>
        <v>84.747291487532237</v>
      </c>
      <c r="U12" s="10">
        <f>FC_OTH_CP_E!U12+FC_OTH_HH_E!U12+FC_OTH_AFF_E!U12</f>
        <v>80.247463456577776</v>
      </c>
      <c r="V12" s="10">
        <f>FC_OTH_CP_E!V12+FC_OTH_HH_E!V12+FC_OTH_AFF_E!V12</f>
        <v>54.156491831470291</v>
      </c>
      <c r="W12" s="10">
        <f>FC_OTH_CP_E!W12+FC_OTH_HH_E!W12+FC_OTH_AFF_E!W12</f>
        <v>48.378675838349125</v>
      </c>
      <c r="X12" s="10">
        <f>FC_OTH_CP_E!X12+FC_OTH_HH_E!X12+FC_OTH_AFF_E!X12</f>
        <v>49.307910576096283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235.39690455717962</v>
      </c>
      <c r="D13" s="10">
        <f>FC_OTH_CP_E!D13+FC_OTH_HH_E!D13+FC_OTH_AFF_E!D13</f>
        <v>226.50103181427343</v>
      </c>
      <c r="E13" s="10">
        <f>FC_OTH_CP_E!E13+FC_OTH_HH_E!E13+FC_OTH_AFF_E!E13</f>
        <v>145.07024935511606</v>
      </c>
      <c r="F13" s="10">
        <f>FC_OTH_CP_E!F13+FC_OTH_HH_E!F13+FC_OTH_AFF_E!F13</f>
        <v>77.3251074806535</v>
      </c>
      <c r="G13" s="10">
        <f>FC_OTH_CP_E!G13+FC_OTH_HH_E!G13+FC_OTH_AFF_E!G13</f>
        <v>62.270765262252802</v>
      </c>
      <c r="H13" s="10">
        <f>FC_OTH_CP_E!H13+FC_OTH_HH_E!H13+FC_OTH_AFF_E!H13</f>
        <v>43.110490111779853</v>
      </c>
      <c r="I13" s="10">
        <f>FC_OTH_CP_E!I13+FC_OTH_HH_E!I13+FC_OTH_AFF_E!I13</f>
        <v>28.740326741186593</v>
      </c>
      <c r="J13" s="10">
        <f>FC_OTH_CP_E!J13+FC_OTH_HH_E!J13+FC_OTH_AFF_E!J13</f>
        <v>58.849269131556348</v>
      </c>
      <c r="K13" s="10">
        <f>FC_OTH_CP_E!K13+FC_OTH_HH_E!K13+FC_OTH_AFF_E!K13</f>
        <v>30.793207222699909</v>
      </c>
      <c r="L13" s="10">
        <f>FC_OTH_CP_E!L13+FC_OTH_HH_E!L13+FC_OTH_AFF_E!L13</f>
        <v>6.1586414445399811</v>
      </c>
      <c r="M13" s="10">
        <f>FC_OTH_CP_E!M13+FC_OTH_HH_E!M13+FC_OTH_AFF_E!M13</f>
        <v>26.687446259673255</v>
      </c>
      <c r="N13" s="10">
        <f>FC_OTH_CP_E!N13+FC_OTH_HH_E!N13+FC_OTH_AFF_E!N13</f>
        <v>37.636199484092856</v>
      </c>
      <c r="O13" s="10">
        <f>FC_OTH_CP_E!O13+FC_OTH_HH_E!O13+FC_OTH_AFF_E!O13</f>
        <v>13.001547721410141</v>
      </c>
      <c r="P13" s="10">
        <f>FC_OTH_CP_E!P13+FC_OTH_HH_E!P13+FC_OTH_AFF_E!P13</f>
        <v>13.001547721410146</v>
      </c>
      <c r="Q13" s="10">
        <f>FC_OTH_CP_E!Q13+FC_OTH_HH_E!Q13+FC_OTH_AFF_E!Q13</f>
        <v>36.951848667239886</v>
      </c>
      <c r="R13" s="10">
        <f>FC_OTH_CP_E!R13+FC_OTH_HH_E!R13+FC_OTH_AFF_E!R13</f>
        <v>13.001547721410148</v>
      </c>
      <c r="S13" s="10">
        <f>FC_OTH_CP_E!S13+FC_OTH_HH_E!S13+FC_OTH_AFF_E!S13</f>
        <v>12.317282889079962</v>
      </c>
      <c r="T13" s="10">
        <f>FC_OTH_CP_E!T13+FC_OTH_HH_E!T13+FC_OTH_AFF_E!T13</f>
        <v>1.3686156491831469</v>
      </c>
      <c r="U13" s="10">
        <f>FC_OTH_CP_E!U13+FC_OTH_HH_E!U13+FC_OTH_AFF_E!U13</f>
        <v>0</v>
      </c>
      <c r="V13" s="10">
        <f>FC_OTH_CP_E!V13+FC_OTH_HH_E!V13+FC_OTH_AFF_E!V13</f>
        <v>0</v>
      </c>
      <c r="W13" s="10">
        <f>FC_OTH_CP_E!W13+FC_OTH_HH_E!W13+FC_OTH_AFF_E!W13</f>
        <v>0</v>
      </c>
      <c r="X13" s="10">
        <f>FC_OTH_CP_E!X13+FC_OTH_HH_E!X13+FC_OTH_AFF_E!X13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726.10343938091137</v>
      </c>
      <c r="D16" s="10">
        <f>FC_OTH_CP_E!D16+FC_OTH_HH_E!D16+FC_OTH_AFF_E!D16</f>
        <v>729.38048151332771</v>
      </c>
      <c r="E16" s="10">
        <f>FC_OTH_CP_E!E16+FC_OTH_HH_E!E16+FC_OTH_AFF_E!E16</f>
        <v>624.51143594153052</v>
      </c>
      <c r="F16" s="10">
        <f>FC_OTH_CP_E!F16+FC_OTH_HH_E!F16+FC_OTH_AFF_E!F16</f>
        <v>501.72037833190035</v>
      </c>
      <c r="G16" s="10">
        <f>FC_OTH_CP_E!G16+FC_OTH_HH_E!G16+FC_OTH_AFF_E!G16</f>
        <v>433.45253654342213</v>
      </c>
      <c r="H16" s="10">
        <f>FC_OTH_CP_E!H16+FC_OTH_HH_E!H16+FC_OTH_AFF_E!H16</f>
        <v>441.01461736887336</v>
      </c>
      <c r="I16" s="10">
        <f>FC_OTH_CP_E!I16+FC_OTH_HH_E!I16+FC_OTH_AFF_E!I16</f>
        <v>536.90412725709393</v>
      </c>
      <c r="J16" s="10">
        <f>FC_OTH_CP_E!J16+FC_OTH_HH_E!J16+FC_OTH_AFF_E!J16</f>
        <v>365.89836629406727</v>
      </c>
      <c r="K16" s="10">
        <f>FC_OTH_CP_E!K16+FC_OTH_HH_E!K16+FC_OTH_AFF_E!K16</f>
        <v>515.43198624247611</v>
      </c>
      <c r="L16" s="10">
        <f>FC_OTH_CP_E!L16+FC_OTH_HH_E!L16+FC_OTH_AFF_E!L16</f>
        <v>522.27282889079947</v>
      </c>
      <c r="M16" s="10">
        <f>FC_OTH_CP_E!M16+FC_OTH_HH_E!M16+FC_OTH_AFF_E!M16</f>
        <v>595.36612209802206</v>
      </c>
      <c r="N16" s="10">
        <f>FC_OTH_CP_E!N16+FC_OTH_HH_E!N16+FC_OTH_AFF_E!N16</f>
        <v>504.69303525365427</v>
      </c>
      <c r="O16" s="10">
        <f>FC_OTH_CP_E!O16+FC_OTH_HH_E!O16+FC_OTH_AFF_E!O16</f>
        <v>487.84436801375722</v>
      </c>
      <c r="P16" s="10">
        <f>FC_OTH_CP_E!P16+FC_OTH_HH_E!P16+FC_OTH_AFF_E!P16</f>
        <v>522.18159931212381</v>
      </c>
      <c r="Q16" s="10">
        <f>FC_OTH_CP_E!Q16+FC_OTH_HH_E!Q16+FC_OTH_AFF_E!Q16</f>
        <v>343.94634565778142</v>
      </c>
      <c r="R16" s="10">
        <f>FC_OTH_CP_E!R16+FC_OTH_HH_E!R16+FC_OTH_AFF_E!R16</f>
        <v>335.99484092863281</v>
      </c>
      <c r="S16" s="10">
        <f>FC_OTH_CP_E!S16+FC_OTH_HH_E!S16+FC_OTH_AFF_E!S16</f>
        <v>324.82691315563193</v>
      </c>
      <c r="T16" s="10">
        <f>FC_OTH_CP_E!T16+FC_OTH_HH_E!T16+FC_OTH_AFF_E!T16</f>
        <v>343.95503009458298</v>
      </c>
      <c r="U16" s="10">
        <f>FC_OTH_CP_E!U16+FC_OTH_HH_E!U16+FC_OTH_AFF_E!U16</f>
        <v>339.04918314703332</v>
      </c>
      <c r="V16" s="10">
        <f>FC_OTH_CP_E!V16+FC_OTH_HH_E!V16+FC_OTH_AFF_E!V16</f>
        <v>288.47282889079935</v>
      </c>
      <c r="W16" s="10">
        <f>FC_OTH_CP_E!W16+FC_OTH_HH_E!W16+FC_OTH_AFF_E!W16</f>
        <v>265.44316423043864</v>
      </c>
      <c r="X16" s="10">
        <f>FC_OTH_CP_E!X16+FC_OTH_HH_E!X16+FC_OTH_AFF_E!X16</f>
        <v>297.61306964746331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14.746345657781596</v>
      </c>
      <c r="D17" s="37">
        <f t="shared" ref="D17:W17" si="16">SUM(D18:D21)</f>
        <v>11.994840928632842</v>
      </c>
      <c r="E17" s="37">
        <f t="shared" si="16"/>
        <v>10.726569217540842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14.746345657781596</v>
      </c>
      <c r="D18" s="10">
        <f>FC_OTH_CP_E!D18+FC_OTH_HH_E!D18+FC_OTH_AFF_E!D18</f>
        <v>11.994840928632842</v>
      </c>
      <c r="E18" s="10">
        <f>FC_OTH_CP_E!E18+FC_OTH_HH_E!E18+FC_OTH_AFF_E!E18</f>
        <v>10.726569217540842</v>
      </c>
      <c r="F18" s="10">
        <f>FC_OTH_CP_E!F18+FC_OTH_HH_E!F18+FC_OTH_AFF_E!F18</f>
        <v>0</v>
      </c>
      <c r="G18" s="10">
        <f>FC_OTH_CP_E!G18+FC_OTH_HH_E!G18+FC_OTH_AFF_E!G18</f>
        <v>0</v>
      </c>
      <c r="H18" s="10">
        <f>FC_OTH_CP_E!H18+FC_OTH_HH_E!H18+FC_OTH_AFF_E!H18</f>
        <v>0</v>
      </c>
      <c r="I18" s="10">
        <f>FC_OTH_CP_E!I18+FC_OTH_HH_E!I18+FC_OTH_AFF_E!I18</f>
        <v>0</v>
      </c>
      <c r="J18" s="10">
        <f>FC_OTH_CP_E!J18+FC_OTH_HH_E!J18+FC_OTH_AFF_E!J18</f>
        <v>0</v>
      </c>
      <c r="K18" s="10">
        <f>FC_OTH_CP_E!K18+FC_OTH_HH_E!K18+FC_OTH_AFF_E!K18</f>
        <v>0</v>
      </c>
      <c r="L18" s="10">
        <f>FC_OTH_CP_E!L18+FC_OTH_HH_E!L18+FC_OTH_AFF_E!L18</f>
        <v>0</v>
      </c>
      <c r="M18" s="10">
        <f>FC_OTH_CP_E!M18+FC_OTH_HH_E!M18+FC_OTH_AFF_E!M18</f>
        <v>0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2.0003439380911439</v>
      </c>
      <c r="D22" s="37">
        <f t="shared" ref="D22:W22" si="19">SUM(D23:D24)</f>
        <v>2.0003439380911439</v>
      </c>
      <c r="E22" s="37">
        <f t="shared" si="19"/>
        <v>2.0003439380911439</v>
      </c>
      <c r="F22" s="37">
        <f t="shared" si="19"/>
        <v>2.0003439380911439</v>
      </c>
      <c r="G22" s="37">
        <f t="shared" si="19"/>
        <v>2.200429922613929</v>
      </c>
      <c r="H22" s="37">
        <f t="shared" si="19"/>
        <v>1.8003439380911435</v>
      </c>
      <c r="I22" s="37">
        <f t="shared" si="19"/>
        <v>1.6002579535683581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2.0003439380911439</v>
      </c>
      <c r="D23" s="10">
        <f>FC_OTH_CP_E!D23+FC_OTH_HH_E!D23+FC_OTH_AFF_E!D23</f>
        <v>2.0003439380911439</v>
      </c>
      <c r="E23" s="10">
        <f>FC_OTH_CP_E!E23+FC_OTH_HH_E!E23+FC_OTH_AFF_E!E23</f>
        <v>2.0003439380911439</v>
      </c>
      <c r="F23" s="10">
        <f>FC_OTH_CP_E!F23+FC_OTH_HH_E!F23+FC_OTH_AFF_E!F23</f>
        <v>2.0003439380911439</v>
      </c>
      <c r="G23" s="10">
        <f>FC_OTH_CP_E!G23+FC_OTH_HH_E!G23+FC_OTH_AFF_E!G23</f>
        <v>2.200429922613929</v>
      </c>
      <c r="H23" s="10">
        <f>FC_OTH_CP_E!H23+FC_OTH_HH_E!H23+FC_OTH_AFF_E!H23</f>
        <v>1.8003439380911435</v>
      </c>
      <c r="I23" s="10">
        <f>FC_OTH_CP_E!I23+FC_OTH_HH_E!I23+FC_OTH_AFF_E!I23</f>
        <v>1.6002579535683581</v>
      </c>
      <c r="J23" s="10">
        <f>FC_OTH_CP_E!J23+FC_OTH_HH_E!J23+FC_OTH_AFF_E!J23</f>
        <v>0</v>
      </c>
      <c r="K23" s="10">
        <f>FC_OTH_CP_E!K23+FC_OTH_HH_E!K23+FC_OTH_AFF_E!K23</f>
        <v>0</v>
      </c>
      <c r="L23" s="10">
        <f>FC_OTH_CP_E!L23+FC_OTH_HH_E!L23+FC_OTH_AFF_E!L23</f>
        <v>0</v>
      </c>
      <c r="M23" s="10">
        <f>FC_OTH_CP_E!M23+FC_OTH_HH_E!M23+FC_OTH_AFF_E!M23</f>
        <v>0</v>
      </c>
      <c r="N23" s="10">
        <f>FC_OTH_CP_E!N23+FC_OTH_HH_E!N23+FC_OTH_AFF_E!N23</f>
        <v>0</v>
      </c>
      <c r="O23" s="10">
        <f>FC_OTH_CP_E!O23+FC_OTH_HH_E!O23+FC_OTH_AFF_E!O23</f>
        <v>0</v>
      </c>
      <c r="P23" s="10">
        <f>FC_OTH_CP_E!P23+FC_OTH_HH_E!P23+FC_OTH_AFF_E!P23</f>
        <v>0</v>
      </c>
      <c r="Q23" s="10">
        <f>FC_OTH_CP_E!Q23+FC_OTH_HH_E!Q23+FC_OTH_AFF_E!Q23</f>
        <v>0</v>
      </c>
      <c r="R23" s="10">
        <f>FC_OTH_CP_E!R23+FC_OTH_HH_E!R23+FC_OTH_AFF_E!R23</f>
        <v>0</v>
      </c>
      <c r="S23" s="10">
        <f>FC_OTH_CP_E!S23+FC_OTH_HH_E!S23+FC_OTH_AFF_E!S23</f>
        <v>0</v>
      </c>
      <c r="T23" s="10">
        <f>FC_OTH_CP_E!T23+FC_OTH_HH_E!T23+FC_OTH_AFF_E!T23</f>
        <v>0</v>
      </c>
      <c r="U23" s="10">
        <f>FC_OTH_CP_E!U23+FC_OTH_HH_E!U23+FC_OTH_AFF_E!U23</f>
        <v>0</v>
      </c>
      <c r="V23" s="10">
        <f>FC_OTH_CP_E!V23+FC_OTH_HH_E!V23+FC_OTH_AFF_E!V23</f>
        <v>0</v>
      </c>
      <c r="W23" s="10">
        <f>FC_OTH_CP_E!W23+FC_OTH_HH_E!W23+FC_OTH_AFF_E!W23</f>
        <v>0</v>
      </c>
      <c r="X23" s="10">
        <f>FC_OTH_CP_E!X23+FC_OTH_HH_E!X23+FC_OTH_AFF_E!X23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0</v>
      </c>
      <c r="D24" s="10">
        <f>FC_OTH_CP_E!D24+FC_OTH_HH_E!D24+FC_OTH_AFF_E!D24</f>
        <v>0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28699.345571797072</v>
      </c>
      <c r="D26" s="37">
        <f t="shared" ref="D26:W26" si="22">SUM(D27,D33)</f>
        <v>32782.886586414446</v>
      </c>
      <c r="E26" s="37">
        <f t="shared" si="22"/>
        <v>29147.544625967334</v>
      </c>
      <c r="F26" s="37">
        <f t="shared" si="22"/>
        <v>29157.069217540833</v>
      </c>
      <c r="G26" s="37">
        <f t="shared" si="22"/>
        <v>26839.355374032668</v>
      </c>
      <c r="H26" s="37">
        <f t="shared" si="22"/>
        <v>26615.417024935512</v>
      </c>
      <c r="I26" s="37">
        <f t="shared" si="22"/>
        <v>28037.776010318154</v>
      </c>
      <c r="J26" s="37">
        <f t="shared" si="22"/>
        <v>17974.735167669824</v>
      </c>
      <c r="K26" s="37">
        <f t="shared" si="22"/>
        <v>24738.947635425622</v>
      </c>
      <c r="L26" s="37">
        <f t="shared" si="22"/>
        <v>21960.108168529659</v>
      </c>
      <c r="M26" s="37">
        <f t="shared" si="22"/>
        <v>22216.94918314703</v>
      </c>
      <c r="N26" s="37">
        <f t="shared" si="22"/>
        <v>19548.013843508161</v>
      </c>
      <c r="O26" s="37">
        <f t="shared" si="22"/>
        <v>20549.587446259662</v>
      </c>
      <c r="P26" s="37">
        <f t="shared" si="22"/>
        <v>22209.779879621674</v>
      </c>
      <c r="Q26" s="37">
        <f t="shared" si="22"/>
        <v>19667.425709372306</v>
      </c>
      <c r="R26" s="37">
        <f t="shared" si="22"/>
        <v>18862.811521926058</v>
      </c>
      <c r="S26" s="37">
        <f t="shared" si="22"/>
        <v>18692.246517626827</v>
      </c>
      <c r="T26" s="37">
        <f t="shared" si="22"/>
        <v>18429.759587274286</v>
      </c>
      <c r="U26" s="37">
        <f t="shared" si="22"/>
        <v>15705.258039552886</v>
      </c>
      <c r="V26" s="37">
        <f t="shared" si="22"/>
        <v>17402.314187446267</v>
      </c>
      <c r="W26" s="37">
        <f t="shared" si="22"/>
        <v>17965.296990541705</v>
      </c>
      <c r="X26" s="37">
        <f t="shared" ref="X26" si="23">SUM(X27,X33)</f>
        <v>14139.230696474637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28699.345571797072</v>
      </c>
      <c r="D33" s="29">
        <f t="shared" ref="D33:W33" si="28">SUM(D34:D50)</f>
        <v>32782.886586414446</v>
      </c>
      <c r="E33" s="29">
        <f t="shared" si="28"/>
        <v>29147.544625967334</v>
      </c>
      <c r="F33" s="29">
        <f t="shared" si="28"/>
        <v>29157.069217540833</v>
      </c>
      <c r="G33" s="29">
        <f t="shared" si="28"/>
        <v>26839.355374032668</v>
      </c>
      <c r="H33" s="29">
        <f t="shared" si="28"/>
        <v>26615.417024935512</v>
      </c>
      <c r="I33" s="29">
        <f t="shared" si="28"/>
        <v>28037.776010318154</v>
      </c>
      <c r="J33" s="29">
        <f t="shared" si="28"/>
        <v>17974.735167669824</v>
      </c>
      <c r="K33" s="29">
        <f t="shared" si="28"/>
        <v>24738.947635425622</v>
      </c>
      <c r="L33" s="29">
        <f t="shared" si="28"/>
        <v>21960.108168529659</v>
      </c>
      <c r="M33" s="29">
        <f t="shared" si="28"/>
        <v>22216.94918314703</v>
      </c>
      <c r="N33" s="29">
        <f t="shared" si="28"/>
        <v>19548.013843508161</v>
      </c>
      <c r="O33" s="29">
        <f t="shared" si="28"/>
        <v>20549.587446259662</v>
      </c>
      <c r="P33" s="29">
        <f t="shared" si="28"/>
        <v>22209.779879621674</v>
      </c>
      <c r="Q33" s="29">
        <f t="shared" si="28"/>
        <v>19667.425709372306</v>
      </c>
      <c r="R33" s="29">
        <f t="shared" si="28"/>
        <v>18862.811521926058</v>
      </c>
      <c r="S33" s="29">
        <f t="shared" si="28"/>
        <v>18692.246517626827</v>
      </c>
      <c r="T33" s="29">
        <f t="shared" si="28"/>
        <v>18429.759587274286</v>
      </c>
      <c r="U33" s="29">
        <f t="shared" si="28"/>
        <v>15705.258039552886</v>
      </c>
      <c r="V33" s="29">
        <f t="shared" si="28"/>
        <v>17402.314187446267</v>
      </c>
      <c r="W33" s="29">
        <f t="shared" si="28"/>
        <v>17965.296990541705</v>
      </c>
      <c r="X33" s="29">
        <f t="shared" ref="X33" si="29">SUM(X34:X50)</f>
        <v>14139.230696474637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1110.5355116079106</v>
      </c>
      <c r="D36" s="10">
        <f>FC_OTH_CP_E!D36+FC_OTH_HH_E!D36+FC_OTH_AFF_E!D36</f>
        <v>1122.9625967325883</v>
      </c>
      <c r="E36" s="10">
        <f>FC_OTH_CP_E!E36+FC_OTH_HH_E!E36+FC_OTH_AFF_E!E36</f>
        <v>1002.0803095442819</v>
      </c>
      <c r="F36" s="10">
        <f>FC_OTH_CP_E!F36+FC_OTH_HH_E!F36+FC_OTH_AFF_E!F36</f>
        <v>1065.7455717970765</v>
      </c>
      <c r="G36" s="10">
        <f>FC_OTH_CP_E!G36+FC_OTH_HH_E!G36+FC_OTH_AFF_E!G36</f>
        <v>1289.2410146173688</v>
      </c>
      <c r="H36" s="10">
        <f>FC_OTH_CP_E!H36+FC_OTH_HH_E!H36+FC_OTH_AFF_E!H36</f>
        <v>1365.7325021496129</v>
      </c>
      <c r="I36" s="10">
        <f>FC_OTH_CP_E!I36+FC_OTH_HH_E!I36+FC_OTH_AFF_E!I36</f>
        <v>1296.6797936371449</v>
      </c>
      <c r="J36" s="10">
        <f>FC_OTH_CP_E!J36+FC_OTH_HH_E!J36+FC_OTH_AFF_E!J36</f>
        <v>962.89492691315536</v>
      </c>
      <c r="K36" s="10">
        <f>FC_OTH_CP_E!K36+FC_OTH_HH_E!K36+FC_OTH_AFF_E!K36</f>
        <v>1195.2118658641443</v>
      </c>
      <c r="L36" s="10">
        <f>FC_OTH_CP_E!L36+FC_OTH_HH_E!L36+FC_OTH_AFF_E!L36</f>
        <v>1144.5082545141879</v>
      </c>
      <c r="M36" s="10">
        <f>FC_OTH_CP_E!M36+FC_OTH_HH_E!M36+FC_OTH_AFF_E!M36</f>
        <v>1193.9826311263973</v>
      </c>
      <c r="N36" s="10">
        <f>FC_OTH_CP_E!N36+FC_OTH_HH_E!N36+FC_OTH_AFF_E!N36</f>
        <v>1155.5025795356837</v>
      </c>
      <c r="O36" s="10">
        <f>FC_OTH_CP_E!O36+FC_OTH_HH_E!O36+FC_OTH_AFF_E!O36</f>
        <v>1109.3264832330183</v>
      </c>
      <c r="P36" s="10">
        <f>FC_OTH_CP_E!P36+FC_OTH_HH_E!P36+FC_OTH_AFF_E!P36</f>
        <v>1323.7156491831461</v>
      </c>
      <c r="Q36" s="10">
        <f>FC_OTH_CP_E!Q36+FC_OTH_HH_E!Q36+FC_OTH_AFF_E!Q36</f>
        <v>1112.4660361134997</v>
      </c>
      <c r="R36" s="10">
        <f>FC_OTH_CP_E!R36+FC_OTH_HH_E!R36+FC_OTH_AFF_E!R36</f>
        <v>922.09957007738637</v>
      </c>
      <c r="S36" s="10">
        <f>FC_OTH_CP_E!S36+FC_OTH_HH_E!S36+FC_OTH_AFF_E!S36</f>
        <v>1174.8950988822016</v>
      </c>
      <c r="T36" s="10">
        <f>FC_OTH_CP_E!T36+FC_OTH_HH_E!T36+FC_OTH_AFF_E!T36</f>
        <v>841.56233877901968</v>
      </c>
      <c r="U36" s="10">
        <f>FC_OTH_CP_E!U36+FC_OTH_HH_E!U36+FC_OTH_AFF_E!U36</f>
        <v>1246.9114359415298</v>
      </c>
      <c r="V36" s="10">
        <f>FC_OTH_CP_E!V36+FC_OTH_HH_E!V36+FC_OTH_AFF_E!V36</f>
        <v>1184.1543422184016</v>
      </c>
      <c r="W36" s="10">
        <f>FC_OTH_CP_E!W36+FC_OTH_HH_E!W36+FC_OTH_AFF_E!W36</f>
        <v>1243.8250214961308</v>
      </c>
      <c r="X36" s="10">
        <f>FC_OTH_CP_E!X36+FC_OTH_HH_E!X36+FC_OTH_AFF_E!X36</f>
        <v>1118.3108340498709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238.06964746345659</v>
      </c>
      <c r="D37" s="10">
        <f>FC_OTH_CP_E!D37+FC_OTH_HH_E!D37+FC_OTH_AFF_E!D37</f>
        <v>238.06964746345665</v>
      </c>
      <c r="E37" s="10">
        <f>FC_OTH_CP_E!E37+FC_OTH_HH_E!E37+FC_OTH_AFF_E!E37</f>
        <v>238.06964746345665</v>
      </c>
      <c r="F37" s="10">
        <f>FC_OTH_CP_E!F37+FC_OTH_HH_E!F37+FC_OTH_AFF_E!F37</f>
        <v>396.24256233877907</v>
      </c>
      <c r="G37" s="10">
        <f>FC_OTH_CP_E!G37+FC_OTH_HH_E!G37+FC_OTH_AFF_E!G37</f>
        <v>373.36242476354255</v>
      </c>
      <c r="H37" s="10">
        <f>FC_OTH_CP_E!H37+FC_OTH_HH_E!H37+FC_OTH_AFF_E!H37</f>
        <v>399.3625967325882</v>
      </c>
      <c r="I37" s="10">
        <f>FC_OTH_CP_E!I37+FC_OTH_HH_E!I37+FC_OTH_AFF_E!I37</f>
        <v>382.72252794496995</v>
      </c>
      <c r="J37" s="10">
        <f>FC_OTH_CP_E!J37+FC_OTH_HH_E!J37+FC_OTH_AFF_E!J37</f>
        <v>349.44230438521072</v>
      </c>
      <c r="K37" s="10">
        <f>FC_OTH_CP_E!K37+FC_OTH_HH_E!K37+FC_OTH_AFF_E!K37</f>
        <v>354.64230438521065</v>
      </c>
      <c r="L37" s="10">
        <f>FC_OTH_CP_E!L37+FC_OTH_HH_E!L37+FC_OTH_AFF_E!L37</f>
        <v>344.24221840068788</v>
      </c>
      <c r="M37" s="10">
        <f>FC_OTH_CP_E!M37+FC_OTH_HH_E!M37+FC_OTH_AFF_E!M37</f>
        <v>344.24221840068793</v>
      </c>
      <c r="N37" s="10">
        <f>FC_OTH_CP_E!N37+FC_OTH_HH_E!N37+FC_OTH_AFF_E!N37</f>
        <v>340.08220120378331</v>
      </c>
      <c r="O37" s="10">
        <f>FC_OTH_CP_E!O37+FC_OTH_HH_E!O37+FC_OTH_AFF_E!O37</f>
        <v>327.60214961306963</v>
      </c>
      <c r="P37" s="10">
        <f>FC_OTH_CP_E!P37+FC_OTH_HH_E!P37+FC_OTH_AFF_E!P37</f>
        <v>325.52209802235609</v>
      </c>
      <c r="Q37" s="10">
        <f>FC_OTH_CP_E!Q37+FC_OTH_HH_E!Q37+FC_OTH_AFF_E!Q37</f>
        <v>316.16208082545137</v>
      </c>
      <c r="R37" s="10">
        <f>FC_OTH_CP_E!R37+FC_OTH_HH_E!R37+FC_OTH_AFF_E!R37</f>
        <v>299.92966466036125</v>
      </c>
      <c r="S37" s="10">
        <f>FC_OTH_CP_E!S37+FC_OTH_HH_E!S37+FC_OTH_AFF_E!S37</f>
        <v>291.85073086844375</v>
      </c>
      <c r="T37" s="10">
        <f>FC_OTH_CP_E!T37+FC_OTH_HH_E!T37+FC_OTH_AFF_E!T37</f>
        <v>279.73241616509023</v>
      </c>
      <c r="U37" s="10">
        <f>FC_OTH_CP_E!U37+FC_OTH_HH_E!U37+FC_OTH_AFF_E!U37</f>
        <v>330.22562338779034</v>
      </c>
      <c r="V37" s="10">
        <f>FC_OTH_CP_E!V37+FC_OTH_HH_E!V37+FC_OTH_AFF_E!V37</f>
        <v>330.22553740326748</v>
      </c>
      <c r="W37" s="10">
        <f>FC_OTH_CP_E!W37+FC_OTH_HH_E!W37+FC_OTH_AFF_E!W37</f>
        <v>320.12699914015474</v>
      </c>
      <c r="X37" s="10">
        <f>FC_OTH_CP_E!X37+FC_OTH_HH_E!X37+FC_OTH_AFF_E!X37</f>
        <v>539.26766981943263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0</v>
      </c>
      <c r="D38" s="10">
        <f>FC_OTH_CP_E!D38+FC_OTH_HH_E!D38+FC_OTH_AFF_E!D38</f>
        <v>0</v>
      </c>
      <c r="E38" s="10">
        <f>FC_OTH_CP_E!E38+FC_OTH_HH_E!E38+FC_OTH_AFF_E!E38</f>
        <v>0</v>
      </c>
      <c r="F38" s="10">
        <f>FC_OTH_CP_E!F38+FC_OTH_HH_E!F38+FC_OTH_AFF_E!F38</f>
        <v>0</v>
      </c>
      <c r="G38" s="10">
        <f>FC_OTH_CP_E!G38+FC_OTH_HH_E!G38+FC_OTH_AFF_E!G38</f>
        <v>0</v>
      </c>
      <c r="H38" s="10">
        <f>FC_OTH_CP_E!H38+FC_OTH_HH_E!H38+FC_OTH_AFF_E!H38</f>
        <v>0</v>
      </c>
      <c r="I38" s="10">
        <f>FC_OTH_CP_E!I38+FC_OTH_HH_E!I38+FC_OTH_AFF_E!I38</f>
        <v>0</v>
      </c>
      <c r="J38" s="10">
        <f>FC_OTH_CP_E!J38+FC_OTH_HH_E!J38+FC_OTH_AFF_E!J38</f>
        <v>0</v>
      </c>
      <c r="K38" s="10">
        <f>FC_OTH_CP_E!K38+FC_OTH_HH_E!K38+FC_OTH_AFF_E!K38</f>
        <v>0</v>
      </c>
      <c r="L38" s="10">
        <f>FC_OTH_CP_E!L38+FC_OTH_HH_E!L38+FC_OTH_AFF_E!L38</f>
        <v>0</v>
      </c>
      <c r="M38" s="10">
        <f>FC_OTH_CP_E!M38+FC_OTH_HH_E!M38+FC_OTH_AFF_E!M38</f>
        <v>0</v>
      </c>
      <c r="N38" s="10">
        <f>FC_OTH_CP_E!N38+FC_OTH_HH_E!N38+FC_OTH_AFF_E!N38</f>
        <v>0</v>
      </c>
      <c r="O38" s="10">
        <f>FC_OTH_CP_E!O38+FC_OTH_HH_E!O38+FC_OTH_AFF_E!O38</f>
        <v>0</v>
      </c>
      <c r="P38" s="10">
        <f>FC_OTH_CP_E!P38+FC_OTH_HH_E!P38+FC_OTH_AFF_E!P38</f>
        <v>0</v>
      </c>
      <c r="Q38" s="10">
        <f>FC_OTH_CP_E!Q38+FC_OTH_HH_E!Q38+FC_OTH_AFF_E!Q38</f>
        <v>0</v>
      </c>
      <c r="R38" s="10">
        <f>FC_OTH_CP_E!R38+FC_OTH_HH_E!R38+FC_OTH_AFF_E!R38</f>
        <v>0</v>
      </c>
      <c r="S38" s="10">
        <f>FC_OTH_CP_E!S38+FC_OTH_HH_E!S38+FC_OTH_AFF_E!S38</f>
        <v>0</v>
      </c>
      <c r="T38" s="10">
        <f>FC_OTH_CP_E!T38+FC_OTH_HH_E!T38+FC_OTH_AFF_E!T38</f>
        <v>0</v>
      </c>
      <c r="U38" s="10">
        <f>FC_OTH_CP_E!U38+FC_OTH_HH_E!U38+FC_OTH_AFF_E!U38</f>
        <v>0</v>
      </c>
      <c r="V38" s="10">
        <f>FC_OTH_CP_E!V38+FC_OTH_HH_E!V38+FC_OTH_AFF_E!V38</f>
        <v>0</v>
      </c>
      <c r="W38" s="10">
        <f>FC_OTH_CP_E!W38+FC_OTH_HH_E!W38+FC_OTH_AFF_E!W38</f>
        <v>0</v>
      </c>
      <c r="X38" s="10">
        <f>FC_OTH_CP_E!X38+FC_OTH_HH_E!X38+FC_OTH_AFF_E!X38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0</v>
      </c>
      <c r="D40" s="10">
        <f>FC_OTH_CP_E!D40+FC_OTH_HH_E!D40+FC_OTH_AFF_E!D40</f>
        <v>0</v>
      </c>
      <c r="E40" s="10">
        <f>FC_OTH_CP_E!E40+FC_OTH_HH_E!E40+FC_OTH_AFF_E!E40</f>
        <v>0</v>
      </c>
      <c r="F40" s="10">
        <f>FC_OTH_CP_E!F40+FC_OTH_HH_E!F40+FC_OTH_AFF_E!F40</f>
        <v>0</v>
      </c>
      <c r="G40" s="10">
        <f>FC_OTH_CP_E!G40+FC_OTH_HH_E!G40+FC_OTH_AFF_E!G40</f>
        <v>0</v>
      </c>
      <c r="H40" s="10">
        <f>FC_OTH_CP_E!H40+FC_OTH_HH_E!H40+FC_OTH_AFF_E!H40</f>
        <v>0</v>
      </c>
      <c r="I40" s="10">
        <f>FC_OTH_CP_E!I40+FC_OTH_HH_E!I40+FC_OTH_AFF_E!I40</f>
        <v>0</v>
      </c>
      <c r="J40" s="10">
        <f>FC_OTH_CP_E!J40+FC_OTH_HH_E!J40+FC_OTH_AFF_E!J40</f>
        <v>0</v>
      </c>
      <c r="K40" s="10">
        <f>FC_OTH_CP_E!K40+FC_OTH_HH_E!K40+FC_OTH_AFF_E!K40</f>
        <v>0</v>
      </c>
      <c r="L40" s="10">
        <f>FC_OTH_CP_E!L40+FC_OTH_HH_E!L40+FC_OTH_AFF_E!L40</f>
        <v>0</v>
      </c>
      <c r="M40" s="10">
        <f>FC_OTH_CP_E!M40+FC_OTH_HH_E!M40+FC_OTH_AFF_E!M40</f>
        <v>0</v>
      </c>
      <c r="N40" s="10">
        <f>FC_OTH_CP_E!N40+FC_OTH_HH_E!N40+FC_OTH_AFF_E!N40</f>
        <v>0</v>
      </c>
      <c r="O40" s="10">
        <f>FC_OTH_CP_E!O40+FC_OTH_HH_E!O40+FC_OTH_AFF_E!O40</f>
        <v>0</v>
      </c>
      <c r="P40" s="10">
        <f>FC_OTH_CP_E!P40+FC_OTH_HH_E!P40+FC_OTH_AFF_E!P40</f>
        <v>0</v>
      </c>
      <c r="Q40" s="10">
        <f>FC_OTH_CP_E!Q40+FC_OTH_HH_E!Q40+FC_OTH_AFF_E!Q40</f>
        <v>0</v>
      </c>
      <c r="R40" s="10">
        <f>FC_OTH_CP_E!R40+FC_OTH_HH_E!R40+FC_OTH_AFF_E!R40</f>
        <v>0</v>
      </c>
      <c r="S40" s="10">
        <f>FC_OTH_CP_E!S40+FC_OTH_HH_E!S40+FC_OTH_AFF_E!S40</f>
        <v>0</v>
      </c>
      <c r="T40" s="10">
        <f>FC_OTH_CP_E!T40+FC_OTH_HH_E!T40+FC_OTH_AFF_E!T40</f>
        <v>0</v>
      </c>
      <c r="U40" s="10">
        <f>FC_OTH_CP_E!U40+FC_OTH_HH_E!U40+FC_OTH_AFF_E!U40</f>
        <v>0</v>
      </c>
      <c r="V40" s="10">
        <f>FC_OTH_CP_E!V40+FC_OTH_HH_E!V40+FC_OTH_AFF_E!V40</f>
        <v>0</v>
      </c>
      <c r="W40" s="10">
        <f>FC_OTH_CP_E!W40+FC_OTH_HH_E!W40+FC_OTH_AFF_E!W40</f>
        <v>0</v>
      </c>
      <c r="X40" s="10">
        <f>FC_OTH_CP_E!X40+FC_OTH_HH_E!X40+FC_OTH_AFF_E!X40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1.0461736887360269</v>
      </c>
      <c r="D41" s="10">
        <f>FC_OTH_CP_E!D41+FC_OTH_HH_E!D41+FC_OTH_AFF_E!D41</f>
        <v>1.0461736887360271</v>
      </c>
      <c r="E41" s="10">
        <f>FC_OTH_CP_E!E41+FC_OTH_HH_E!E41+FC_OTH_AFF_E!E41</f>
        <v>1.0461736887360271</v>
      </c>
      <c r="F41" s="10">
        <f>FC_OTH_CP_E!F41+FC_OTH_HH_E!F41+FC_OTH_AFF_E!F41</f>
        <v>1.0222699914015478</v>
      </c>
      <c r="G41" s="10">
        <f>FC_OTH_CP_E!G41+FC_OTH_HH_E!G41+FC_OTH_AFF_E!G41</f>
        <v>5.1112639724849505</v>
      </c>
      <c r="H41" s="10">
        <f>FC_OTH_CP_E!H41+FC_OTH_HH_E!H41+FC_OTH_AFF_E!H41</f>
        <v>4.0890799656061896</v>
      </c>
      <c r="I41" s="10">
        <f>FC_OTH_CP_E!I41+FC_OTH_HH_E!I41+FC_OTH_AFF_E!I41</f>
        <v>4.0890799656061914</v>
      </c>
      <c r="J41" s="10">
        <f>FC_OTH_CP_E!J41+FC_OTH_HH_E!J41+FC_OTH_AFF_E!J41</f>
        <v>3.0668099742046433</v>
      </c>
      <c r="K41" s="10">
        <f>FC_OTH_CP_E!K41+FC_OTH_HH_E!K41+FC_OTH_AFF_E!K41</f>
        <v>6.1335339638864985</v>
      </c>
      <c r="L41" s="10">
        <f>FC_OTH_CP_E!L41+FC_OTH_HH_E!L41+FC_OTH_AFF_E!L41</f>
        <v>4.0890799656061887</v>
      </c>
      <c r="M41" s="10">
        <f>FC_OTH_CP_E!M41+FC_OTH_HH_E!M41+FC_OTH_AFF_E!M41</f>
        <v>6.1335339638864994</v>
      </c>
      <c r="N41" s="10">
        <f>FC_OTH_CP_E!N41+FC_OTH_HH_E!N41+FC_OTH_AFF_E!N41</f>
        <v>5.1112639724849513</v>
      </c>
      <c r="O41" s="10">
        <f>FC_OTH_CP_E!O41+FC_OTH_HH_E!O41+FC_OTH_AFF_E!O41</f>
        <v>3.0668099742046406</v>
      </c>
      <c r="P41" s="10">
        <f>FC_OTH_CP_E!P41+FC_OTH_HH_E!P41+FC_OTH_AFF_E!P41</f>
        <v>3.0668099742046437</v>
      </c>
      <c r="Q41" s="10">
        <f>FC_OTH_CP_E!Q41+FC_OTH_HH_E!Q41+FC_OTH_AFF_E!Q41</f>
        <v>2.0445399828030952</v>
      </c>
      <c r="R41" s="10">
        <f>FC_OTH_CP_E!R41+FC_OTH_HH_E!R41+FC_OTH_AFF_E!R41</f>
        <v>3.066809974204642</v>
      </c>
      <c r="S41" s="10">
        <f>FC_OTH_CP_E!S41+FC_OTH_HH_E!S41+FC_OTH_AFF_E!S41</f>
        <v>6.1335339638864959</v>
      </c>
      <c r="T41" s="10">
        <f>FC_OTH_CP_E!T41+FC_OTH_HH_E!T41+FC_OTH_AFF_E!T41</f>
        <v>0</v>
      </c>
      <c r="U41" s="10">
        <f>FC_OTH_CP_E!U41+FC_OTH_HH_E!U41+FC_OTH_AFF_E!U41</f>
        <v>7.1558039552880492</v>
      </c>
      <c r="V41" s="10">
        <f>FC_OTH_CP_E!V41+FC_OTH_HH_E!V41+FC_OTH_AFF_E!V41</f>
        <v>6.133533963886503</v>
      </c>
      <c r="W41" s="10">
        <f>FC_OTH_CP_E!W41+FC_OTH_HH_E!W41+FC_OTH_AFF_E!W41</f>
        <v>6.1335339638865047</v>
      </c>
      <c r="X41" s="10">
        <f>FC_OTH_CP_E!X41+FC_OTH_HH_E!X41+FC_OTH_AFF_E!X41</f>
        <v>9.2003439380911427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27344.869561478929</v>
      </c>
      <c r="D43" s="10">
        <f>FC_OTH_CP_E!D43+FC_OTH_HH_E!D43+FC_OTH_AFF_E!D43</f>
        <v>31415.018572656922</v>
      </c>
      <c r="E43" s="10">
        <f>FC_OTH_CP_E!E43+FC_OTH_HH_E!E43+FC_OTH_AFF_E!E43</f>
        <v>27901.523817712819</v>
      </c>
      <c r="F43" s="10">
        <f>FC_OTH_CP_E!F43+FC_OTH_HH_E!F43+FC_OTH_AFF_E!F43</f>
        <v>27689.225365434213</v>
      </c>
      <c r="G43" s="10">
        <f>FC_OTH_CP_E!G43+FC_OTH_HH_E!G43+FC_OTH_AFF_E!G43</f>
        <v>25166.809286328455</v>
      </c>
      <c r="H43" s="10">
        <f>FC_OTH_CP_E!H43+FC_OTH_HH_E!H43+FC_OTH_AFF_E!H43</f>
        <v>24838.510490111777</v>
      </c>
      <c r="I43" s="10">
        <f>FC_OTH_CP_E!I43+FC_OTH_HH_E!I43+FC_OTH_AFF_E!I43</f>
        <v>26349.467067927784</v>
      </c>
      <c r="J43" s="10">
        <f>FC_OTH_CP_E!J43+FC_OTH_HH_E!J43+FC_OTH_AFF_E!J43</f>
        <v>16654.503009458302</v>
      </c>
      <c r="K43" s="10">
        <f>FC_OTH_CP_E!K43+FC_OTH_HH_E!K43+FC_OTH_AFF_E!K43</f>
        <v>23178.13215821152</v>
      </c>
      <c r="L43" s="10">
        <f>FC_OTH_CP_E!L43+FC_OTH_HH_E!L43+FC_OTH_AFF_E!L43</f>
        <v>20462.450128976776</v>
      </c>
      <c r="M43" s="10">
        <f>FC_OTH_CP_E!M43+FC_OTH_HH_E!M43+FC_OTH_AFF_E!M43</f>
        <v>20666.808598452273</v>
      </c>
      <c r="N43" s="10">
        <f>FC_OTH_CP_E!N43+FC_OTH_HH_E!N43+FC_OTH_AFF_E!N43</f>
        <v>18043.463026655194</v>
      </c>
      <c r="O43" s="10">
        <f>FC_OTH_CP_E!O43+FC_OTH_HH_E!O43+FC_OTH_AFF_E!O43</f>
        <v>19105.737231298357</v>
      </c>
      <c r="P43" s="10">
        <f>FC_OTH_CP_E!P43+FC_OTH_HH_E!P43+FC_OTH_AFF_E!P43</f>
        <v>20555.547893379196</v>
      </c>
      <c r="Q43" s="10">
        <f>FC_OTH_CP_E!Q43+FC_OTH_HH_E!Q43+FC_OTH_AFF_E!Q43</f>
        <v>18236.753052450553</v>
      </c>
      <c r="R43" s="10">
        <f>FC_OTH_CP_E!R43+FC_OTH_HH_E!R43+FC_OTH_AFF_E!R43</f>
        <v>17637.715477214104</v>
      </c>
      <c r="S43" s="10">
        <f>FC_OTH_CP_E!S43+FC_OTH_HH_E!S43+FC_OTH_AFF_E!S43</f>
        <v>17219.367153912295</v>
      </c>
      <c r="T43" s="10">
        <f>FC_OTH_CP_E!T43+FC_OTH_HH_E!T43+FC_OTH_AFF_E!T43</f>
        <v>17308.464832330177</v>
      </c>
      <c r="U43" s="10">
        <f>FC_OTH_CP_E!U43+FC_OTH_HH_E!U43+FC_OTH_AFF_E!U43</f>
        <v>14120.965176268277</v>
      </c>
      <c r="V43" s="10">
        <f>FC_OTH_CP_E!V43+FC_OTH_HH_E!V43+FC_OTH_AFF_E!V43</f>
        <v>15881.800773860712</v>
      </c>
      <c r="W43" s="10">
        <f>FC_OTH_CP_E!W43+FC_OTH_HH_E!W43+FC_OTH_AFF_E!W43</f>
        <v>16395.211435941532</v>
      </c>
      <c r="X43" s="10">
        <f>FC_OTH_CP_E!X43+FC_OTH_HH_E!X43+FC_OTH_AFF_E!X43</f>
        <v>12472.451848667242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4.8246775580395527</v>
      </c>
      <c r="D44" s="10">
        <f>FC_OTH_CP_E!D44+FC_OTH_HH_E!D44+FC_OTH_AFF_E!D44</f>
        <v>5.7895958727429058</v>
      </c>
      <c r="E44" s="10">
        <f>FC_OTH_CP_E!E44+FC_OTH_HH_E!E44+FC_OTH_AFF_E!E44</f>
        <v>4.8246775580395527</v>
      </c>
      <c r="F44" s="10">
        <f>FC_OTH_CP_E!F44+FC_OTH_HH_E!F44+FC_OTH_AFF_E!F44</f>
        <v>4.8334479793637142</v>
      </c>
      <c r="G44" s="10">
        <f>FC_OTH_CP_E!G44+FC_OTH_HH_E!G44+FC_OTH_AFF_E!G44</f>
        <v>4.8313843508168528</v>
      </c>
      <c r="H44" s="10">
        <f>FC_OTH_CP_E!H44+FC_OTH_HH_E!H44+FC_OTH_AFF_E!H44</f>
        <v>7.7223559759243336</v>
      </c>
      <c r="I44" s="10">
        <f>FC_OTH_CP_E!I44+FC_OTH_HH_E!I44+FC_OTH_AFF_E!I44</f>
        <v>4.8175408426483228</v>
      </c>
      <c r="J44" s="10">
        <f>FC_OTH_CP_E!J44+FC_OTH_HH_E!J44+FC_OTH_AFF_E!J44</f>
        <v>4.8281169389509886</v>
      </c>
      <c r="K44" s="10">
        <f>FC_OTH_CP_E!K44+FC_OTH_HH_E!K44+FC_OTH_AFF_E!K44</f>
        <v>4.8277730008598452</v>
      </c>
      <c r="L44" s="10">
        <f>FC_OTH_CP_E!L44+FC_OTH_HH_E!L44+FC_OTH_AFF_E!L44</f>
        <v>4.8184866723989677</v>
      </c>
      <c r="M44" s="10">
        <f>FC_OTH_CP_E!M44+FC_OTH_HH_E!M44+FC_OTH_AFF_E!M44</f>
        <v>5.7822012037833188</v>
      </c>
      <c r="N44" s="10">
        <f>FC_OTH_CP_E!N44+FC_OTH_HH_E!N44+FC_OTH_AFF_E!N44</f>
        <v>3.854772141014617</v>
      </c>
      <c r="O44" s="10">
        <f>FC_OTH_CP_E!O44+FC_OTH_HH_E!O44+FC_OTH_AFF_E!O44</f>
        <v>3.854772141014617</v>
      </c>
      <c r="P44" s="10">
        <f>FC_OTH_CP_E!P44+FC_OTH_HH_E!P44+FC_OTH_AFF_E!P44</f>
        <v>1.9274290627687021</v>
      </c>
      <c r="Q44" s="10">
        <f>FC_OTH_CP_E!Q44+FC_OTH_HH_E!Q44+FC_OTH_AFF_E!Q44</f>
        <v>0</v>
      </c>
      <c r="R44" s="10">
        <f>FC_OTH_CP_E!R44+FC_OTH_HH_E!R44+FC_OTH_AFF_E!R44</f>
        <v>0</v>
      </c>
      <c r="S44" s="10">
        <f>FC_OTH_CP_E!S44+FC_OTH_HH_E!S44+FC_OTH_AFF_E!S44</f>
        <v>0</v>
      </c>
      <c r="T44" s="10">
        <f>FC_OTH_CP_E!T44+FC_OTH_HH_E!T44+FC_OTH_AFF_E!T44</f>
        <v>0</v>
      </c>
      <c r="U44" s="10">
        <f>FC_OTH_CP_E!U44+FC_OTH_HH_E!U44+FC_OTH_AFF_E!U44</f>
        <v>0</v>
      </c>
      <c r="V44" s="10">
        <f>FC_OTH_CP_E!V44+FC_OTH_HH_E!V44+FC_OTH_AFF_E!V44</f>
        <v>0</v>
      </c>
      <c r="W44" s="10">
        <f>FC_OTH_CP_E!W44+FC_OTH_HH_E!W44+FC_OTH_AFF_E!W44</f>
        <v>0</v>
      </c>
      <c r="X44" s="10">
        <f>FC_OTH_CP_E!X44+FC_OTH_HH_E!X44+FC_OTH_AFF_E!X44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0</v>
      </c>
      <c r="I48" s="10">
        <f>FC_OTH_CP_E!I48+FC_OTH_HH_E!I48+FC_OTH_AFF_E!I48</f>
        <v>0</v>
      </c>
      <c r="J48" s="10">
        <f>FC_OTH_CP_E!J48+FC_OTH_HH_E!J48+FC_OTH_AFF_E!J48</f>
        <v>0</v>
      </c>
      <c r="K48" s="10">
        <f>FC_OTH_CP_E!K48+FC_OTH_HH_E!K48+FC_OTH_AFF_E!K48</f>
        <v>0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0</v>
      </c>
      <c r="Q48" s="10">
        <f>FC_OTH_CP_E!Q48+FC_OTH_HH_E!Q48+FC_OTH_AFF_E!Q48</f>
        <v>0</v>
      </c>
      <c r="R48" s="10">
        <f>FC_OTH_CP_E!R48+FC_OTH_HH_E!R48+FC_OTH_AFF_E!R48</f>
        <v>0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</v>
      </c>
      <c r="V48" s="10">
        <f>FC_OTH_CP_E!V48+FC_OTH_HH_E!V48+FC_OTH_AFF_E!V48</f>
        <v>0</v>
      </c>
      <c r="W48" s="10">
        <f>FC_OTH_CP_E!W48+FC_OTH_HH_E!W48+FC_OTH_AFF_E!W48</f>
        <v>0</v>
      </c>
      <c r="X48" s="10">
        <f>FC_OTH_CP_E!X48+FC_OTH_HH_E!X48+FC_OTH_AFF_E!X48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0</v>
      </c>
      <c r="D50" s="10">
        <f>FC_OTH_CP_E!D50+FC_OTH_HH_E!D50+FC_OTH_AFF_E!D50</f>
        <v>0</v>
      </c>
      <c r="E50" s="10">
        <f>FC_OTH_CP_E!E50+FC_OTH_HH_E!E50+FC_OTH_AFF_E!E50</f>
        <v>0</v>
      </c>
      <c r="F50" s="10">
        <f>FC_OTH_CP_E!F50+FC_OTH_HH_E!F50+FC_OTH_AFF_E!F50</f>
        <v>0</v>
      </c>
      <c r="G50" s="10">
        <f>FC_OTH_CP_E!G50+FC_OTH_HH_E!G50+FC_OTH_AFF_E!G50</f>
        <v>0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</v>
      </c>
      <c r="W50" s="10">
        <f>FC_OTH_CP_E!W50+FC_OTH_HH_E!W50+FC_OTH_AFF_E!W50</f>
        <v>0</v>
      </c>
      <c r="X50" s="10">
        <f>FC_OTH_CP_E!X50+FC_OTH_HH_E!X50+FC_OTH_AFF_E!X50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33705.932932072225</v>
      </c>
      <c r="D51" s="37">
        <f>FC_OTH_CP_E!D51+FC_OTH_HH_E!D51+FC_OTH_AFF_E!D51</f>
        <v>35275.15047291488</v>
      </c>
      <c r="E51" s="37">
        <f>FC_OTH_CP_E!E51+FC_OTH_HH_E!E51+FC_OTH_AFF_E!E51</f>
        <v>35275.15047291488</v>
      </c>
      <c r="F51" s="37">
        <f>FC_OTH_CP_E!F51+FC_OTH_HH_E!F51+FC_OTH_AFF_E!F51</f>
        <v>34409.432072226999</v>
      </c>
      <c r="G51" s="37">
        <f>FC_OTH_CP_E!G51+FC_OTH_HH_E!G51+FC_OTH_AFF_E!G51</f>
        <v>33621.231900257961</v>
      </c>
      <c r="H51" s="37">
        <f>FC_OTH_CP_E!H51+FC_OTH_HH_E!H51+FC_OTH_AFF_E!H51</f>
        <v>32518.86122098022</v>
      </c>
      <c r="I51" s="37">
        <f>FC_OTH_CP_E!I51+FC_OTH_HH_E!I51+FC_OTH_AFF_E!I51</f>
        <v>34032.254342218395</v>
      </c>
      <c r="J51" s="37">
        <f>FC_OTH_CP_E!J51+FC_OTH_HH_E!J51+FC_OTH_AFF_E!J51</f>
        <v>30326.28976784179</v>
      </c>
      <c r="K51" s="37">
        <f>FC_OTH_CP_E!K51+FC_OTH_HH_E!K51+FC_OTH_AFF_E!K51</f>
        <v>31960.403869303518</v>
      </c>
      <c r="L51" s="37">
        <f>FC_OTH_CP_E!L51+FC_OTH_HH_E!L51+FC_OTH_AFF_E!L51</f>
        <v>31044.429320722273</v>
      </c>
      <c r="M51" s="37">
        <f>FC_OTH_CP_E!M51+FC_OTH_HH_E!M51+FC_OTH_AFF_E!M51</f>
        <v>33338.801461736875</v>
      </c>
      <c r="N51" s="37">
        <f>FC_OTH_CP_E!N51+FC_OTH_HH_E!N51+FC_OTH_AFF_E!N51</f>
        <v>28209.419174548577</v>
      </c>
      <c r="O51" s="37">
        <f>FC_OTH_CP_E!O51+FC_OTH_HH_E!O51+FC_OTH_AFF_E!O51</f>
        <v>30229.447807394667</v>
      </c>
      <c r="P51" s="37">
        <f>FC_OTH_CP_E!P51+FC_OTH_HH_E!P51+FC_OTH_AFF_E!P51</f>
        <v>32753.755374032666</v>
      </c>
      <c r="Q51" s="37">
        <f>FC_OTH_CP_E!Q51+FC_OTH_HH_E!Q51+FC_OTH_AFF_E!Q51</f>
        <v>27750.908426483213</v>
      </c>
      <c r="R51" s="37">
        <f>FC_OTH_CP_E!R51+FC_OTH_HH_E!R51+FC_OTH_AFF_E!R51</f>
        <v>29676.69819432501</v>
      </c>
      <c r="S51" s="37">
        <f>FC_OTH_CP_E!S51+FC_OTH_HH_E!S51+FC_OTH_AFF_E!S51</f>
        <v>31978.042218400693</v>
      </c>
      <c r="T51" s="37">
        <f>FC_OTH_CP_E!T51+FC_OTH_HH_E!T51+FC_OTH_AFF_E!T51</f>
        <v>31431.563886500437</v>
      </c>
      <c r="U51" s="37">
        <f>FC_OTH_CP_E!U51+FC_OTH_HH_E!U51+FC_OTH_AFF_E!U51</f>
        <v>32977.377558039581</v>
      </c>
      <c r="V51" s="37">
        <f>FC_OTH_CP_E!V51+FC_OTH_HH_E!V51+FC_OTH_AFF_E!V51</f>
        <v>32105.130180567478</v>
      </c>
      <c r="W51" s="37">
        <f>FC_OTH_CP_E!W51+FC_OTH_HH_E!W51+FC_OTH_AFF_E!W51</f>
        <v>31938.353568357699</v>
      </c>
      <c r="X51" s="37">
        <f>FC_OTH_CP_E!X51+FC_OTH_HH_E!X51+FC_OTH_AFF_E!X51</f>
        <v>36100.782631126393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4138.5545141874463</v>
      </c>
      <c r="D52" s="37">
        <f t="shared" ref="D52:W52" si="31">SUM(D53:D70)</f>
        <v>4240.2789337919176</v>
      </c>
      <c r="E52" s="37">
        <f t="shared" si="31"/>
        <v>4298.6528804815134</v>
      </c>
      <c r="F52" s="37">
        <f t="shared" si="31"/>
        <v>5920.5667239896829</v>
      </c>
      <c r="G52" s="37">
        <f t="shared" si="31"/>
        <v>6097.1042992261382</v>
      </c>
      <c r="H52" s="37">
        <f t="shared" si="31"/>
        <v>6171.0187446259661</v>
      </c>
      <c r="I52" s="37">
        <f t="shared" si="31"/>
        <v>7284.3521066208077</v>
      </c>
      <c r="J52" s="37">
        <f t="shared" si="31"/>
        <v>7843.304385210663</v>
      </c>
      <c r="K52" s="37">
        <f t="shared" si="31"/>
        <v>9359.1949269131565</v>
      </c>
      <c r="L52" s="37">
        <f t="shared" si="31"/>
        <v>8953.8232158211522</v>
      </c>
      <c r="M52" s="37">
        <f t="shared" si="31"/>
        <v>10622.721668099739</v>
      </c>
      <c r="N52" s="37">
        <f t="shared" si="31"/>
        <v>9611.1417884780767</v>
      </c>
      <c r="O52" s="37">
        <f t="shared" si="31"/>
        <v>11102.358383490966</v>
      </c>
      <c r="P52" s="37">
        <f t="shared" si="31"/>
        <v>11618.241530524509</v>
      </c>
      <c r="Q52" s="37">
        <f t="shared" si="31"/>
        <v>10035.286930352531</v>
      </c>
      <c r="R52" s="37">
        <f t="shared" si="31"/>
        <v>10399.520722269994</v>
      </c>
      <c r="S52" s="37">
        <f t="shared" si="31"/>
        <v>10041.762768701628</v>
      </c>
      <c r="T52" s="37">
        <f t="shared" si="31"/>
        <v>10417.290627687009</v>
      </c>
      <c r="U52" s="37">
        <f t="shared" si="31"/>
        <v>11011.322957867586</v>
      </c>
      <c r="V52" s="37">
        <f t="shared" si="31"/>
        <v>11225.492175408426</v>
      </c>
      <c r="W52" s="37">
        <f t="shared" si="31"/>
        <v>11060.9437661221</v>
      </c>
      <c r="X52" s="37">
        <f t="shared" ref="X52" si="32">SUM(X53:X70)</f>
        <v>12271.295098882199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110.9200343938091</v>
      </c>
      <c r="D57" s="10">
        <f>FC_OTH_CP_E!D57+FC_OTH_HH_E!D57+FC_OTH_AFF_E!D57</f>
        <v>139.29492691315559</v>
      </c>
      <c r="E57" s="10">
        <f>FC_OTH_CP_E!E57+FC_OTH_HH_E!E57+FC_OTH_AFF_E!E57</f>
        <v>164.23043852106619</v>
      </c>
      <c r="F57" s="10">
        <f>FC_OTH_CP_E!F57+FC_OTH_HH_E!F57+FC_OTH_AFF_E!F57</f>
        <v>217.32588134135852</v>
      </c>
      <c r="G57" s="10">
        <f>FC_OTH_CP_E!G57+FC_OTH_HH_E!G57+FC_OTH_AFF_E!G57</f>
        <v>220.43086844368008</v>
      </c>
      <c r="H57" s="10">
        <f>FC_OTH_CP_E!H57+FC_OTH_HH_E!H57+FC_OTH_AFF_E!H57</f>
        <v>260.34204643164225</v>
      </c>
      <c r="I57" s="10">
        <f>FC_OTH_CP_E!I57+FC_OTH_HH_E!I57+FC_OTH_AFF_E!I57</f>
        <v>305.00619088564054</v>
      </c>
      <c r="J57" s="10">
        <f>FC_OTH_CP_E!J57+FC_OTH_HH_E!J57+FC_OTH_AFF_E!J57</f>
        <v>338.30128976784181</v>
      </c>
      <c r="K57" s="10">
        <f>FC_OTH_CP_E!K57+FC_OTH_HH_E!K57+FC_OTH_AFF_E!K57</f>
        <v>384.68512467755801</v>
      </c>
      <c r="L57" s="10">
        <f>FC_OTH_CP_E!L57+FC_OTH_HH_E!L57+FC_OTH_AFF_E!L57</f>
        <v>451.39492691315564</v>
      </c>
      <c r="M57" s="10">
        <f>FC_OTH_CP_E!M57+FC_OTH_HH_E!M57+FC_OTH_AFF_E!M57</f>
        <v>480.82063628546859</v>
      </c>
      <c r="N57" s="10">
        <f>FC_OTH_CP_E!N57+FC_OTH_HH_E!N57+FC_OTH_AFF_E!N57</f>
        <v>549.36938950988826</v>
      </c>
      <c r="O57" s="10">
        <f>FC_OTH_CP_E!O57+FC_OTH_HH_E!O57+FC_OTH_AFF_E!O57</f>
        <v>570.6266552020636</v>
      </c>
      <c r="P57" s="10">
        <f>FC_OTH_CP_E!P57+FC_OTH_HH_E!P57+FC_OTH_AFF_E!P57</f>
        <v>575.80971625107463</v>
      </c>
      <c r="Q57" s="10">
        <f>FC_OTH_CP_E!Q57+FC_OTH_HH_E!Q57+FC_OTH_AFF_E!Q57</f>
        <v>619.35133276010322</v>
      </c>
      <c r="R57" s="10">
        <f>FC_OTH_CP_E!R57+FC_OTH_HH_E!R57+FC_OTH_AFF_E!R57</f>
        <v>662.41521926053304</v>
      </c>
      <c r="S57" s="10">
        <f>FC_OTH_CP_E!S57+FC_OTH_HH_E!S57+FC_OTH_AFF_E!S57</f>
        <v>661.34041272570926</v>
      </c>
      <c r="T57" s="10">
        <f>FC_OTH_CP_E!T57+FC_OTH_HH_E!T57+FC_OTH_AFF_E!T57</f>
        <v>675.12184006878761</v>
      </c>
      <c r="U57" s="10">
        <f>FC_OTH_CP_E!U57+FC_OTH_HH_E!U57+FC_OTH_AFF_E!U57</f>
        <v>762.70653482373166</v>
      </c>
      <c r="V57" s="10">
        <f>FC_OTH_CP_E!V57+FC_OTH_HH_E!V57+FC_OTH_AFF_E!V57</f>
        <v>728.95769561478937</v>
      </c>
      <c r="W57" s="10">
        <f>FC_OTH_CP_E!W57+FC_OTH_HH_E!W57+FC_OTH_AFF_E!W57</f>
        <v>764.61736887360257</v>
      </c>
      <c r="X57" s="10">
        <f>FC_OTH_CP_E!X57+FC_OTH_HH_E!X57+FC_OTH_AFF_E!X57</f>
        <v>733.56741186586419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0</v>
      </c>
      <c r="D58" s="10">
        <f>FC_OTH_CP_E!D58+FC_OTH_HH_E!D58+FC_OTH_AFF_E!D58</f>
        <v>0</v>
      </c>
      <c r="E58" s="10">
        <f>FC_OTH_CP_E!E58+FC_OTH_HH_E!E58+FC_OTH_AFF_E!E58</f>
        <v>0</v>
      </c>
      <c r="F58" s="10">
        <f>FC_OTH_CP_E!F58+FC_OTH_HH_E!F58+FC_OTH_AFF_E!F58</f>
        <v>38.024247635425624</v>
      </c>
      <c r="G58" s="10">
        <f>FC_OTH_CP_E!G58+FC_OTH_HH_E!G58+FC_OTH_AFF_E!G58</f>
        <v>38.669131556319861</v>
      </c>
      <c r="H58" s="10">
        <f>FC_OTH_CP_E!H58+FC_OTH_HH_E!H58+FC_OTH_AFF_E!H58</f>
        <v>42.75348237317283</v>
      </c>
      <c r="I58" s="10">
        <f>FC_OTH_CP_E!I58+FC_OTH_HH_E!I58+FC_OTH_AFF_E!I58</f>
        <v>41.750214961306966</v>
      </c>
      <c r="J58" s="10">
        <f>FC_OTH_CP_E!J58+FC_OTH_HH_E!J58+FC_OTH_AFF_E!J58</f>
        <v>41.893551160791056</v>
      </c>
      <c r="K58" s="10">
        <f>FC_OTH_CP_E!K58+FC_OTH_HH_E!K58+FC_OTH_AFF_E!K58</f>
        <v>41.726311263972477</v>
      </c>
      <c r="L58" s="10">
        <f>FC_OTH_CP_E!L58+FC_OTH_HH_E!L58+FC_OTH_AFF_E!L58</f>
        <v>48.103611349957006</v>
      </c>
      <c r="M58" s="10">
        <f>FC_OTH_CP_E!M58+FC_OTH_HH_E!M58+FC_OTH_AFF_E!M58</f>
        <v>53.859673258813423</v>
      </c>
      <c r="N58" s="10">
        <f>FC_OTH_CP_E!N58+FC_OTH_HH_E!N58+FC_OTH_AFF_E!N58</f>
        <v>60.834049871023211</v>
      </c>
      <c r="O58" s="10">
        <f>FC_OTH_CP_E!O58+FC_OTH_HH_E!O58+FC_OTH_AFF_E!O58</f>
        <v>67.139552880481503</v>
      </c>
      <c r="P58" s="10">
        <f>FC_OTH_CP_E!P58+FC_OTH_HH_E!P58+FC_OTH_AFF_E!P58</f>
        <v>69.360877042132415</v>
      </c>
      <c r="Q58" s="10">
        <f>FC_OTH_CP_E!Q58+FC_OTH_HH_E!Q58+FC_OTH_AFF_E!Q58</f>
        <v>83.213929492691321</v>
      </c>
      <c r="R58" s="10">
        <f>FC_OTH_CP_E!R58+FC_OTH_HH_E!R58+FC_OTH_AFF_E!R58</f>
        <v>68.381599312123825</v>
      </c>
      <c r="S58" s="10">
        <f>FC_OTH_CP_E!S58+FC_OTH_HH_E!S58+FC_OTH_AFF_E!S58</f>
        <v>79.511779879621656</v>
      </c>
      <c r="T58" s="10">
        <f>FC_OTH_CP_E!T58+FC_OTH_HH_E!T58+FC_OTH_AFF_E!T58</f>
        <v>85.100773860705075</v>
      </c>
      <c r="U58" s="10">
        <f>FC_OTH_CP_E!U58+FC_OTH_HH_E!U58+FC_OTH_AFF_E!U58</f>
        <v>84.981341358555454</v>
      </c>
      <c r="V58" s="10">
        <f>FC_OTH_CP_E!V58+FC_OTH_HH_E!V58+FC_OTH_AFF_E!V58</f>
        <v>80.968701633705962</v>
      </c>
      <c r="W58" s="10">
        <f>FC_OTH_CP_E!W58+FC_OTH_HH_E!W58+FC_OTH_AFF_E!W58</f>
        <v>81.446431642304375</v>
      </c>
      <c r="X58" s="10">
        <f>FC_OTH_CP_E!X58+FC_OTH_HH_E!X58+FC_OTH_AFF_E!X58</f>
        <v>94.582975064488423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4027.6344797936372</v>
      </c>
      <c r="D59" s="10">
        <f>FC_OTH_CP_E!D59+FC_OTH_HH_E!D59+FC_OTH_AFF_E!D59</f>
        <v>4100.9840068787616</v>
      </c>
      <c r="E59" s="10">
        <f>FC_OTH_CP_E!E59+FC_OTH_HH_E!E59+FC_OTH_AFF_E!E59</f>
        <v>4134.422441960447</v>
      </c>
      <c r="F59" s="10">
        <f>FC_OTH_CP_E!F59+FC_OTH_HH_E!F59+FC_OTH_AFF_E!F59</f>
        <v>5140.0353396388655</v>
      </c>
      <c r="G59" s="10">
        <f>FC_OTH_CP_E!G59+FC_OTH_HH_E!G59+FC_OTH_AFF_E!G59</f>
        <v>5255.8756663800514</v>
      </c>
      <c r="H59" s="10">
        <f>FC_OTH_CP_E!H59+FC_OTH_HH_E!H59+FC_OTH_AFF_E!H59</f>
        <v>5185.9893379191735</v>
      </c>
      <c r="I59" s="10">
        <f>FC_OTH_CP_E!I59+FC_OTH_HH_E!I59+FC_OTH_AFF_E!I59</f>
        <v>6130.8397248495266</v>
      </c>
      <c r="J59" s="10">
        <f>FC_OTH_CP_E!J59+FC_OTH_HH_E!J59+FC_OTH_AFF_E!J59</f>
        <v>6349.4554600171978</v>
      </c>
      <c r="K59" s="10">
        <f>FC_OTH_CP_E!K59+FC_OTH_HH_E!K59+FC_OTH_AFF_E!K59</f>
        <v>7759.8404127257099</v>
      </c>
      <c r="L59" s="10">
        <f>FC_OTH_CP_E!L59+FC_OTH_HH_E!L59+FC_OTH_AFF_E!L59</f>
        <v>6993.2645743766134</v>
      </c>
      <c r="M59" s="10">
        <f>FC_OTH_CP_E!M59+FC_OTH_HH_E!M59+FC_OTH_AFF_E!M59</f>
        <v>8463.5999140154727</v>
      </c>
      <c r="N59" s="10">
        <f>FC_OTH_CP_E!N59+FC_OTH_HH_E!N59+FC_OTH_AFF_E!N59</f>
        <v>7272.8097162510749</v>
      </c>
      <c r="O59" s="10">
        <f>FC_OTH_CP_E!O59+FC_OTH_HH_E!O59+FC_OTH_AFF_E!O59</f>
        <v>8537.4509888220073</v>
      </c>
      <c r="P59" s="10">
        <f>FC_OTH_CP_E!P59+FC_OTH_HH_E!P59+FC_OTH_AFF_E!P59</f>
        <v>8893.4030954428235</v>
      </c>
      <c r="Q59" s="10">
        <f>FC_OTH_CP_E!Q59+FC_OTH_HH_E!Q59+FC_OTH_AFF_E!Q59</f>
        <v>7038.2870163370553</v>
      </c>
      <c r="R59" s="10">
        <f>FC_OTH_CP_E!R59+FC_OTH_HH_E!R59+FC_OTH_AFF_E!R59</f>
        <v>7216.8481513327624</v>
      </c>
      <c r="S59" s="10">
        <f>FC_OTH_CP_E!S59+FC_OTH_HH_E!S59+FC_OTH_AFF_E!S59</f>
        <v>6717.2303525365405</v>
      </c>
      <c r="T59" s="10">
        <f>FC_OTH_CP_E!T59+FC_OTH_HH_E!T59+FC_OTH_AFF_E!T59</f>
        <v>6918.2190885640512</v>
      </c>
      <c r="U59" s="10">
        <f>FC_OTH_CP_E!U59+FC_OTH_HH_E!U59+FC_OTH_AFF_E!U59</f>
        <v>7430.1136715391231</v>
      </c>
      <c r="V59" s="10">
        <f>FC_OTH_CP_E!V59+FC_OTH_HH_E!V59+FC_OTH_AFF_E!V59</f>
        <v>7601.4856405846949</v>
      </c>
      <c r="W59" s="10">
        <f>FC_OTH_CP_E!W59+FC_OTH_HH_E!W59+FC_OTH_AFF_E!W59</f>
        <v>7265.572742906279</v>
      </c>
      <c r="X59" s="10">
        <f>FC_OTH_CP_E!X59+FC_OTH_HH_E!X59+FC_OTH_AFF_E!X59</f>
        <v>8515.7160791057595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0</v>
      </c>
      <c r="D60" s="10">
        <f>FC_OTH_CP_E!D60+FC_OTH_HH_E!D60+FC_OTH_AFF_E!D60</f>
        <v>0</v>
      </c>
      <c r="E60" s="10">
        <f>FC_OTH_CP_E!E60+FC_OTH_HH_E!E60+FC_OTH_AFF_E!E60</f>
        <v>0</v>
      </c>
      <c r="F60" s="10">
        <f>FC_OTH_CP_E!F60+FC_OTH_HH_E!F60+FC_OTH_AFF_E!F60</f>
        <v>126.87489251934655</v>
      </c>
      <c r="G60" s="10">
        <f>FC_OTH_CP_E!G60+FC_OTH_HH_E!G60+FC_OTH_AFF_E!G60</f>
        <v>128.40352536543423</v>
      </c>
      <c r="H60" s="10">
        <f>FC_OTH_CP_E!H60+FC_OTH_HH_E!H60+FC_OTH_AFF_E!H60</f>
        <v>137.57523645743768</v>
      </c>
      <c r="I60" s="10">
        <f>FC_OTH_CP_E!I60+FC_OTH_HH_E!I60+FC_OTH_AFF_E!I60</f>
        <v>136.81092003439377</v>
      </c>
      <c r="J60" s="10">
        <f>FC_OTH_CP_E!J60+FC_OTH_HH_E!J60+FC_OTH_AFF_E!J60</f>
        <v>145.2183147033534</v>
      </c>
      <c r="K60" s="10">
        <f>FC_OTH_CP_E!K60+FC_OTH_HH_E!K60+FC_OTH_AFF_E!K60</f>
        <v>137.57523645743771</v>
      </c>
      <c r="L60" s="10">
        <f>FC_OTH_CP_E!L60+FC_OTH_HH_E!L60+FC_OTH_AFF_E!L60</f>
        <v>168.14754944110061</v>
      </c>
      <c r="M60" s="10">
        <f>FC_OTH_CP_E!M60+FC_OTH_HH_E!M60+FC_OTH_AFF_E!M60</f>
        <v>181.14075666380046</v>
      </c>
      <c r="N60" s="10">
        <f>FC_OTH_CP_E!N60+FC_OTH_HH_E!N60+FC_OTH_AFF_E!N60</f>
        <v>184.19802235597595</v>
      </c>
      <c r="O60" s="10">
        <f>FC_OTH_CP_E!O60+FC_OTH_HH_E!O60+FC_OTH_AFF_E!O60</f>
        <v>196.42691315563189</v>
      </c>
      <c r="P60" s="10">
        <f>FC_OTH_CP_E!P60+FC_OTH_HH_E!P60+FC_OTH_AFF_E!P60</f>
        <v>188.78383490971632</v>
      </c>
      <c r="Q60" s="10">
        <f>FC_OTH_CP_E!Q60+FC_OTH_HH_E!Q60+FC_OTH_AFF_E!Q60</f>
        <v>184.96225279449683</v>
      </c>
      <c r="R60" s="10">
        <f>FC_OTH_CP_E!R60+FC_OTH_HH_E!R60+FC_OTH_AFF_E!R60</f>
        <v>188.01951848667241</v>
      </c>
      <c r="S60" s="10">
        <f>FC_OTH_CP_E!S60+FC_OTH_HH_E!S60+FC_OTH_AFF_E!S60</f>
        <v>166.61891659501282</v>
      </c>
      <c r="T60" s="10">
        <f>FC_OTH_CP_E!T60+FC_OTH_HH_E!T60+FC_OTH_AFF_E!T60</f>
        <v>178.08349097162491</v>
      </c>
      <c r="U60" s="10">
        <f>FC_OTH_CP_E!U60+FC_OTH_HH_E!U60+FC_OTH_AFF_E!U60</f>
        <v>184.19802235597595</v>
      </c>
      <c r="V60" s="10">
        <f>FC_OTH_CP_E!V60+FC_OTH_HH_E!V60+FC_OTH_AFF_E!V60</f>
        <v>171.9690455717971</v>
      </c>
      <c r="W60" s="10">
        <f>FC_OTH_CP_E!W60+FC_OTH_HH_E!W60+FC_OTH_AFF_E!W60</f>
        <v>126.87489251934656</v>
      </c>
      <c r="X60" s="10">
        <f>FC_OTH_CP_E!X60+FC_OTH_HH_E!X60+FC_OTH_AFF_E!X60</f>
        <v>115.41031814273431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0</v>
      </c>
      <c r="D61" s="10">
        <f>FC_OTH_CP_E!D61+FC_OTH_HH_E!D61+FC_OTH_AFF_E!D61</f>
        <v>0</v>
      </c>
      <c r="E61" s="10">
        <f>FC_OTH_CP_E!E61+FC_OTH_HH_E!E61+FC_OTH_AFF_E!E61</f>
        <v>0</v>
      </c>
      <c r="F61" s="10">
        <f>FC_OTH_CP_E!F61+FC_OTH_HH_E!F61+FC_OTH_AFF_E!F61</f>
        <v>174.88297506448839</v>
      </c>
      <c r="G61" s="10">
        <f>FC_OTH_CP_E!G61+FC_OTH_HH_E!G61+FC_OTH_AFF_E!G61</f>
        <v>190.33628546861559</v>
      </c>
      <c r="H61" s="10">
        <f>FC_OTH_CP_E!H61+FC_OTH_HH_E!H61+FC_OTH_AFF_E!H61</f>
        <v>224.41960447119519</v>
      </c>
      <c r="I61" s="10">
        <f>FC_OTH_CP_E!I61+FC_OTH_HH_E!I61+FC_OTH_AFF_E!I61</f>
        <v>261.53628546861563</v>
      </c>
      <c r="J61" s="10">
        <f>FC_OTH_CP_E!J61+FC_OTH_HH_E!J61+FC_OTH_AFF_E!J61</f>
        <v>423.42596732588129</v>
      </c>
      <c r="K61" s="10">
        <f>FC_OTH_CP_E!K61+FC_OTH_HH_E!K61+FC_OTH_AFF_E!K61</f>
        <v>429.58830610490094</v>
      </c>
      <c r="L61" s="10">
        <f>FC_OTH_CP_E!L61+FC_OTH_HH_E!L61+FC_OTH_AFF_E!L61</f>
        <v>565.94539982803099</v>
      </c>
      <c r="M61" s="10">
        <f>FC_OTH_CP_E!M61+FC_OTH_HH_E!M61+FC_OTH_AFF_E!M61</f>
        <v>677.9402407566638</v>
      </c>
      <c r="N61" s="10">
        <f>FC_OTH_CP_E!N61+FC_OTH_HH_E!N61+FC_OTH_AFF_E!N61</f>
        <v>781.62312983662923</v>
      </c>
      <c r="O61" s="10">
        <f>FC_OTH_CP_E!O61+FC_OTH_HH_E!O61+FC_OTH_AFF_E!O61</f>
        <v>897.20077386070523</v>
      </c>
      <c r="P61" s="10">
        <f>FC_OTH_CP_E!P61+FC_OTH_HH_E!P61+FC_OTH_AFF_E!P61</f>
        <v>980.72510748065349</v>
      </c>
      <c r="Q61" s="10">
        <f>FC_OTH_CP_E!Q61+FC_OTH_HH_E!Q61+FC_OTH_AFF_E!Q61</f>
        <v>1111.4214961306961</v>
      </c>
      <c r="R61" s="10">
        <f>FC_OTH_CP_E!R61+FC_OTH_HH_E!R61+FC_OTH_AFF_E!R61</f>
        <v>1199.2691315563193</v>
      </c>
      <c r="S61" s="10">
        <f>FC_OTH_CP_E!S61+FC_OTH_HH_E!S61+FC_OTH_AFF_E!S61</f>
        <v>1274.1234737747207</v>
      </c>
      <c r="T61" s="10">
        <f>FC_OTH_CP_E!T61+FC_OTH_HH_E!T61+FC_OTH_AFF_E!T61</f>
        <v>1326.5739466895961</v>
      </c>
      <c r="U61" s="10">
        <f>FC_OTH_CP_E!U61+FC_OTH_HH_E!U61+FC_OTH_AFF_E!U61</f>
        <v>1262.037833190026</v>
      </c>
      <c r="V61" s="10">
        <f>FC_OTH_CP_E!V61+FC_OTH_HH_E!V61+FC_OTH_AFF_E!V61</f>
        <v>1253.8214961306962</v>
      </c>
      <c r="W61" s="10">
        <f>FC_OTH_CP_E!W61+FC_OTH_HH_E!W61+FC_OTH_AFF_E!W61</f>
        <v>1256.8070507308682</v>
      </c>
      <c r="X61" s="10">
        <f>FC_OTH_CP_E!X61+FC_OTH_HH_E!X61+FC_OTH_AFF_E!X61</f>
        <v>1182.5976784178849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0</v>
      </c>
      <c r="D62" s="10">
        <f>FC_OTH_CP_E!D62+FC_OTH_HH_E!D62+FC_OTH_AFF_E!D62</f>
        <v>0</v>
      </c>
      <c r="E62" s="10">
        <f>FC_OTH_CP_E!E62+FC_OTH_HH_E!E62+FC_OTH_AFF_E!E62</f>
        <v>0</v>
      </c>
      <c r="F62" s="10">
        <f>FC_OTH_CP_E!F62+FC_OTH_HH_E!F62+FC_OTH_AFF_E!F62</f>
        <v>10.150988822012041</v>
      </c>
      <c r="G62" s="10">
        <f>FC_OTH_CP_E!G62+FC_OTH_HH_E!G62+FC_OTH_AFF_E!G62</f>
        <v>17.698452278589851</v>
      </c>
      <c r="H62" s="10">
        <f>FC_OTH_CP_E!H62+FC_OTH_HH_E!H62+FC_OTH_AFF_E!H62</f>
        <v>30.237919174548587</v>
      </c>
      <c r="I62" s="10">
        <f>FC_OTH_CP_E!I62+FC_OTH_HH_E!I62+FC_OTH_AFF_E!I62</f>
        <v>28.852622527944963</v>
      </c>
      <c r="J62" s="10">
        <f>FC_OTH_CP_E!J62+FC_OTH_HH_E!J62+FC_OTH_AFF_E!J62</f>
        <v>26.917970765262258</v>
      </c>
      <c r="K62" s="10">
        <f>FC_OTH_CP_E!K62+FC_OTH_HH_E!K62+FC_OTH_AFF_E!K62</f>
        <v>20.254170249355113</v>
      </c>
      <c r="L62" s="10">
        <f>FC_OTH_CP_E!L62+FC_OTH_HH_E!L62+FC_OTH_AFF_E!L62</f>
        <v>20.492949269131557</v>
      </c>
      <c r="M62" s="10">
        <f>FC_OTH_CP_E!M62+FC_OTH_HH_E!M62+FC_OTH_AFF_E!M62</f>
        <v>20.827343078245885</v>
      </c>
      <c r="N62" s="10">
        <f>FC_OTH_CP_E!N62+FC_OTH_HH_E!N62+FC_OTH_AFF_E!N62</f>
        <v>1.6718830610490112</v>
      </c>
      <c r="O62" s="10">
        <f>FC_OTH_CP_E!O62+FC_OTH_HH_E!O62+FC_OTH_AFF_E!O62</f>
        <v>0</v>
      </c>
      <c r="P62" s="10">
        <f>FC_OTH_CP_E!P62+FC_OTH_HH_E!P62+FC_OTH_AFF_E!P62</f>
        <v>0</v>
      </c>
      <c r="Q62" s="10">
        <f>FC_OTH_CP_E!Q62+FC_OTH_HH_E!Q62+FC_OTH_AFF_E!Q62</f>
        <v>0</v>
      </c>
      <c r="R62" s="10">
        <f>FC_OTH_CP_E!R62+FC_OTH_HH_E!R62+FC_OTH_AFF_E!R62</f>
        <v>0</v>
      </c>
      <c r="S62" s="10">
        <f>FC_OTH_CP_E!S62+FC_OTH_HH_E!S62+FC_OTH_AFF_E!S62</f>
        <v>0</v>
      </c>
      <c r="T62" s="10">
        <f>FC_OTH_CP_E!T62+FC_OTH_HH_E!T62+FC_OTH_AFF_E!T62</f>
        <v>0</v>
      </c>
      <c r="U62" s="10">
        <f>FC_OTH_CP_E!U62+FC_OTH_HH_E!U62+FC_OTH_AFF_E!U62</f>
        <v>0</v>
      </c>
      <c r="V62" s="10">
        <f>FC_OTH_CP_E!V62+FC_OTH_HH_E!V62+FC_OTH_AFF_E!V62</f>
        <v>0</v>
      </c>
      <c r="W62" s="10">
        <f>FC_OTH_CP_E!W62+FC_OTH_HH_E!W62+FC_OTH_AFF_E!W62</f>
        <v>0</v>
      </c>
      <c r="X62" s="10">
        <f>FC_OTH_CP_E!X62+FC_OTH_HH_E!X62+FC_OTH_AFF_E!X62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0</v>
      </c>
      <c r="P64" s="10">
        <f>FC_OTH_CP_E!P64+FC_OTH_HH_E!P64+FC_OTH_AFF_E!P64</f>
        <v>0</v>
      </c>
      <c r="Q64" s="10">
        <f>FC_OTH_CP_E!Q64+FC_OTH_HH_E!Q64+FC_OTH_AFF_E!Q64</f>
        <v>0</v>
      </c>
      <c r="R64" s="10">
        <f>FC_OTH_CP_E!R64+FC_OTH_HH_E!R64+FC_OTH_AFF_E!R64</f>
        <v>0</v>
      </c>
      <c r="S64" s="10">
        <f>FC_OTH_CP_E!S64+FC_OTH_HH_E!S64+FC_OTH_AFF_E!S64</f>
        <v>0</v>
      </c>
      <c r="T64" s="10">
        <f>FC_OTH_CP_E!T64+FC_OTH_HH_E!T64+FC_OTH_AFF_E!T64</f>
        <v>0</v>
      </c>
      <c r="U64" s="10">
        <f>FC_OTH_CP_E!U64+FC_OTH_HH_E!U64+FC_OTH_AFF_E!U64</f>
        <v>2.535683576956147</v>
      </c>
      <c r="V64" s="10">
        <f>FC_OTH_CP_E!V64+FC_OTH_HH_E!V64+FC_OTH_AFF_E!V64</f>
        <v>2.535683576956147</v>
      </c>
      <c r="W64" s="10">
        <f>FC_OTH_CP_E!W64+FC_OTH_HH_E!W64+FC_OTH_AFF_E!W64</f>
        <v>2.535683576956147</v>
      </c>
      <c r="X64" s="10">
        <f>FC_OTH_CP_E!X64+FC_OTH_HH_E!X64+FC_OTH_AFF_E!X64</f>
        <v>3.803525365434222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25.727944969905419</v>
      </c>
      <c r="G65" s="10">
        <f>FC_OTH_CP_E!G65+FC_OTH_HH_E!G65+FC_OTH_AFF_E!G65</f>
        <v>25.727944969905419</v>
      </c>
      <c r="H65" s="10">
        <f>FC_OTH_CP_E!H65+FC_OTH_HH_E!H65+FC_OTH_AFF_E!H65</f>
        <v>25.727944969905419</v>
      </c>
      <c r="I65" s="10">
        <f>FC_OTH_CP_E!I65+FC_OTH_HH_E!I65+FC_OTH_AFF_E!I65</f>
        <v>25.727944969905419</v>
      </c>
      <c r="J65" s="10">
        <f>FC_OTH_CP_E!J65+FC_OTH_HH_E!J65+FC_OTH_AFF_E!J65</f>
        <v>64.763370593293203</v>
      </c>
      <c r="K65" s="10">
        <f>FC_OTH_CP_E!K65+FC_OTH_HH_E!K65+FC_OTH_AFF_E!K65</f>
        <v>55.004471195184863</v>
      </c>
      <c r="L65" s="10">
        <f>FC_OTH_CP_E!L65+FC_OTH_HH_E!L65+FC_OTH_AFF_E!L65</f>
        <v>29.276612209802231</v>
      </c>
      <c r="M65" s="10">
        <f>FC_OTH_CP_E!M65+FC_OTH_HH_E!M65+FC_OTH_AFF_E!M65</f>
        <v>14.19466895958727</v>
      </c>
      <c r="N65" s="10">
        <f>FC_OTH_CP_E!N65+FC_OTH_HH_E!N65+FC_OTH_AFF_E!N65</f>
        <v>5.2989681857265687</v>
      </c>
      <c r="O65" s="10">
        <f>FC_OTH_CP_E!O65+FC_OTH_HH_E!O65+FC_OTH_AFF_E!O65</f>
        <v>5.4688736027515041</v>
      </c>
      <c r="P65" s="10">
        <f>FC_OTH_CP_E!P65+FC_OTH_HH_E!P65+FC_OTH_AFF_E!P65</f>
        <v>2.74926913155632</v>
      </c>
      <c r="Q65" s="10">
        <f>FC_OTH_CP_E!Q65+FC_OTH_HH_E!Q65+FC_OTH_AFF_E!Q65</f>
        <v>2.7231298366294072</v>
      </c>
      <c r="R65" s="10">
        <f>FC_OTH_CP_E!R65+FC_OTH_HH_E!R65+FC_OTH_AFF_E!R65</f>
        <v>1.792777300085985</v>
      </c>
      <c r="S65" s="10">
        <f>FC_OTH_CP_E!S65+FC_OTH_HH_E!S65+FC_OTH_AFF_E!S65</f>
        <v>0.89604471195184854</v>
      </c>
      <c r="T65" s="10">
        <f>FC_OTH_CP_E!T65+FC_OTH_HH_E!T65+FC_OTH_AFF_E!T65</f>
        <v>0.88572656921754078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17.743422184006878</v>
      </c>
      <c r="H66" s="10">
        <f>FC_OTH_CP_E!H66+FC_OTH_HH_E!H66+FC_OTH_AFF_E!H66</f>
        <v>45.245657781599313</v>
      </c>
      <c r="I66" s="10">
        <f>FC_OTH_CP_E!I66+FC_OTH_HH_E!I66+FC_OTH_AFF_E!I66</f>
        <v>60.32751504729147</v>
      </c>
      <c r="J66" s="10">
        <f>FC_OTH_CP_E!J66+FC_OTH_HH_E!J66+FC_OTH_AFF_E!J66</f>
        <v>90.491229578675828</v>
      </c>
      <c r="K66" s="10">
        <f>FC_OTH_CP_E!K66+FC_OTH_HH_E!K66+FC_OTH_AFF_E!K66</f>
        <v>101.13731728288909</v>
      </c>
      <c r="L66" s="10">
        <f>FC_OTH_CP_E!L66+FC_OTH_HH_E!L66+FC_OTH_AFF_E!L66</f>
        <v>144.60859845227861</v>
      </c>
      <c r="M66" s="10">
        <f>FC_OTH_CP_E!M66+FC_OTH_HH_E!M66+FC_OTH_AFF_E!M66</f>
        <v>139.28555460017205</v>
      </c>
      <c r="N66" s="10">
        <f>FC_OTH_CP_E!N66+FC_OTH_HH_E!N66+FC_OTH_AFF_E!N66</f>
        <v>143.95451418744619</v>
      </c>
      <c r="O66" s="10">
        <f>FC_OTH_CP_E!O66+FC_OTH_HH_E!O66+FC_OTH_AFF_E!O66</f>
        <v>150.74557179707654</v>
      </c>
      <c r="P66" s="10">
        <f>FC_OTH_CP_E!P66+FC_OTH_HH_E!P66+FC_OTH_AFF_E!P66</f>
        <v>135.78684436801382</v>
      </c>
      <c r="Q66" s="10">
        <f>FC_OTH_CP_E!Q66+FC_OTH_HH_E!Q66+FC_OTH_AFF_E!Q66</f>
        <v>144.32588134135847</v>
      </c>
      <c r="R66" s="10">
        <f>FC_OTH_CP_E!R66+FC_OTH_HH_E!R66+FC_OTH_AFF_E!R66</f>
        <v>133.56190885640601</v>
      </c>
      <c r="S66" s="10">
        <f>FC_OTH_CP_E!S66+FC_OTH_HH_E!S66+FC_OTH_AFF_E!S66</f>
        <v>134.40816852966478</v>
      </c>
      <c r="T66" s="10">
        <f>FC_OTH_CP_E!T66+FC_OTH_HH_E!T66+FC_OTH_AFF_E!T66</f>
        <v>137.2705932932071</v>
      </c>
      <c r="U66" s="10">
        <f>FC_OTH_CP_E!U66+FC_OTH_HH_E!U66+FC_OTH_AFF_E!U66</f>
        <v>98.255717970765247</v>
      </c>
      <c r="V66" s="10">
        <f>FC_OTH_CP_E!V66+FC_OTH_HH_E!V66+FC_OTH_AFF_E!V66</f>
        <v>94.835081685296643</v>
      </c>
      <c r="W66" s="10">
        <f>FC_OTH_CP_E!W66+FC_OTH_HH_E!W66+FC_OTH_AFF_E!W66</f>
        <v>148.93000859845228</v>
      </c>
      <c r="X66" s="10">
        <f>FC_OTH_CP_E!X66+FC_OTH_HH_E!X66+FC_OTH_AFF_E!X66</f>
        <v>118.75666380051585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10.29690455717971</v>
      </c>
      <c r="G69" s="10">
        <f>FC_OTH_CP_E!G69+FC_OTH_HH_E!G69+FC_OTH_AFF_E!G69</f>
        <v>19.860103181427341</v>
      </c>
      <c r="H69" s="10">
        <f>FC_OTH_CP_E!H69+FC_OTH_HH_E!H69+FC_OTH_AFF_E!H69</f>
        <v>22.420034393809118</v>
      </c>
      <c r="I69" s="10">
        <f>FC_OTH_CP_E!I69+FC_OTH_HH_E!I69+FC_OTH_AFF_E!I69</f>
        <v>57.329836629406714</v>
      </c>
      <c r="J69" s="10">
        <f>FC_OTH_CP_E!J69+FC_OTH_HH_E!J69+FC_OTH_AFF_E!J69</f>
        <v>67.265434221840067</v>
      </c>
      <c r="K69" s="10">
        <f>FC_OTH_CP_E!K69+FC_OTH_HH_E!K69+FC_OTH_AFF_E!K69</f>
        <v>65.406276870163353</v>
      </c>
      <c r="L69" s="10">
        <f>FC_OTH_CP_E!L69+FC_OTH_HH_E!L69+FC_OTH_AFF_E!L69</f>
        <v>94.402235597592437</v>
      </c>
      <c r="M69" s="10">
        <f>FC_OTH_CP_E!M69+FC_OTH_HH_E!M69+FC_OTH_AFF_E!M69</f>
        <v>80.471969045571811</v>
      </c>
      <c r="N69" s="10">
        <f>FC_OTH_CP_E!N69+FC_OTH_HH_E!N69+FC_OTH_AFF_E!N69</f>
        <v>25.134823731728279</v>
      </c>
      <c r="O69" s="10">
        <f>FC_OTH_CP_E!O69+FC_OTH_HH_E!O69+FC_OTH_AFF_E!O69</f>
        <v>9.5336199484092869</v>
      </c>
      <c r="P69" s="10">
        <f>FC_OTH_CP_E!P69+FC_OTH_HH_E!P69+FC_OTH_AFF_E!P69</f>
        <v>20.810662080825459</v>
      </c>
      <c r="Q69" s="10">
        <f>FC_OTH_CP_E!Q69+FC_OTH_HH_E!Q69+FC_OTH_AFF_E!Q69</f>
        <v>21.872312983662923</v>
      </c>
      <c r="R69" s="10">
        <f>FC_OTH_CP_E!R69+FC_OTH_HH_E!R69+FC_OTH_AFF_E!R69</f>
        <v>25.511177987962192</v>
      </c>
      <c r="S69" s="10">
        <f>FC_OTH_CP_E!S69+FC_OTH_HH_E!S69+FC_OTH_AFF_E!S69</f>
        <v>26.693465176268298</v>
      </c>
      <c r="T69" s="10">
        <f>FC_OTH_CP_E!T69+FC_OTH_HH_E!T69+FC_OTH_AFF_E!T69</f>
        <v>29.158383490971609</v>
      </c>
      <c r="U69" s="10">
        <f>FC_OTH_CP_E!U69+FC_OTH_HH_E!U69+FC_OTH_AFF_E!U69</f>
        <v>35.997420464316441</v>
      </c>
      <c r="V69" s="10">
        <f>FC_OTH_CP_E!V69+FC_OTH_HH_E!V69+FC_OTH_AFF_E!V69</f>
        <v>41.802579535683584</v>
      </c>
      <c r="W69" s="10">
        <f>FC_OTH_CP_E!W69+FC_OTH_HH_E!W69+FC_OTH_AFF_E!W69</f>
        <v>45.071109200343912</v>
      </c>
      <c r="X69" s="10">
        <f>FC_OTH_CP_E!X69+FC_OTH_HH_E!X69+FC_OTH_AFF_E!X69</f>
        <v>28.667153912295799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0</v>
      </c>
      <c r="D70" s="10">
        <f>FC_OTH_CP_E!D70+FC_OTH_HH_E!D70+FC_OTH_AFF_E!D70</f>
        <v>0</v>
      </c>
      <c r="E70" s="10">
        <f>FC_OTH_CP_E!E70+FC_OTH_HH_E!E70+FC_OTH_AFF_E!E70</f>
        <v>0</v>
      </c>
      <c r="F70" s="10">
        <f>FC_OTH_CP_E!F70+FC_OTH_HH_E!F70+FC_OTH_AFF_E!F70</f>
        <v>177.24754944110066</v>
      </c>
      <c r="G70" s="10">
        <f>FC_OTH_CP_E!G70+FC_OTH_HH_E!G70+FC_OTH_AFF_E!G70</f>
        <v>182.35889939810829</v>
      </c>
      <c r="H70" s="10">
        <f>FC_OTH_CP_E!H70+FC_OTH_HH_E!H70+FC_OTH_AFF_E!H70</f>
        <v>196.3074806534824</v>
      </c>
      <c r="I70" s="10">
        <f>FC_OTH_CP_E!I70+FC_OTH_HH_E!I70+FC_OTH_AFF_E!I70</f>
        <v>236.17085124677553</v>
      </c>
      <c r="J70" s="10">
        <f>FC_OTH_CP_E!J70+FC_OTH_HH_E!J70+FC_OTH_AFF_E!J70</f>
        <v>295.5717970765262</v>
      </c>
      <c r="K70" s="10">
        <f>FC_OTH_CP_E!K70+FC_OTH_HH_E!K70+FC_OTH_AFF_E!K70</f>
        <v>363.9773000859845</v>
      </c>
      <c r="L70" s="10">
        <f>FC_OTH_CP_E!L70+FC_OTH_HH_E!L70+FC_OTH_AFF_E!L70</f>
        <v>438.18675838349094</v>
      </c>
      <c r="M70" s="10">
        <f>FC_OTH_CP_E!M70+FC_OTH_HH_E!M70+FC_OTH_AFF_E!M70</f>
        <v>510.58091143594146</v>
      </c>
      <c r="N70" s="10">
        <f>FC_OTH_CP_E!N70+FC_OTH_HH_E!N70+FC_OTH_AFF_E!N70</f>
        <v>586.24729148753227</v>
      </c>
      <c r="O70" s="10">
        <f>FC_OTH_CP_E!O70+FC_OTH_HH_E!O70+FC_OTH_AFF_E!O70</f>
        <v>667.76543422184</v>
      </c>
      <c r="P70" s="10">
        <f>FC_OTH_CP_E!P70+FC_OTH_HH_E!P70+FC_OTH_AFF_E!P70</f>
        <v>750.81212381771275</v>
      </c>
      <c r="Q70" s="10">
        <f>FC_OTH_CP_E!Q70+FC_OTH_HH_E!Q70+FC_OTH_AFF_E!Q70</f>
        <v>829.12957867583827</v>
      </c>
      <c r="R70" s="10">
        <f>FC_OTH_CP_E!R70+FC_OTH_HH_E!R70+FC_OTH_AFF_E!R70</f>
        <v>903.72123817712793</v>
      </c>
      <c r="S70" s="10">
        <f>FC_OTH_CP_E!S70+FC_OTH_HH_E!S70+FC_OTH_AFF_E!S70</f>
        <v>980.94015477214089</v>
      </c>
      <c r="T70" s="10">
        <f>FC_OTH_CP_E!T70+FC_OTH_HH_E!T70+FC_OTH_AFF_E!T70</f>
        <v>1066.8767841788476</v>
      </c>
      <c r="U70" s="10">
        <f>FC_OTH_CP_E!U70+FC_OTH_HH_E!U70+FC_OTH_AFF_E!U70</f>
        <v>1150.4967325881341</v>
      </c>
      <c r="V70" s="10">
        <f>FC_OTH_CP_E!V70+FC_OTH_HH_E!V70+FC_OTH_AFF_E!V70</f>
        <v>1249.1162510748061</v>
      </c>
      <c r="W70" s="10">
        <f>FC_OTH_CP_E!W70+FC_OTH_HH_E!W70+FC_OTH_AFF_E!W70</f>
        <v>1369.0884780739468</v>
      </c>
      <c r="X70" s="10">
        <f>FC_OTH_CP_E!X70+FC_OTH_HH_E!X70+FC_OTH_AFF_E!X70</f>
        <v>1478.193293207222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10.150988822012041</v>
      </c>
      <c r="G71" s="37">
        <f t="shared" si="34"/>
        <v>17.698452278589851</v>
      </c>
      <c r="H71" s="37">
        <f t="shared" si="34"/>
        <v>30.237919174548587</v>
      </c>
      <c r="I71" s="37">
        <f t="shared" si="34"/>
        <v>28.852622527944963</v>
      </c>
      <c r="J71" s="37">
        <f t="shared" si="34"/>
        <v>26.917970765262258</v>
      </c>
      <c r="K71" s="37">
        <f t="shared" si="34"/>
        <v>20.254170249355113</v>
      </c>
      <c r="L71" s="37">
        <f t="shared" si="34"/>
        <v>20.492949269131557</v>
      </c>
      <c r="M71" s="37">
        <f t="shared" si="34"/>
        <v>20.827343078245885</v>
      </c>
      <c r="N71" s="37">
        <f t="shared" si="34"/>
        <v>1.6718830610490112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0</v>
      </c>
      <c r="D72" s="10">
        <f>FC_OTH_CP_E!D72+FC_OTH_HH_E!D72+FC_OTH_AFF_E!D72</f>
        <v>0</v>
      </c>
      <c r="E72" s="10">
        <f>FC_OTH_CP_E!E72+FC_OTH_HH_E!E72+FC_OTH_AFF_E!E72</f>
        <v>0</v>
      </c>
      <c r="F72" s="10">
        <f>FC_OTH_CP_E!F72+FC_OTH_HH_E!F72+FC_OTH_AFF_E!F72</f>
        <v>0</v>
      </c>
      <c r="G72" s="10">
        <f>FC_OTH_CP_E!G72+FC_OTH_HH_E!G72+FC_OTH_AFF_E!G72</f>
        <v>0</v>
      </c>
      <c r="H72" s="10">
        <f>FC_OTH_CP_E!H72+FC_OTH_HH_E!H72+FC_OTH_AFF_E!H72</f>
        <v>0</v>
      </c>
      <c r="I72" s="10">
        <f>FC_OTH_CP_E!I72+FC_OTH_HH_E!I72+FC_OTH_AFF_E!I72</f>
        <v>0</v>
      </c>
      <c r="J72" s="10">
        <f>FC_OTH_CP_E!J72+FC_OTH_HH_E!J72+FC_OTH_AFF_E!J72</f>
        <v>0</v>
      </c>
      <c r="K72" s="10">
        <f>FC_OTH_CP_E!K72+FC_OTH_HH_E!K72+FC_OTH_AFF_E!K72</f>
        <v>0</v>
      </c>
      <c r="L72" s="10">
        <f>FC_OTH_CP_E!L72+FC_OTH_HH_E!L72+FC_OTH_AFF_E!L72</f>
        <v>0</v>
      </c>
      <c r="M72" s="10">
        <f>FC_OTH_CP_E!M72+FC_OTH_HH_E!M72+FC_OTH_AFF_E!M72</f>
        <v>0</v>
      </c>
      <c r="N72" s="10">
        <f>FC_OTH_CP_E!N72+FC_OTH_HH_E!N72+FC_OTH_AFF_E!N72</f>
        <v>0</v>
      </c>
      <c r="O72" s="10">
        <f>FC_OTH_CP_E!O72+FC_OTH_HH_E!O72+FC_OTH_AFF_E!O72</f>
        <v>0</v>
      </c>
      <c r="P72" s="10">
        <f>FC_OTH_CP_E!P72+FC_OTH_HH_E!P72+FC_OTH_AFF_E!P72</f>
        <v>0</v>
      </c>
      <c r="Q72" s="10">
        <f>FC_OTH_CP_E!Q72+FC_OTH_HH_E!Q72+FC_OTH_AFF_E!Q72</f>
        <v>0</v>
      </c>
      <c r="R72" s="10">
        <f>FC_OTH_CP_E!R72+FC_OTH_HH_E!R72+FC_OTH_AFF_E!R72</f>
        <v>0</v>
      </c>
      <c r="S72" s="10">
        <f>FC_OTH_CP_E!S72+FC_OTH_HH_E!S72+FC_OTH_AFF_E!S72</f>
        <v>0</v>
      </c>
      <c r="T72" s="10">
        <f>FC_OTH_CP_E!T72+FC_OTH_HH_E!T72+FC_OTH_AFF_E!T72</f>
        <v>0</v>
      </c>
      <c r="U72" s="10">
        <f>FC_OTH_CP_E!U72+FC_OTH_HH_E!U72+FC_OTH_AFF_E!U72</f>
        <v>0</v>
      </c>
      <c r="V72" s="10">
        <f>FC_OTH_CP_E!V72+FC_OTH_HH_E!V72+FC_OTH_AFF_E!V72</f>
        <v>0</v>
      </c>
      <c r="W72" s="10">
        <f>FC_OTH_CP_E!W72+FC_OTH_HH_E!W72+FC_OTH_AFF_E!W72</f>
        <v>0</v>
      </c>
      <c r="X72" s="10">
        <f>FC_OTH_CP_E!X72+FC_OTH_HH_E!X72+FC_OTH_AFF_E!X72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0</v>
      </c>
      <c r="D73" s="10">
        <f>FC_OTH_CP_E!D73+FC_OTH_HH_E!D73+FC_OTH_AFF_E!D73</f>
        <v>0</v>
      </c>
      <c r="E73" s="10">
        <f>FC_OTH_CP_E!E73+FC_OTH_HH_E!E73+FC_OTH_AFF_E!E73</f>
        <v>0</v>
      </c>
      <c r="F73" s="10">
        <f>FC_OTH_CP_E!F73+FC_OTH_HH_E!F73+FC_OTH_AFF_E!F73</f>
        <v>10.150988822012041</v>
      </c>
      <c r="G73" s="10">
        <f>FC_OTH_CP_E!G73+FC_OTH_HH_E!G73+FC_OTH_AFF_E!G73</f>
        <v>17.698452278589851</v>
      </c>
      <c r="H73" s="10">
        <f>FC_OTH_CP_E!H73+FC_OTH_HH_E!H73+FC_OTH_AFF_E!H73</f>
        <v>30.237919174548587</v>
      </c>
      <c r="I73" s="10">
        <f>FC_OTH_CP_E!I73+FC_OTH_HH_E!I73+FC_OTH_AFF_E!I73</f>
        <v>28.852622527944963</v>
      </c>
      <c r="J73" s="10">
        <f>FC_OTH_CP_E!J73+FC_OTH_HH_E!J73+FC_OTH_AFF_E!J73</f>
        <v>26.917970765262258</v>
      </c>
      <c r="K73" s="10">
        <f>FC_OTH_CP_E!K73+FC_OTH_HH_E!K73+FC_OTH_AFF_E!K73</f>
        <v>20.254170249355113</v>
      </c>
      <c r="L73" s="10">
        <f>FC_OTH_CP_E!L73+FC_OTH_HH_E!L73+FC_OTH_AFF_E!L73</f>
        <v>20.492949269131557</v>
      </c>
      <c r="M73" s="10">
        <f>FC_OTH_CP_E!M73+FC_OTH_HH_E!M73+FC_OTH_AFF_E!M73</f>
        <v>20.827343078245885</v>
      </c>
      <c r="N73" s="10">
        <f>FC_OTH_CP_E!N73+FC_OTH_HH_E!N73+FC_OTH_AFF_E!N73</f>
        <v>1.6718830610490112</v>
      </c>
      <c r="O73" s="10">
        <f>FC_OTH_CP_E!O73+FC_OTH_HH_E!O73+FC_OTH_AFF_E!O73</f>
        <v>0</v>
      </c>
      <c r="P73" s="10">
        <f>FC_OTH_CP_E!P73+FC_OTH_HH_E!P73+FC_OTH_AFF_E!P73</f>
        <v>0</v>
      </c>
      <c r="Q73" s="10">
        <f>FC_OTH_CP_E!Q73+FC_OTH_HH_E!Q73+FC_OTH_AFF_E!Q73</f>
        <v>0</v>
      </c>
      <c r="R73" s="10">
        <f>FC_OTH_CP_E!R73+FC_OTH_HH_E!R73+FC_OTH_AFF_E!R73</f>
        <v>0</v>
      </c>
      <c r="S73" s="10">
        <f>FC_OTH_CP_E!S73+FC_OTH_HH_E!S73+FC_OTH_AFF_E!S73</f>
        <v>0</v>
      </c>
      <c r="T73" s="10">
        <f>FC_OTH_CP_E!T73+FC_OTH_HH_E!T73+FC_OTH_AFF_E!T73</f>
        <v>0</v>
      </c>
      <c r="U73" s="10">
        <f>FC_OTH_CP_E!U73+FC_OTH_HH_E!U73+FC_OTH_AFF_E!U73</f>
        <v>0</v>
      </c>
      <c r="V73" s="10">
        <f>FC_OTH_CP_E!V73+FC_OTH_HH_E!V73+FC_OTH_AFF_E!V73</f>
        <v>0</v>
      </c>
      <c r="W73" s="10">
        <f>FC_OTH_CP_E!W73+FC_OTH_HH_E!W73+FC_OTH_AFF_E!W73</f>
        <v>0</v>
      </c>
      <c r="X73" s="10">
        <f>FC_OTH_CP_E!X73+FC_OTH_HH_E!X73+FC_OTH_AFF_E!X73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5930.1614789337918</v>
      </c>
      <c r="D75" s="37">
        <f>FC_OTH_CP_E!D75+FC_OTH_HH_E!D75+FC_OTH_AFF_E!D75</f>
        <v>6025.8431642304386</v>
      </c>
      <c r="E75" s="37">
        <f>FC_OTH_CP_E!E75+FC_OTH_HH_E!E75+FC_OTH_AFF_E!E75</f>
        <v>5935.7026655202053</v>
      </c>
      <c r="F75" s="37">
        <f>FC_OTH_CP_E!F75+FC_OTH_HH_E!F75+FC_OTH_AFF_E!F75</f>
        <v>7672.7332760103181</v>
      </c>
      <c r="G75" s="37">
        <f>FC_OTH_CP_E!G75+FC_OTH_HH_E!G75+FC_OTH_AFF_E!G75</f>
        <v>8196.9045571797069</v>
      </c>
      <c r="H75" s="37">
        <f>FC_OTH_CP_E!H75+FC_OTH_HH_E!H75+FC_OTH_AFF_E!H75</f>
        <v>7932.4066208082531</v>
      </c>
      <c r="I75" s="37">
        <f>FC_OTH_CP_E!I75+FC_OTH_HH_E!I75+FC_OTH_AFF_E!I75</f>
        <v>7088.8506448839216</v>
      </c>
      <c r="J75" s="37">
        <f>FC_OTH_CP_E!J75+FC_OTH_HH_E!J75+FC_OTH_AFF_E!J75</f>
        <v>6572.7763542562343</v>
      </c>
      <c r="K75" s="37">
        <f>FC_OTH_CP_E!K75+FC_OTH_HH_E!K75+FC_OTH_AFF_E!K75</f>
        <v>6816.3992261392923</v>
      </c>
      <c r="L75" s="37">
        <f>FC_OTH_CP_E!L75+FC_OTH_HH_E!L75+FC_OTH_AFF_E!L75</f>
        <v>6571.5582115219277</v>
      </c>
      <c r="M75" s="37">
        <f>FC_OTH_CP_E!M75+FC_OTH_HH_E!M75+FC_OTH_AFF_E!M75</f>
        <v>7765.501117798799</v>
      </c>
      <c r="N75" s="37">
        <f>FC_OTH_CP_E!N75+FC_OTH_HH_E!N75+FC_OTH_AFF_E!N75</f>
        <v>5961.6651762682714</v>
      </c>
      <c r="O75" s="37">
        <f>FC_OTH_CP_E!O75+FC_OTH_HH_E!O75+FC_OTH_AFF_E!O75</f>
        <v>5723.5358555460007</v>
      </c>
      <c r="P75" s="37">
        <f>FC_OTH_CP_E!P75+FC_OTH_HH_E!P75+FC_OTH_AFF_E!P75</f>
        <v>5857.1701633705952</v>
      </c>
      <c r="Q75" s="37">
        <f>FC_OTH_CP_E!Q75+FC_OTH_HH_E!Q75+FC_OTH_AFF_E!Q75</f>
        <v>4988.0099742046423</v>
      </c>
      <c r="R75" s="37">
        <f>FC_OTH_CP_E!R75+FC_OTH_HH_E!R75+FC_OTH_AFF_E!R75</f>
        <v>5451.585898538262</v>
      </c>
      <c r="S75" s="37">
        <f>FC_OTH_CP_E!S75+FC_OTH_HH_E!S75+FC_OTH_AFF_E!S75</f>
        <v>5507.7147033533956</v>
      </c>
      <c r="T75" s="37">
        <f>FC_OTH_CP_E!T75+FC_OTH_HH_E!T75+FC_OTH_AFF_E!T75</f>
        <v>5695.8297506448844</v>
      </c>
      <c r="U75" s="37">
        <f>FC_OTH_CP_E!U75+FC_OTH_HH_E!U75+FC_OTH_AFF_E!U75</f>
        <v>4994.7453998280307</v>
      </c>
      <c r="V75" s="37">
        <f>FC_OTH_CP_E!V75+FC_OTH_HH_E!V75+FC_OTH_AFF_E!V75</f>
        <v>5357.1223559759237</v>
      </c>
      <c r="W75" s="37">
        <f>FC_OTH_CP_E!W75+FC_OTH_HH_E!W75+FC_OTH_AFF_E!W75</f>
        <v>4927.3669819432498</v>
      </c>
      <c r="X75" s="37">
        <f>FC_OTH_CP_E!X75+FC_OTH_HH_E!X75+FC_OTH_AFF_E!X75</f>
        <v>5587.5609630266536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22006.3160438001</v>
      </c>
      <c r="D76" s="40">
        <f>FC_OTH_CP_E!D76+FC_OTH_HH_E!D76+FC_OTH_AFF_E!D76</f>
        <v>22323.277499243246</v>
      </c>
      <c r="E76" s="40">
        <f>FC_OTH_CP_E!E76+FC_OTH_HH_E!E76+FC_OTH_AFF_E!E76</f>
        <v>23363.206156678596</v>
      </c>
      <c r="F76" s="40">
        <f>FC_OTH_CP_E!F76+FC_OTH_HH_E!F76+FC_OTH_AFF_E!F76</f>
        <v>24190.432676153014</v>
      </c>
      <c r="G76" s="40">
        <f>FC_OTH_CP_E!G76+FC_OTH_HH_E!G76+FC_OTH_AFF_E!G76</f>
        <v>24214.759162412982</v>
      </c>
      <c r="H76" s="40">
        <f>FC_OTH_CP_E!H76+FC_OTH_HH_E!H76+FC_OTH_AFF_E!H76</f>
        <v>23964.681141731027</v>
      </c>
      <c r="I76" s="40">
        <f>FC_OTH_CP_E!I76+FC_OTH_HH_E!I76+FC_OTH_AFF_E!I76</f>
        <v>24389.578073500063</v>
      </c>
      <c r="J76" s="40">
        <f>FC_OTH_CP_E!J76+FC_OTH_HH_E!J76+FC_OTH_AFF_E!J76</f>
        <v>23902.514952866575</v>
      </c>
      <c r="K76" s="40">
        <f>FC_OTH_CP_E!K76+FC_OTH_HH_E!K76+FC_OTH_AFF_E!K76</f>
        <v>24221.033912212217</v>
      </c>
      <c r="L76" s="40">
        <f>FC_OTH_CP_E!L76+FC_OTH_HH_E!L76+FC_OTH_AFF_E!L76</f>
        <v>24408.47355882667</v>
      </c>
      <c r="M76" s="40">
        <f>FC_OTH_CP_E!M76+FC_OTH_HH_E!M76+FC_OTH_AFF_E!M76</f>
        <v>25058.873965810246</v>
      </c>
      <c r="N76" s="40">
        <f>FC_OTH_CP_E!N76+FC_OTH_HH_E!N76+FC_OTH_AFF_E!N76</f>
        <v>23949.159085402029</v>
      </c>
      <c r="O76" s="40">
        <f>FC_OTH_CP_E!O76+FC_OTH_HH_E!O76+FC_OTH_AFF_E!O76</f>
        <v>24238.646445296356</v>
      </c>
      <c r="P76" s="40">
        <f>FC_OTH_CP_E!P76+FC_OTH_HH_E!P76+FC_OTH_AFF_E!P76</f>
        <v>24292.247191805869</v>
      </c>
      <c r="Q76" s="40">
        <f>FC_OTH_CP_E!Q76+FC_OTH_HH_E!Q76+FC_OTH_AFF_E!Q76</f>
        <v>22987.419888240864</v>
      </c>
      <c r="R76" s="40">
        <f>FC_OTH_CP_E!R76+FC_OTH_HH_E!R76+FC_OTH_AFF_E!R76</f>
        <v>23640.375324392397</v>
      </c>
      <c r="S76" s="40">
        <f>FC_OTH_CP_E!S76+FC_OTH_HH_E!S76+FC_OTH_AFF_E!S76</f>
        <v>23661.341429890032</v>
      </c>
      <c r="T76" s="40">
        <f>FC_OTH_CP_E!T76+FC_OTH_HH_E!T76+FC_OTH_AFF_E!T76</f>
        <v>23617.450756822251</v>
      </c>
      <c r="U76" s="40">
        <f>FC_OTH_CP_E!U76+FC_OTH_HH_E!U76+FC_OTH_AFF_E!U76</f>
        <v>22908.329898386452</v>
      </c>
      <c r="V76" s="40">
        <f>FC_OTH_CP_E!V76+FC_OTH_HH_E!V76+FC_OTH_AFF_E!V76</f>
        <v>22468.898331596094</v>
      </c>
      <c r="W76" s="40">
        <f>FC_OTH_CP_E!W76+FC_OTH_HH_E!W76+FC_OTH_AFF_E!W76</f>
        <v>22205.515113500081</v>
      </c>
      <c r="X76" s="40">
        <f>FC_OTH_CP_E!X76+FC_OTH_HH_E!X76+FC_OTH_AFF_E!X76</f>
        <v>22845.775668883656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29842.757532825657</v>
      </c>
      <c r="D2" s="31">
        <f t="shared" ref="D2:W2" si="1">SUM(D3,D17,D22,D25,D26,D51,D52,D71,D74,D75,D76)</f>
        <v>31507.361069226092</v>
      </c>
      <c r="E2" s="31">
        <f t="shared" si="1"/>
        <v>31203.242060754252</v>
      </c>
      <c r="F2" s="31">
        <f t="shared" si="1"/>
        <v>34281.554631626183</v>
      </c>
      <c r="G2" s="31">
        <f t="shared" si="1"/>
        <v>33734.237082349355</v>
      </c>
      <c r="H2" s="31">
        <f t="shared" si="1"/>
        <v>32920.703477636955</v>
      </c>
      <c r="I2" s="31">
        <f t="shared" si="1"/>
        <v>35859.20611176754</v>
      </c>
      <c r="J2" s="31">
        <f t="shared" si="1"/>
        <v>30825.414019631127</v>
      </c>
      <c r="K2" s="31">
        <f t="shared" si="1"/>
        <v>34253.662794931537</v>
      </c>
      <c r="L2" s="31">
        <f t="shared" si="1"/>
        <v>32978.19254460706</v>
      </c>
      <c r="M2" s="31">
        <f t="shared" si="1"/>
        <v>34806.531919378605</v>
      </c>
      <c r="N2" s="31">
        <f t="shared" si="1"/>
        <v>30735.018500707269</v>
      </c>
      <c r="O2" s="31">
        <f t="shared" si="1"/>
        <v>32026.966393705643</v>
      </c>
      <c r="P2" s="31">
        <f t="shared" si="1"/>
        <v>33548.353038753419</v>
      </c>
      <c r="Q2" s="31">
        <f t="shared" si="1"/>
        <v>30764.006302686255</v>
      </c>
      <c r="R2" s="31">
        <f t="shared" si="1"/>
        <v>32287.202925424215</v>
      </c>
      <c r="S2" s="31">
        <f t="shared" si="1"/>
        <v>31860.998953535789</v>
      </c>
      <c r="T2" s="31">
        <f t="shared" si="1"/>
        <v>31830.32556335707</v>
      </c>
      <c r="U2" s="31">
        <f t="shared" si="1"/>
        <v>28624.631919022751</v>
      </c>
      <c r="V2" s="31">
        <f t="shared" si="1"/>
        <v>27506.656027210887</v>
      </c>
      <c r="W2" s="31">
        <f t="shared" si="1"/>
        <v>26773.451312984173</v>
      </c>
      <c r="X2" s="31">
        <f t="shared" ref="X2" si="2">SUM(X3,X17,X22,X25,X26,X51,X52,X71,X74,X75,X76)</f>
        <v>29856.052711016084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328.50610490111785</v>
      </c>
      <c r="D3" s="34">
        <f t="shared" ref="D3:W3" si="4">SUM(D4,D8,D11)</f>
        <v>348.67179707652622</v>
      </c>
      <c r="E3" s="34">
        <f t="shared" si="4"/>
        <v>285.01160791057606</v>
      </c>
      <c r="F3" s="34">
        <f t="shared" si="4"/>
        <v>124.96259673258814</v>
      </c>
      <c r="G3" s="34">
        <f t="shared" si="4"/>
        <v>89.736113499570109</v>
      </c>
      <c r="H3" s="34">
        <f t="shared" si="4"/>
        <v>79.928460877042141</v>
      </c>
      <c r="I3" s="34">
        <f t="shared" si="4"/>
        <v>94.616337059329311</v>
      </c>
      <c r="J3" s="34">
        <f t="shared" si="4"/>
        <v>200.72115219260533</v>
      </c>
      <c r="K3" s="34">
        <f t="shared" si="4"/>
        <v>148.57179707652625</v>
      </c>
      <c r="L3" s="34">
        <f t="shared" si="4"/>
        <v>114.54376612209802</v>
      </c>
      <c r="M3" s="34">
        <f t="shared" si="4"/>
        <v>94.700343938091123</v>
      </c>
      <c r="N3" s="34">
        <f t="shared" si="4"/>
        <v>96.638693035253652</v>
      </c>
      <c r="O3" s="34">
        <f t="shared" si="4"/>
        <v>103.06913155631989</v>
      </c>
      <c r="P3" s="34">
        <f t="shared" si="4"/>
        <v>45.677558039552856</v>
      </c>
      <c r="Q3" s="34">
        <f t="shared" si="4"/>
        <v>53.350730868443648</v>
      </c>
      <c r="R3" s="34">
        <f t="shared" si="4"/>
        <v>183.95477214101464</v>
      </c>
      <c r="S3" s="34">
        <f t="shared" si="4"/>
        <v>27.411779879621669</v>
      </c>
      <c r="T3" s="34">
        <f t="shared" si="4"/>
        <v>18.276784178847812</v>
      </c>
      <c r="U3" s="34">
        <f t="shared" si="4"/>
        <v>20.91169389509885</v>
      </c>
      <c r="V3" s="34">
        <f t="shared" si="4"/>
        <v>1.8388650042992243</v>
      </c>
      <c r="W3" s="34">
        <f t="shared" si="4"/>
        <v>1.2568357695614782</v>
      </c>
      <c r="X3" s="34">
        <f t="shared" ref="X3" si="5">SUM(X4,X8,X11)</f>
        <v>0.79509888220120295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124.72768701633707</v>
      </c>
      <c r="D4" s="29">
        <f t="shared" ref="D4:W4" si="7">SUM(D5:D7)</f>
        <v>140.63035253654343</v>
      </c>
      <c r="E4" s="29">
        <f t="shared" si="7"/>
        <v>103.30085984522785</v>
      </c>
      <c r="F4" s="29">
        <f t="shared" si="7"/>
        <v>73.179535683576958</v>
      </c>
      <c r="G4" s="29">
        <f t="shared" si="7"/>
        <v>44.751332760103189</v>
      </c>
      <c r="H4" s="29">
        <f t="shared" si="7"/>
        <v>39.949957007738611</v>
      </c>
      <c r="I4" s="29">
        <f t="shared" si="7"/>
        <v>43.592347377472052</v>
      </c>
      <c r="J4" s="29">
        <f t="shared" si="7"/>
        <v>156.67300085984522</v>
      </c>
      <c r="K4" s="29">
        <f t="shared" si="7"/>
        <v>66.017024935511628</v>
      </c>
      <c r="L4" s="29">
        <f t="shared" si="7"/>
        <v>43.93619948409286</v>
      </c>
      <c r="M4" s="29">
        <f t="shared" si="7"/>
        <v>53.609888220120368</v>
      </c>
      <c r="N4" s="29">
        <f t="shared" si="7"/>
        <v>59.030352536543418</v>
      </c>
      <c r="O4" s="29">
        <f t="shared" si="7"/>
        <v>71.80034393809116</v>
      </c>
      <c r="P4" s="29">
        <f t="shared" si="7"/>
        <v>15.355288048151325</v>
      </c>
      <c r="Q4" s="29">
        <f t="shared" si="7"/>
        <v>45.823473774720519</v>
      </c>
      <c r="R4" s="29">
        <f t="shared" si="7"/>
        <v>181.21762682717113</v>
      </c>
      <c r="S4" s="29">
        <f t="shared" si="7"/>
        <v>24.67463456577816</v>
      </c>
      <c r="T4" s="29">
        <f t="shared" si="7"/>
        <v>18.276784178847812</v>
      </c>
      <c r="U4" s="29">
        <f t="shared" si="7"/>
        <v>20.91169389509885</v>
      </c>
      <c r="V4" s="29">
        <f t="shared" si="7"/>
        <v>1.8388650042992243</v>
      </c>
      <c r="W4" s="29">
        <f t="shared" si="7"/>
        <v>1.2568357695614782</v>
      </c>
      <c r="X4" s="29">
        <f t="shared" ref="X4" si="8">SUM(X5:X7)</f>
        <v>0.79509888220120295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28.355803955288057</v>
      </c>
      <c r="G5" s="10">
        <f>FC_OTH_CP_SH_E!G5+FC_OTH_CP_SC_E!G5+FC_OTH_CP_HW_E!G5+FC_OTH_CP_CA_E!G5+FC_OTH_CP_VE_E!G5+FC_OTH_CP_SL_E!G5+FC_OTH_CP_BL_E!G5+FC_OTH_CP_CR_E!G5+FC_OTH_CP_BT_E!G5+FC_OTH_CP_IT_E!G5</f>
        <v>15.595700773860704</v>
      </c>
      <c r="H5" s="10">
        <f>FC_OTH_CP_SH_E!H5+FC_OTH_CP_SC_E!H5+FC_OTH_CP_HW_E!H5+FC_OTH_CP_CA_E!H5+FC_OTH_CP_VE_E!H5+FC_OTH_CP_SL_E!H5+FC_OTH_CP_BL_E!H5+FC_OTH_CP_CR_E!H5+FC_OTH_CP_BT_E!H5+FC_OTH_CP_IT_E!H5</f>
        <v>14.901805674978503</v>
      </c>
      <c r="I5" s="10">
        <f>FC_OTH_CP_SH_E!I5+FC_OTH_CP_SC_E!I5+FC_OTH_CP_HW_E!I5+FC_OTH_CP_CA_E!I5+FC_OTH_CP_VE_E!I5+FC_OTH_CP_SL_E!I5+FC_OTH_CP_BL_E!I5+FC_OTH_CP_CR_E!I5+FC_OTH_CP_BT_E!I5+FC_OTH_CP_IT_E!I5</f>
        <v>21.997936371453136</v>
      </c>
      <c r="J5" s="10">
        <f>FC_OTH_CP_SH_E!J5+FC_OTH_CP_SC_E!J5+FC_OTH_CP_HW_E!J5+FC_OTH_CP_CA_E!J5+FC_OTH_CP_VE_E!J5+FC_OTH_CP_SL_E!J5+FC_OTH_CP_BL_E!J5+FC_OTH_CP_CR_E!J5+FC_OTH_CP_BT_E!J5+FC_OTH_CP_IT_E!J5</f>
        <v>34.770937231298369</v>
      </c>
      <c r="K5" s="10">
        <f>FC_OTH_CP_SH_E!K5+FC_OTH_CP_SC_E!K5+FC_OTH_CP_HW_E!K5+FC_OTH_CP_CA_E!K5+FC_OTH_CP_VE_E!K5+FC_OTH_CP_SL_E!K5+FC_OTH_CP_BL_E!K5+FC_OTH_CP_CR_E!K5+FC_OTH_CP_BT_E!K5+FC_OTH_CP_IT_E!K5</f>
        <v>31.932502149613079</v>
      </c>
      <c r="L5" s="10">
        <f>FC_OTH_CP_SH_E!L5+FC_OTH_CP_SC_E!L5+FC_OTH_CP_HW_E!L5+FC_OTH_CP_CA_E!L5+FC_OTH_CP_VE_E!L5+FC_OTH_CP_SL_E!L5+FC_OTH_CP_BL_E!L5+FC_OTH_CP_CR_E!L5+FC_OTH_CP_BT_E!L5+FC_OTH_CP_IT_E!L5</f>
        <v>22.707566638005162</v>
      </c>
      <c r="M5" s="10">
        <f>FC_OTH_CP_SH_E!M5+FC_OTH_CP_SC_E!M5+FC_OTH_CP_HW_E!M5+FC_OTH_CP_CA_E!M5+FC_OTH_CP_VE_E!M5+FC_OTH_CP_SL_E!M5+FC_OTH_CP_BL_E!M5+FC_OTH_CP_CR_E!M5+FC_OTH_CP_BT_E!M5+FC_OTH_CP_IT_E!M5</f>
        <v>27.67480653482373</v>
      </c>
      <c r="N5" s="10">
        <f>FC_OTH_CP_SH_E!N5+FC_OTH_CP_SC_E!N5+FC_OTH_CP_HW_E!N5+FC_OTH_CP_CA_E!N5+FC_OTH_CP_VE_E!N5+FC_OTH_CP_SL_E!N5+FC_OTH_CP_BL_E!N5+FC_OTH_CP_CR_E!N5+FC_OTH_CP_BT_E!N5+FC_OTH_CP_IT_E!N5</f>
        <v>27.67480653482373</v>
      </c>
      <c r="O5" s="10">
        <f>FC_OTH_CP_SH_E!O5+FC_OTH_CP_SC_E!O5+FC_OTH_CP_HW_E!O5+FC_OTH_CP_CA_E!O5+FC_OTH_CP_VE_E!O5+FC_OTH_CP_SL_E!O5+FC_OTH_CP_BL_E!O5+FC_OTH_CP_CR_E!O5+FC_OTH_CP_BT_E!O5+FC_OTH_CP_IT_E!O5</f>
        <v>28.355803955288057</v>
      </c>
      <c r="P5" s="10">
        <f>FC_OTH_CP_SH_E!P5+FC_OTH_CP_SC_E!P5+FC_OTH_CP_HW_E!P5+FC_OTH_CP_CA_E!P5+FC_OTH_CP_VE_E!P5+FC_OTH_CP_SL_E!P5+FC_OTH_CP_BL_E!P5+FC_OTH_CP_CR_E!P5+FC_OTH_CP_BT_E!P5+FC_OTH_CP_IT_E!P5</f>
        <v>14.886758383490964</v>
      </c>
      <c r="Q5" s="10">
        <f>FC_OTH_CP_SH_E!Q5+FC_OTH_CP_SC_E!Q5+FC_OTH_CP_HW_E!Q5+FC_OTH_CP_CA_E!Q5+FC_OTH_CP_VE_E!Q5+FC_OTH_CP_SL_E!Q5+FC_OTH_CP_BL_E!Q5+FC_OTH_CP_CR_E!Q5+FC_OTH_CP_BT_E!Q5+FC_OTH_CP_IT_E!Q5</f>
        <v>20.571797076526209</v>
      </c>
      <c r="R5" s="10">
        <f>FC_OTH_CP_SH_E!R5+FC_OTH_CP_SC_E!R5+FC_OTH_CP_HW_E!R5+FC_OTH_CP_CA_E!R5+FC_OTH_CP_VE_E!R5+FC_OTH_CP_SL_E!R5+FC_OTH_CP_BL_E!R5+FC_OTH_CP_CR_E!R5+FC_OTH_CP_BT_E!R5+FC_OTH_CP_IT_E!R5</f>
        <v>31.92175408426483</v>
      </c>
      <c r="S5" s="10">
        <f>FC_OTH_CP_SH_E!S5+FC_OTH_CP_SC_E!S5+FC_OTH_CP_HW_E!S5+FC_OTH_CP_CA_E!S5+FC_OTH_CP_VE_E!S5+FC_OTH_CP_SL_E!S5+FC_OTH_CP_BL_E!S5+FC_OTH_CP_CR_E!S5+FC_OTH_CP_BT_E!S5+FC_OTH_CP_IT_E!S5</f>
        <v>17.024935511607911</v>
      </c>
      <c r="T5" s="10">
        <f>FC_OTH_CP_SH_E!T5+FC_OTH_CP_SC_E!T5+FC_OTH_CP_HW_E!T5+FC_OTH_CP_CA_E!T5+FC_OTH_CP_VE_E!T5+FC_OTH_CP_SL_E!T5+FC_OTH_CP_BL_E!T5+FC_OTH_CP_CR_E!T5+FC_OTH_CP_BT_E!T5+FC_OTH_CP_IT_E!T5</f>
        <v>8.5124677558039572</v>
      </c>
      <c r="U5" s="10">
        <f>FC_OTH_CP_SH_E!U5+FC_OTH_CP_SC_E!U5+FC_OTH_CP_HW_E!U5+FC_OTH_CP_CA_E!U5+FC_OTH_CP_VE_E!U5+FC_OTH_CP_SL_E!U5+FC_OTH_CP_BL_E!U5+FC_OTH_CP_CR_E!U5+FC_OTH_CP_BT_E!U5+FC_OTH_CP_IT_E!U5</f>
        <v>10.640584694754926</v>
      </c>
      <c r="V5" s="10">
        <f>FC_OTH_CP_SH_E!V5+FC_OTH_CP_SC_E!V5+FC_OTH_CP_HW_E!V5+FC_OTH_CP_CA_E!V5+FC_OTH_CP_VE_E!V5+FC_OTH_CP_SL_E!V5+FC_OTH_CP_BL_E!V5+FC_OTH_CP_CR_E!V5+FC_OTH_CP_BT_E!V5+FC_OTH_CP_IT_E!V5</f>
        <v>0.48099742046431587</v>
      </c>
      <c r="W5" s="10">
        <f>FC_OTH_CP_SH_E!W5+FC_OTH_CP_SC_E!W5+FC_OTH_CP_HW_E!W5+FC_OTH_CP_CA_E!W5+FC_OTH_CP_VE_E!W5+FC_OTH_CP_SL_E!W5+FC_OTH_CP_BL_E!W5+FC_OTH_CP_CR_E!W5+FC_OTH_CP_BT_E!W5+FC_OTH_CP_IT_E!W5</f>
        <v>0.38168529664660339</v>
      </c>
      <c r="X5" s="10">
        <f>FC_OTH_CP_SH_E!X5+FC_OTH_CP_SC_E!X5+FC_OTH_CP_HW_E!X5+FC_OTH_CP_CA_E!X5+FC_OTH_CP_VE_E!X5+FC_OTH_CP_SL_E!X5+FC_OTH_CP_BL_E!X5+FC_OTH_CP_CR_E!X5+FC_OTH_CP_BT_E!X5+FC_OTH_CP_IT_E!X5</f>
        <v>0.2213241616509026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124.72768701633707</v>
      </c>
      <c r="D7" s="10">
        <f>FC_OTH_CP_SH_E!D7+FC_OTH_CP_SC_E!D7+FC_OTH_CP_HW_E!D7+FC_OTH_CP_CA_E!D7+FC_OTH_CP_VE_E!D7+FC_OTH_CP_SL_E!D7+FC_OTH_CP_BL_E!D7+FC_OTH_CP_CR_E!D7+FC_OTH_CP_BT_E!D7+FC_OTH_CP_IT_E!D7</f>
        <v>140.63035253654343</v>
      </c>
      <c r="E7" s="10">
        <f>FC_OTH_CP_SH_E!E7+FC_OTH_CP_SC_E!E7+FC_OTH_CP_HW_E!E7+FC_OTH_CP_CA_E!E7+FC_OTH_CP_VE_E!E7+FC_OTH_CP_SL_E!E7+FC_OTH_CP_BL_E!E7+FC_OTH_CP_CR_E!E7+FC_OTH_CP_BT_E!E7+FC_OTH_CP_IT_E!E7</f>
        <v>103.30085984522785</v>
      </c>
      <c r="F7" s="10">
        <f>FC_OTH_CP_SH_E!F7+FC_OTH_CP_SC_E!F7+FC_OTH_CP_HW_E!F7+FC_OTH_CP_CA_E!F7+FC_OTH_CP_VE_E!F7+FC_OTH_CP_SL_E!F7+FC_OTH_CP_BL_E!F7+FC_OTH_CP_CR_E!F7+FC_OTH_CP_BT_E!F7+FC_OTH_CP_IT_E!F7</f>
        <v>44.823731728288905</v>
      </c>
      <c r="G7" s="10">
        <f>FC_OTH_CP_SH_E!G7+FC_OTH_CP_SC_E!G7+FC_OTH_CP_HW_E!G7+FC_OTH_CP_CA_E!G7+FC_OTH_CP_VE_E!G7+FC_OTH_CP_SL_E!G7+FC_OTH_CP_BL_E!G7+FC_OTH_CP_CR_E!G7+FC_OTH_CP_BT_E!G7+FC_OTH_CP_IT_E!G7</f>
        <v>29.155631986242483</v>
      </c>
      <c r="H7" s="10">
        <f>FC_OTH_CP_SH_E!H7+FC_OTH_CP_SC_E!H7+FC_OTH_CP_HW_E!H7+FC_OTH_CP_CA_E!H7+FC_OTH_CP_VE_E!H7+FC_OTH_CP_SL_E!H7+FC_OTH_CP_BL_E!H7+FC_OTH_CP_CR_E!H7+FC_OTH_CP_BT_E!H7+FC_OTH_CP_IT_E!H7</f>
        <v>25.04815133276011</v>
      </c>
      <c r="I7" s="10">
        <f>FC_OTH_CP_SH_E!I7+FC_OTH_CP_SC_E!I7+FC_OTH_CP_HW_E!I7+FC_OTH_CP_CA_E!I7+FC_OTH_CP_VE_E!I7+FC_OTH_CP_SL_E!I7+FC_OTH_CP_BL_E!I7+FC_OTH_CP_CR_E!I7+FC_OTH_CP_BT_E!I7+FC_OTH_CP_IT_E!I7</f>
        <v>21.594411006018916</v>
      </c>
      <c r="J7" s="10">
        <f>FC_OTH_CP_SH_E!J7+FC_OTH_CP_SC_E!J7+FC_OTH_CP_HW_E!J7+FC_OTH_CP_CA_E!J7+FC_OTH_CP_VE_E!J7+FC_OTH_CP_SL_E!J7+FC_OTH_CP_BL_E!J7+FC_OTH_CP_CR_E!J7+FC_OTH_CP_BT_E!J7+FC_OTH_CP_IT_E!J7</f>
        <v>121.90206362854686</v>
      </c>
      <c r="K7" s="10">
        <f>FC_OTH_CP_SH_E!K7+FC_OTH_CP_SC_E!K7+FC_OTH_CP_HW_E!K7+FC_OTH_CP_CA_E!K7+FC_OTH_CP_VE_E!K7+FC_OTH_CP_SL_E!K7+FC_OTH_CP_BL_E!K7+FC_OTH_CP_CR_E!K7+FC_OTH_CP_BT_E!K7+FC_OTH_CP_IT_E!K7</f>
        <v>34.08452278589855</v>
      </c>
      <c r="L7" s="10">
        <f>FC_OTH_CP_SH_E!L7+FC_OTH_CP_SC_E!L7+FC_OTH_CP_HW_E!L7+FC_OTH_CP_CA_E!L7+FC_OTH_CP_VE_E!L7+FC_OTH_CP_SL_E!L7+FC_OTH_CP_BL_E!L7+FC_OTH_CP_CR_E!L7+FC_OTH_CP_BT_E!L7+FC_OTH_CP_IT_E!L7</f>
        <v>21.228632846087699</v>
      </c>
      <c r="M7" s="10">
        <f>FC_OTH_CP_SH_E!M7+FC_OTH_CP_SC_E!M7+FC_OTH_CP_HW_E!M7+FC_OTH_CP_CA_E!M7+FC_OTH_CP_VE_E!M7+FC_OTH_CP_SL_E!M7+FC_OTH_CP_BL_E!M7+FC_OTH_CP_CR_E!M7+FC_OTH_CP_BT_E!M7+FC_OTH_CP_IT_E!M7</f>
        <v>25.935081685296641</v>
      </c>
      <c r="N7" s="10">
        <f>FC_OTH_CP_SH_E!N7+FC_OTH_CP_SC_E!N7+FC_OTH_CP_HW_E!N7+FC_OTH_CP_CA_E!N7+FC_OTH_CP_VE_E!N7+FC_OTH_CP_SL_E!N7+FC_OTH_CP_BL_E!N7+FC_OTH_CP_CR_E!N7+FC_OTH_CP_BT_E!N7+FC_OTH_CP_IT_E!N7</f>
        <v>31.355546001719691</v>
      </c>
      <c r="O7" s="10">
        <f>FC_OTH_CP_SH_E!O7+FC_OTH_CP_SC_E!O7+FC_OTH_CP_HW_E!O7+FC_OTH_CP_CA_E!O7+FC_OTH_CP_VE_E!O7+FC_OTH_CP_SL_E!O7+FC_OTH_CP_BL_E!O7+FC_OTH_CP_CR_E!O7+FC_OTH_CP_BT_E!O7+FC_OTH_CP_IT_E!O7</f>
        <v>43.4445399828031</v>
      </c>
      <c r="P7" s="10">
        <f>FC_OTH_CP_SH_E!P7+FC_OTH_CP_SC_E!P7+FC_OTH_CP_HW_E!P7+FC_OTH_CP_CA_E!P7+FC_OTH_CP_VE_E!P7+FC_OTH_CP_SL_E!P7+FC_OTH_CP_BL_E!P7+FC_OTH_CP_CR_E!P7+FC_OTH_CP_BT_E!P7+FC_OTH_CP_IT_E!P7</f>
        <v>0.46852966466036094</v>
      </c>
      <c r="Q7" s="10">
        <f>FC_OTH_CP_SH_E!Q7+FC_OTH_CP_SC_E!Q7+FC_OTH_CP_HW_E!Q7+FC_OTH_CP_CA_E!Q7+FC_OTH_CP_VE_E!Q7+FC_OTH_CP_SL_E!Q7+FC_OTH_CP_BL_E!Q7+FC_OTH_CP_CR_E!Q7+FC_OTH_CP_BT_E!Q7+FC_OTH_CP_IT_E!Q7</f>
        <v>25.251676698194309</v>
      </c>
      <c r="R7" s="10">
        <f>FC_OTH_CP_SH_E!R7+FC_OTH_CP_SC_E!R7+FC_OTH_CP_HW_E!R7+FC_OTH_CP_CA_E!R7+FC_OTH_CP_VE_E!R7+FC_OTH_CP_SL_E!R7+FC_OTH_CP_BL_E!R7+FC_OTH_CP_CR_E!R7+FC_OTH_CP_BT_E!R7+FC_OTH_CP_IT_E!R7</f>
        <v>149.29587274290631</v>
      </c>
      <c r="S7" s="10">
        <f>FC_OTH_CP_SH_E!S7+FC_OTH_CP_SC_E!S7+FC_OTH_CP_HW_E!S7+FC_OTH_CP_CA_E!S7+FC_OTH_CP_VE_E!S7+FC_OTH_CP_SL_E!S7+FC_OTH_CP_BL_E!S7+FC_OTH_CP_CR_E!S7+FC_OTH_CP_BT_E!S7+FC_OTH_CP_IT_E!S7</f>
        <v>7.6496990541702488</v>
      </c>
      <c r="T7" s="10">
        <f>FC_OTH_CP_SH_E!T7+FC_OTH_CP_SC_E!T7+FC_OTH_CP_HW_E!T7+FC_OTH_CP_CA_E!T7+FC_OTH_CP_VE_E!T7+FC_OTH_CP_SL_E!T7+FC_OTH_CP_BL_E!T7+FC_OTH_CP_CR_E!T7+FC_OTH_CP_BT_E!T7+FC_OTH_CP_IT_E!T7</f>
        <v>9.7643164230438533</v>
      </c>
      <c r="U7" s="10">
        <f>FC_OTH_CP_SH_E!U7+FC_OTH_CP_SC_E!U7+FC_OTH_CP_HW_E!U7+FC_OTH_CP_CA_E!U7+FC_OTH_CP_VE_E!U7+FC_OTH_CP_SL_E!U7+FC_OTH_CP_BL_E!U7+FC_OTH_CP_CR_E!U7+FC_OTH_CP_BT_E!U7+FC_OTH_CP_IT_E!U7</f>
        <v>10.271109200343925</v>
      </c>
      <c r="V7" s="10">
        <f>FC_OTH_CP_SH_E!V7+FC_OTH_CP_SC_E!V7+FC_OTH_CP_HW_E!V7+FC_OTH_CP_CA_E!V7+FC_OTH_CP_VE_E!V7+FC_OTH_CP_SL_E!V7+FC_OTH_CP_BL_E!V7+FC_OTH_CP_CR_E!V7+FC_OTH_CP_BT_E!V7+FC_OTH_CP_IT_E!V7</f>
        <v>1.3578675838349084</v>
      </c>
      <c r="W7" s="10">
        <f>FC_OTH_CP_SH_E!W7+FC_OTH_CP_SC_E!W7+FC_OTH_CP_HW_E!W7+FC_OTH_CP_CA_E!W7+FC_OTH_CP_VE_E!W7+FC_OTH_CP_SL_E!W7+FC_OTH_CP_BL_E!W7+FC_OTH_CP_CR_E!W7+FC_OTH_CP_BT_E!W7+FC_OTH_CP_IT_E!W7</f>
        <v>0.87515047291487491</v>
      </c>
      <c r="X7" s="10">
        <f>FC_OTH_CP_SH_E!X7+FC_OTH_CP_SC_E!X7+FC_OTH_CP_HW_E!X7+FC_OTH_CP_CA_E!X7+FC_OTH_CP_VE_E!X7+FC_OTH_CP_SL_E!X7+FC_OTH_CP_BL_E!X7+FC_OTH_CP_CR_E!X7+FC_OTH_CP_BT_E!X7+FC_OTH_CP_IT_E!X7</f>
        <v>0.57377472055030032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12.27669819432502</v>
      </c>
      <c r="D8" s="29">
        <f t="shared" ref="D8:W8" si="10">SUM(D9:D10)</f>
        <v>7.3559759243336194</v>
      </c>
      <c r="E8" s="29">
        <f t="shared" si="10"/>
        <v>6.1383490971625099</v>
      </c>
      <c r="F8" s="29">
        <f t="shared" si="10"/>
        <v>4.9680137575236465</v>
      </c>
      <c r="G8" s="29">
        <f t="shared" si="10"/>
        <v>7.7988822012037842</v>
      </c>
      <c r="H8" s="29">
        <f t="shared" si="10"/>
        <v>5.8813413585554608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12.27669819432502</v>
      </c>
      <c r="D10" s="10">
        <f>FC_OTH_CP_SH_E!D10+FC_OTH_CP_SC_E!D10+FC_OTH_CP_HW_E!D10+FC_OTH_CP_CA_E!D10+FC_OTH_CP_VE_E!D10+FC_OTH_CP_SL_E!D10+FC_OTH_CP_BL_E!D10+FC_OTH_CP_CR_E!D10+FC_OTH_CP_BT_E!D10+FC_OTH_CP_IT_E!D10</f>
        <v>7.3559759243336194</v>
      </c>
      <c r="E10" s="10">
        <f>FC_OTH_CP_SH_E!E10+FC_OTH_CP_SC_E!E10+FC_OTH_CP_HW_E!E10+FC_OTH_CP_CA_E!E10+FC_OTH_CP_VE_E!E10+FC_OTH_CP_SL_E!E10+FC_OTH_CP_BL_E!E10+FC_OTH_CP_CR_E!E10+FC_OTH_CP_BT_E!E10+FC_OTH_CP_IT_E!E10</f>
        <v>6.1383490971625099</v>
      </c>
      <c r="F10" s="10">
        <f>FC_OTH_CP_SH_E!F10+FC_OTH_CP_SC_E!F10+FC_OTH_CP_HW_E!F10+FC_OTH_CP_CA_E!F10+FC_OTH_CP_VE_E!F10+FC_OTH_CP_SL_E!F10+FC_OTH_CP_BL_E!F10+FC_OTH_CP_CR_E!F10+FC_OTH_CP_BT_E!F10+FC_OTH_CP_IT_E!F10</f>
        <v>4.9680137575236465</v>
      </c>
      <c r="G10" s="10">
        <f>FC_OTH_CP_SH_E!G10+FC_OTH_CP_SC_E!G10+FC_OTH_CP_HW_E!G10+FC_OTH_CP_CA_E!G10+FC_OTH_CP_VE_E!G10+FC_OTH_CP_SL_E!G10+FC_OTH_CP_BL_E!G10+FC_OTH_CP_CR_E!G10+FC_OTH_CP_BT_E!G10+FC_OTH_CP_IT_E!G10</f>
        <v>7.7988822012037842</v>
      </c>
      <c r="H10" s="10">
        <f>FC_OTH_CP_SH_E!H10+FC_OTH_CP_SC_E!H10+FC_OTH_CP_HW_E!H10+FC_OTH_CP_CA_E!H10+FC_OTH_CP_VE_E!H10+FC_OTH_CP_SL_E!H10+FC_OTH_CP_BL_E!H10+FC_OTH_CP_CR_E!H10+FC_OTH_CP_BT_E!H10+FC_OTH_CP_IT_E!H10</f>
        <v>5.8813413585554608</v>
      </c>
      <c r="I10" s="10">
        <f>FC_OTH_CP_SH_E!I10+FC_OTH_CP_SC_E!I10+FC_OTH_CP_HW_E!I10+FC_OTH_CP_CA_E!I10+FC_OTH_CP_VE_E!I10+FC_OTH_CP_SL_E!I10+FC_OTH_CP_BL_E!I10+FC_OTH_CP_CR_E!I10+FC_OTH_CP_BT_E!I10+FC_OTH_CP_IT_E!I10</f>
        <v>0</v>
      </c>
      <c r="J10" s="10">
        <f>FC_OTH_CP_SH_E!J10+FC_OTH_CP_SC_E!J10+FC_OTH_CP_HW_E!J10+FC_OTH_CP_CA_E!J10+FC_OTH_CP_VE_E!J10+FC_OTH_CP_SL_E!J10+FC_OTH_CP_BL_E!J10+FC_OTH_CP_CR_E!J10+FC_OTH_CP_BT_E!J10+FC_OTH_CP_IT_E!J10</f>
        <v>0</v>
      </c>
      <c r="K10" s="10">
        <f>FC_OTH_CP_SH_E!K10+FC_OTH_CP_SC_E!K10+FC_OTH_CP_HW_E!K10+FC_OTH_CP_CA_E!K10+FC_OTH_CP_VE_E!K10+FC_OTH_CP_SL_E!K10+FC_OTH_CP_BL_E!K10+FC_OTH_CP_CR_E!K10+FC_OTH_CP_BT_E!K10+FC_OTH_CP_IT_E!K10</f>
        <v>0</v>
      </c>
      <c r="L10" s="10">
        <f>FC_OTH_CP_SH_E!L10+FC_OTH_CP_SC_E!L10+FC_OTH_CP_HW_E!L10+FC_OTH_CP_CA_E!L10+FC_OTH_CP_VE_E!L10+FC_OTH_CP_SL_E!L10+FC_OTH_CP_BL_E!L10+FC_OTH_CP_CR_E!L10+FC_OTH_CP_BT_E!L10+FC_OTH_CP_IT_E!L10</f>
        <v>0</v>
      </c>
      <c r="M10" s="10">
        <f>FC_OTH_CP_SH_E!M10+FC_OTH_CP_SC_E!M10+FC_OTH_CP_HW_E!M10+FC_OTH_CP_CA_E!M10+FC_OTH_CP_VE_E!M10+FC_OTH_CP_SL_E!M10+FC_OTH_CP_BL_E!M10+FC_OTH_CP_CR_E!M10+FC_OTH_CP_BT_E!M10+FC_OTH_CP_IT_E!M10</f>
        <v>0</v>
      </c>
      <c r="N10" s="10">
        <f>FC_OTH_CP_SH_E!N10+FC_OTH_CP_SC_E!N10+FC_OTH_CP_HW_E!N10+FC_OTH_CP_CA_E!N10+FC_OTH_CP_VE_E!N10+FC_OTH_CP_SL_E!N10+FC_OTH_CP_BL_E!N10+FC_OTH_CP_CR_E!N10+FC_OTH_CP_BT_E!N10+FC_OTH_CP_IT_E!N10</f>
        <v>0</v>
      </c>
      <c r="O10" s="10">
        <f>FC_OTH_CP_SH_E!O10+FC_OTH_CP_SC_E!O10+FC_OTH_CP_HW_E!O10+FC_OTH_CP_CA_E!O10+FC_OTH_CP_VE_E!O10+FC_OTH_CP_SL_E!O10+FC_OTH_CP_BL_E!O10+FC_OTH_CP_CR_E!O10+FC_OTH_CP_BT_E!O10+FC_OTH_CP_IT_E!O10</f>
        <v>0</v>
      </c>
      <c r="P10" s="10">
        <f>FC_OTH_CP_SH_E!P10+FC_OTH_CP_SC_E!P10+FC_OTH_CP_HW_E!P10+FC_OTH_CP_CA_E!P10+FC_OTH_CP_VE_E!P10+FC_OTH_CP_SL_E!P10+FC_OTH_CP_BL_E!P10+FC_OTH_CP_CR_E!P10+FC_OTH_CP_BT_E!P10+FC_OTH_CP_IT_E!P10</f>
        <v>0</v>
      </c>
      <c r="Q10" s="10">
        <f>FC_OTH_CP_SH_E!Q10+FC_OTH_CP_SC_E!Q10+FC_OTH_CP_HW_E!Q10+FC_OTH_CP_CA_E!Q10+FC_OTH_CP_VE_E!Q10+FC_OTH_CP_SL_E!Q10+FC_OTH_CP_BL_E!Q10+FC_OTH_CP_CR_E!Q10+FC_OTH_CP_BT_E!Q10+FC_OTH_CP_IT_E!Q10</f>
        <v>0</v>
      </c>
      <c r="R10" s="10">
        <f>FC_OTH_CP_SH_E!R10+FC_OTH_CP_SC_E!R10+FC_OTH_CP_HW_E!R10+FC_OTH_CP_CA_E!R10+FC_OTH_CP_VE_E!R10+FC_OTH_CP_SL_E!R10+FC_OTH_CP_BL_E!R10+FC_OTH_CP_CR_E!R10+FC_OTH_CP_BT_E!R10+FC_OTH_CP_IT_E!R10</f>
        <v>0</v>
      </c>
      <c r="S10" s="10">
        <f>FC_OTH_CP_SH_E!S10+FC_OTH_CP_SC_E!S10+FC_OTH_CP_HW_E!S10+FC_OTH_CP_CA_E!S10+FC_OTH_CP_VE_E!S10+FC_OTH_CP_SL_E!S10+FC_OTH_CP_BL_E!S10+FC_OTH_CP_CR_E!S10+FC_OTH_CP_BT_E!S10+FC_OTH_CP_IT_E!S10</f>
        <v>0</v>
      </c>
      <c r="T10" s="10">
        <f>FC_OTH_CP_SH_E!T10+FC_OTH_CP_SC_E!T10+FC_OTH_CP_HW_E!T10+FC_OTH_CP_CA_E!T10+FC_OTH_CP_VE_E!T10+FC_OTH_CP_SL_E!T10+FC_OTH_CP_BL_E!T10+FC_OTH_CP_CR_E!T10+FC_OTH_CP_BT_E!T10+FC_OTH_CP_IT_E!T10</f>
        <v>0</v>
      </c>
      <c r="U10" s="10">
        <f>FC_OTH_CP_SH_E!U10+FC_OTH_CP_SC_E!U10+FC_OTH_CP_HW_E!U10+FC_OTH_CP_CA_E!U10+FC_OTH_CP_VE_E!U10+FC_OTH_CP_SL_E!U10+FC_OTH_CP_BL_E!U10+FC_OTH_CP_CR_E!U10+FC_OTH_CP_BT_E!U10+FC_OTH_CP_IT_E!U10</f>
        <v>0</v>
      </c>
      <c r="V10" s="10">
        <f>FC_OTH_CP_SH_E!V10+FC_OTH_CP_SC_E!V10+FC_OTH_CP_HW_E!V10+FC_OTH_CP_CA_E!V10+FC_OTH_CP_VE_E!V10+FC_OTH_CP_SL_E!V10+FC_OTH_CP_BL_E!V10+FC_OTH_CP_CR_E!V10+FC_OTH_CP_BT_E!V10+FC_OTH_CP_IT_E!V10</f>
        <v>0</v>
      </c>
      <c r="W10" s="10">
        <f>FC_OTH_CP_SH_E!W10+FC_OTH_CP_SC_E!W10+FC_OTH_CP_HW_E!W10+FC_OTH_CP_CA_E!W10+FC_OTH_CP_VE_E!W10+FC_OTH_CP_SL_E!W10+FC_OTH_CP_BL_E!W10+FC_OTH_CP_CR_E!W10+FC_OTH_CP_BT_E!W10+FC_OTH_CP_IT_E!W10</f>
        <v>0</v>
      </c>
      <c r="X10" s="10">
        <f>FC_OTH_CP_SH_E!X10+FC_OTH_CP_SC_E!X10+FC_OTH_CP_HW_E!X10+FC_OTH_CP_CA_E!X10+FC_OTH_CP_VE_E!X10+FC_OTH_CP_SL_E!X10+FC_OTH_CP_BL_E!X10+FC_OTH_CP_CR_E!X10+FC_OTH_CP_BT_E!X10+FC_OTH_CP_IT_E!X10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191.50171969045573</v>
      </c>
      <c r="D11" s="29">
        <f t="shared" ref="D11:W11" si="13">SUM(D12:D16)</f>
        <v>200.68546861564917</v>
      </c>
      <c r="E11" s="29">
        <f t="shared" si="13"/>
        <v>175.57239896818572</v>
      </c>
      <c r="F11" s="29">
        <f t="shared" si="13"/>
        <v>46.815047291487531</v>
      </c>
      <c r="G11" s="29">
        <f t="shared" si="13"/>
        <v>37.185898538263132</v>
      </c>
      <c r="H11" s="29">
        <f t="shared" si="13"/>
        <v>34.097162510748078</v>
      </c>
      <c r="I11" s="29">
        <f t="shared" si="13"/>
        <v>51.023989681857252</v>
      </c>
      <c r="J11" s="29">
        <f t="shared" si="13"/>
        <v>44.048151332760114</v>
      </c>
      <c r="K11" s="29">
        <f t="shared" si="13"/>
        <v>82.554772141014624</v>
      </c>
      <c r="L11" s="29">
        <f t="shared" si="13"/>
        <v>70.607566638005153</v>
      </c>
      <c r="M11" s="29">
        <f t="shared" si="13"/>
        <v>41.090455717970762</v>
      </c>
      <c r="N11" s="29">
        <f t="shared" si="13"/>
        <v>37.608340498710234</v>
      </c>
      <c r="O11" s="29">
        <f t="shared" si="13"/>
        <v>31.268787618228725</v>
      </c>
      <c r="P11" s="29">
        <f t="shared" si="13"/>
        <v>30.322269991401534</v>
      </c>
      <c r="Q11" s="29">
        <f t="shared" si="13"/>
        <v>7.5272570937231258</v>
      </c>
      <c r="R11" s="29">
        <f t="shared" si="13"/>
        <v>2.737145313843508</v>
      </c>
      <c r="S11" s="29">
        <f t="shared" si="13"/>
        <v>2.737145313843508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50.637661220980206</v>
      </c>
      <c r="D13" s="10">
        <f>FC_OTH_CP_SH_E!D13+FC_OTH_CP_SC_E!D13+FC_OTH_CP_HW_E!D13+FC_OTH_CP_CA_E!D13+FC_OTH_CP_VE_E!D13+FC_OTH_CP_SL_E!D13+FC_OTH_CP_BL_E!D13+FC_OTH_CP_CR_E!D13+FC_OTH_CP_BT_E!D13+FC_OTH_CP_IT_E!D13</f>
        <v>48.584780739466886</v>
      </c>
      <c r="E13" s="10">
        <f>FC_OTH_CP_SH_E!E13+FC_OTH_CP_SC_E!E13+FC_OTH_CP_HW_E!E13+FC_OTH_CP_CA_E!E13+FC_OTH_CP_VE_E!E13+FC_OTH_CP_SL_E!E13+FC_OTH_CP_BL_E!E13+FC_OTH_CP_CR_E!E13+FC_OTH_CP_BT_E!E13+FC_OTH_CP_IT_E!E13</f>
        <v>53.374892519346517</v>
      </c>
      <c r="F13" s="10">
        <f>FC_OTH_CP_SH_E!F13+FC_OTH_CP_SC_E!F13+FC_OTH_CP_HW_E!F13+FC_OTH_CP_CA_E!F13+FC_OTH_CP_VE_E!F13+FC_OTH_CP_SL_E!F13+FC_OTH_CP_BL_E!F13+FC_OTH_CP_CR_E!F13+FC_OTH_CP_BT_E!F13+FC_OTH_CP_IT_E!F13</f>
        <v>14.370163370593293</v>
      </c>
      <c r="G13" s="10">
        <f>FC_OTH_CP_SH_E!G13+FC_OTH_CP_SC_E!G13+FC_OTH_CP_HW_E!G13+FC_OTH_CP_CA_E!G13+FC_OTH_CP_VE_E!G13+FC_OTH_CP_SL_E!G13+FC_OTH_CP_BL_E!G13+FC_OTH_CP_CR_E!G13+FC_OTH_CP_BT_E!G13+FC_OTH_CP_IT_E!G13</f>
        <v>11.633018056749792</v>
      </c>
      <c r="H13" s="10">
        <f>FC_OTH_CP_SH_E!H13+FC_OTH_CP_SC_E!H13+FC_OTH_CP_HW_E!H13+FC_OTH_CP_CA_E!H13+FC_OTH_CP_VE_E!H13+FC_OTH_CP_SL_E!H13+FC_OTH_CP_BL_E!H13+FC_OTH_CP_CR_E!H13+FC_OTH_CP_BT_E!H13+FC_OTH_CP_IT_E!H13</f>
        <v>8.2115219260533117</v>
      </c>
      <c r="I13" s="10">
        <f>FC_OTH_CP_SH_E!I13+FC_OTH_CP_SC_E!I13+FC_OTH_CP_HW_E!I13+FC_OTH_CP_CA_E!I13+FC_OTH_CP_VE_E!I13+FC_OTH_CP_SL_E!I13+FC_OTH_CP_BL_E!I13+FC_OTH_CP_CR_E!I13+FC_OTH_CP_BT_E!I13+FC_OTH_CP_IT_E!I13</f>
        <v>5.4743766122098014</v>
      </c>
      <c r="J13" s="10">
        <f>FC_OTH_CP_SH_E!J13+FC_OTH_CP_SC_E!J13+FC_OTH_CP_HW_E!J13+FC_OTH_CP_CA_E!J13+FC_OTH_CP_VE_E!J13+FC_OTH_CP_SL_E!J13+FC_OTH_CP_BL_E!J13+FC_OTH_CP_CR_E!J13+FC_OTH_CP_BT_E!J13+FC_OTH_CP_IT_E!J13</f>
        <v>11.633018056749791</v>
      </c>
      <c r="K13" s="10">
        <f>FC_OTH_CP_SH_E!K13+FC_OTH_CP_SC_E!K13+FC_OTH_CP_HW_E!K13+FC_OTH_CP_CA_E!K13+FC_OTH_CP_VE_E!K13+FC_OTH_CP_SL_E!K13+FC_OTH_CP_BL_E!K13+FC_OTH_CP_CR_E!K13+FC_OTH_CP_BT_E!K13+FC_OTH_CP_IT_E!K13</f>
        <v>6.1586414445399837</v>
      </c>
      <c r="L13" s="10">
        <f>FC_OTH_CP_SH_E!L13+FC_OTH_CP_SC_E!L13+FC_OTH_CP_HW_E!L13+FC_OTH_CP_CA_E!L13+FC_OTH_CP_VE_E!L13+FC_OTH_CP_SL_E!L13+FC_OTH_CP_BL_E!L13+FC_OTH_CP_CR_E!L13+FC_OTH_CP_BT_E!L13+FC_OTH_CP_IT_E!L13</f>
        <v>1.3686156491831469</v>
      </c>
      <c r="M13" s="10">
        <f>FC_OTH_CP_SH_E!M13+FC_OTH_CP_SC_E!M13+FC_OTH_CP_HW_E!M13+FC_OTH_CP_CA_E!M13+FC_OTH_CP_VE_E!M13+FC_OTH_CP_SL_E!M13+FC_OTH_CP_BL_E!M13+FC_OTH_CP_CR_E!M13+FC_OTH_CP_BT_E!M13+FC_OTH_CP_IT_E!M13</f>
        <v>5.4743766122098023</v>
      </c>
      <c r="N13" s="10">
        <f>FC_OTH_CP_SH_E!N13+FC_OTH_CP_SC_E!N13+FC_OTH_CP_HW_E!N13+FC_OTH_CP_CA_E!N13+FC_OTH_CP_VE_E!N13+FC_OTH_CP_SL_E!N13+FC_OTH_CP_BL_E!N13+FC_OTH_CP_CR_E!N13+FC_OTH_CP_BT_E!N13+FC_OTH_CP_IT_E!N13</f>
        <v>7.5272570937231293</v>
      </c>
      <c r="O13" s="10">
        <f>FC_OTH_CP_SH_E!O13+FC_OTH_CP_SC_E!O13+FC_OTH_CP_HW_E!O13+FC_OTH_CP_CA_E!O13+FC_OTH_CP_VE_E!O13+FC_OTH_CP_SL_E!O13+FC_OTH_CP_BL_E!O13+FC_OTH_CP_CR_E!O13+FC_OTH_CP_BT_E!O13+FC_OTH_CP_IT_E!O13</f>
        <v>2.7371453138435085</v>
      </c>
      <c r="P13" s="10">
        <f>FC_OTH_CP_SH_E!P13+FC_OTH_CP_SC_E!P13+FC_OTH_CP_HW_E!P13+FC_OTH_CP_CA_E!P13+FC_OTH_CP_VE_E!P13+FC_OTH_CP_SL_E!P13+FC_OTH_CP_BL_E!P13+FC_OTH_CP_CR_E!P13+FC_OTH_CP_BT_E!P13+FC_OTH_CP_IT_E!P13</f>
        <v>2.7371453138435071</v>
      </c>
      <c r="Q13" s="10">
        <f>FC_OTH_CP_SH_E!Q13+FC_OTH_CP_SC_E!Q13+FC_OTH_CP_HW_E!Q13+FC_OTH_CP_CA_E!Q13+FC_OTH_CP_VE_E!Q13+FC_OTH_CP_SL_E!Q13+FC_OTH_CP_BL_E!Q13+FC_OTH_CP_CR_E!Q13+FC_OTH_CP_BT_E!Q13+FC_OTH_CP_IT_E!Q13</f>
        <v>7.5272570937231258</v>
      </c>
      <c r="R13" s="10">
        <f>FC_OTH_CP_SH_E!R13+FC_OTH_CP_SC_E!R13+FC_OTH_CP_HW_E!R13+FC_OTH_CP_CA_E!R13+FC_OTH_CP_VE_E!R13+FC_OTH_CP_SL_E!R13+FC_OTH_CP_BL_E!R13+FC_OTH_CP_CR_E!R13+FC_OTH_CP_BT_E!R13+FC_OTH_CP_IT_E!R13</f>
        <v>2.737145313843508</v>
      </c>
      <c r="S13" s="10">
        <f>FC_OTH_CP_SH_E!S13+FC_OTH_CP_SC_E!S13+FC_OTH_CP_HW_E!S13+FC_OTH_CP_CA_E!S13+FC_OTH_CP_VE_E!S13+FC_OTH_CP_SL_E!S13+FC_OTH_CP_BL_E!S13+FC_OTH_CP_CR_E!S13+FC_OTH_CP_BT_E!S13+FC_OTH_CP_IT_E!S13</f>
        <v>2.737145313843508</v>
      </c>
      <c r="T13" s="10">
        <f>FC_OTH_CP_SH_E!T13+FC_OTH_CP_SC_E!T13+FC_OTH_CP_HW_E!T13+FC_OTH_CP_CA_E!T13+FC_OTH_CP_VE_E!T13+FC_OTH_CP_SL_E!T13+FC_OTH_CP_BL_E!T13+FC_OTH_CP_CR_E!T13+FC_OTH_CP_BT_E!T13+FC_OTH_CP_IT_E!T13</f>
        <v>0</v>
      </c>
      <c r="U13" s="10">
        <f>FC_OTH_CP_SH_E!U13+FC_OTH_CP_SC_E!U13+FC_OTH_CP_HW_E!U13+FC_OTH_CP_CA_E!U13+FC_OTH_CP_VE_E!U13+FC_OTH_CP_SL_E!U13+FC_OTH_CP_BL_E!U13+FC_OTH_CP_CR_E!U13+FC_OTH_CP_BT_E!U13+FC_OTH_CP_IT_E!U13</f>
        <v>0</v>
      </c>
      <c r="V13" s="10">
        <f>FC_OTH_CP_SH_E!V13+FC_OTH_CP_SC_E!V13+FC_OTH_CP_HW_E!V13+FC_OTH_CP_CA_E!V13+FC_OTH_CP_VE_E!V13+FC_OTH_CP_SL_E!V13+FC_OTH_CP_BL_E!V13+FC_OTH_CP_CR_E!V13+FC_OTH_CP_BT_E!V13+FC_OTH_CP_IT_E!V13</f>
        <v>0</v>
      </c>
      <c r="W13" s="10">
        <f>FC_OTH_CP_SH_E!W13+FC_OTH_CP_SC_E!W13+FC_OTH_CP_HW_E!W13+FC_OTH_CP_CA_E!W13+FC_OTH_CP_VE_E!W13+FC_OTH_CP_SL_E!W13+FC_OTH_CP_BL_E!W13+FC_OTH_CP_CR_E!W13+FC_OTH_CP_BT_E!W13+FC_OTH_CP_IT_E!W13</f>
        <v>0</v>
      </c>
      <c r="X13" s="10">
        <f>FC_OTH_CP_SH_E!X13+FC_OTH_CP_SC_E!X13+FC_OTH_CP_HW_E!X13+FC_OTH_CP_CA_E!X13+FC_OTH_CP_VE_E!X13+FC_OTH_CP_SL_E!X13+FC_OTH_CP_BL_E!X13+FC_OTH_CP_CR_E!X13+FC_OTH_CP_BT_E!X13+FC_OTH_CP_IT_E!X13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140.86405846947551</v>
      </c>
      <c r="D16" s="10">
        <f>FC_OTH_CP_SH_E!D16+FC_OTH_CP_SC_E!D16+FC_OTH_CP_HW_E!D16+FC_OTH_CP_CA_E!D16+FC_OTH_CP_VE_E!D16+FC_OTH_CP_SL_E!D16+FC_OTH_CP_BL_E!D16+FC_OTH_CP_CR_E!D16+FC_OTH_CP_BT_E!D16+FC_OTH_CP_IT_E!D16</f>
        <v>152.10068787618229</v>
      </c>
      <c r="E16" s="10">
        <f>FC_OTH_CP_SH_E!E16+FC_OTH_CP_SC_E!E16+FC_OTH_CP_HW_E!E16+FC_OTH_CP_CA_E!E16+FC_OTH_CP_VE_E!E16+FC_OTH_CP_SL_E!E16+FC_OTH_CP_BL_E!E16+FC_OTH_CP_CR_E!E16+FC_OTH_CP_BT_E!E16+FC_OTH_CP_IT_E!E16</f>
        <v>122.19750644883921</v>
      </c>
      <c r="F16" s="10">
        <f>FC_OTH_CP_SH_E!F16+FC_OTH_CP_SC_E!F16+FC_OTH_CP_HW_E!F16+FC_OTH_CP_CA_E!F16+FC_OTH_CP_VE_E!F16+FC_OTH_CP_SL_E!F16+FC_OTH_CP_BL_E!F16+FC_OTH_CP_CR_E!F16+FC_OTH_CP_BT_E!F16+FC_OTH_CP_IT_E!F16</f>
        <v>32.444883920894235</v>
      </c>
      <c r="G16" s="10">
        <f>FC_OTH_CP_SH_E!G16+FC_OTH_CP_SC_E!G16+FC_OTH_CP_HW_E!G16+FC_OTH_CP_CA_E!G16+FC_OTH_CP_VE_E!G16+FC_OTH_CP_SL_E!G16+FC_OTH_CP_BL_E!G16+FC_OTH_CP_CR_E!G16+FC_OTH_CP_BT_E!G16+FC_OTH_CP_IT_E!G16</f>
        <v>25.552880481513338</v>
      </c>
      <c r="H16" s="10">
        <f>FC_OTH_CP_SH_E!H16+FC_OTH_CP_SC_E!H16+FC_OTH_CP_HW_E!H16+FC_OTH_CP_CA_E!H16+FC_OTH_CP_VE_E!H16+FC_OTH_CP_SL_E!H16+FC_OTH_CP_BL_E!H16+FC_OTH_CP_CR_E!H16+FC_OTH_CP_BT_E!H16+FC_OTH_CP_IT_E!H16</f>
        <v>25.885640584694766</v>
      </c>
      <c r="I16" s="10">
        <f>FC_OTH_CP_SH_E!I16+FC_OTH_CP_SC_E!I16+FC_OTH_CP_HW_E!I16+FC_OTH_CP_CA_E!I16+FC_OTH_CP_VE_E!I16+FC_OTH_CP_SL_E!I16+FC_OTH_CP_BL_E!I16+FC_OTH_CP_CR_E!I16+FC_OTH_CP_BT_E!I16+FC_OTH_CP_IT_E!I16</f>
        <v>45.549613069647449</v>
      </c>
      <c r="J16" s="10">
        <f>FC_OTH_CP_SH_E!J16+FC_OTH_CP_SC_E!J16+FC_OTH_CP_HW_E!J16+FC_OTH_CP_CA_E!J16+FC_OTH_CP_VE_E!J16+FC_OTH_CP_SL_E!J16+FC_OTH_CP_BL_E!J16+FC_OTH_CP_CR_E!J16+FC_OTH_CP_BT_E!J16+FC_OTH_CP_IT_E!J16</f>
        <v>32.415133276010323</v>
      </c>
      <c r="K16" s="10">
        <f>FC_OTH_CP_SH_E!K16+FC_OTH_CP_SC_E!K16+FC_OTH_CP_HW_E!K16+FC_OTH_CP_CA_E!K16+FC_OTH_CP_VE_E!K16+FC_OTH_CP_SL_E!K16+FC_OTH_CP_BL_E!K16+FC_OTH_CP_CR_E!K16+FC_OTH_CP_BT_E!K16+FC_OTH_CP_IT_E!K16</f>
        <v>76.396130696474643</v>
      </c>
      <c r="L16" s="10">
        <f>FC_OTH_CP_SH_E!L16+FC_OTH_CP_SC_E!L16+FC_OTH_CP_HW_E!L16+FC_OTH_CP_CA_E!L16+FC_OTH_CP_VE_E!L16+FC_OTH_CP_SL_E!L16+FC_OTH_CP_BL_E!L16+FC_OTH_CP_CR_E!L16+FC_OTH_CP_BT_E!L16+FC_OTH_CP_IT_E!L16</f>
        <v>69.238950988822012</v>
      </c>
      <c r="M16" s="10">
        <f>FC_OTH_CP_SH_E!M16+FC_OTH_CP_SC_E!M16+FC_OTH_CP_HW_E!M16+FC_OTH_CP_CA_E!M16+FC_OTH_CP_VE_E!M16+FC_OTH_CP_SL_E!M16+FC_OTH_CP_BL_E!M16+FC_OTH_CP_CR_E!M16+FC_OTH_CP_BT_E!M16+FC_OTH_CP_IT_E!M16</f>
        <v>35.61607910576096</v>
      </c>
      <c r="N16" s="10">
        <f>FC_OTH_CP_SH_E!N16+FC_OTH_CP_SC_E!N16+FC_OTH_CP_HW_E!N16+FC_OTH_CP_CA_E!N16+FC_OTH_CP_VE_E!N16+FC_OTH_CP_SL_E!N16+FC_OTH_CP_BL_E!N16+FC_OTH_CP_CR_E!N16+FC_OTH_CP_BT_E!N16+FC_OTH_CP_IT_E!N16</f>
        <v>30.081083404987101</v>
      </c>
      <c r="O16" s="10">
        <f>FC_OTH_CP_SH_E!O16+FC_OTH_CP_SC_E!O16+FC_OTH_CP_HW_E!O16+FC_OTH_CP_CA_E!O16+FC_OTH_CP_VE_E!O16+FC_OTH_CP_SL_E!O16+FC_OTH_CP_BL_E!O16+FC_OTH_CP_CR_E!O16+FC_OTH_CP_BT_E!O16+FC_OTH_CP_IT_E!O16</f>
        <v>28.531642304385215</v>
      </c>
      <c r="P16" s="10">
        <f>FC_OTH_CP_SH_E!P16+FC_OTH_CP_SC_E!P16+FC_OTH_CP_HW_E!P16+FC_OTH_CP_CA_E!P16+FC_OTH_CP_VE_E!P16+FC_OTH_CP_SL_E!P16+FC_OTH_CP_BL_E!P16+FC_OTH_CP_CR_E!P16+FC_OTH_CP_BT_E!P16+FC_OTH_CP_IT_E!P16</f>
        <v>27.585124677558028</v>
      </c>
      <c r="Q16" s="10">
        <f>FC_OTH_CP_SH_E!Q16+FC_OTH_CP_SC_E!Q16+FC_OTH_CP_HW_E!Q16+FC_OTH_CP_CA_E!Q16+FC_OTH_CP_VE_E!Q16+FC_OTH_CP_SL_E!Q16+FC_OTH_CP_BL_E!Q16+FC_OTH_CP_CR_E!Q16+FC_OTH_CP_BT_E!Q16+FC_OTH_CP_IT_E!Q16</f>
        <v>0</v>
      </c>
      <c r="R16" s="10">
        <f>FC_OTH_CP_SH_E!R16+FC_OTH_CP_SC_E!R16+FC_OTH_CP_HW_E!R16+FC_OTH_CP_CA_E!R16+FC_OTH_CP_VE_E!R16+FC_OTH_CP_SL_E!R16+FC_OTH_CP_BL_E!R16+FC_OTH_CP_CR_E!R16+FC_OTH_CP_BT_E!R16+FC_OTH_CP_IT_E!R16</f>
        <v>0</v>
      </c>
      <c r="S16" s="10">
        <f>FC_OTH_CP_SH_E!S16+FC_OTH_CP_SC_E!S16+FC_OTH_CP_HW_E!S16+FC_OTH_CP_CA_E!S16+FC_OTH_CP_VE_E!S16+FC_OTH_CP_SL_E!S16+FC_OTH_CP_BL_E!S16+FC_OTH_CP_CR_E!S16+FC_OTH_CP_BT_E!S16+FC_OTH_CP_IT_E!S16</f>
        <v>0</v>
      </c>
      <c r="T16" s="10">
        <f>FC_OTH_CP_SH_E!T16+FC_OTH_CP_SC_E!T16+FC_OTH_CP_HW_E!T16+FC_OTH_CP_CA_E!T16+FC_OTH_CP_VE_E!T16+FC_OTH_CP_SL_E!T16+FC_OTH_CP_BL_E!T16+FC_OTH_CP_CR_E!T16+FC_OTH_CP_BT_E!T16+FC_OTH_CP_IT_E!T16</f>
        <v>0</v>
      </c>
      <c r="U16" s="10">
        <f>FC_OTH_CP_SH_E!U16+FC_OTH_CP_SC_E!U16+FC_OTH_CP_HW_E!U16+FC_OTH_CP_CA_E!U16+FC_OTH_CP_VE_E!U16+FC_OTH_CP_SL_E!U16+FC_OTH_CP_BL_E!U16+FC_OTH_CP_CR_E!U16+FC_OTH_CP_BT_E!U16+FC_OTH_CP_IT_E!U16</f>
        <v>0</v>
      </c>
      <c r="V16" s="10">
        <f>FC_OTH_CP_SH_E!V16+FC_OTH_CP_SC_E!V16+FC_OTH_CP_HW_E!V16+FC_OTH_CP_CA_E!V16+FC_OTH_CP_VE_E!V16+FC_OTH_CP_SL_E!V16+FC_OTH_CP_BL_E!V16+FC_OTH_CP_CR_E!V16+FC_OTH_CP_BT_E!V16+FC_OTH_CP_IT_E!V16</f>
        <v>0</v>
      </c>
      <c r="W16" s="10">
        <f>FC_OTH_CP_SH_E!W16+FC_OTH_CP_SC_E!W16+FC_OTH_CP_HW_E!W16+FC_OTH_CP_CA_E!W16+FC_OTH_CP_VE_E!W16+FC_OTH_CP_SL_E!W16+FC_OTH_CP_BL_E!W16+FC_OTH_CP_CR_E!W16+FC_OTH_CP_BT_E!W16+FC_OTH_CP_IT_E!W16</f>
        <v>0</v>
      </c>
      <c r="X16" s="10">
        <f>FC_OTH_CP_SH_E!X16+FC_OTH_CP_SC_E!X16+FC_OTH_CP_HW_E!X16+FC_OTH_CP_CA_E!X16+FC_OTH_CP_VE_E!X16+FC_OTH_CP_SL_E!X16+FC_OTH_CP_BL_E!X16+FC_OTH_CP_CR_E!X16+FC_OTH_CP_BT_E!X16+FC_OTH_CP_IT_E!X16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4.3852106620808247</v>
      </c>
      <c r="D17" s="37">
        <f t="shared" ref="D17:W17" si="16">SUM(D18:D21)</f>
        <v>3.5038693035253647</v>
      </c>
      <c r="E17" s="37">
        <f t="shared" si="16"/>
        <v>3.1384350816852971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4.3852106620808247</v>
      </c>
      <c r="D18" s="10">
        <f>FC_OTH_CP_SH_E!D18+FC_OTH_CP_SC_E!D18+FC_OTH_CP_HW_E!D18+FC_OTH_CP_CA_E!D18+FC_OTH_CP_VE_E!D18+FC_OTH_CP_SL_E!D18+FC_OTH_CP_BL_E!D18+FC_OTH_CP_CR_E!D18+FC_OTH_CP_BT_E!D18+FC_OTH_CP_IT_E!D18</f>
        <v>3.5038693035253647</v>
      </c>
      <c r="E18" s="10">
        <f>FC_OTH_CP_SH_E!E18+FC_OTH_CP_SC_E!E18+FC_OTH_CP_HW_E!E18+FC_OTH_CP_CA_E!E18+FC_OTH_CP_VE_E!E18+FC_OTH_CP_SL_E!E18+FC_OTH_CP_BL_E!E18+FC_OTH_CP_CR_E!E18+FC_OTH_CP_BT_E!E18+FC_OTH_CP_IT_E!E18</f>
        <v>3.1384350816852971</v>
      </c>
      <c r="F18" s="10">
        <f>FC_OTH_CP_SH_E!F18+FC_OTH_CP_SC_E!F18+FC_OTH_CP_HW_E!F18+FC_OTH_CP_CA_E!F18+FC_OTH_CP_VE_E!F18+FC_OTH_CP_SL_E!F18+FC_OTH_CP_BL_E!F18+FC_OTH_CP_CR_E!F18+FC_OTH_CP_BT_E!F18+FC_OTH_CP_IT_E!F18</f>
        <v>0</v>
      </c>
      <c r="G18" s="10">
        <f>FC_OTH_CP_SH_E!G18+FC_OTH_CP_SC_E!G18+FC_OTH_CP_HW_E!G18+FC_OTH_CP_CA_E!G18+FC_OTH_CP_VE_E!G18+FC_OTH_CP_SL_E!G18+FC_OTH_CP_BL_E!G18+FC_OTH_CP_CR_E!G18+FC_OTH_CP_BT_E!G18+FC_OTH_CP_IT_E!G18</f>
        <v>0</v>
      </c>
      <c r="H18" s="10">
        <f>FC_OTH_CP_SH_E!H18+FC_OTH_CP_SC_E!H18+FC_OTH_CP_HW_E!H18+FC_OTH_CP_CA_E!H18+FC_OTH_CP_VE_E!H18+FC_OTH_CP_SL_E!H18+FC_OTH_CP_BL_E!H18+FC_OTH_CP_CR_E!H18+FC_OTH_CP_BT_E!H18+FC_OTH_CP_IT_E!H18</f>
        <v>0</v>
      </c>
      <c r="I18" s="10">
        <f>FC_OTH_CP_SH_E!I18+FC_OTH_CP_SC_E!I18+FC_OTH_CP_HW_E!I18+FC_OTH_CP_CA_E!I18+FC_OTH_CP_VE_E!I18+FC_OTH_CP_SL_E!I18+FC_OTH_CP_BL_E!I18+FC_OTH_CP_CR_E!I18+FC_OTH_CP_BT_E!I18+FC_OTH_CP_IT_E!I18</f>
        <v>0</v>
      </c>
      <c r="J18" s="10">
        <f>FC_OTH_CP_SH_E!J18+FC_OTH_CP_SC_E!J18+FC_OTH_CP_HW_E!J18+FC_OTH_CP_CA_E!J18+FC_OTH_CP_VE_E!J18+FC_OTH_CP_SL_E!J18+FC_OTH_CP_BL_E!J18+FC_OTH_CP_CR_E!J18+FC_OTH_CP_BT_E!J18+FC_OTH_CP_IT_E!J18</f>
        <v>0</v>
      </c>
      <c r="K18" s="10">
        <f>FC_OTH_CP_SH_E!K18+FC_OTH_CP_SC_E!K18+FC_OTH_CP_HW_E!K18+FC_OTH_CP_CA_E!K18+FC_OTH_CP_VE_E!K18+FC_OTH_CP_SL_E!K18+FC_OTH_CP_BL_E!K18+FC_OTH_CP_CR_E!K18+FC_OTH_CP_BT_E!K18+FC_OTH_CP_IT_E!K18</f>
        <v>0</v>
      </c>
      <c r="L18" s="10">
        <f>FC_OTH_CP_SH_E!L18+FC_OTH_CP_SC_E!L18+FC_OTH_CP_HW_E!L18+FC_OTH_CP_CA_E!L18+FC_OTH_CP_VE_E!L18+FC_OTH_CP_SL_E!L18+FC_OTH_CP_BL_E!L18+FC_OTH_CP_CR_E!L18+FC_OTH_CP_BT_E!L18+FC_OTH_CP_IT_E!L18</f>
        <v>0</v>
      </c>
      <c r="M18" s="10">
        <f>FC_OTH_CP_SH_E!M18+FC_OTH_CP_SC_E!M18+FC_OTH_CP_HW_E!M18+FC_OTH_CP_CA_E!M18+FC_OTH_CP_VE_E!M18+FC_OTH_CP_SL_E!M18+FC_OTH_CP_BL_E!M18+FC_OTH_CP_CR_E!M18+FC_OTH_CP_BT_E!M18+FC_OTH_CP_IT_E!M18</f>
        <v>0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0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8904.6981083404971</v>
      </c>
      <c r="D26" s="37">
        <f t="shared" ref="D26:W26" si="22">SUM(D27,D33)</f>
        <v>10224.030266552025</v>
      </c>
      <c r="E26" s="37">
        <f t="shared" si="22"/>
        <v>9165.7710232158206</v>
      </c>
      <c r="F26" s="37">
        <f t="shared" si="22"/>
        <v>9672.3470335339607</v>
      </c>
      <c r="G26" s="37">
        <f t="shared" si="22"/>
        <v>8933.0950128976765</v>
      </c>
      <c r="H26" s="37">
        <f t="shared" si="22"/>
        <v>8913.6434221840063</v>
      </c>
      <c r="I26" s="37">
        <f t="shared" si="22"/>
        <v>9275.1153912295795</v>
      </c>
      <c r="J26" s="37">
        <f t="shared" si="22"/>
        <v>6538.1129836629398</v>
      </c>
      <c r="K26" s="37">
        <f t="shared" si="22"/>
        <v>8425.7144453998262</v>
      </c>
      <c r="L26" s="37">
        <f t="shared" si="22"/>
        <v>7693.0318142734313</v>
      </c>
      <c r="M26" s="37">
        <f t="shared" si="22"/>
        <v>7701.3976784178876</v>
      </c>
      <c r="N26" s="37">
        <f t="shared" si="22"/>
        <v>7020.0498710232105</v>
      </c>
      <c r="O26" s="37">
        <f t="shared" si="22"/>
        <v>7364.0315563198637</v>
      </c>
      <c r="P26" s="37">
        <f t="shared" si="22"/>
        <v>7855.0803095442834</v>
      </c>
      <c r="Q26" s="37">
        <f t="shared" si="22"/>
        <v>7191.9998280309464</v>
      </c>
      <c r="R26" s="37">
        <f t="shared" si="22"/>
        <v>7023.1677558039646</v>
      </c>
      <c r="S26" s="37">
        <f t="shared" si="22"/>
        <v>7058.9815133276088</v>
      </c>
      <c r="T26" s="37">
        <f t="shared" si="22"/>
        <v>6996.6428202923407</v>
      </c>
      <c r="U26" s="37">
        <f t="shared" si="22"/>
        <v>3239.0941530524533</v>
      </c>
      <c r="V26" s="37">
        <f t="shared" si="22"/>
        <v>3344.39475494411</v>
      </c>
      <c r="W26" s="37">
        <f t="shared" si="22"/>
        <v>2746.7104041272555</v>
      </c>
      <c r="X26" s="37">
        <f t="shared" ref="X26" si="23">SUM(X27,X33)</f>
        <v>4007.9338779019799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8904.6981083404971</v>
      </c>
      <c r="D33" s="29">
        <f t="shared" ref="D33:W33" si="28">SUM(D34:D50)</f>
        <v>10224.030266552025</v>
      </c>
      <c r="E33" s="29">
        <f t="shared" si="28"/>
        <v>9165.7710232158206</v>
      </c>
      <c r="F33" s="29">
        <f t="shared" si="28"/>
        <v>9672.3470335339607</v>
      </c>
      <c r="G33" s="29">
        <f t="shared" si="28"/>
        <v>8933.0950128976765</v>
      </c>
      <c r="H33" s="29">
        <f t="shared" si="28"/>
        <v>8913.6434221840063</v>
      </c>
      <c r="I33" s="29">
        <f t="shared" si="28"/>
        <v>9275.1153912295795</v>
      </c>
      <c r="J33" s="29">
        <f t="shared" si="28"/>
        <v>6538.1129836629398</v>
      </c>
      <c r="K33" s="29">
        <f t="shared" si="28"/>
        <v>8425.7144453998262</v>
      </c>
      <c r="L33" s="29">
        <f t="shared" si="28"/>
        <v>7693.0318142734313</v>
      </c>
      <c r="M33" s="29">
        <f t="shared" si="28"/>
        <v>7701.3976784178876</v>
      </c>
      <c r="N33" s="29">
        <f t="shared" si="28"/>
        <v>7020.0498710232105</v>
      </c>
      <c r="O33" s="29">
        <f t="shared" si="28"/>
        <v>7364.0315563198637</v>
      </c>
      <c r="P33" s="29">
        <f t="shared" si="28"/>
        <v>7855.0803095442834</v>
      </c>
      <c r="Q33" s="29">
        <f t="shared" si="28"/>
        <v>7191.9998280309464</v>
      </c>
      <c r="R33" s="29">
        <f t="shared" si="28"/>
        <v>7023.1677558039646</v>
      </c>
      <c r="S33" s="29">
        <f t="shared" si="28"/>
        <v>7058.9815133276088</v>
      </c>
      <c r="T33" s="29">
        <f t="shared" si="28"/>
        <v>6996.6428202923407</v>
      </c>
      <c r="U33" s="29">
        <f t="shared" si="28"/>
        <v>3239.0941530524533</v>
      </c>
      <c r="V33" s="29">
        <f t="shared" si="28"/>
        <v>3344.39475494411</v>
      </c>
      <c r="W33" s="29">
        <f t="shared" si="28"/>
        <v>2746.7104041272555</v>
      </c>
      <c r="X33" s="29">
        <f t="shared" ref="X33" si="29">SUM(X34:X50)</f>
        <v>4007.9338779019799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223.68873602751501</v>
      </c>
      <c r="D36" s="10">
        <f>FC_OTH_CP_SH_E!D36+FC_OTH_CP_SC_E!D36+FC_OTH_CP_HW_E!D36+FC_OTH_CP_CA_E!D36+FC_OTH_CP_VE_E!D36+FC_OTH_CP_SL_E!D36+FC_OTH_CP_BL_E!D36+FC_OTH_CP_CR_E!D36+FC_OTH_CP_BT_E!D36+FC_OTH_CP_IT_E!D36</f>
        <v>230.46715391229583</v>
      </c>
      <c r="E36" s="10">
        <f>FC_OTH_CP_SH_E!E36+FC_OTH_CP_SC_E!E36+FC_OTH_CP_HW_E!E36+FC_OTH_CP_CA_E!E36+FC_OTH_CP_VE_E!E36+FC_OTH_CP_SL_E!E36+FC_OTH_CP_BL_E!E36+FC_OTH_CP_CR_E!E36+FC_OTH_CP_BT_E!E36+FC_OTH_CP_IT_E!E36</f>
        <v>203.35339638865003</v>
      </c>
      <c r="F36" s="10">
        <f>FC_OTH_CP_SH_E!F36+FC_OTH_CP_SC_E!F36+FC_OTH_CP_HW_E!F36+FC_OTH_CP_CA_E!F36+FC_OTH_CP_VE_E!F36+FC_OTH_CP_SL_E!F36+FC_OTH_CP_BL_E!F36+FC_OTH_CP_CR_E!F36+FC_OTH_CP_BT_E!F36+FC_OTH_CP_IT_E!F36</f>
        <v>376.60025795356836</v>
      </c>
      <c r="G36" s="10">
        <f>FC_OTH_CP_SH_E!G36+FC_OTH_CP_SC_E!G36+FC_OTH_CP_HW_E!G36+FC_OTH_CP_CA_E!G36+FC_OTH_CP_VE_E!G36+FC_OTH_CP_SL_E!G36+FC_OTH_CP_BL_E!G36+FC_OTH_CP_CR_E!G36+FC_OTH_CP_BT_E!G36+FC_OTH_CP_IT_E!G36</f>
        <v>373.69303525365433</v>
      </c>
      <c r="H36" s="10">
        <f>FC_OTH_CP_SH_E!H36+FC_OTH_CP_SC_E!H36+FC_OTH_CP_HW_E!H36+FC_OTH_CP_CA_E!H36+FC_OTH_CP_VE_E!H36+FC_OTH_CP_SL_E!H36+FC_OTH_CP_BL_E!H36+FC_OTH_CP_CR_E!H36+FC_OTH_CP_BT_E!H36+FC_OTH_CP_IT_E!H36</f>
        <v>559.25812553740309</v>
      </c>
      <c r="I36" s="10">
        <f>FC_OTH_CP_SH_E!I36+FC_OTH_CP_SC_E!I36+FC_OTH_CP_HW_E!I36+FC_OTH_CP_CA_E!I36+FC_OTH_CP_VE_E!I36+FC_OTH_CP_SL_E!I36+FC_OTH_CP_BL_E!I36+FC_OTH_CP_CR_E!I36+FC_OTH_CP_BT_E!I36+FC_OTH_CP_IT_E!I36</f>
        <v>430.39664660361132</v>
      </c>
      <c r="J36" s="10">
        <f>FC_OTH_CP_SH_E!J36+FC_OTH_CP_SC_E!J36+FC_OTH_CP_HW_E!J36+FC_OTH_CP_CA_E!J36+FC_OTH_CP_VE_E!J36+FC_OTH_CP_SL_E!J36+FC_OTH_CP_BL_E!J36+FC_OTH_CP_CR_E!J36+FC_OTH_CP_BT_E!J36+FC_OTH_CP_IT_E!J36</f>
        <v>402.19466895958715</v>
      </c>
      <c r="K36" s="10">
        <f>FC_OTH_CP_SH_E!K36+FC_OTH_CP_SC_E!K36+FC_OTH_CP_HW_E!K36+FC_OTH_CP_CA_E!K36+FC_OTH_CP_VE_E!K36+FC_OTH_CP_SL_E!K36+FC_OTH_CP_BL_E!K36+FC_OTH_CP_CR_E!K36+FC_OTH_CP_BT_E!K36+FC_OTH_CP_IT_E!K36</f>
        <v>438.7208082545144</v>
      </c>
      <c r="L36" s="10">
        <f>FC_OTH_CP_SH_E!L36+FC_OTH_CP_SC_E!L36+FC_OTH_CP_HW_E!L36+FC_OTH_CP_CA_E!L36+FC_OTH_CP_VE_E!L36+FC_OTH_CP_SL_E!L36+FC_OTH_CP_BL_E!L36+FC_OTH_CP_CR_E!L36+FC_OTH_CP_BT_E!L36+FC_OTH_CP_IT_E!L36</f>
        <v>410.08796216681009</v>
      </c>
      <c r="M36" s="10">
        <f>FC_OTH_CP_SH_E!M36+FC_OTH_CP_SC_E!M36+FC_OTH_CP_HW_E!M36+FC_OTH_CP_CA_E!M36+FC_OTH_CP_VE_E!M36+FC_OTH_CP_SL_E!M36+FC_OTH_CP_BL_E!M36+FC_OTH_CP_CR_E!M36+FC_OTH_CP_BT_E!M36+FC_OTH_CP_IT_E!M36</f>
        <v>365.01126397248498</v>
      </c>
      <c r="N36" s="10">
        <f>FC_OTH_CP_SH_E!N36+FC_OTH_CP_SC_E!N36+FC_OTH_CP_HW_E!N36+FC_OTH_CP_CA_E!N36+FC_OTH_CP_VE_E!N36+FC_OTH_CP_SL_E!N36+FC_OTH_CP_BL_E!N36+FC_OTH_CP_CR_E!N36+FC_OTH_CP_BT_E!N36+FC_OTH_CP_IT_E!N36</f>
        <v>366.1107480653481</v>
      </c>
      <c r="O36" s="10">
        <f>FC_OTH_CP_SH_E!O36+FC_OTH_CP_SC_E!O36+FC_OTH_CP_HW_E!O36+FC_OTH_CP_CA_E!O36+FC_OTH_CP_VE_E!O36+FC_OTH_CP_SL_E!O36+FC_OTH_CP_BL_E!O36+FC_OTH_CP_CR_E!O36+FC_OTH_CP_BT_E!O36+FC_OTH_CP_IT_E!O36</f>
        <v>383.70163370593286</v>
      </c>
      <c r="P36" s="10">
        <f>FC_OTH_CP_SH_E!P36+FC_OTH_CP_SC_E!P36+FC_OTH_CP_HW_E!P36+FC_OTH_CP_CA_E!P36+FC_OTH_CP_VE_E!P36+FC_OTH_CP_SL_E!P36+FC_OTH_CP_BL_E!P36+FC_OTH_CP_CR_E!P36+FC_OTH_CP_BT_E!P36+FC_OTH_CP_IT_E!P36</f>
        <v>462.86070507308659</v>
      </c>
      <c r="Q36" s="10">
        <f>FC_OTH_CP_SH_E!Q36+FC_OTH_CP_SC_E!Q36+FC_OTH_CP_HW_E!Q36+FC_OTH_CP_CA_E!Q36+FC_OTH_CP_VE_E!Q36+FC_OTH_CP_SL_E!Q36+FC_OTH_CP_BL_E!Q36+FC_OTH_CP_CR_E!Q36+FC_OTH_CP_BT_E!Q36+FC_OTH_CP_IT_E!Q36</f>
        <v>398.64282029234744</v>
      </c>
      <c r="R36" s="10">
        <f>FC_OTH_CP_SH_E!R36+FC_OTH_CP_SC_E!R36+FC_OTH_CP_HW_E!R36+FC_OTH_CP_CA_E!R36+FC_OTH_CP_VE_E!R36+FC_OTH_CP_SL_E!R36+FC_OTH_CP_BL_E!R36+FC_OTH_CP_CR_E!R36+FC_OTH_CP_BT_E!R36+FC_OTH_CP_IT_E!R36</f>
        <v>334.81642304385207</v>
      </c>
      <c r="S36" s="10">
        <f>FC_OTH_CP_SH_E!S36+FC_OTH_CP_SC_E!S36+FC_OTH_CP_HW_E!S36+FC_OTH_CP_CA_E!S36+FC_OTH_CP_VE_E!S36+FC_OTH_CP_SL_E!S36+FC_OTH_CP_BL_E!S36+FC_OTH_CP_CR_E!S36+FC_OTH_CP_BT_E!S36+FC_OTH_CP_IT_E!S36</f>
        <v>420.78116938951018</v>
      </c>
      <c r="T36" s="10">
        <f>FC_OTH_CP_SH_E!T36+FC_OTH_CP_SC_E!T36+FC_OTH_CP_HW_E!T36+FC_OTH_CP_CA_E!T36+FC_OTH_CP_VE_E!T36+FC_OTH_CP_SL_E!T36+FC_OTH_CP_BL_E!T36+FC_OTH_CP_CR_E!T36+FC_OTH_CP_BT_E!T36+FC_OTH_CP_IT_E!T36</f>
        <v>275.71969045571808</v>
      </c>
      <c r="U36" s="10">
        <f>FC_OTH_CP_SH_E!U36+FC_OTH_CP_SC_E!U36+FC_OTH_CP_HW_E!U36+FC_OTH_CP_CA_E!U36+FC_OTH_CP_VE_E!U36+FC_OTH_CP_SL_E!U36+FC_OTH_CP_BL_E!U36+FC_OTH_CP_CR_E!U36+FC_OTH_CP_BT_E!U36+FC_OTH_CP_IT_E!U36</f>
        <v>174.89681857265691</v>
      </c>
      <c r="V36" s="10">
        <f>FC_OTH_CP_SH_E!V36+FC_OTH_CP_SC_E!V36+FC_OTH_CP_HW_E!V36+FC_OTH_CP_CA_E!V36+FC_OTH_CP_VE_E!V36+FC_OTH_CP_SL_E!V36+FC_OTH_CP_BL_E!V36+FC_OTH_CP_CR_E!V36+FC_OTH_CP_BT_E!V36+FC_OTH_CP_IT_E!V36</f>
        <v>186.21367153912294</v>
      </c>
      <c r="W36" s="10">
        <f>FC_OTH_CP_SH_E!W36+FC_OTH_CP_SC_E!W36+FC_OTH_CP_HW_E!W36+FC_OTH_CP_CA_E!W36+FC_OTH_CP_VE_E!W36+FC_OTH_CP_SL_E!W36+FC_OTH_CP_BL_E!W36+FC_OTH_CP_CR_E!W36+FC_OTH_CP_BT_E!W36+FC_OTH_CP_IT_E!W36</f>
        <v>170.781599312124</v>
      </c>
      <c r="X36" s="10">
        <f>FC_OTH_CP_SH_E!X36+FC_OTH_CP_SC_E!X36+FC_OTH_CP_HW_E!X36+FC_OTH_CP_CA_E!X36+FC_OTH_CP_VE_E!X36+FC_OTH_CP_SL_E!X36+FC_OTH_CP_BL_E!X36+FC_OTH_CP_CR_E!X36+FC_OTH_CP_BT_E!X36+FC_OTH_CP_IT_E!X36</f>
        <v>133.74462596732587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121.6800515907137</v>
      </c>
      <c r="D37" s="10">
        <f>FC_OTH_CP_SH_E!D37+FC_OTH_CP_SC_E!D37+FC_OTH_CP_HW_E!D37+FC_OTH_CP_CA_E!D37+FC_OTH_CP_VE_E!D37+FC_OTH_CP_SL_E!D37+FC_OTH_CP_BL_E!D37+FC_OTH_CP_CR_E!D37+FC_OTH_CP_BT_E!D37+FC_OTH_CP_IT_E!D37</f>
        <v>121.68005159071373</v>
      </c>
      <c r="E37" s="10">
        <f>FC_OTH_CP_SH_E!E37+FC_OTH_CP_SC_E!E37+FC_OTH_CP_HW_E!E37+FC_OTH_CP_CA_E!E37+FC_OTH_CP_VE_E!E37+FC_OTH_CP_SL_E!E37+FC_OTH_CP_BL_E!E37+FC_OTH_CP_CR_E!E37+FC_OTH_CP_BT_E!E37+FC_OTH_CP_IT_E!E37</f>
        <v>121.6800515907137</v>
      </c>
      <c r="F37" s="10">
        <f>FC_OTH_CP_SH_E!F37+FC_OTH_CP_SC_E!F37+FC_OTH_CP_HW_E!F37+FC_OTH_CP_CA_E!F37+FC_OTH_CP_VE_E!F37+FC_OTH_CP_SL_E!F37+FC_OTH_CP_BL_E!F37+FC_OTH_CP_CR_E!F37+FC_OTH_CP_BT_E!F37+FC_OTH_CP_IT_E!F37</f>
        <v>119.60077386070508</v>
      </c>
      <c r="G37" s="10">
        <f>FC_OTH_CP_SH_E!G37+FC_OTH_CP_SC_E!G37+FC_OTH_CP_HW_E!G37+FC_OTH_CP_CA_E!G37+FC_OTH_CP_VE_E!G37+FC_OTH_CP_SL_E!G37+FC_OTH_CP_BL_E!G37+FC_OTH_CP_CR_E!G37+FC_OTH_CP_BT_E!G37+FC_OTH_CP_IT_E!G37</f>
        <v>119.60077386070509</v>
      </c>
      <c r="H37" s="10">
        <f>FC_OTH_CP_SH_E!H37+FC_OTH_CP_SC_E!H37+FC_OTH_CP_HW_E!H37+FC_OTH_CP_CA_E!H37+FC_OTH_CP_VE_E!H37+FC_OTH_CP_SL_E!H37+FC_OTH_CP_BL_E!H37+FC_OTH_CP_CR_E!H37+FC_OTH_CP_BT_E!H37+FC_OTH_CP_IT_E!H37</f>
        <v>119.6007738607051</v>
      </c>
      <c r="I37" s="10">
        <f>FC_OTH_CP_SH_E!I37+FC_OTH_CP_SC_E!I37+FC_OTH_CP_HW_E!I37+FC_OTH_CP_CA_E!I37+FC_OTH_CP_VE_E!I37+FC_OTH_CP_SL_E!I37+FC_OTH_CP_BL_E!I37+FC_OTH_CP_CR_E!I37+FC_OTH_CP_BT_E!I37+FC_OTH_CP_IT_E!I37</f>
        <v>119.60077386070509</v>
      </c>
      <c r="J37" s="10">
        <f>FC_OTH_CP_SH_E!J37+FC_OTH_CP_SC_E!J37+FC_OTH_CP_HW_E!J37+FC_OTH_CP_CA_E!J37+FC_OTH_CP_VE_E!J37+FC_OTH_CP_SL_E!J37+FC_OTH_CP_BL_E!J37+FC_OTH_CP_CR_E!J37+FC_OTH_CP_BT_E!J37+FC_OTH_CP_IT_E!J37</f>
        <v>119.6007738607051</v>
      </c>
      <c r="K37" s="10">
        <f>FC_OTH_CP_SH_E!K37+FC_OTH_CP_SC_E!K37+FC_OTH_CP_HW_E!K37+FC_OTH_CP_CA_E!K37+FC_OTH_CP_VE_E!K37+FC_OTH_CP_SL_E!K37+FC_OTH_CP_BL_E!K37+FC_OTH_CP_CR_E!K37+FC_OTH_CP_BT_E!K37+FC_OTH_CP_IT_E!K37</f>
        <v>119.60077386070509</v>
      </c>
      <c r="L37" s="10">
        <f>FC_OTH_CP_SH_E!L37+FC_OTH_CP_SC_E!L37+FC_OTH_CP_HW_E!L37+FC_OTH_CP_CA_E!L37+FC_OTH_CP_VE_E!L37+FC_OTH_CP_SL_E!L37+FC_OTH_CP_BL_E!L37+FC_OTH_CP_CR_E!L37+FC_OTH_CP_BT_E!L37+FC_OTH_CP_IT_E!L37</f>
        <v>119.6007738607051</v>
      </c>
      <c r="M37" s="10">
        <f>FC_OTH_CP_SH_E!M37+FC_OTH_CP_SC_E!M37+FC_OTH_CP_HW_E!M37+FC_OTH_CP_CA_E!M37+FC_OTH_CP_VE_E!M37+FC_OTH_CP_SL_E!M37+FC_OTH_CP_BL_E!M37+FC_OTH_CP_CR_E!M37+FC_OTH_CP_BT_E!M37+FC_OTH_CP_IT_E!M37</f>
        <v>119.60077386070516</v>
      </c>
      <c r="N37" s="10">
        <f>FC_OTH_CP_SH_E!N37+FC_OTH_CP_SC_E!N37+FC_OTH_CP_HW_E!N37+FC_OTH_CP_CA_E!N37+FC_OTH_CP_VE_E!N37+FC_OTH_CP_SL_E!N37+FC_OTH_CP_BL_E!N37+FC_OTH_CP_CR_E!N37+FC_OTH_CP_BT_E!N37+FC_OTH_CP_IT_E!N37</f>
        <v>119.600773860705</v>
      </c>
      <c r="O37" s="10">
        <f>FC_OTH_CP_SH_E!O37+FC_OTH_CP_SC_E!O37+FC_OTH_CP_HW_E!O37+FC_OTH_CP_CA_E!O37+FC_OTH_CP_VE_E!O37+FC_OTH_CP_SL_E!O37+FC_OTH_CP_BL_E!O37+FC_OTH_CP_CR_E!O37+FC_OTH_CP_BT_E!O37+FC_OTH_CP_IT_E!O37</f>
        <v>119.60077386070513</v>
      </c>
      <c r="P37" s="10">
        <f>FC_OTH_CP_SH_E!P37+FC_OTH_CP_SC_E!P37+FC_OTH_CP_HW_E!P37+FC_OTH_CP_CA_E!P37+FC_OTH_CP_VE_E!P37+FC_OTH_CP_SL_E!P37+FC_OTH_CP_BL_E!P37+FC_OTH_CP_CR_E!P37+FC_OTH_CP_BT_E!P37+FC_OTH_CP_IT_E!P37</f>
        <v>119.60077386070513</v>
      </c>
      <c r="Q37" s="10">
        <f>FC_OTH_CP_SH_E!Q37+FC_OTH_CP_SC_E!Q37+FC_OTH_CP_HW_E!Q37+FC_OTH_CP_CA_E!Q37+FC_OTH_CP_VE_E!Q37+FC_OTH_CP_SL_E!Q37+FC_OTH_CP_BL_E!Q37+FC_OTH_CP_CR_E!Q37+FC_OTH_CP_BT_E!Q37+FC_OTH_CP_IT_E!Q37</f>
        <v>119.60077386070498</v>
      </c>
      <c r="R37" s="10">
        <f>FC_OTH_CP_SH_E!R37+FC_OTH_CP_SC_E!R37+FC_OTH_CP_HW_E!R37+FC_OTH_CP_CA_E!R37+FC_OTH_CP_VE_E!R37+FC_OTH_CP_SL_E!R37+FC_OTH_CP_BL_E!R37+FC_OTH_CP_CR_E!R37+FC_OTH_CP_BT_E!R37+FC_OTH_CP_IT_E!R37</f>
        <v>116.13439380911457</v>
      </c>
      <c r="S37" s="10">
        <f>FC_OTH_CP_SH_E!S37+FC_OTH_CP_SC_E!S37+FC_OTH_CP_HW_E!S37+FC_OTH_CP_CA_E!S37+FC_OTH_CP_VE_E!S37+FC_OTH_CP_SL_E!S37+FC_OTH_CP_BL_E!S37+FC_OTH_CP_CR_E!S37+FC_OTH_CP_BT_E!S37+FC_OTH_CP_IT_E!S37</f>
        <v>116.13439380911453</v>
      </c>
      <c r="T37" s="10">
        <f>FC_OTH_CP_SH_E!T37+FC_OTH_CP_SC_E!T37+FC_OTH_CP_HW_E!T37+FC_OTH_CP_CA_E!T37+FC_OTH_CP_VE_E!T37+FC_OTH_CP_SL_E!T37+FC_OTH_CP_BL_E!T37+FC_OTH_CP_CR_E!T37+FC_OTH_CP_BT_E!T37+FC_OTH_CP_IT_E!T37</f>
        <v>116.1343938091143</v>
      </c>
      <c r="U37" s="10">
        <f>FC_OTH_CP_SH_E!U37+FC_OTH_CP_SC_E!U37+FC_OTH_CP_HW_E!U37+FC_OTH_CP_CA_E!U37+FC_OTH_CP_VE_E!U37+FC_OTH_CP_SL_E!U37+FC_OTH_CP_BL_E!U37+FC_OTH_CP_CR_E!U37+FC_OTH_CP_BT_E!U37+FC_OTH_CP_IT_E!U37</f>
        <v>116.1343938091145</v>
      </c>
      <c r="V37" s="10">
        <f>FC_OTH_CP_SH_E!V37+FC_OTH_CP_SC_E!V37+FC_OTH_CP_HW_E!V37+FC_OTH_CP_CA_E!V37+FC_OTH_CP_VE_E!V37+FC_OTH_CP_SL_E!V37+FC_OTH_CP_BL_E!V37+FC_OTH_CP_CR_E!V37+FC_OTH_CP_BT_E!V37+FC_OTH_CP_IT_E!V37</f>
        <v>116.13439380911444</v>
      </c>
      <c r="W37" s="10">
        <f>FC_OTH_CP_SH_E!W37+FC_OTH_CP_SC_E!W37+FC_OTH_CP_HW_E!W37+FC_OTH_CP_CA_E!W37+FC_OTH_CP_VE_E!W37+FC_OTH_CP_SL_E!W37+FC_OTH_CP_BL_E!W37+FC_OTH_CP_CR_E!W37+FC_OTH_CP_BT_E!W37+FC_OTH_CP_IT_E!W37</f>
        <v>116.1343938091143</v>
      </c>
      <c r="X37" s="10">
        <f>FC_OTH_CP_SH_E!X37+FC_OTH_CP_SC_E!X37+FC_OTH_CP_HW_E!X37+FC_OTH_CP_CA_E!X37+FC_OTH_CP_VE_E!X37+FC_OTH_CP_SL_E!X37+FC_OTH_CP_BL_E!X37+FC_OTH_CP_CR_E!X37+FC_OTH_CP_BT_E!X37+FC_OTH_CP_IT_E!X37</f>
        <v>299.92975064488405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0</v>
      </c>
      <c r="D38" s="10">
        <f>FC_OTH_CP_SH_E!D38+FC_OTH_CP_SC_E!D38+FC_OTH_CP_HW_E!D38+FC_OTH_CP_CA_E!D38+FC_OTH_CP_VE_E!D38+FC_OTH_CP_SL_E!D38+FC_OTH_CP_BL_E!D38+FC_OTH_CP_CR_E!D38+FC_OTH_CP_BT_E!D38+FC_OTH_CP_IT_E!D38</f>
        <v>0</v>
      </c>
      <c r="E38" s="10">
        <f>FC_OTH_CP_SH_E!E38+FC_OTH_CP_SC_E!E38+FC_OTH_CP_HW_E!E38+FC_OTH_CP_CA_E!E38+FC_OTH_CP_VE_E!E38+FC_OTH_CP_SL_E!E38+FC_OTH_CP_BL_E!E38+FC_OTH_CP_CR_E!E38+FC_OTH_CP_BT_E!E38+FC_OTH_CP_IT_E!E38</f>
        <v>0</v>
      </c>
      <c r="F38" s="10">
        <f>FC_OTH_CP_SH_E!F38+FC_OTH_CP_SC_E!F38+FC_OTH_CP_HW_E!F38+FC_OTH_CP_CA_E!F38+FC_OTH_CP_VE_E!F38+FC_OTH_CP_SL_E!F38+FC_OTH_CP_BL_E!F38+FC_OTH_CP_CR_E!F38+FC_OTH_CP_BT_E!F38+FC_OTH_CP_IT_E!F38</f>
        <v>0</v>
      </c>
      <c r="G38" s="10">
        <f>FC_OTH_CP_SH_E!G38+FC_OTH_CP_SC_E!G38+FC_OTH_CP_HW_E!G38+FC_OTH_CP_CA_E!G38+FC_OTH_CP_VE_E!G38+FC_OTH_CP_SL_E!G38+FC_OTH_CP_BL_E!G38+FC_OTH_CP_CR_E!G38+FC_OTH_CP_BT_E!G38+FC_OTH_CP_IT_E!G38</f>
        <v>0</v>
      </c>
      <c r="H38" s="10">
        <f>FC_OTH_CP_SH_E!H38+FC_OTH_CP_SC_E!H38+FC_OTH_CP_HW_E!H38+FC_OTH_CP_CA_E!H38+FC_OTH_CP_VE_E!H38+FC_OTH_CP_SL_E!H38+FC_OTH_CP_BL_E!H38+FC_OTH_CP_CR_E!H38+FC_OTH_CP_BT_E!H38+FC_OTH_CP_IT_E!H38</f>
        <v>0</v>
      </c>
      <c r="I38" s="10">
        <f>FC_OTH_CP_SH_E!I38+FC_OTH_CP_SC_E!I38+FC_OTH_CP_HW_E!I38+FC_OTH_CP_CA_E!I38+FC_OTH_CP_VE_E!I38+FC_OTH_CP_SL_E!I38+FC_OTH_CP_BL_E!I38+FC_OTH_CP_CR_E!I38+FC_OTH_CP_BT_E!I38+FC_OTH_CP_IT_E!I38</f>
        <v>0</v>
      </c>
      <c r="J38" s="10">
        <f>FC_OTH_CP_SH_E!J38+FC_OTH_CP_SC_E!J38+FC_OTH_CP_HW_E!J38+FC_OTH_CP_CA_E!J38+FC_OTH_CP_VE_E!J38+FC_OTH_CP_SL_E!J38+FC_OTH_CP_BL_E!J38+FC_OTH_CP_CR_E!J38+FC_OTH_CP_BT_E!J38+FC_OTH_CP_IT_E!J38</f>
        <v>0</v>
      </c>
      <c r="K38" s="10">
        <f>FC_OTH_CP_SH_E!K38+FC_OTH_CP_SC_E!K38+FC_OTH_CP_HW_E!K38+FC_OTH_CP_CA_E!K38+FC_OTH_CP_VE_E!K38+FC_OTH_CP_SL_E!K38+FC_OTH_CP_BL_E!K38+FC_OTH_CP_CR_E!K38+FC_OTH_CP_BT_E!K38+FC_OTH_CP_IT_E!K38</f>
        <v>0</v>
      </c>
      <c r="L38" s="10">
        <f>FC_OTH_CP_SH_E!L38+FC_OTH_CP_SC_E!L38+FC_OTH_CP_HW_E!L38+FC_OTH_CP_CA_E!L38+FC_OTH_CP_VE_E!L38+FC_OTH_CP_SL_E!L38+FC_OTH_CP_BL_E!L38+FC_OTH_CP_CR_E!L38+FC_OTH_CP_BT_E!L38+FC_OTH_CP_IT_E!L38</f>
        <v>0</v>
      </c>
      <c r="M38" s="10">
        <f>FC_OTH_CP_SH_E!M38+FC_OTH_CP_SC_E!M38+FC_OTH_CP_HW_E!M38+FC_OTH_CP_CA_E!M38+FC_OTH_CP_VE_E!M38+FC_OTH_CP_SL_E!M38+FC_OTH_CP_BL_E!M38+FC_OTH_CP_CR_E!M38+FC_OTH_CP_BT_E!M38+FC_OTH_CP_IT_E!M38</f>
        <v>0</v>
      </c>
      <c r="N38" s="10">
        <f>FC_OTH_CP_SH_E!N38+FC_OTH_CP_SC_E!N38+FC_OTH_CP_HW_E!N38+FC_OTH_CP_CA_E!N38+FC_OTH_CP_VE_E!N38+FC_OTH_CP_SL_E!N38+FC_OTH_CP_BL_E!N38+FC_OTH_CP_CR_E!N38+FC_OTH_CP_BT_E!N38+FC_OTH_CP_IT_E!N38</f>
        <v>0</v>
      </c>
      <c r="O38" s="10">
        <f>FC_OTH_CP_SH_E!O38+FC_OTH_CP_SC_E!O38+FC_OTH_CP_HW_E!O38+FC_OTH_CP_CA_E!O38+FC_OTH_CP_VE_E!O38+FC_OTH_CP_SL_E!O38+FC_OTH_CP_BL_E!O38+FC_OTH_CP_CR_E!O38+FC_OTH_CP_BT_E!O38+FC_OTH_CP_IT_E!O38</f>
        <v>0</v>
      </c>
      <c r="P38" s="10">
        <f>FC_OTH_CP_SH_E!P38+FC_OTH_CP_SC_E!P38+FC_OTH_CP_HW_E!P38+FC_OTH_CP_CA_E!P38+FC_OTH_CP_VE_E!P38+FC_OTH_CP_SL_E!P38+FC_OTH_CP_BL_E!P38+FC_OTH_CP_CR_E!P38+FC_OTH_CP_BT_E!P38+FC_OTH_CP_IT_E!P38</f>
        <v>0</v>
      </c>
      <c r="Q38" s="10">
        <f>FC_OTH_CP_SH_E!Q38+FC_OTH_CP_SC_E!Q38+FC_OTH_CP_HW_E!Q38+FC_OTH_CP_CA_E!Q38+FC_OTH_CP_VE_E!Q38+FC_OTH_CP_SL_E!Q38+FC_OTH_CP_BL_E!Q38+FC_OTH_CP_CR_E!Q38+FC_OTH_CP_BT_E!Q38+FC_OTH_CP_IT_E!Q38</f>
        <v>0</v>
      </c>
      <c r="R38" s="10">
        <f>FC_OTH_CP_SH_E!R38+FC_OTH_CP_SC_E!R38+FC_OTH_CP_HW_E!R38+FC_OTH_CP_CA_E!R38+FC_OTH_CP_VE_E!R38+FC_OTH_CP_SL_E!R38+FC_OTH_CP_BL_E!R38+FC_OTH_CP_CR_E!R38+FC_OTH_CP_BT_E!R38+FC_OTH_CP_IT_E!R38</f>
        <v>0</v>
      </c>
      <c r="S38" s="10">
        <f>FC_OTH_CP_SH_E!S38+FC_OTH_CP_SC_E!S38+FC_OTH_CP_HW_E!S38+FC_OTH_CP_CA_E!S38+FC_OTH_CP_VE_E!S38+FC_OTH_CP_SL_E!S38+FC_OTH_CP_BL_E!S38+FC_OTH_CP_CR_E!S38+FC_OTH_CP_BT_E!S38+FC_OTH_CP_IT_E!S38</f>
        <v>0</v>
      </c>
      <c r="T38" s="10">
        <f>FC_OTH_CP_SH_E!T38+FC_OTH_CP_SC_E!T38+FC_OTH_CP_HW_E!T38+FC_OTH_CP_CA_E!T38+FC_OTH_CP_VE_E!T38+FC_OTH_CP_SL_E!T38+FC_OTH_CP_BL_E!T38+FC_OTH_CP_CR_E!T38+FC_OTH_CP_BT_E!T38+FC_OTH_CP_IT_E!T38</f>
        <v>0</v>
      </c>
      <c r="U38" s="10">
        <f>FC_OTH_CP_SH_E!U38+FC_OTH_CP_SC_E!U38+FC_OTH_CP_HW_E!U38+FC_OTH_CP_CA_E!U38+FC_OTH_CP_VE_E!U38+FC_OTH_CP_SL_E!U38+FC_OTH_CP_BL_E!U38+FC_OTH_CP_CR_E!U38+FC_OTH_CP_BT_E!U38+FC_OTH_CP_IT_E!U38</f>
        <v>0</v>
      </c>
      <c r="V38" s="10">
        <f>FC_OTH_CP_SH_E!V38+FC_OTH_CP_SC_E!V38+FC_OTH_CP_HW_E!V38+FC_OTH_CP_CA_E!V38+FC_OTH_CP_VE_E!V38+FC_OTH_CP_SL_E!V38+FC_OTH_CP_BL_E!V38+FC_OTH_CP_CR_E!V38+FC_OTH_CP_BT_E!V38+FC_OTH_CP_IT_E!V38</f>
        <v>0</v>
      </c>
      <c r="W38" s="10">
        <f>FC_OTH_CP_SH_E!W38+FC_OTH_CP_SC_E!W38+FC_OTH_CP_HW_E!W38+FC_OTH_CP_CA_E!W38+FC_OTH_CP_VE_E!W38+FC_OTH_CP_SL_E!W38+FC_OTH_CP_BL_E!W38+FC_OTH_CP_CR_E!W38+FC_OTH_CP_BT_E!W38+FC_OTH_CP_IT_E!W38</f>
        <v>0</v>
      </c>
      <c r="X38" s="10">
        <f>FC_OTH_CP_SH_E!X38+FC_OTH_CP_SC_E!X38+FC_OTH_CP_HW_E!X38+FC_OTH_CP_CA_E!X38+FC_OTH_CP_VE_E!X38+FC_OTH_CP_SL_E!X38+FC_OTH_CP_BL_E!X38+FC_OTH_CP_CR_E!X38+FC_OTH_CP_BT_E!X38+FC_OTH_CP_IT_E!X38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0</v>
      </c>
      <c r="D40" s="10">
        <f>FC_OTH_CP_SH_E!D40+FC_OTH_CP_SC_E!D40+FC_OTH_CP_HW_E!D40+FC_OTH_CP_CA_E!D40+FC_OTH_CP_VE_E!D40+FC_OTH_CP_SL_E!D40+FC_OTH_CP_BL_E!D40+FC_OTH_CP_CR_E!D40+FC_OTH_CP_BT_E!D40+FC_OTH_CP_IT_E!D40</f>
        <v>0</v>
      </c>
      <c r="E40" s="10">
        <f>FC_OTH_CP_SH_E!E40+FC_OTH_CP_SC_E!E40+FC_OTH_CP_HW_E!E40+FC_OTH_CP_CA_E!E40+FC_OTH_CP_VE_E!E40+FC_OTH_CP_SL_E!E40+FC_OTH_CP_BL_E!E40+FC_OTH_CP_CR_E!E40+FC_OTH_CP_BT_E!E40+FC_OTH_CP_IT_E!E40</f>
        <v>0</v>
      </c>
      <c r="F40" s="10">
        <f>FC_OTH_CP_SH_E!F40+FC_OTH_CP_SC_E!F40+FC_OTH_CP_HW_E!F40+FC_OTH_CP_CA_E!F40+FC_OTH_CP_VE_E!F40+FC_OTH_CP_SL_E!F40+FC_OTH_CP_BL_E!F40+FC_OTH_CP_CR_E!F40+FC_OTH_CP_BT_E!F40+FC_OTH_CP_IT_E!F40</f>
        <v>0</v>
      </c>
      <c r="G40" s="10">
        <f>FC_OTH_CP_SH_E!G40+FC_OTH_CP_SC_E!G40+FC_OTH_CP_HW_E!G40+FC_OTH_CP_CA_E!G40+FC_OTH_CP_VE_E!G40+FC_OTH_CP_SL_E!G40+FC_OTH_CP_BL_E!G40+FC_OTH_CP_CR_E!G40+FC_OTH_CP_BT_E!G40+FC_OTH_CP_IT_E!G40</f>
        <v>0</v>
      </c>
      <c r="H40" s="10">
        <f>FC_OTH_CP_SH_E!H40+FC_OTH_CP_SC_E!H40+FC_OTH_CP_HW_E!H40+FC_OTH_CP_CA_E!H40+FC_OTH_CP_VE_E!H40+FC_OTH_CP_SL_E!H40+FC_OTH_CP_BL_E!H40+FC_OTH_CP_CR_E!H40+FC_OTH_CP_BT_E!H40+FC_OTH_CP_IT_E!H40</f>
        <v>0</v>
      </c>
      <c r="I40" s="10">
        <f>FC_OTH_CP_SH_E!I40+FC_OTH_CP_SC_E!I40+FC_OTH_CP_HW_E!I40+FC_OTH_CP_CA_E!I40+FC_OTH_CP_VE_E!I40+FC_OTH_CP_SL_E!I40+FC_OTH_CP_BL_E!I40+FC_OTH_CP_CR_E!I40+FC_OTH_CP_BT_E!I40+FC_OTH_CP_IT_E!I40</f>
        <v>0</v>
      </c>
      <c r="J40" s="10">
        <f>FC_OTH_CP_SH_E!J40+FC_OTH_CP_SC_E!J40+FC_OTH_CP_HW_E!J40+FC_OTH_CP_CA_E!J40+FC_OTH_CP_VE_E!J40+FC_OTH_CP_SL_E!J40+FC_OTH_CP_BL_E!J40+FC_OTH_CP_CR_E!J40+FC_OTH_CP_BT_E!J40+FC_OTH_CP_IT_E!J40</f>
        <v>0</v>
      </c>
      <c r="K40" s="10">
        <f>FC_OTH_CP_SH_E!K40+FC_OTH_CP_SC_E!K40+FC_OTH_CP_HW_E!K40+FC_OTH_CP_CA_E!K40+FC_OTH_CP_VE_E!K40+FC_OTH_CP_SL_E!K40+FC_OTH_CP_BL_E!K40+FC_OTH_CP_CR_E!K40+FC_OTH_CP_BT_E!K40+FC_OTH_CP_IT_E!K40</f>
        <v>0</v>
      </c>
      <c r="L40" s="10">
        <f>FC_OTH_CP_SH_E!L40+FC_OTH_CP_SC_E!L40+FC_OTH_CP_HW_E!L40+FC_OTH_CP_CA_E!L40+FC_OTH_CP_VE_E!L40+FC_OTH_CP_SL_E!L40+FC_OTH_CP_BL_E!L40+FC_OTH_CP_CR_E!L40+FC_OTH_CP_BT_E!L40+FC_OTH_CP_IT_E!L40</f>
        <v>0</v>
      </c>
      <c r="M40" s="10">
        <f>FC_OTH_CP_SH_E!M40+FC_OTH_CP_SC_E!M40+FC_OTH_CP_HW_E!M40+FC_OTH_CP_CA_E!M40+FC_OTH_CP_VE_E!M40+FC_OTH_CP_SL_E!M40+FC_OTH_CP_BL_E!M40+FC_OTH_CP_CR_E!M40+FC_OTH_CP_BT_E!M40+FC_OTH_CP_IT_E!M40</f>
        <v>0</v>
      </c>
      <c r="N40" s="10">
        <f>FC_OTH_CP_SH_E!N40+FC_OTH_CP_SC_E!N40+FC_OTH_CP_HW_E!N40+FC_OTH_CP_CA_E!N40+FC_OTH_CP_VE_E!N40+FC_OTH_CP_SL_E!N40+FC_OTH_CP_BL_E!N40+FC_OTH_CP_CR_E!N40+FC_OTH_CP_BT_E!N40+FC_OTH_CP_IT_E!N40</f>
        <v>0</v>
      </c>
      <c r="O40" s="10">
        <f>FC_OTH_CP_SH_E!O40+FC_OTH_CP_SC_E!O40+FC_OTH_CP_HW_E!O40+FC_OTH_CP_CA_E!O40+FC_OTH_CP_VE_E!O40+FC_OTH_CP_SL_E!O40+FC_OTH_CP_BL_E!O40+FC_OTH_CP_CR_E!O40+FC_OTH_CP_BT_E!O40+FC_OTH_CP_IT_E!O40</f>
        <v>0</v>
      </c>
      <c r="P40" s="10">
        <f>FC_OTH_CP_SH_E!P40+FC_OTH_CP_SC_E!P40+FC_OTH_CP_HW_E!P40+FC_OTH_CP_CA_E!P40+FC_OTH_CP_VE_E!P40+FC_OTH_CP_SL_E!P40+FC_OTH_CP_BL_E!P40+FC_OTH_CP_CR_E!P40+FC_OTH_CP_BT_E!P40+FC_OTH_CP_IT_E!P40</f>
        <v>0</v>
      </c>
      <c r="Q40" s="10">
        <f>FC_OTH_CP_SH_E!Q40+FC_OTH_CP_SC_E!Q40+FC_OTH_CP_HW_E!Q40+FC_OTH_CP_CA_E!Q40+FC_OTH_CP_VE_E!Q40+FC_OTH_CP_SL_E!Q40+FC_OTH_CP_BL_E!Q40+FC_OTH_CP_CR_E!Q40+FC_OTH_CP_BT_E!Q40+FC_OTH_CP_IT_E!Q40</f>
        <v>0</v>
      </c>
      <c r="R40" s="10">
        <f>FC_OTH_CP_SH_E!R40+FC_OTH_CP_SC_E!R40+FC_OTH_CP_HW_E!R40+FC_OTH_CP_CA_E!R40+FC_OTH_CP_VE_E!R40+FC_OTH_CP_SL_E!R40+FC_OTH_CP_BL_E!R40+FC_OTH_CP_CR_E!R40+FC_OTH_CP_BT_E!R40+FC_OTH_CP_IT_E!R40</f>
        <v>0</v>
      </c>
      <c r="S40" s="10">
        <f>FC_OTH_CP_SH_E!S40+FC_OTH_CP_SC_E!S40+FC_OTH_CP_HW_E!S40+FC_OTH_CP_CA_E!S40+FC_OTH_CP_VE_E!S40+FC_OTH_CP_SL_E!S40+FC_OTH_CP_BL_E!S40+FC_OTH_CP_CR_E!S40+FC_OTH_CP_BT_E!S40+FC_OTH_CP_IT_E!S40</f>
        <v>0</v>
      </c>
      <c r="T40" s="10">
        <f>FC_OTH_CP_SH_E!T40+FC_OTH_CP_SC_E!T40+FC_OTH_CP_HW_E!T40+FC_OTH_CP_CA_E!T40+FC_OTH_CP_VE_E!T40+FC_OTH_CP_SL_E!T40+FC_OTH_CP_BL_E!T40+FC_OTH_CP_CR_E!T40+FC_OTH_CP_BT_E!T40+FC_OTH_CP_IT_E!T40</f>
        <v>0</v>
      </c>
      <c r="U40" s="10">
        <f>FC_OTH_CP_SH_E!U40+FC_OTH_CP_SC_E!U40+FC_OTH_CP_HW_E!U40+FC_OTH_CP_CA_E!U40+FC_OTH_CP_VE_E!U40+FC_OTH_CP_SL_E!U40+FC_OTH_CP_BL_E!U40+FC_OTH_CP_CR_E!U40+FC_OTH_CP_BT_E!U40+FC_OTH_CP_IT_E!U40</f>
        <v>0</v>
      </c>
      <c r="V40" s="10">
        <f>FC_OTH_CP_SH_E!V40+FC_OTH_CP_SC_E!V40+FC_OTH_CP_HW_E!V40+FC_OTH_CP_CA_E!V40+FC_OTH_CP_VE_E!V40+FC_OTH_CP_SL_E!V40+FC_OTH_CP_BL_E!V40+FC_OTH_CP_CR_E!V40+FC_OTH_CP_BT_E!V40+FC_OTH_CP_IT_E!V40</f>
        <v>0</v>
      </c>
      <c r="W40" s="10">
        <f>FC_OTH_CP_SH_E!W40+FC_OTH_CP_SC_E!W40+FC_OTH_CP_HW_E!W40+FC_OTH_CP_CA_E!W40+FC_OTH_CP_VE_E!W40+FC_OTH_CP_SL_E!W40+FC_OTH_CP_BL_E!W40+FC_OTH_CP_CR_E!W40+FC_OTH_CP_BT_E!W40+FC_OTH_CP_IT_E!W40</f>
        <v>0</v>
      </c>
      <c r="X40" s="10">
        <f>FC_OTH_CP_SH_E!X40+FC_OTH_CP_SC_E!X40+FC_OTH_CP_HW_E!X40+FC_OTH_CP_CA_E!X40+FC_OTH_CP_VE_E!X40+FC_OTH_CP_SL_E!X40+FC_OTH_CP_BL_E!X40+FC_OTH_CP_CR_E!X40+FC_OTH_CP_BT_E!X40+FC_OTH_CP_IT_E!X40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0</v>
      </c>
      <c r="D41" s="10">
        <f>FC_OTH_CP_SH_E!D41+FC_OTH_CP_SC_E!D41+FC_OTH_CP_HW_E!D41+FC_OTH_CP_CA_E!D41+FC_OTH_CP_VE_E!D41+FC_OTH_CP_SL_E!D41+FC_OTH_CP_BL_E!D41+FC_OTH_CP_CR_E!D41+FC_OTH_CP_BT_E!D41+FC_OTH_CP_IT_E!D41</f>
        <v>0</v>
      </c>
      <c r="E41" s="10">
        <f>FC_OTH_CP_SH_E!E41+FC_OTH_CP_SC_E!E41+FC_OTH_CP_HW_E!E41+FC_OTH_CP_CA_E!E41+FC_OTH_CP_VE_E!E41+FC_OTH_CP_SL_E!E41+FC_OTH_CP_BL_E!E41+FC_OTH_CP_CR_E!E41+FC_OTH_CP_BT_E!E41+FC_OTH_CP_IT_E!E41</f>
        <v>0</v>
      </c>
      <c r="F41" s="10">
        <f>FC_OTH_CP_SH_E!F41+FC_OTH_CP_SC_E!F41+FC_OTH_CP_HW_E!F41+FC_OTH_CP_CA_E!F41+FC_OTH_CP_VE_E!F41+FC_OTH_CP_SL_E!F41+FC_OTH_CP_BL_E!F41+FC_OTH_CP_CR_E!F41+FC_OTH_CP_BT_E!F41+FC_OTH_CP_IT_E!F41</f>
        <v>0</v>
      </c>
      <c r="G41" s="10">
        <f>FC_OTH_CP_SH_E!G41+FC_OTH_CP_SC_E!G41+FC_OTH_CP_HW_E!G41+FC_OTH_CP_CA_E!G41+FC_OTH_CP_VE_E!G41+FC_OTH_CP_SL_E!G41+FC_OTH_CP_BL_E!G41+FC_OTH_CP_CR_E!G41+FC_OTH_CP_BT_E!G41+FC_OTH_CP_IT_E!G41</f>
        <v>0</v>
      </c>
      <c r="H41" s="10">
        <f>FC_OTH_CP_SH_E!H41+FC_OTH_CP_SC_E!H41+FC_OTH_CP_HW_E!H41+FC_OTH_CP_CA_E!H41+FC_OTH_CP_VE_E!H41+FC_OTH_CP_SL_E!H41+FC_OTH_CP_BL_E!H41+FC_OTH_CP_CR_E!H41+FC_OTH_CP_BT_E!H41+FC_OTH_CP_IT_E!H41</f>
        <v>0</v>
      </c>
      <c r="I41" s="10">
        <f>FC_OTH_CP_SH_E!I41+FC_OTH_CP_SC_E!I41+FC_OTH_CP_HW_E!I41+FC_OTH_CP_CA_E!I41+FC_OTH_CP_VE_E!I41+FC_OTH_CP_SL_E!I41+FC_OTH_CP_BL_E!I41+FC_OTH_CP_CR_E!I41+FC_OTH_CP_BT_E!I41+FC_OTH_CP_IT_E!I41</f>
        <v>0</v>
      </c>
      <c r="J41" s="10">
        <f>FC_OTH_CP_SH_E!J41+FC_OTH_CP_SC_E!J41+FC_OTH_CP_HW_E!J41+FC_OTH_CP_CA_E!J41+FC_OTH_CP_VE_E!J41+FC_OTH_CP_SL_E!J41+FC_OTH_CP_BL_E!J41+FC_OTH_CP_CR_E!J41+FC_OTH_CP_BT_E!J41+FC_OTH_CP_IT_E!J41</f>
        <v>0</v>
      </c>
      <c r="K41" s="10">
        <f>FC_OTH_CP_SH_E!K41+FC_OTH_CP_SC_E!K41+FC_OTH_CP_HW_E!K41+FC_OTH_CP_CA_E!K41+FC_OTH_CP_VE_E!K41+FC_OTH_CP_SL_E!K41+FC_OTH_CP_BL_E!K41+FC_OTH_CP_CR_E!K41+FC_OTH_CP_BT_E!K41+FC_OTH_CP_IT_E!K41</f>
        <v>0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0</v>
      </c>
      <c r="S41" s="10">
        <f>FC_OTH_CP_SH_E!S41+FC_OTH_CP_SC_E!S41+FC_OTH_CP_HW_E!S41+FC_OTH_CP_CA_E!S41+FC_OTH_CP_VE_E!S41+FC_OTH_CP_SL_E!S41+FC_OTH_CP_BL_E!S41+FC_OTH_CP_CR_E!S41+FC_OTH_CP_BT_E!S41+FC_OTH_CP_IT_E!S41</f>
        <v>0</v>
      </c>
      <c r="T41" s="10">
        <f>FC_OTH_CP_SH_E!T41+FC_OTH_CP_SC_E!T41+FC_OTH_CP_HW_E!T41+FC_OTH_CP_CA_E!T41+FC_OTH_CP_VE_E!T41+FC_OTH_CP_SL_E!T41+FC_OTH_CP_BL_E!T41+FC_OTH_CP_CR_E!T41+FC_OTH_CP_BT_E!T41+FC_OTH_CP_IT_E!T41</f>
        <v>0</v>
      </c>
      <c r="U41" s="10">
        <f>FC_OTH_CP_SH_E!U41+FC_OTH_CP_SC_E!U41+FC_OTH_CP_HW_E!U41+FC_OTH_CP_CA_E!U41+FC_OTH_CP_VE_E!U41+FC_OTH_CP_SL_E!U41+FC_OTH_CP_BL_E!U41+FC_OTH_CP_CR_E!U41+FC_OTH_CP_BT_E!U41+FC_OTH_CP_IT_E!U41</f>
        <v>0</v>
      </c>
      <c r="V41" s="10">
        <f>FC_OTH_CP_SH_E!V41+FC_OTH_CP_SC_E!V41+FC_OTH_CP_HW_E!V41+FC_OTH_CP_CA_E!V41+FC_OTH_CP_VE_E!V41+FC_OTH_CP_SL_E!V41+FC_OTH_CP_BL_E!V41+FC_OTH_CP_CR_E!V41+FC_OTH_CP_BT_E!V41+FC_OTH_CP_IT_E!V41</f>
        <v>0</v>
      </c>
      <c r="W41" s="10">
        <f>FC_OTH_CP_SH_E!W41+FC_OTH_CP_SC_E!W41+FC_OTH_CP_HW_E!W41+FC_OTH_CP_CA_E!W41+FC_OTH_CP_VE_E!W41+FC_OTH_CP_SL_E!W41+FC_OTH_CP_BL_E!W41+FC_OTH_CP_CR_E!W41+FC_OTH_CP_BT_E!W41+FC_OTH_CP_IT_E!W41</f>
        <v>0</v>
      </c>
      <c r="X41" s="10">
        <f>FC_OTH_CP_SH_E!X41+FC_OTH_CP_SC_E!X41+FC_OTH_CP_HW_E!X41+FC_OTH_CP_CA_E!X41+FC_OTH_CP_VE_E!X41+FC_OTH_CP_SL_E!X41+FC_OTH_CP_BL_E!X41+FC_OTH_CP_CR_E!X41+FC_OTH_CP_BT_E!X41+FC_OTH_CP_IT_E!X41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8559.3293207222687</v>
      </c>
      <c r="D43" s="10">
        <f>FC_OTH_CP_SH_E!D43+FC_OTH_CP_SC_E!D43+FC_OTH_CP_HW_E!D43+FC_OTH_CP_CA_E!D43+FC_OTH_CP_VE_E!D43+FC_OTH_CP_SL_E!D43+FC_OTH_CP_BL_E!D43+FC_OTH_CP_CR_E!D43+FC_OTH_CP_BT_E!D43+FC_OTH_CP_IT_E!D43</f>
        <v>9871.8830610490149</v>
      </c>
      <c r="E43" s="10">
        <f>FC_OTH_CP_SH_E!E43+FC_OTH_CP_SC_E!E43+FC_OTH_CP_HW_E!E43+FC_OTH_CP_CA_E!E43+FC_OTH_CP_VE_E!E43+FC_OTH_CP_SL_E!E43+FC_OTH_CP_BL_E!E43+FC_OTH_CP_CR_E!E43+FC_OTH_CP_BT_E!E43+FC_OTH_CP_IT_E!E43</f>
        <v>8840.7375752364569</v>
      </c>
      <c r="F43" s="10">
        <f>FC_OTH_CP_SH_E!F43+FC_OTH_CP_SC_E!F43+FC_OTH_CP_HW_E!F43+FC_OTH_CP_CA_E!F43+FC_OTH_CP_VE_E!F43+FC_OTH_CP_SL_E!F43+FC_OTH_CP_BL_E!F43+FC_OTH_CP_CR_E!F43+FC_OTH_CP_BT_E!F43+FC_OTH_CP_IT_E!F43</f>
        <v>9176.1460017196878</v>
      </c>
      <c r="G43" s="10">
        <f>FC_OTH_CP_SH_E!G43+FC_OTH_CP_SC_E!G43+FC_OTH_CP_HW_E!G43+FC_OTH_CP_CA_E!G43+FC_OTH_CP_VE_E!G43+FC_OTH_CP_SL_E!G43+FC_OTH_CP_BL_E!G43+FC_OTH_CP_CR_E!G43+FC_OTH_CP_BT_E!G43+FC_OTH_CP_IT_E!G43</f>
        <v>8439.8012037833178</v>
      </c>
      <c r="H43" s="10">
        <f>FC_OTH_CP_SH_E!H43+FC_OTH_CP_SC_E!H43+FC_OTH_CP_HW_E!H43+FC_OTH_CP_CA_E!H43+FC_OTH_CP_VE_E!H43+FC_OTH_CP_SL_E!H43+FC_OTH_CP_BL_E!H43+FC_OTH_CP_CR_E!H43+FC_OTH_CP_BT_E!H43+FC_OTH_CP_IT_E!H43</f>
        <v>8234.7845227858979</v>
      </c>
      <c r="I43" s="10">
        <f>FC_OTH_CP_SH_E!I43+FC_OTH_CP_SC_E!I43+FC_OTH_CP_HW_E!I43+FC_OTH_CP_CA_E!I43+FC_OTH_CP_VE_E!I43+FC_OTH_CP_SL_E!I43+FC_OTH_CP_BL_E!I43+FC_OTH_CP_CR_E!I43+FC_OTH_CP_BT_E!I43+FC_OTH_CP_IT_E!I43</f>
        <v>8725.1179707652627</v>
      </c>
      <c r="J43" s="10">
        <f>FC_OTH_CP_SH_E!J43+FC_OTH_CP_SC_E!J43+FC_OTH_CP_HW_E!J43+FC_OTH_CP_CA_E!J43+FC_OTH_CP_VE_E!J43+FC_OTH_CP_SL_E!J43+FC_OTH_CP_BL_E!J43+FC_OTH_CP_CR_E!J43+FC_OTH_CP_BT_E!J43+FC_OTH_CP_IT_E!J43</f>
        <v>6016.3175408426478</v>
      </c>
      <c r="K43" s="10">
        <f>FC_OTH_CP_SH_E!K43+FC_OTH_CP_SC_E!K43+FC_OTH_CP_HW_E!K43+FC_OTH_CP_CA_E!K43+FC_OTH_CP_VE_E!K43+FC_OTH_CP_SL_E!K43+FC_OTH_CP_BL_E!K43+FC_OTH_CP_CR_E!K43+FC_OTH_CP_BT_E!K43+FC_OTH_CP_IT_E!K43</f>
        <v>7867.3928632846073</v>
      </c>
      <c r="L43" s="10">
        <f>FC_OTH_CP_SH_E!L43+FC_OTH_CP_SC_E!L43+FC_OTH_CP_HW_E!L43+FC_OTH_CP_CA_E!L43+FC_OTH_CP_VE_E!L43+FC_OTH_CP_SL_E!L43+FC_OTH_CP_BL_E!L43+FC_OTH_CP_CR_E!L43+FC_OTH_CP_BT_E!L43+FC_OTH_CP_IT_E!L43</f>
        <v>7163.3430782459163</v>
      </c>
      <c r="M43" s="10">
        <f>FC_OTH_CP_SH_E!M43+FC_OTH_CP_SC_E!M43+FC_OTH_CP_HW_E!M43+FC_OTH_CP_CA_E!M43+FC_OTH_CP_VE_E!M43+FC_OTH_CP_SL_E!M43+FC_OTH_CP_BL_E!M43+FC_OTH_CP_CR_E!M43+FC_OTH_CP_BT_E!M43+FC_OTH_CP_IT_E!M43</f>
        <v>7216.7856405846978</v>
      </c>
      <c r="N43" s="10">
        <f>FC_OTH_CP_SH_E!N43+FC_OTH_CP_SC_E!N43+FC_OTH_CP_HW_E!N43+FC_OTH_CP_CA_E!N43+FC_OTH_CP_VE_E!N43+FC_OTH_CP_SL_E!N43+FC_OTH_CP_BL_E!N43+FC_OTH_CP_CR_E!N43+FC_OTH_CP_BT_E!N43+FC_OTH_CP_IT_E!N43</f>
        <v>6534.3383490971573</v>
      </c>
      <c r="O43" s="10">
        <f>FC_OTH_CP_SH_E!O43+FC_OTH_CP_SC_E!O43+FC_OTH_CP_HW_E!O43+FC_OTH_CP_CA_E!O43+FC_OTH_CP_VE_E!O43+FC_OTH_CP_SL_E!O43+FC_OTH_CP_BL_E!O43+FC_OTH_CP_CR_E!O43+FC_OTH_CP_BT_E!O43+FC_OTH_CP_IT_E!O43</f>
        <v>6860.7291487532257</v>
      </c>
      <c r="P43" s="10">
        <f>FC_OTH_CP_SH_E!P43+FC_OTH_CP_SC_E!P43+FC_OTH_CP_HW_E!P43+FC_OTH_CP_CA_E!P43+FC_OTH_CP_VE_E!P43+FC_OTH_CP_SL_E!P43+FC_OTH_CP_BL_E!P43+FC_OTH_CP_CR_E!P43+FC_OTH_CP_BT_E!P43+FC_OTH_CP_IT_E!P43</f>
        <v>7272.6188306104914</v>
      </c>
      <c r="Q43" s="10">
        <f>FC_OTH_CP_SH_E!Q43+FC_OTH_CP_SC_E!Q43+FC_OTH_CP_HW_E!Q43+FC_OTH_CP_CA_E!Q43+FC_OTH_CP_VE_E!Q43+FC_OTH_CP_SL_E!Q43+FC_OTH_CP_BL_E!Q43+FC_OTH_CP_CR_E!Q43+FC_OTH_CP_BT_E!Q43+FC_OTH_CP_IT_E!Q43</f>
        <v>6673.7562338778944</v>
      </c>
      <c r="R43" s="10">
        <f>FC_OTH_CP_SH_E!R43+FC_OTH_CP_SC_E!R43+FC_OTH_CP_HW_E!R43+FC_OTH_CP_CA_E!R43+FC_OTH_CP_VE_E!R43+FC_OTH_CP_SL_E!R43+FC_OTH_CP_BL_E!R43+FC_OTH_CP_CR_E!R43+FC_OTH_CP_BT_E!R43+FC_OTH_CP_IT_E!R43</f>
        <v>6572.2169389509982</v>
      </c>
      <c r="S43" s="10">
        <f>FC_OTH_CP_SH_E!S43+FC_OTH_CP_SC_E!S43+FC_OTH_CP_HW_E!S43+FC_OTH_CP_CA_E!S43+FC_OTH_CP_VE_E!S43+FC_OTH_CP_SL_E!S43+FC_OTH_CP_BL_E!S43+FC_OTH_CP_CR_E!S43+FC_OTH_CP_BT_E!S43+FC_OTH_CP_IT_E!S43</f>
        <v>6522.0659501289838</v>
      </c>
      <c r="T43" s="10">
        <f>FC_OTH_CP_SH_E!T43+FC_OTH_CP_SC_E!T43+FC_OTH_CP_HW_E!T43+FC_OTH_CP_CA_E!T43+FC_OTH_CP_VE_E!T43+FC_OTH_CP_SL_E!T43+FC_OTH_CP_BL_E!T43+FC_OTH_CP_CR_E!T43+FC_OTH_CP_BT_E!T43+FC_OTH_CP_IT_E!T43</f>
        <v>6604.7887360275081</v>
      </c>
      <c r="U43" s="10">
        <f>FC_OTH_CP_SH_E!U43+FC_OTH_CP_SC_E!U43+FC_OTH_CP_HW_E!U43+FC_OTH_CP_CA_E!U43+FC_OTH_CP_VE_E!U43+FC_OTH_CP_SL_E!U43+FC_OTH_CP_BL_E!U43+FC_OTH_CP_CR_E!U43+FC_OTH_CP_BT_E!U43+FC_OTH_CP_IT_E!U43</f>
        <v>2948.0629406706817</v>
      </c>
      <c r="V43" s="10">
        <f>FC_OTH_CP_SH_E!V43+FC_OTH_CP_SC_E!V43+FC_OTH_CP_HW_E!V43+FC_OTH_CP_CA_E!V43+FC_OTH_CP_VE_E!V43+FC_OTH_CP_SL_E!V43+FC_OTH_CP_BL_E!V43+FC_OTH_CP_CR_E!V43+FC_OTH_CP_BT_E!V43+FC_OTH_CP_IT_E!V43</f>
        <v>3042.0466895958725</v>
      </c>
      <c r="W43" s="10">
        <f>FC_OTH_CP_SH_E!W43+FC_OTH_CP_SC_E!W43+FC_OTH_CP_HW_E!W43+FC_OTH_CP_CA_E!W43+FC_OTH_CP_VE_E!W43+FC_OTH_CP_SL_E!W43+FC_OTH_CP_BL_E!W43+FC_OTH_CP_CR_E!W43+FC_OTH_CP_BT_E!W43+FC_OTH_CP_IT_E!W43</f>
        <v>2459.7944110060171</v>
      </c>
      <c r="X43" s="10">
        <f>FC_OTH_CP_SH_E!X43+FC_OTH_CP_SC_E!X43+FC_OTH_CP_HW_E!X43+FC_OTH_CP_CA_E!X43+FC_OTH_CP_VE_E!X43+FC_OTH_CP_SL_E!X43+FC_OTH_CP_BL_E!X43+FC_OTH_CP_CR_E!X43+FC_OTH_CP_BT_E!X43+FC_OTH_CP_IT_E!X43</f>
        <v>3574.25950128977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0</v>
      </c>
      <c r="D44" s="10">
        <f>FC_OTH_CP_SH_E!D44+FC_OTH_CP_SC_E!D44+FC_OTH_CP_HW_E!D44+FC_OTH_CP_CA_E!D44+FC_OTH_CP_VE_E!D44+FC_OTH_CP_SL_E!D44+FC_OTH_CP_BL_E!D44+FC_OTH_CP_CR_E!D44+FC_OTH_CP_BT_E!D44+FC_OTH_CP_IT_E!D44</f>
        <v>0</v>
      </c>
      <c r="E44" s="10">
        <f>FC_OTH_CP_SH_E!E44+FC_OTH_CP_SC_E!E44+FC_OTH_CP_HW_E!E44+FC_OTH_CP_CA_E!E44+FC_OTH_CP_VE_E!E44+FC_OTH_CP_SL_E!E44+FC_OTH_CP_BL_E!E44+FC_OTH_CP_CR_E!E44+FC_OTH_CP_BT_E!E44+FC_OTH_CP_IT_E!E44</f>
        <v>0</v>
      </c>
      <c r="F44" s="10">
        <f>FC_OTH_CP_SH_E!F44+FC_OTH_CP_SC_E!F44+FC_OTH_CP_HW_E!F44+FC_OTH_CP_CA_E!F44+FC_OTH_CP_VE_E!F44+FC_OTH_CP_SL_E!F44+FC_OTH_CP_BL_E!F44+FC_OTH_CP_CR_E!F44+FC_OTH_CP_BT_E!F44+FC_OTH_CP_IT_E!F44</f>
        <v>0</v>
      </c>
      <c r="G44" s="10">
        <f>FC_OTH_CP_SH_E!G44+FC_OTH_CP_SC_E!G44+FC_OTH_CP_HW_E!G44+FC_OTH_CP_CA_E!G44+FC_OTH_CP_VE_E!G44+FC_OTH_CP_SL_E!G44+FC_OTH_CP_BL_E!G44+FC_OTH_CP_CR_E!G44+FC_OTH_CP_BT_E!G44+FC_OTH_CP_IT_E!G44</f>
        <v>0</v>
      </c>
      <c r="H44" s="10">
        <f>FC_OTH_CP_SH_E!H44+FC_OTH_CP_SC_E!H44+FC_OTH_CP_HW_E!H44+FC_OTH_CP_CA_E!H44+FC_OTH_CP_VE_E!H44+FC_OTH_CP_SL_E!H44+FC_OTH_CP_BL_E!H44+FC_OTH_CP_CR_E!H44+FC_OTH_CP_BT_E!H44+FC_OTH_CP_IT_E!H44</f>
        <v>0</v>
      </c>
      <c r="I44" s="10">
        <f>FC_OTH_CP_SH_E!I44+FC_OTH_CP_SC_E!I44+FC_OTH_CP_HW_E!I44+FC_OTH_CP_CA_E!I44+FC_OTH_CP_VE_E!I44+FC_OTH_CP_SL_E!I44+FC_OTH_CP_BL_E!I44+FC_OTH_CP_CR_E!I44+FC_OTH_CP_BT_E!I44+FC_OTH_CP_IT_E!I44</f>
        <v>0</v>
      </c>
      <c r="J44" s="10">
        <f>FC_OTH_CP_SH_E!J44+FC_OTH_CP_SC_E!J44+FC_OTH_CP_HW_E!J44+FC_OTH_CP_CA_E!J44+FC_OTH_CP_VE_E!J44+FC_OTH_CP_SL_E!J44+FC_OTH_CP_BL_E!J44+FC_OTH_CP_CR_E!J44+FC_OTH_CP_BT_E!J44+FC_OTH_CP_IT_E!J44</f>
        <v>0</v>
      </c>
      <c r="K44" s="10">
        <f>FC_OTH_CP_SH_E!K44+FC_OTH_CP_SC_E!K44+FC_OTH_CP_HW_E!K44+FC_OTH_CP_CA_E!K44+FC_OTH_CP_VE_E!K44+FC_OTH_CP_SL_E!K44+FC_OTH_CP_BL_E!K44+FC_OTH_CP_CR_E!K44+FC_OTH_CP_BT_E!K44+FC_OTH_CP_IT_E!K44</f>
        <v>0</v>
      </c>
      <c r="L44" s="10">
        <f>FC_OTH_CP_SH_E!L44+FC_OTH_CP_SC_E!L44+FC_OTH_CP_HW_E!L44+FC_OTH_CP_CA_E!L44+FC_OTH_CP_VE_E!L44+FC_OTH_CP_SL_E!L44+FC_OTH_CP_BL_E!L44+FC_OTH_CP_CR_E!L44+FC_OTH_CP_BT_E!L44+FC_OTH_CP_IT_E!L44</f>
        <v>0</v>
      </c>
      <c r="M44" s="10">
        <f>FC_OTH_CP_SH_E!M44+FC_OTH_CP_SC_E!M44+FC_OTH_CP_HW_E!M44+FC_OTH_CP_CA_E!M44+FC_OTH_CP_VE_E!M44+FC_OTH_CP_SL_E!M44+FC_OTH_CP_BL_E!M44+FC_OTH_CP_CR_E!M44+FC_OTH_CP_BT_E!M44+FC_OTH_CP_IT_E!M44</f>
        <v>0</v>
      </c>
      <c r="N44" s="10">
        <f>FC_OTH_CP_SH_E!N44+FC_OTH_CP_SC_E!N44+FC_OTH_CP_HW_E!N44+FC_OTH_CP_CA_E!N44+FC_OTH_CP_VE_E!N44+FC_OTH_CP_SL_E!N44+FC_OTH_CP_BL_E!N44+FC_OTH_CP_CR_E!N44+FC_OTH_CP_BT_E!N44+FC_OTH_CP_IT_E!N44</f>
        <v>0</v>
      </c>
      <c r="O44" s="10">
        <f>FC_OTH_CP_SH_E!O44+FC_OTH_CP_SC_E!O44+FC_OTH_CP_HW_E!O44+FC_OTH_CP_CA_E!O44+FC_OTH_CP_VE_E!O44+FC_OTH_CP_SL_E!O44+FC_OTH_CP_BL_E!O44+FC_OTH_CP_CR_E!O44+FC_OTH_CP_BT_E!O44+FC_OTH_CP_IT_E!O44</f>
        <v>0</v>
      </c>
      <c r="P44" s="10">
        <f>FC_OTH_CP_SH_E!P44+FC_OTH_CP_SC_E!P44+FC_OTH_CP_HW_E!P44+FC_OTH_CP_CA_E!P44+FC_OTH_CP_VE_E!P44+FC_OTH_CP_SL_E!P44+FC_OTH_CP_BL_E!P44+FC_OTH_CP_CR_E!P44+FC_OTH_CP_BT_E!P44+FC_OTH_CP_IT_E!P44</f>
        <v>0</v>
      </c>
      <c r="Q44" s="10">
        <f>FC_OTH_CP_SH_E!Q44+FC_OTH_CP_SC_E!Q44+FC_OTH_CP_HW_E!Q44+FC_OTH_CP_CA_E!Q44+FC_OTH_CP_VE_E!Q44+FC_OTH_CP_SL_E!Q44+FC_OTH_CP_BL_E!Q44+FC_OTH_CP_CR_E!Q44+FC_OTH_CP_BT_E!Q44+FC_OTH_CP_IT_E!Q44</f>
        <v>0</v>
      </c>
      <c r="R44" s="10">
        <f>FC_OTH_CP_SH_E!R44+FC_OTH_CP_SC_E!R44+FC_OTH_CP_HW_E!R44+FC_OTH_CP_CA_E!R44+FC_OTH_CP_VE_E!R44+FC_OTH_CP_SL_E!R44+FC_OTH_CP_BL_E!R44+FC_OTH_CP_CR_E!R44+FC_OTH_CP_BT_E!R44+FC_OTH_CP_IT_E!R44</f>
        <v>0</v>
      </c>
      <c r="S44" s="10">
        <f>FC_OTH_CP_SH_E!S44+FC_OTH_CP_SC_E!S44+FC_OTH_CP_HW_E!S44+FC_OTH_CP_CA_E!S44+FC_OTH_CP_VE_E!S44+FC_OTH_CP_SL_E!S44+FC_OTH_CP_BL_E!S44+FC_OTH_CP_CR_E!S44+FC_OTH_CP_BT_E!S44+FC_OTH_CP_IT_E!S44</f>
        <v>0</v>
      </c>
      <c r="T44" s="10">
        <f>FC_OTH_CP_SH_E!T44+FC_OTH_CP_SC_E!T44+FC_OTH_CP_HW_E!T44+FC_OTH_CP_CA_E!T44+FC_OTH_CP_VE_E!T44+FC_OTH_CP_SL_E!T44+FC_OTH_CP_BL_E!T44+FC_OTH_CP_CR_E!T44+FC_OTH_CP_BT_E!T44+FC_OTH_CP_IT_E!T44</f>
        <v>0</v>
      </c>
      <c r="U44" s="10">
        <f>FC_OTH_CP_SH_E!U44+FC_OTH_CP_SC_E!U44+FC_OTH_CP_HW_E!U44+FC_OTH_CP_CA_E!U44+FC_OTH_CP_VE_E!U44+FC_OTH_CP_SL_E!U44+FC_OTH_CP_BL_E!U44+FC_OTH_CP_CR_E!U44+FC_OTH_CP_BT_E!U44+FC_OTH_CP_IT_E!U44</f>
        <v>0</v>
      </c>
      <c r="V44" s="10">
        <f>FC_OTH_CP_SH_E!V44+FC_OTH_CP_SC_E!V44+FC_OTH_CP_HW_E!V44+FC_OTH_CP_CA_E!V44+FC_OTH_CP_VE_E!V44+FC_OTH_CP_SL_E!V44+FC_OTH_CP_BL_E!V44+FC_OTH_CP_CR_E!V44+FC_OTH_CP_BT_E!V44+FC_OTH_CP_IT_E!V44</f>
        <v>0</v>
      </c>
      <c r="W44" s="10">
        <f>FC_OTH_CP_SH_E!W44+FC_OTH_CP_SC_E!W44+FC_OTH_CP_HW_E!W44+FC_OTH_CP_CA_E!W44+FC_OTH_CP_VE_E!W44+FC_OTH_CP_SL_E!W44+FC_OTH_CP_BL_E!W44+FC_OTH_CP_CR_E!W44+FC_OTH_CP_BT_E!W44+FC_OTH_CP_IT_E!W44</f>
        <v>0</v>
      </c>
      <c r="X44" s="10">
        <f>FC_OTH_CP_SH_E!X44+FC_OTH_CP_SC_E!X44+FC_OTH_CP_HW_E!X44+FC_OTH_CP_CA_E!X44+FC_OTH_CP_VE_E!X44+FC_OTH_CP_SL_E!X44+FC_OTH_CP_BL_E!X44+FC_OTH_CP_CR_E!X44+FC_OTH_CP_BT_E!X44+FC_OTH_CP_IT_E!X44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0</v>
      </c>
      <c r="D50" s="10">
        <f>FC_OTH_CP_SH_E!D50+FC_OTH_CP_SC_E!D50+FC_OTH_CP_HW_E!D50+FC_OTH_CP_CA_E!D50+FC_OTH_CP_VE_E!D50+FC_OTH_CP_SL_E!D50+FC_OTH_CP_BL_E!D50+FC_OTH_CP_CR_E!D50+FC_OTH_CP_BT_E!D50+FC_OTH_CP_IT_E!D50</f>
        <v>0</v>
      </c>
      <c r="E50" s="10">
        <f>FC_OTH_CP_SH_E!E50+FC_OTH_CP_SC_E!E50+FC_OTH_CP_HW_E!E50+FC_OTH_CP_CA_E!E50+FC_OTH_CP_VE_E!E50+FC_OTH_CP_SL_E!E50+FC_OTH_CP_BL_E!E50+FC_OTH_CP_CR_E!E50+FC_OTH_CP_BT_E!E50+FC_OTH_CP_IT_E!E50</f>
        <v>0</v>
      </c>
      <c r="F50" s="10">
        <f>FC_OTH_CP_SH_E!F50+FC_OTH_CP_SC_E!F50+FC_OTH_CP_HW_E!F50+FC_OTH_CP_CA_E!F50+FC_OTH_CP_VE_E!F50+FC_OTH_CP_SL_E!F50+FC_OTH_CP_BL_E!F50+FC_OTH_CP_CR_E!F50+FC_OTH_CP_BT_E!F50+FC_OTH_CP_IT_E!F50</f>
        <v>0</v>
      </c>
      <c r="G50" s="10">
        <f>FC_OTH_CP_SH_E!G50+FC_OTH_CP_SC_E!G50+FC_OTH_CP_HW_E!G50+FC_OTH_CP_CA_E!G50+FC_OTH_CP_VE_E!G50+FC_OTH_CP_SL_E!G50+FC_OTH_CP_BL_E!G50+FC_OTH_CP_CR_E!G50+FC_OTH_CP_BT_E!G50+FC_OTH_CP_IT_E!G50</f>
        <v>0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</v>
      </c>
      <c r="W50" s="10">
        <f>FC_OTH_CP_SH_E!W50+FC_OTH_CP_SC_E!W50+FC_OTH_CP_HW_E!W50+FC_OTH_CP_CA_E!W50+FC_OTH_CP_VE_E!W50+FC_OTH_CP_SL_E!W50+FC_OTH_CP_BL_E!W50+FC_OTH_CP_CR_E!W50+FC_OTH_CP_BT_E!W50+FC_OTH_CP_IT_E!W50</f>
        <v>0</v>
      </c>
      <c r="X50" s="10">
        <f>FC_OTH_CP_SH_E!X50+FC_OTH_CP_SC_E!X50+FC_OTH_CP_HW_E!X50+FC_OTH_CP_CA_E!X50+FC_OTH_CP_VE_E!X50+FC_OTH_CP_SL_E!X50+FC_OTH_CP_BL_E!X50+FC_OTH_CP_CR_E!X50+FC_OTH_CP_BT_E!X50+FC_OTH_CP_IT_E!X50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10017.196904557177</v>
      </c>
      <c r="D51" s="37">
        <f>FC_OTH_CP_SH_E!D51+FC_OTH_CP_SC_E!D51+FC_OTH_CP_HW_E!D51+FC_OTH_CP_CA_E!D51+FC_OTH_CP_VE_E!D51+FC_OTH_CP_SL_E!D51+FC_OTH_CP_BL_E!D51+FC_OTH_CP_CR_E!D51+FC_OTH_CP_BT_E!D51+FC_OTH_CP_IT_E!D51</f>
        <v>10318.142734307825</v>
      </c>
      <c r="E51" s="37">
        <f>FC_OTH_CP_SH_E!E51+FC_OTH_CP_SC_E!E51+FC_OTH_CP_HW_E!E51+FC_OTH_CP_CA_E!E51+FC_OTH_CP_VE_E!E51+FC_OTH_CP_SL_E!E51+FC_OTH_CP_BL_E!E51+FC_OTH_CP_CR_E!E51+FC_OTH_CP_BT_E!E51+FC_OTH_CP_IT_E!E51</f>
        <v>10318.142734307825</v>
      </c>
      <c r="F51" s="37">
        <f>FC_OTH_CP_SH_E!F51+FC_OTH_CP_SC_E!F51+FC_OTH_CP_HW_E!F51+FC_OTH_CP_CA_E!F51+FC_OTH_CP_VE_E!F51+FC_OTH_CP_SL_E!F51+FC_OTH_CP_BL_E!F51+FC_OTH_CP_CR_E!F51+FC_OTH_CP_BT_E!F51+FC_OTH_CP_IT_E!F51</f>
        <v>9308.1733395100528</v>
      </c>
      <c r="G51" s="37">
        <f>FC_OTH_CP_SH_E!G51+FC_OTH_CP_SC_E!G51+FC_OTH_CP_HW_E!G51+FC_OTH_CP_CA_E!G51+FC_OTH_CP_VE_E!G51+FC_OTH_CP_SL_E!G51+FC_OTH_CP_BL_E!G51+FC_OTH_CP_CR_E!G51+FC_OTH_CP_BT_E!G51+FC_OTH_CP_IT_E!G51</f>
        <v>9247.3327586930209</v>
      </c>
      <c r="H51" s="37">
        <f>FC_OTH_CP_SH_E!H51+FC_OTH_CP_SC_E!H51+FC_OTH_CP_HW_E!H51+FC_OTH_CP_CA_E!H51+FC_OTH_CP_VE_E!H51+FC_OTH_CP_SL_E!H51+FC_OTH_CP_BL_E!H51+FC_OTH_CP_CR_E!H51+FC_OTH_CP_BT_E!H51+FC_OTH_CP_IT_E!H51</f>
        <v>8889.6712826894163</v>
      </c>
      <c r="I51" s="37">
        <f>FC_OTH_CP_SH_E!I51+FC_OTH_CP_SC_E!I51+FC_OTH_CP_HW_E!I51+FC_OTH_CP_CA_E!I51+FC_OTH_CP_VE_E!I51+FC_OTH_CP_SL_E!I51+FC_OTH_CP_BL_E!I51+FC_OTH_CP_CR_E!I51+FC_OTH_CP_BT_E!I51+FC_OTH_CP_IT_E!I51</f>
        <v>11125.916507739572</v>
      </c>
      <c r="J51" s="37">
        <f>FC_OTH_CP_SH_E!J51+FC_OTH_CP_SC_E!J51+FC_OTH_CP_HW_E!J51+FC_OTH_CP_CA_E!J51+FC_OTH_CP_VE_E!J51+FC_OTH_CP_SL_E!J51+FC_OTH_CP_BL_E!J51+FC_OTH_CP_CR_E!J51+FC_OTH_CP_BT_E!J51+FC_OTH_CP_IT_E!J51</f>
        <v>9092.237204657773</v>
      </c>
      <c r="K51" s="37">
        <f>FC_OTH_CP_SH_E!K51+FC_OTH_CP_SC_E!K51+FC_OTH_CP_HW_E!K51+FC_OTH_CP_CA_E!K51+FC_OTH_CP_VE_E!K51+FC_OTH_CP_SL_E!K51+FC_OTH_CP_BL_E!K51+FC_OTH_CP_CR_E!K51+FC_OTH_CP_BT_E!K51+FC_OTH_CP_IT_E!K51</f>
        <v>9661.2703687693174</v>
      </c>
      <c r="L51" s="37">
        <f>FC_OTH_CP_SH_E!L51+FC_OTH_CP_SC_E!L51+FC_OTH_CP_HW_E!L51+FC_OTH_CP_CA_E!L51+FC_OTH_CP_VE_E!L51+FC_OTH_CP_SL_E!L51+FC_OTH_CP_BL_E!L51+FC_OTH_CP_CR_E!L51+FC_OTH_CP_BT_E!L51+FC_OTH_CP_IT_E!L51</f>
        <v>8943.7200023365531</v>
      </c>
      <c r="M51" s="37">
        <f>FC_OTH_CP_SH_E!M51+FC_OTH_CP_SC_E!M51+FC_OTH_CP_HW_E!M51+FC_OTH_CP_CA_E!M51+FC_OTH_CP_VE_E!M51+FC_OTH_CP_SL_E!M51+FC_OTH_CP_BL_E!M51+FC_OTH_CP_CR_E!M51+FC_OTH_CP_BT_E!M51+FC_OTH_CP_IT_E!M51</f>
        <v>9101.8255374032669</v>
      </c>
      <c r="N51" s="37">
        <f>FC_OTH_CP_SH_E!N51+FC_OTH_CP_SC_E!N51+FC_OTH_CP_HW_E!N51+FC_OTH_CP_CA_E!N51+FC_OTH_CP_VE_E!N51+FC_OTH_CP_SL_E!N51+FC_OTH_CP_BL_E!N51+FC_OTH_CP_CR_E!N51+FC_OTH_CP_BT_E!N51+FC_OTH_CP_IT_E!N51</f>
        <v>8061.8423903697285</v>
      </c>
      <c r="O51" s="37">
        <f>FC_OTH_CP_SH_E!O51+FC_OTH_CP_SC_E!O51+FC_OTH_CP_HW_E!O51+FC_OTH_CP_CA_E!O51+FC_OTH_CP_VE_E!O51+FC_OTH_CP_SL_E!O51+FC_OTH_CP_BL_E!O51+FC_OTH_CP_CR_E!O51+FC_OTH_CP_BT_E!O51+FC_OTH_CP_IT_E!O51</f>
        <v>8290.496130696476</v>
      </c>
      <c r="P51" s="37">
        <f>FC_OTH_CP_SH_E!P51+FC_OTH_CP_SC_E!P51+FC_OTH_CP_HW_E!P51+FC_OTH_CP_CA_E!P51+FC_OTH_CP_VE_E!P51+FC_OTH_CP_SL_E!P51+FC_OTH_CP_BL_E!P51+FC_OTH_CP_CR_E!P51+FC_OTH_CP_BT_E!P51+FC_OTH_CP_IT_E!P51</f>
        <v>9934.0362854686173</v>
      </c>
      <c r="Q51" s="37">
        <f>FC_OTH_CP_SH_E!Q51+FC_OTH_CP_SC_E!Q51+FC_OTH_CP_HW_E!Q51+FC_OTH_CP_CA_E!Q51+FC_OTH_CP_VE_E!Q51+FC_OTH_CP_SL_E!Q51+FC_OTH_CP_BL_E!Q51+FC_OTH_CP_CR_E!Q51+FC_OTH_CP_BT_E!Q51+FC_OTH_CP_IT_E!Q51</f>
        <v>9085.3778159931207</v>
      </c>
      <c r="R51" s="37">
        <f>FC_OTH_CP_SH_E!R51+FC_OTH_CP_SC_E!R51+FC_OTH_CP_HW_E!R51+FC_OTH_CP_CA_E!R51+FC_OTH_CP_VE_E!R51+FC_OTH_CP_SL_E!R51+FC_OTH_CP_BL_E!R51+FC_OTH_CP_CR_E!R51+FC_OTH_CP_BT_E!R51+FC_OTH_CP_IT_E!R51</f>
        <v>9620.2708512467725</v>
      </c>
      <c r="S51" s="37">
        <f>FC_OTH_CP_SH_E!S51+FC_OTH_CP_SC_E!S51+FC_OTH_CP_HW_E!S51+FC_OTH_CP_CA_E!S51+FC_OTH_CP_VE_E!S51+FC_OTH_CP_SL_E!S51+FC_OTH_CP_BL_E!S51+FC_OTH_CP_CR_E!S51+FC_OTH_CP_BT_E!S51+FC_OTH_CP_IT_E!S51</f>
        <v>9552.8475494411032</v>
      </c>
      <c r="T51" s="37">
        <f>FC_OTH_CP_SH_E!T51+FC_OTH_CP_SC_E!T51+FC_OTH_CP_HW_E!T51+FC_OTH_CP_CA_E!T51+FC_OTH_CP_VE_E!T51+FC_OTH_CP_SL_E!T51+FC_OTH_CP_BL_E!T51+FC_OTH_CP_CR_E!T51+FC_OTH_CP_BT_E!T51+FC_OTH_CP_IT_E!T51</f>
        <v>9579.4860705073115</v>
      </c>
      <c r="U51" s="37">
        <f>FC_OTH_CP_SH_E!U51+FC_OTH_CP_SC_E!U51+FC_OTH_CP_HW_E!U51+FC_OTH_CP_CA_E!U51+FC_OTH_CP_VE_E!U51+FC_OTH_CP_SL_E!U51+FC_OTH_CP_BL_E!U51+FC_OTH_CP_CR_E!U51+FC_OTH_CP_BT_E!U51+FC_OTH_CP_IT_E!U51</f>
        <v>10456.983190025805</v>
      </c>
      <c r="V51" s="37">
        <f>FC_OTH_CP_SH_E!V51+FC_OTH_CP_SC_E!V51+FC_OTH_CP_HW_E!V51+FC_OTH_CP_CA_E!V51+FC_OTH_CP_VE_E!V51+FC_OTH_CP_SL_E!V51+FC_OTH_CP_BL_E!V51+FC_OTH_CP_CR_E!V51+FC_OTH_CP_BT_E!V51+FC_OTH_CP_IT_E!V51</f>
        <v>9467.9340498710208</v>
      </c>
      <c r="W51" s="37">
        <f>FC_OTH_CP_SH_E!W51+FC_OTH_CP_SC_E!W51+FC_OTH_CP_HW_E!W51+FC_OTH_CP_CA_E!W51+FC_OTH_CP_VE_E!W51+FC_OTH_CP_SL_E!W51+FC_OTH_CP_BL_E!W51+FC_OTH_CP_CR_E!W51+FC_OTH_CP_BT_E!W51+FC_OTH_CP_IT_E!W51</f>
        <v>9945.0066208082535</v>
      </c>
      <c r="X51" s="37">
        <f>FC_OTH_CP_SH_E!X51+FC_OTH_CP_SC_E!X51+FC_OTH_CP_HW_E!X51+FC_OTH_CP_CA_E!X51+FC_OTH_CP_VE_E!X51+FC_OTH_CP_SL_E!X51+FC_OTH_CP_BL_E!X51+FC_OTH_CP_CR_E!X51+FC_OTH_CP_BT_E!X51+FC_OTH_CP_IT_E!X51</f>
        <v>10716.224333619961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14.09191745485812</v>
      </c>
      <c r="D52" s="37">
        <f t="shared" ref="D52:W52" si="31">SUM(D53:D70)</f>
        <v>13.8530524505589</v>
      </c>
      <c r="E52" s="37">
        <f t="shared" si="31"/>
        <v>15.3816852966466</v>
      </c>
      <c r="F52" s="37">
        <f t="shared" si="31"/>
        <v>727.04694754944114</v>
      </c>
      <c r="G52" s="37">
        <f t="shared" si="31"/>
        <v>983.32390369733423</v>
      </c>
      <c r="H52" s="37">
        <f t="shared" si="31"/>
        <v>1053.8545141874461</v>
      </c>
      <c r="I52" s="37">
        <f t="shared" si="31"/>
        <v>1210.3173688736026</v>
      </c>
      <c r="J52" s="37">
        <f t="shared" si="31"/>
        <v>1302.4966466036112</v>
      </c>
      <c r="K52" s="37">
        <f t="shared" si="31"/>
        <v>1710.711092003439</v>
      </c>
      <c r="L52" s="37">
        <f t="shared" si="31"/>
        <v>1846.0693895098889</v>
      </c>
      <c r="M52" s="37">
        <f t="shared" si="31"/>
        <v>2264.0747205502989</v>
      </c>
      <c r="N52" s="37">
        <f t="shared" si="31"/>
        <v>1798.9306964746347</v>
      </c>
      <c r="O52" s="37">
        <f t="shared" si="31"/>
        <v>1953.055202063628</v>
      </c>
      <c r="P52" s="37">
        <f t="shared" si="31"/>
        <v>2049.0177987962165</v>
      </c>
      <c r="Q52" s="37">
        <f t="shared" si="31"/>
        <v>1801.9581255374026</v>
      </c>
      <c r="R52" s="37">
        <f t="shared" si="31"/>
        <v>1980.3542562338778</v>
      </c>
      <c r="S52" s="37">
        <f t="shared" si="31"/>
        <v>1964.8353396388657</v>
      </c>
      <c r="T52" s="37">
        <f t="shared" si="31"/>
        <v>2048.8790197764397</v>
      </c>
      <c r="U52" s="37">
        <f t="shared" si="31"/>
        <v>2106.6932932072232</v>
      </c>
      <c r="V52" s="37">
        <f t="shared" si="31"/>
        <v>2155.1463456577821</v>
      </c>
      <c r="W52" s="37">
        <f t="shared" si="31"/>
        <v>2177.6517626827181</v>
      </c>
      <c r="X52" s="37">
        <f t="shared" ref="X52" si="32">SUM(X53:X70)</f>
        <v>2315.8673258813419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14.09191745485812</v>
      </c>
      <c r="D57" s="10">
        <f>FC_OTH_CP_SH_E!D57+FC_OTH_CP_SC_E!D57+FC_OTH_CP_HW_E!D57+FC_OTH_CP_CA_E!D57+FC_OTH_CP_VE_E!D57+FC_OTH_CP_SL_E!D57+FC_OTH_CP_BL_E!D57+FC_OTH_CP_CR_E!D57+FC_OTH_CP_BT_E!D57+FC_OTH_CP_IT_E!D57</f>
        <v>13.8530524505589</v>
      </c>
      <c r="E57" s="10">
        <f>FC_OTH_CP_SH_E!E57+FC_OTH_CP_SC_E!E57+FC_OTH_CP_HW_E!E57+FC_OTH_CP_CA_E!E57+FC_OTH_CP_VE_E!E57+FC_OTH_CP_SL_E!E57+FC_OTH_CP_BL_E!E57+FC_OTH_CP_CR_E!E57+FC_OTH_CP_BT_E!E57+FC_OTH_CP_IT_E!E57</f>
        <v>15.3816852966466</v>
      </c>
      <c r="F57" s="10">
        <f>FC_OTH_CP_SH_E!F57+FC_OTH_CP_SC_E!F57+FC_OTH_CP_HW_E!F57+FC_OTH_CP_CA_E!F57+FC_OTH_CP_VE_E!F57+FC_OTH_CP_SL_E!F57+FC_OTH_CP_BL_E!F57+FC_OTH_CP_CR_E!F57+FC_OTH_CP_BT_E!F57+FC_OTH_CP_IT_E!F57</f>
        <v>16.432588134135859</v>
      </c>
      <c r="G57" s="10">
        <f>FC_OTH_CP_SH_E!G57+FC_OTH_CP_SC_E!G57+FC_OTH_CP_HW_E!G57+FC_OTH_CP_CA_E!G57+FC_OTH_CP_VE_E!G57+FC_OTH_CP_SL_E!G57+FC_OTH_CP_BL_E!G57+FC_OTH_CP_CR_E!G57+FC_OTH_CP_BT_E!G57+FC_OTH_CP_IT_E!G57</f>
        <v>15.3816852966466</v>
      </c>
      <c r="H57" s="10">
        <f>FC_OTH_CP_SH_E!H57+FC_OTH_CP_SC_E!H57+FC_OTH_CP_HW_E!H57+FC_OTH_CP_CA_E!H57+FC_OTH_CP_VE_E!H57+FC_OTH_CP_SL_E!H57+FC_OTH_CP_BL_E!H57+FC_OTH_CP_CR_E!H57+FC_OTH_CP_BT_E!H57+FC_OTH_CP_IT_E!H57</f>
        <v>17.364058469475491</v>
      </c>
      <c r="I57" s="10">
        <f>FC_OTH_CP_SH_E!I57+FC_OTH_CP_SC_E!I57+FC_OTH_CP_HW_E!I57+FC_OTH_CP_CA_E!I57+FC_OTH_CP_VE_E!I57+FC_OTH_CP_SL_E!I57+FC_OTH_CP_BL_E!I57+FC_OTH_CP_CR_E!I57+FC_OTH_CP_BT_E!I57+FC_OTH_CP_IT_E!I57</f>
        <v>19.012123817712808</v>
      </c>
      <c r="J57" s="10">
        <f>FC_OTH_CP_SH_E!J57+FC_OTH_CP_SC_E!J57+FC_OTH_CP_HW_E!J57+FC_OTH_CP_CA_E!J57+FC_OTH_CP_VE_E!J57+FC_OTH_CP_SL_E!J57+FC_OTH_CP_BL_E!J57+FC_OTH_CP_CR_E!J57+FC_OTH_CP_BT_E!J57+FC_OTH_CP_IT_E!J57</f>
        <v>20.49294926913155</v>
      </c>
      <c r="K57" s="10">
        <f>FC_OTH_CP_SH_E!K57+FC_OTH_CP_SC_E!K57+FC_OTH_CP_HW_E!K57+FC_OTH_CP_CA_E!K57+FC_OTH_CP_VE_E!K57+FC_OTH_CP_SL_E!K57+FC_OTH_CP_BL_E!K57+FC_OTH_CP_CR_E!K57+FC_OTH_CP_BT_E!K57+FC_OTH_CP_IT_E!K57</f>
        <v>22.117110920034388</v>
      </c>
      <c r="L57" s="10">
        <f>FC_OTH_CP_SH_E!L57+FC_OTH_CP_SC_E!L57+FC_OTH_CP_HW_E!L57+FC_OTH_CP_CA_E!L57+FC_OTH_CP_VE_E!L57+FC_OTH_CP_SL_E!L57+FC_OTH_CP_BL_E!L57+FC_OTH_CP_CR_E!L57+FC_OTH_CP_BT_E!L57+FC_OTH_CP_IT_E!L57</f>
        <v>24.60111779879621</v>
      </c>
      <c r="M57" s="10">
        <f>FC_OTH_CP_SH_E!M57+FC_OTH_CP_SC_E!M57+FC_OTH_CP_HW_E!M57+FC_OTH_CP_CA_E!M57+FC_OTH_CP_VE_E!M57+FC_OTH_CP_SL_E!M57+FC_OTH_CP_BL_E!M57+FC_OTH_CP_CR_E!M57+FC_OTH_CP_BT_E!M57+FC_OTH_CP_IT_E!M57</f>
        <v>25.12656921754084</v>
      </c>
      <c r="N57" s="10">
        <f>FC_OTH_CP_SH_E!N57+FC_OTH_CP_SC_E!N57+FC_OTH_CP_HW_E!N57+FC_OTH_CP_CA_E!N57+FC_OTH_CP_VE_E!N57+FC_OTH_CP_SL_E!N57+FC_OTH_CP_BL_E!N57+FC_OTH_CP_CR_E!N57+FC_OTH_CP_BT_E!N57+FC_OTH_CP_IT_E!N57</f>
        <v>27.32398968185727</v>
      </c>
      <c r="O57" s="10">
        <f>FC_OTH_CP_SH_E!O57+FC_OTH_CP_SC_E!O57+FC_OTH_CP_HW_E!O57+FC_OTH_CP_CA_E!O57+FC_OTH_CP_VE_E!O57+FC_OTH_CP_SL_E!O57+FC_OTH_CP_BL_E!O57+FC_OTH_CP_CR_E!O57+FC_OTH_CP_BT_E!O57+FC_OTH_CP_IT_E!O57</f>
        <v>27.25227858985383</v>
      </c>
      <c r="P57" s="10">
        <f>FC_OTH_CP_SH_E!P57+FC_OTH_CP_SC_E!P57+FC_OTH_CP_HW_E!P57+FC_OTH_CP_CA_E!P57+FC_OTH_CP_VE_E!P57+FC_OTH_CP_SL_E!P57+FC_OTH_CP_BL_E!P57+FC_OTH_CP_CR_E!P57+FC_OTH_CP_BT_E!P57+FC_OTH_CP_IT_E!P57</f>
        <v>26.559673258813412</v>
      </c>
      <c r="Q57" s="10">
        <f>FC_OTH_CP_SH_E!Q57+FC_OTH_CP_SC_E!Q57+FC_OTH_CP_HW_E!Q57+FC_OTH_CP_CA_E!Q57+FC_OTH_CP_VE_E!Q57+FC_OTH_CP_SL_E!Q57+FC_OTH_CP_BL_E!Q57+FC_OTH_CP_CR_E!Q57+FC_OTH_CP_BT_E!Q57+FC_OTH_CP_IT_E!Q57</f>
        <v>27.73000859845228</v>
      </c>
      <c r="R57" s="10">
        <f>FC_OTH_CP_SH_E!R57+FC_OTH_CP_SC_E!R57+FC_OTH_CP_HW_E!R57+FC_OTH_CP_CA_E!R57+FC_OTH_CP_VE_E!R57+FC_OTH_CP_SL_E!R57+FC_OTH_CP_BL_E!R57+FC_OTH_CP_CR_E!R57+FC_OTH_CP_BT_E!R57+FC_OTH_CP_IT_E!R57</f>
        <v>28.924247635425619</v>
      </c>
      <c r="S57" s="10">
        <f>FC_OTH_CP_SH_E!S57+FC_OTH_CP_SC_E!S57+FC_OTH_CP_HW_E!S57+FC_OTH_CP_CA_E!S57+FC_OTH_CP_VE_E!S57+FC_OTH_CP_SL_E!S57+FC_OTH_CP_BL_E!S57+FC_OTH_CP_CR_E!S57+FC_OTH_CP_BT_E!S57+FC_OTH_CP_IT_E!S57</f>
        <v>28.398796216680999</v>
      </c>
      <c r="T57" s="10">
        <f>FC_OTH_CP_SH_E!T57+FC_OTH_CP_SC_E!T57+FC_OTH_CP_HW_E!T57+FC_OTH_CP_CA_E!T57+FC_OTH_CP_VE_E!T57+FC_OTH_CP_SL_E!T57+FC_OTH_CP_BL_E!T57+FC_OTH_CP_CR_E!T57+FC_OTH_CP_BT_E!T57+FC_OTH_CP_IT_E!T57</f>
        <v>28.542046431642309</v>
      </c>
      <c r="U57" s="10">
        <f>FC_OTH_CP_SH_E!U57+FC_OTH_CP_SC_E!U57+FC_OTH_CP_HW_E!U57+FC_OTH_CP_CA_E!U57+FC_OTH_CP_VE_E!U57+FC_OTH_CP_SL_E!U57+FC_OTH_CP_BL_E!U57+FC_OTH_CP_CR_E!U57+FC_OTH_CP_BT_E!U57+FC_OTH_CP_IT_E!U57</f>
        <v>31.88589853826311</v>
      </c>
      <c r="V57" s="10">
        <f>FC_OTH_CP_SH_E!V57+FC_OTH_CP_SC_E!V57+FC_OTH_CP_HW_E!V57+FC_OTH_CP_CA_E!V57+FC_OTH_CP_VE_E!V57+FC_OTH_CP_SL_E!V57+FC_OTH_CP_BL_E!V57+FC_OTH_CP_CR_E!V57+FC_OTH_CP_BT_E!V57+FC_OTH_CP_IT_E!V57</f>
        <v>30.190111779879619</v>
      </c>
      <c r="W57" s="10">
        <f>FC_OTH_CP_SH_E!W57+FC_OTH_CP_SC_E!W57+FC_OTH_CP_HW_E!W57+FC_OTH_CP_CA_E!W57+FC_OTH_CP_VE_E!W57+FC_OTH_CP_SL_E!W57+FC_OTH_CP_BL_E!W57+FC_OTH_CP_CR_E!W57+FC_OTH_CP_BT_E!W57+FC_OTH_CP_IT_E!W57</f>
        <v>31.360447119518479</v>
      </c>
      <c r="X57" s="10">
        <f>FC_OTH_CP_SH_E!X57+FC_OTH_CP_SC_E!X57+FC_OTH_CP_HW_E!X57+FC_OTH_CP_CA_E!X57+FC_OTH_CP_VE_E!X57+FC_OTH_CP_SL_E!X57+FC_OTH_CP_BL_E!X57+FC_OTH_CP_CR_E!X57+FC_OTH_CP_BT_E!X57+FC_OTH_CP_IT_E!X57</f>
        <v>29.688564058469471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0</v>
      </c>
      <c r="D58" s="10">
        <f>FC_OTH_CP_SH_E!D58+FC_OTH_CP_SC_E!D58+FC_OTH_CP_HW_E!D58+FC_OTH_CP_CA_E!D58+FC_OTH_CP_VE_E!D58+FC_OTH_CP_SL_E!D58+FC_OTH_CP_BL_E!D58+FC_OTH_CP_CR_E!D58+FC_OTH_CP_BT_E!D58+FC_OTH_CP_IT_E!D58</f>
        <v>0</v>
      </c>
      <c r="E58" s="10">
        <f>FC_OTH_CP_SH_E!E58+FC_OTH_CP_SC_E!E58+FC_OTH_CP_HW_E!E58+FC_OTH_CP_CA_E!E58+FC_OTH_CP_VE_E!E58+FC_OTH_CP_SL_E!E58+FC_OTH_CP_BL_E!E58+FC_OTH_CP_CR_E!E58+FC_OTH_CP_BT_E!E58+FC_OTH_CP_IT_E!E58</f>
        <v>0</v>
      </c>
      <c r="F58" s="10">
        <f>FC_OTH_CP_SH_E!F58+FC_OTH_CP_SC_E!F58+FC_OTH_CP_HW_E!F58+FC_OTH_CP_CA_E!F58+FC_OTH_CP_VE_E!F58+FC_OTH_CP_SL_E!F58+FC_OTH_CP_BL_E!F58+FC_OTH_CP_CR_E!F58+FC_OTH_CP_BT_E!F58+FC_OTH_CP_IT_E!F58</f>
        <v>36.495614789337921</v>
      </c>
      <c r="G58" s="10">
        <f>FC_OTH_CP_SH_E!G58+FC_OTH_CP_SC_E!G58+FC_OTH_CP_HW_E!G58+FC_OTH_CP_CA_E!G58+FC_OTH_CP_VE_E!G58+FC_OTH_CP_SL_E!G58+FC_OTH_CP_BL_E!G58+FC_OTH_CP_CR_E!G58+FC_OTH_CP_BT_E!G58+FC_OTH_CP_IT_E!G58</f>
        <v>34.919260533104037</v>
      </c>
      <c r="H58" s="10">
        <f>FC_OTH_CP_SH_E!H58+FC_OTH_CP_SC_E!H58+FC_OTH_CP_HW_E!H58+FC_OTH_CP_CA_E!H58+FC_OTH_CP_VE_E!H58+FC_OTH_CP_SL_E!H58+FC_OTH_CP_BL_E!H58+FC_OTH_CP_CR_E!H58+FC_OTH_CP_BT_E!H58+FC_OTH_CP_IT_E!H58</f>
        <v>38.731384350816853</v>
      </c>
      <c r="I58" s="10">
        <f>FC_OTH_CP_SH_E!I58+FC_OTH_CP_SC_E!I58+FC_OTH_CP_HW_E!I58+FC_OTH_CP_CA_E!I58+FC_OTH_CP_VE_E!I58+FC_OTH_CP_SL_E!I58+FC_OTH_CP_BL_E!I58+FC_OTH_CP_CR_E!I58+FC_OTH_CP_BT_E!I58+FC_OTH_CP_IT_E!I58</f>
        <v>37.474892519346518</v>
      </c>
      <c r="J58" s="10">
        <f>FC_OTH_CP_SH_E!J58+FC_OTH_CP_SC_E!J58+FC_OTH_CP_HW_E!J58+FC_OTH_CP_CA_E!J58+FC_OTH_CP_VE_E!J58+FC_OTH_CP_SL_E!J58+FC_OTH_CP_BL_E!J58+FC_OTH_CP_CR_E!J58+FC_OTH_CP_BT_E!J58+FC_OTH_CP_IT_E!J58</f>
        <v>37.833190025795354</v>
      </c>
      <c r="K58" s="10">
        <f>FC_OTH_CP_SH_E!K58+FC_OTH_CP_SC_E!K58+FC_OTH_CP_HW_E!K58+FC_OTH_CP_CA_E!K58+FC_OTH_CP_VE_E!K58+FC_OTH_CP_SL_E!K58+FC_OTH_CP_BL_E!K58+FC_OTH_CP_CR_E!K58+FC_OTH_CP_BT_E!K58+FC_OTH_CP_IT_E!K58</f>
        <v>35.970163370593291</v>
      </c>
      <c r="L58" s="10">
        <f>FC_OTH_CP_SH_E!L58+FC_OTH_CP_SC_E!L58+FC_OTH_CP_HW_E!L58+FC_OTH_CP_CA_E!L58+FC_OTH_CP_VE_E!L58+FC_OTH_CP_SL_E!L58+FC_OTH_CP_BL_E!L58+FC_OTH_CP_CR_E!L58+FC_OTH_CP_BT_E!L58+FC_OTH_CP_IT_E!L58</f>
        <v>39.911177987962162</v>
      </c>
      <c r="M58" s="10">
        <f>FC_OTH_CP_SH_E!M58+FC_OTH_CP_SC_E!M58+FC_OTH_CP_HW_E!M58+FC_OTH_CP_CA_E!M58+FC_OTH_CP_VE_E!M58+FC_OTH_CP_SL_E!M58+FC_OTH_CP_BL_E!M58+FC_OTH_CP_CR_E!M58+FC_OTH_CP_BT_E!M58+FC_OTH_CP_IT_E!M58</f>
        <v>39.720034393809122</v>
      </c>
      <c r="N58" s="10">
        <f>FC_OTH_CP_SH_E!N58+FC_OTH_CP_SC_E!N58+FC_OTH_CP_HW_E!N58+FC_OTH_CP_CA_E!N58+FC_OTH_CP_VE_E!N58+FC_OTH_CP_SL_E!N58+FC_OTH_CP_BL_E!N58+FC_OTH_CP_CR_E!N58+FC_OTH_CP_BT_E!N58+FC_OTH_CP_IT_E!N58</f>
        <v>44.974720550300937</v>
      </c>
      <c r="O58" s="10">
        <f>FC_OTH_CP_SH_E!O58+FC_OTH_CP_SC_E!O58+FC_OTH_CP_HW_E!O58+FC_OTH_CP_CA_E!O58+FC_OTH_CP_VE_E!O58+FC_OTH_CP_SL_E!O58+FC_OTH_CP_BL_E!O58+FC_OTH_CP_CR_E!O58+FC_OTH_CP_BT_E!O58+FC_OTH_CP_IT_E!O58</f>
        <v>46.097248495270847</v>
      </c>
      <c r="P58" s="10">
        <f>FC_OTH_CP_SH_E!P58+FC_OTH_CP_SC_E!P58+FC_OTH_CP_HW_E!P58+FC_OTH_CP_CA_E!P58+FC_OTH_CP_VE_E!P58+FC_OTH_CP_SL_E!P58+FC_OTH_CP_BL_E!P58+FC_OTH_CP_CR_E!P58+FC_OTH_CP_BT_E!P58+FC_OTH_CP_IT_E!P58</f>
        <v>47.62588134135855</v>
      </c>
      <c r="Q58" s="10">
        <f>FC_OTH_CP_SH_E!Q58+FC_OTH_CP_SC_E!Q58+FC_OTH_CP_HW_E!Q58+FC_OTH_CP_CA_E!Q58+FC_OTH_CP_VE_E!Q58+FC_OTH_CP_SL_E!Q58+FC_OTH_CP_BL_E!Q58+FC_OTH_CP_CR_E!Q58+FC_OTH_CP_BT_E!Q58+FC_OTH_CP_IT_E!Q58</f>
        <v>62.888134135855537</v>
      </c>
      <c r="R58" s="10">
        <f>FC_OTH_CP_SH_E!R58+FC_OTH_CP_SC_E!R58+FC_OTH_CP_HW_E!R58+FC_OTH_CP_CA_E!R58+FC_OTH_CP_VE_E!R58+FC_OTH_CP_SL_E!R58+FC_OTH_CP_BL_E!R58+FC_OTH_CP_CR_E!R58+FC_OTH_CP_BT_E!R58+FC_OTH_CP_IT_E!R58</f>
        <v>45.404643164230443</v>
      </c>
      <c r="S58" s="10">
        <f>FC_OTH_CP_SH_E!S58+FC_OTH_CP_SC_E!S58+FC_OTH_CP_HW_E!S58+FC_OTH_CP_CA_E!S58+FC_OTH_CP_VE_E!S58+FC_OTH_CP_SL_E!S58+FC_OTH_CP_BL_E!S58+FC_OTH_CP_CR_E!S58+FC_OTH_CP_BT_E!S58+FC_OTH_CP_IT_E!S58</f>
        <v>49.751590713671533</v>
      </c>
      <c r="T58" s="10">
        <f>FC_OTH_CP_SH_E!T58+FC_OTH_CP_SC_E!T58+FC_OTH_CP_HW_E!T58+FC_OTH_CP_CA_E!T58+FC_OTH_CP_VE_E!T58+FC_OTH_CP_SL_E!T58+FC_OTH_CP_BL_E!T58+FC_OTH_CP_CR_E!T58+FC_OTH_CP_BT_E!T58+FC_OTH_CP_IT_E!T58</f>
        <v>57.29914015477214</v>
      </c>
      <c r="U58" s="10">
        <f>FC_OTH_CP_SH_E!U58+FC_OTH_CP_SC_E!U58+FC_OTH_CP_HW_E!U58+FC_OTH_CP_CA_E!U58+FC_OTH_CP_VE_E!U58+FC_OTH_CP_SL_E!U58+FC_OTH_CP_BL_E!U58+FC_OTH_CP_CR_E!U58+FC_OTH_CP_BT_E!U58+FC_OTH_CP_IT_E!U58</f>
        <v>62.004385210662079</v>
      </c>
      <c r="V58" s="10">
        <f>FC_OTH_CP_SH_E!V58+FC_OTH_CP_SC_E!V58+FC_OTH_CP_HW_E!V58+FC_OTH_CP_CA_E!V58+FC_OTH_CP_VE_E!V58+FC_OTH_CP_SL_E!V58+FC_OTH_CP_BL_E!V58+FC_OTH_CP_CR_E!V58+FC_OTH_CP_BT_E!V58+FC_OTH_CP_IT_E!V58</f>
        <v>55.651074806534822</v>
      </c>
      <c r="W58" s="10">
        <f>FC_OTH_CP_SH_E!W58+FC_OTH_CP_SC_E!W58+FC_OTH_CP_HW_E!W58+FC_OTH_CP_CA_E!W58+FC_OTH_CP_VE_E!W58+FC_OTH_CP_SL_E!W58+FC_OTH_CP_BL_E!W58+FC_OTH_CP_CR_E!W58+FC_OTH_CP_BT_E!W58+FC_OTH_CP_IT_E!W58</f>
        <v>57.275236457437657</v>
      </c>
      <c r="X58" s="10">
        <f>FC_OTH_CP_SH_E!X58+FC_OTH_CP_SC_E!X58+FC_OTH_CP_HW_E!X58+FC_OTH_CP_CA_E!X58+FC_OTH_CP_VE_E!X58+FC_OTH_CP_SL_E!X58+FC_OTH_CP_BL_E!X58+FC_OTH_CP_CR_E!X58+FC_OTH_CP_BT_E!X58+FC_OTH_CP_IT_E!X58</f>
        <v>56.63035253654342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0</v>
      </c>
      <c r="D59" s="10">
        <f>FC_OTH_CP_SH_E!D59+FC_OTH_CP_SC_E!D59+FC_OTH_CP_HW_E!D59+FC_OTH_CP_CA_E!D59+FC_OTH_CP_VE_E!D59+FC_OTH_CP_SL_E!D59+FC_OTH_CP_BL_E!D59+FC_OTH_CP_CR_E!D59+FC_OTH_CP_BT_E!D59+FC_OTH_CP_IT_E!D59</f>
        <v>0</v>
      </c>
      <c r="E59" s="10">
        <f>FC_OTH_CP_SH_E!E59+FC_OTH_CP_SC_E!E59+FC_OTH_CP_HW_E!E59+FC_OTH_CP_CA_E!E59+FC_OTH_CP_VE_E!E59+FC_OTH_CP_SL_E!E59+FC_OTH_CP_BL_E!E59+FC_OTH_CP_CR_E!E59+FC_OTH_CP_BT_E!E59+FC_OTH_CP_IT_E!E59</f>
        <v>0</v>
      </c>
      <c r="F59" s="10">
        <f>FC_OTH_CP_SH_E!F59+FC_OTH_CP_SC_E!F59+FC_OTH_CP_HW_E!F59+FC_OTH_CP_CA_E!F59+FC_OTH_CP_VE_E!F59+FC_OTH_CP_SL_E!F59+FC_OTH_CP_BL_E!F59+FC_OTH_CP_CR_E!F59+FC_OTH_CP_BT_E!F59+FC_OTH_CP_IT_E!F59</f>
        <v>482.73147033533962</v>
      </c>
      <c r="G59" s="10">
        <f>FC_OTH_CP_SH_E!G59+FC_OTH_CP_SC_E!G59+FC_OTH_CP_HW_E!G59+FC_OTH_CP_CA_E!G59+FC_OTH_CP_VE_E!G59+FC_OTH_CP_SL_E!G59+FC_OTH_CP_BL_E!G59+FC_OTH_CP_CR_E!G59+FC_OTH_CP_BT_E!G59+FC_OTH_CP_IT_E!G59</f>
        <v>703.71169389509885</v>
      </c>
      <c r="H59" s="10">
        <f>FC_OTH_CP_SH_E!H59+FC_OTH_CP_SC_E!H59+FC_OTH_CP_HW_E!H59+FC_OTH_CP_CA_E!H59+FC_OTH_CP_VE_E!H59+FC_OTH_CP_SL_E!H59+FC_OTH_CP_BL_E!H59+FC_OTH_CP_CR_E!H59+FC_OTH_CP_BT_E!H59+FC_OTH_CP_IT_E!H59</f>
        <v>713.2416165090284</v>
      </c>
      <c r="I59" s="10">
        <f>FC_OTH_CP_SH_E!I59+FC_OTH_CP_SC_E!I59+FC_OTH_CP_HW_E!I59+FC_OTH_CP_CA_E!I59+FC_OTH_CP_VE_E!I59+FC_OTH_CP_SL_E!I59+FC_OTH_CP_BL_E!I59+FC_OTH_CP_CR_E!I59+FC_OTH_CP_BT_E!I59+FC_OTH_CP_IT_E!I59</f>
        <v>839.71049011177979</v>
      </c>
      <c r="J59" s="10">
        <f>FC_OTH_CP_SH_E!J59+FC_OTH_CP_SC_E!J59+FC_OTH_CP_HW_E!J59+FC_OTH_CP_CA_E!J59+FC_OTH_CP_VE_E!J59+FC_OTH_CP_SL_E!J59+FC_OTH_CP_BL_E!J59+FC_OTH_CP_CR_E!J59+FC_OTH_CP_BT_E!J59+FC_OTH_CP_IT_E!J59</f>
        <v>872.00249355116102</v>
      </c>
      <c r="K59" s="10">
        <f>FC_OTH_CP_SH_E!K59+FC_OTH_CP_SC_E!K59+FC_OTH_CP_HW_E!K59+FC_OTH_CP_CA_E!K59+FC_OTH_CP_VE_E!K59+FC_OTH_CP_SL_E!K59+FC_OTH_CP_BL_E!K59+FC_OTH_CP_CR_E!K59+FC_OTH_CP_BT_E!K59+FC_OTH_CP_IT_E!K59</f>
        <v>1261.9662080825447</v>
      </c>
      <c r="L59" s="10">
        <f>FC_OTH_CP_SH_E!L59+FC_OTH_CP_SC_E!L59+FC_OTH_CP_HW_E!L59+FC_OTH_CP_CA_E!L59+FC_OTH_CP_VE_E!L59+FC_OTH_CP_SL_E!L59+FC_OTH_CP_BL_E!L59+FC_OTH_CP_CR_E!L59+FC_OTH_CP_BT_E!L59+FC_OTH_CP_IT_E!L59</f>
        <v>1294.6880481513335</v>
      </c>
      <c r="M59" s="10">
        <f>FC_OTH_CP_SH_E!M59+FC_OTH_CP_SC_E!M59+FC_OTH_CP_HW_E!M59+FC_OTH_CP_CA_E!M59+FC_OTH_CP_VE_E!M59+FC_OTH_CP_SL_E!M59+FC_OTH_CP_BL_E!M59+FC_OTH_CP_CR_E!M59+FC_OTH_CP_BT_E!M59+FC_OTH_CP_IT_E!M59</f>
        <v>1686.6103181427322</v>
      </c>
      <c r="N59" s="10">
        <f>FC_OTH_CP_SH_E!N59+FC_OTH_CP_SC_E!N59+FC_OTH_CP_HW_E!N59+FC_OTH_CP_CA_E!N59+FC_OTH_CP_VE_E!N59+FC_OTH_CP_SL_E!N59+FC_OTH_CP_BL_E!N59+FC_OTH_CP_CR_E!N59+FC_OTH_CP_BT_E!N59+FC_OTH_CP_IT_E!N59</f>
        <v>1235.3587274290633</v>
      </c>
      <c r="O59" s="10">
        <f>FC_OTH_CP_SH_E!O59+FC_OTH_CP_SC_E!O59+FC_OTH_CP_HW_E!O59+FC_OTH_CP_CA_E!O59+FC_OTH_CP_VE_E!O59+FC_OTH_CP_SL_E!O59+FC_OTH_CP_BL_E!O59+FC_OTH_CP_CR_E!O59+FC_OTH_CP_BT_E!O59+FC_OTH_CP_IT_E!O59</f>
        <v>1356.9552020636279</v>
      </c>
      <c r="P59" s="10">
        <f>FC_OTH_CP_SH_E!P59+FC_OTH_CP_SC_E!P59+FC_OTH_CP_HW_E!P59+FC_OTH_CP_CA_E!P59+FC_OTH_CP_VE_E!P59+FC_OTH_CP_SL_E!P59+FC_OTH_CP_BL_E!P59+FC_OTH_CP_CR_E!P59+FC_OTH_CP_BT_E!P59+FC_OTH_CP_IT_E!P59</f>
        <v>1450.1050730868437</v>
      </c>
      <c r="Q59" s="10">
        <f>FC_OTH_CP_SH_E!Q59+FC_OTH_CP_SC_E!Q59+FC_OTH_CP_HW_E!Q59+FC_OTH_CP_CA_E!Q59+FC_OTH_CP_VE_E!Q59+FC_OTH_CP_SL_E!Q59+FC_OTH_CP_BL_E!Q59+FC_OTH_CP_CR_E!Q59+FC_OTH_CP_BT_E!Q59+FC_OTH_CP_IT_E!Q59</f>
        <v>1142.0416165090278</v>
      </c>
      <c r="R59" s="10">
        <f>FC_OTH_CP_SH_E!R59+FC_OTH_CP_SC_E!R59+FC_OTH_CP_HW_E!R59+FC_OTH_CP_CA_E!R59+FC_OTH_CP_VE_E!R59+FC_OTH_CP_SL_E!R59+FC_OTH_CP_BL_E!R59+FC_OTH_CP_CR_E!R59+FC_OTH_CP_BT_E!R59+FC_OTH_CP_IT_E!R59</f>
        <v>1311.8849527085122</v>
      </c>
      <c r="S59" s="10">
        <f>FC_OTH_CP_SH_E!S59+FC_OTH_CP_SC_E!S59+FC_OTH_CP_HW_E!S59+FC_OTH_CP_CA_E!S59+FC_OTH_CP_VE_E!S59+FC_OTH_CP_SL_E!S59+FC_OTH_CP_BL_E!S59+FC_OTH_CP_CR_E!S59+FC_OTH_CP_BT_E!S59+FC_OTH_CP_IT_E!S59</f>
        <v>1265.8116079105762</v>
      </c>
      <c r="T59" s="10">
        <f>FC_OTH_CP_SH_E!T59+FC_OTH_CP_SC_E!T59+FC_OTH_CP_HW_E!T59+FC_OTH_CP_CA_E!T59+FC_OTH_CP_VE_E!T59+FC_OTH_CP_SL_E!T59+FC_OTH_CP_BL_E!T59+FC_OTH_CP_CR_E!T59+FC_OTH_CP_BT_E!T59+FC_OTH_CP_IT_E!T59</f>
        <v>1318.3098882201195</v>
      </c>
      <c r="U59" s="10">
        <f>FC_OTH_CP_SH_E!U59+FC_OTH_CP_SC_E!U59+FC_OTH_CP_HW_E!U59+FC_OTH_CP_CA_E!U59+FC_OTH_CP_VE_E!U59+FC_OTH_CP_SL_E!U59+FC_OTH_CP_BL_E!U59+FC_OTH_CP_CR_E!U59+FC_OTH_CP_BT_E!U59+FC_OTH_CP_IT_E!U59</f>
        <v>1472.6282889079966</v>
      </c>
      <c r="V59" s="10">
        <f>FC_OTH_CP_SH_E!V59+FC_OTH_CP_SC_E!V59+FC_OTH_CP_HW_E!V59+FC_OTH_CP_CA_E!V59+FC_OTH_CP_VE_E!V59+FC_OTH_CP_SL_E!V59+FC_OTH_CP_BL_E!V59+FC_OTH_CP_CR_E!V59+FC_OTH_CP_BT_E!V59+FC_OTH_CP_IT_E!V59</f>
        <v>1528.2077386070512</v>
      </c>
      <c r="W59" s="10">
        <f>FC_OTH_CP_SH_E!W59+FC_OTH_CP_SC_E!W59+FC_OTH_CP_HW_E!W59+FC_OTH_CP_CA_E!W59+FC_OTH_CP_VE_E!W59+FC_OTH_CP_SL_E!W59+FC_OTH_CP_BL_E!W59+FC_OTH_CP_CR_E!W59+FC_OTH_CP_BT_E!W59+FC_OTH_CP_IT_E!W59</f>
        <v>1536.4956147893392</v>
      </c>
      <c r="X59" s="10">
        <f>FC_OTH_CP_SH_E!X59+FC_OTH_CP_SC_E!X59+FC_OTH_CP_HW_E!X59+FC_OTH_CP_CA_E!X59+FC_OTH_CP_VE_E!X59+FC_OTH_CP_SL_E!X59+FC_OTH_CP_BL_E!X59+FC_OTH_CP_CR_E!X59+FC_OTH_CP_BT_E!X59+FC_OTH_CP_IT_E!X59</f>
        <v>1755.9472914875321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6.114445399828031</v>
      </c>
      <c r="G60" s="10">
        <f>FC_OTH_CP_SH_E!G60+FC_OTH_CP_SC_E!G60+FC_OTH_CP_HW_E!G60+FC_OTH_CP_CA_E!G60+FC_OTH_CP_VE_E!G60+FC_OTH_CP_SL_E!G60+FC_OTH_CP_BL_E!G60+FC_OTH_CP_CR_E!G60+FC_OTH_CP_BT_E!G60+FC_OTH_CP_IT_E!G60</f>
        <v>6.1144453998280319</v>
      </c>
      <c r="H60" s="10">
        <f>FC_OTH_CP_SH_E!H60+FC_OTH_CP_SC_E!H60+FC_OTH_CP_HW_E!H60+FC_OTH_CP_CA_E!H60+FC_OTH_CP_VE_E!H60+FC_OTH_CP_SL_E!H60+FC_OTH_CP_BL_E!H60+FC_OTH_CP_CR_E!H60+FC_OTH_CP_BT_E!H60+FC_OTH_CP_IT_E!H60</f>
        <v>6.8787618228718843</v>
      </c>
      <c r="I60" s="10">
        <f>FC_OTH_CP_SH_E!I60+FC_OTH_CP_SC_E!I60+FC_OTH_CP_HW_E!I60+FC_OTH_CP_CA_E!I60+FC_OTH_CP_VE_E!I60+FC_OTH_CP_SL_E!I60+FC_OTH_CP_BL_E!I60+FC_OTH_CP_CR_E!I60+FC_OTH_CP_BT_E!I60+FC_OTH_CP_IT_E!I60</f>
        <v>6.8787618228718816</v>
      </c>
      <c r="J60" s="10">
        <f>FC_OTH_CP_SH_E!J60+FC_OTH_CP_SC_E!J60+FC_OTH_CP_HW_E!J60+FC_OTH_CP_CA_E!J60+FC_OTH_CP_VE_E!J60+FC_OTH_CP_SL_E!J60+FC_OTH_CP_BL_E!J60+FC_OTH_CP_CR_E!J60+FC_OTH_CP_BT_E!J60+FC_OTH_CP_IT_E!J60</f>
        <v>6.8787618228718861</v>
      </c>
      <c r="K60" s="10">
        <f>FC_OTH_CP_SH_E!K60+FC_OTH_CP_SC_E!K60+FC_OTH_CP_HW_E!K60+FC_OTH_CP_CA_E!K60+FC_OTH_CP_VE_E!K60+FC_OTH_CP_SL_E!K60+FC_OTH_CP_BL_E!K60+FC_OTH_CP_CR_E!K60+FC_OTH_CP_BT_E!K60+FC_OTH_CP_IT_E!K60</f>
        <v>6.8787618228718816</v>
      </c>
      <c r="L60" s="10">
        <f>FC_OTH_CP_SH_E!L60+FC_OTH_CP_SC_E!L60+FC_OTH_CP_HW_E!L60+FC_OTH_CP_CA_E!L60+FC_OTH_CP_VE_E!L60+FC_OTH_CP_SL_E!L60+FC_OTH_CP_BL_E!L60+FC_OTH_CP_CR_E!L60+FC_OTH_CP_BT_E!L60+FC_OTH_CP_IT_E!L60</f>
        <v>8.40739466895959</v>
      </c>
      <c r="M60" s="10">
        <f>FC_OTH_CP_SH_E!M60+FC_OTH_CP_SC_E!M60+FC_OTH_CP_HW_E!M60+FC_OTH_CP_CA_E!M60+FC_OTH_CP_VE_E!M60+FC_OTH_CP_SL_E!M60+FC_OTH_CP_BL_E!M60+FC_OTH_CP_CR_E!M60+FC_OTH_CP_BT_E!M60+FC_OTH_CP_IT_E!M60</f>
        <v>9.171711092003429</v>
      </c>
      <c r="N60" s="10">
        <f>FC_OTH_CP_SH_E!N60+FC_OTH_CP_SC_E!N60+FC_OTH_CP_HW_E!N60+FC_OTH_CP_CA_E!N60+FC_OTH_CP_VE_E!N60+FC_OTH_CP_SL_E!N60+FC_OTH_CP_BL_E!N60+FC_OTH_CP_CR_E!N60+FC_OTH_CP_BT_E!N60+FC_OTH_CP_IT_E!N60</f>
        <v>9.1717110920034415</v>
      </c>
      <c r="O60" s="10">
        <f>FC_OTH_CP_SH_E!O60+FC_OTH_CP_SC_E!O60+FC_OTH_CP_HW_E!O60+FC_OTH_CP_CA_E!O60+FC_OTH_CP_VE_E!O60+FC_OTH_CP_SL_E!O60+FC_OTH_CP_BL_E!O60+FC_OTH_CP_CR_E!O60+FC_OTH_CP_BT_E!O60+FC_OTH_CP_IT_E!O60</f>
        <v>9.936027515047293</v>
      </c>
      <c r="P60" s="10">
        <f>FC_OTH_CP_SH_E!P60+FC_OTH_CP_SC_E!P60+FC_OTH_CP_HW_E!P60+FC_OTH_CP_CA_E!P60+FC_OTH_CP_VE_E!P60+FC_OTH_CP_SL_E!P60+FC_OTH_CP_BL_E!P60+FC_OTH_CP_CR_E!P60+FC_OTH_CP_BT_E!P60+FC_OTH_CP_IT_E!P60</f>
        <v>9.1717110920034397</v>
      </c>
      <c r="Q60" s="10">
        <f>FC_OTH_CP_SH_E!Q60+FC_OTH_CP_SC_E!Q60+FC_OTH_CP_HW_E!Q60+FC_OTH_CP_CA_E!Q60+FC_OTH_CP_VE_E!Q60+FC_OTH_CP_SL_E!Q60+FC_OTH_CP_BL_E!Q60+FC_OTH_CP_CR_E!Q60+FC_OTH_CP_BT_E!Q60+FC_OTH_CP_IT_E!Q60</f>
        <v>9.1717110920034361</v>
      </c>
      <c r="R60" s="10">
        <f>FC_OTH_CP_SH_E!R60+FC_OTH_CP_SC_E!R60+FC_OTH_CP_HW_E!R60+FC_OTH_CP_CA_E!R60+FC_OTH_CP_VE_E!R60+FC_OTH_CP_SL_E!R60+FC_OTH_CP_BL_E!R60+FC_OTH_CP_CR_E!R60+FC_OTH_CP_BT_E!R60+FC_OTH_CP_IT_E!R60</f>
        <v>9.1717110920034415</v>
      </c>
      <c r="S60" s="10">
        <f>FC_OTH_CP_SH_E!S60+FC_OTH_CP_SC_E!S60+FC_OTH_CP_HW_E!S60+FC_OTH_CP_CA_E!S60+FC_OTH_CP_VE_E!S60+FC_OTH_CP_SL_E!S60+FC_OTH_CP_BL_E!S60+FC_OTH_CP_CR_E!S60+FC_OTH_CP_BT_E!S60+FC_OTH_CP_IT_E!S60</f>
        <v>8.4073946689595864</v>
      </c>
      <c r="T60" s="10">
        <f>FC_OTH_CP_SH_E!T60+FC_OTH_CP_SC_E!T60+FC_OTH_CP_HW_E!T60+FC_OTH_CP_CA_E!T60+FC_OTH_CP_VE_E!T60+FC_OTH_CP_SL_E!T60+FC_OTH_CP_BL_E!T60+FC_OTH_CP_CR_E!T60+FC_OTH_CP_BT_E!T60+FC_OTH_CP_IT_E!T60</f>
        <v>8.4073946689595846</v>
      </c>
      <c r="U60" s="10">
        <f>FC_OTH_CP_SH_E!U60+FC_OTH_CP_SC_E!U60+FC_OTH_CP_HW_E!U60+FC_OTH_CP_CA_E!U60+FC_OTH_CP_VE_E!U60+FC_OTH_CP_SL_E!U60+FC_OTH_CP_BL_E!U60+FC_OTH_CP_CR_E!U60+FC_OTH_CP_BT_E!U60+FC_OTH_CP_IT_E!U60</f>
        <v>9.1717110920034361</v>
      </c>
      <c r="V60" s="10">
        <f>FC_OTH_CP_SH_E!V60+FC_OTH_CP_SC_E!V60+FC_OTH_CP_HW_E!V60+FC_OTH_CP_CA_E!V60+FC_OTH_CP_VE_E!V60+FC_OTH_CP_SL_E!V60+FC_OTH_CP_BL_E!V60+FC_OTH_CP_CR_E!V60+FC_OTH_CP_BT_E!V60+FC_OTH_CP_IT_E!V60</f>
        <v>8.4073946689595882</v>
      </c>
      <c r="W60" s="10">
        <f>FC_OTH_CP_SH_E!W60+FC_OTH_CP_SC_E!W60+FC_OTH_CP_HW_E!W60+FC_OTH_CP_CA_E!W60+FC_OTH_CP_VE_E!W60+FC_OTH_CP_SL_E!W60+FC_OTH_CP_BL_E!W60+FC_OTH_CP_CR_E!W60+FC_OTH_CP_BT_E!W60+FC_OTH_CP_IT_E!W60</f>
        <v>6.1144453998280355</v>
      </c>
      <c r="X60" s="10">
        <f>FC_OTH_CP_SH_E!X60+FC_OTH_CP_SC_E!X60+FC_OTH_CP_HW_E!X60+FC_OTH_CP_CA_E!X60+FC_OTH_CP_VE_E!X60+FC_OTH_CP_SL_E!X60+FC_OTH_CP_BL_E!X60+FC_OTH_CP_CR_E!X60+FC_OTH_CP_BT_E!X60+FC_OTH_CP_IT_E!X60</f>
        <v>6.1144453998280301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0</v>
      </c>
      <c r="D61" s="10">
        <f>FC_OTH_CP_SH_E!D61+FC_OTH_CP_SC_E!D61+FC_OTH_CP_HW_E!D61+FC_OTH_CP_CA_E!D61+FC_OTH_CP_VE_E!D61+FC_OTH_CP_SL_E!D61+FC_OTH_CP_BL_E!D61+FC_OTH_CP_CR_E!D61+FC_OTH_CP_BT_E!D61+FC_OTH_CP_IT_E!D61</f>
        <v>0</v>
      </c>
      <c r="E61" s="10">
        <f>FC_OTH_CP_SH_E!E61+FC_OTH_CP_SC_E!E61+FC_OTH_CP_HW_E!E61+FC_OTH_CP_CA_E!E61+FC_OTH_CP_VE_E!E61+FC_OTH_CP_SL_E!E61+FC_OTH_CP_BL_E!E61+FC_OTH_CP_CR_E!E61+FC_OTH_CP_BT_E!E61+FC_OTH_CP_IT_E!E61</f>
        <v>0</v>
      </c>
      <c r="F61" s="10">
        <f>FC_OTH_CP_SH_E!F61+FC_OTH_CP_SC_E!F61+FC_OTH_CP_HW_E!F61+FC_OTH_CP_CA_E!F61+FC_OTH_CP_VE_E!F61+FC_OTH_CP_SL_E!F61+FC_OTH_CP_BL_E!F61+FC_OTH_CP_CR_E!F61+FC_OTH_CP_BT_E!F61+FC_OTH_CP_IT_E!F61</f>
        <v>164.13490971625109</v>
      </c>
      <c r="G61" s="10">
        <f>FC_OTH_CP_SH_E!G61+FC_OTH_CP_SC_E!G61+FC_OTH_CP_HW_E!G61+FC_OTH_CP_CA_E!G61+FC_OTH_CP_VE_E!G61+FC_OTH_CP_SL_E!G61+FC_OTH_CP_BL_E!G61+FC_OTH_CP_CR_E!G61+FC_OTH_CP_BT_E!G61+FC_OTH_CP_IT_E!G61</f>
        <v>173.37824591573511</v>
      </c>
      <c r="H61" s="10">
        <f>FC_OTH_CP_SH_E!H61+FC_OTH_CP_SC_E!H61+FC_OTH_CP_HW_E!H61+FC_OTH_CP_CA_E!H61+FC_OTH_CP_VE_E!H61+FC_OTH_CP_SL_E!H61+FC_OTH_CP_BL_E!H61+FC_OTH_CP_CR_E!H61+FC_OTH_CP_BT_E!H61+FC_OTH_CP_IT_E!H61</f>
        <v>185.82209802235599</v>
      </c>
      <c r="I61" s="10">
        <f>FC_OTH_CP_SH_E!I61+FC_OTH_CP_SC_E!I61+FC_OTH_CP_HW_E!I61+FC_OTH_CP_CA_E!I61+FC_OTH_CP_VE_E!I61+FC_OTH_CP_SL_E!I61+FC_OTH_CP_BL_E!I61+FC_OTH_CP_CR_E!I61+FC_OTH_CP_BT_E!I61+FC_OTH_CP_IT_E!I61</f>
        <v>175.62338779019777</v>
      </c>
      <c r="J61" s="10">
        <f>FC_OTH_CP_SH_E!J61+FC_OTH_CP_SC_E!J61+FC_OTH_CP_HW_E!J61+FC_OTH_CP_CA_E!J61+FC_OTH_CP_VE_E!J61+FC_OTH_CP_SL_E!J61+FC_OTH_CP_BL_E!J61+FC_OTH_CP_CR_E!J61+FC_OTH_CP_BT_E!J61+FC_OTH_CP_IT_E!J61</f>
        <v>195.06543422184004</v>
      </c>
      <c r="K61" s="10">
        <f>FC_OTH_CP_SH_E!K61+FC_OTH_CP_SC_E!K61+FC_OTH_CP_HW_E!K61+FC_OTH_CP_CA_E!K61+FC_OTH_CP_VE_E!K61+FC_OTH_CP_SL_E!K61+FC_OTH_CP_BL_E!K61+FC_OTH_CP_CR_E!K61+FC_OTH_CP_BT_E!K61+FC_OTH_CP_IT_E!K61</f>
        <v>202.20696474634553</v>
      </c>
      <c r="L61" s="10">
        <f>FC_OTH_CP_SH_E!L61+FC_OTH_CP_SC_E!L61+FC_OTH_CP_HW_E!L61+FC_OTH_CP_CA_E!L61+FC_OTH_CP_VE_E!L61+FC_OTH_CP_SL_E!L61+FC_OTH_CP_BL_E!L61+FC_OTH_CP_CR_E!L61+FC_OTH_CP_BT_E!L61+FC_OTH_CP_IT_E!L61</f>
        <v>224.10911435941534</v>
      </c>
      <c r="M61" s="10">
        <f>FC_OTH_CP_SH_E!M61+FC_OTH_CP_SC_E!M61+FC_OTH_CP_HW_E!M61+FC_OTH_CP_CA_E!M61+FC_OTH_CP_VE_E!M61+FC_OTH_CP_SL_E!M61+FC_OTH_CP_BL_E!M61+FC_OTH_CP_CR_E!M61+FC_OTH_CP_BT_E!M61+FC_OTH_CP_IT_E!M61</f>
        <v>256.20997420464317</v>
      </c>
      <c r="N61" s="10">
        <f>FC_OTH_CP_SH_E!N61+FC_OTH_CP_SC_E!N61+FC_OTH_CP_HW_E!N61+FC_OTH_CP_CA_E!N61+FC_OTH_CP_VE_E!N61+FC_OTH_CP_SL_E!N61+FC_OTH_CP_BL_E!N61+FC_OTH_CP_CR_E!N61+FC_OTH_CP_BT_E!N61+FC_OTH_CP_IT_E!N61</f>
        <v>281.33654342218381</v>
      </c>
      <c r="O61" s="10">
        <f>FC_OTH_CP_SH_E!O61+FC_OTH_CP_SC_E!O61+FC_OTH_CP_HW_E!O61+FC_OTH_CP_CA_E!O61+FC_OTH_CP_VE_E!O61+FC_OTH_CP_SL_E!O61+FC_OTH_CP_BL_E!O61+FC_OTH_CP_CR_E!O61+FC_OTH_CP_BT_E!O61+FC_OTH_CP_IT_E!O61</f>
        <v>312.76870163370597</v>
      </c>
      <c r="P61" s="10">
        <f>FC_OTH_CP_SH_E!P61+FC_OTH_CP_SC_E!P61+FC_OTH_CP_HW_E!P61+FC_OTH_CP_CA_E!P61+FC_OTH_CP_VE_E!P61+FC_OTH_CP_SL_E!P61+FC_OTH_CP_BL_E!P61+FC_OTH_CP_CR_E!P61+FC_OTH_CP_BT_E!P61+FC_OTH_CP_IT_E!P61</f>
        <v>317.56947549441111</v>
      </c>
      <c r="Q61" s="10">
        <f>FC_OTH_CP_SH_E!Q61+FC_OTH_CP_SC_E!Q61+FC_OTH_CP_HW_E!Q61+FC_OTH_CP_CA_E!Q61+FC_OTH_CP_VE_E!Q61+FC_OTH_CP_SL_E!Q61+FC_OTH_CP_BL_E!Q61+FC_OTH_CP_CR_E!Q61+FC_OTH_CP_BT_E!Q61+FC_OTH_CP_IT_E!Q61</f>
        <v>347.54462596732583</v>
      </c>
      <c r="R61" s="10">
        <f>FC_OTH_CP_SH_E!R61+FC_OTH_CP_SC_E!R61+FC_OTH_CP_HW_E!R61+FC_OTH_CP_CA_E!R61+FC_OTH_CP_VE_E!R61+FC_OTH_CP_SL_E!R61+FC_OTH_CP_BL_E!R61+FC_OTH_CP_CR_E!R61+FC_OTH_CP_BT_E!R61+FC_OTH_CP_IT_E!R61</f>
        <v>374.5820292347376</v>
      </c>
      <c r="S61" s="10">
        <f>FC_OTH_CP_SH_E!S61+FC_OTH_CP_SC_E!S61+FC_OTH_CP_HW_E!S61+FC_OTH_CP_CA_E!S61+FC_OTH_CP_VE_E!S61+FC_OTH_CP_SL_E!S61+FC_OTH_CP_BL_E!S61+FC_OTH_CP_CR_E!S61+FC_OTH_CP_BT_E!S61+FC_OTH_CP_IT_E!S61</f>
        <v>391.58787618228729</v>
      </c>
      <c r="T61" s="10">
        <f>FC_OTH_CP_SH_E!T61+FC_OTH_CP_SC_E!T61+FC_OTH_CP_HW_E!T61+FC_OTH_CP_CA_E!T61+FC_OTH_CP_VE_E!T61+FC_OTH_CP_SL_E!T61+FC_OTH_CP_BL_E!T61+FC_OTH_CP_CR_E!T61+FC_OTH_CP_BT_E!T61+FC_OTH_CP_IT_E!T61</f>
        <v>401.04617368873619</v>
      </c>
      <c r="U61" s="10">
        <f>FC_OTH_CP_SH_E!U61+FC_OTH_CP_SC_E!U61+FC_OTH_CP_HW_E!U61+FC_OTH_CP_CA_E!U61+FC_OTH_CP_VE_E!U61+FC_OTH_CP_SL_E!U61+FC_OTH_CP_BL_E!U61+FC_OTH_CP_CR_E!U61+FC_OTH_CP_BT_E!U61+FC_OTH_CP_IT_E!U61</f>
        <v>412.43912295786777</v>
      </c>
      <c r="V61" s="10">
        <f>FC_OTH_CP_SH_E!V61+FC_OTH_CP_SC_E!V61+FC_OTH_CP_HW_E!V61+FC_OTH_CP_CA_E!V61+FC_OTH_CP_VE_E!V61+FC_OTH_CP_SL_E!V61+FC_OTH_CP_BL_E!V61+FC_OTH_CP_CR_E!V61+FC_OTH_CP_BT_E!V61+FC_OTH_CP_IT_E!V61</f>
        <v>402.57472055030092</v>
      </c>
      <c r="W61" s="10">
        <f>FC_OTH_CP_SH_E!W61+FC_OTH_CP_SC_E!W61+FC_OTH_CP_HW_E!W61+FC_OTH_CP_CA_E!W61+FC_OTH_CP_VE_E!W61+FC_OTH_CP_SL_E!W61+FC_OTH_CP_BL_E!W61+FC_OTH_CP_CR_E!W61+FC_OTH_CP_BT_E!W61+FC_OTH_CP_IT_E!W61</f>
        <v>399.89965606190873</v>
      </c>
      <c r="X61" s="10">
        <f>FC_OTH_CP_SH_E!X61+FC_OTH_CP_SC_E!X61+FC_OTH_CP_HW_E!X61+FC_OTH_CP_CA_E!X61+FC_OTH_CP_VE_E!X61+FC_OTH_CP_SL_E!X61+FC_OTH_CP_BL_E!X61+FC_OTH_CP_CR_E!X61+FC_OTH_CP_BT_E!X61+FC_OTH_CP_IT_E!X61</f>
        <v>322.01203783319033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0</v>
      </c>
      <c r="D62" s="10">
        <f>FC_OTH_CP_SH_E!D62+FC_OTH_CP_SC_E!D62+FC_OTH_CP_HW_E!D62+FC_OTH_CP_CA_E!D62+FC_OTH_CP_VE_E!D62+FC_OTH_CP_SL_E!D62+FC_OTH_CP_BL_E!D62+FC_OTH_CP_CR_E!D62+FC_OTH_CP_BT_E!D62+FC_OTH_CP_IT_E!D62</f>
        <v>0</v>
      </c>
      <c r="E62" s="10">
        <f>FC_OTH_CP_SH_E!E62+FC_OTH_CP_SC_E!E62+FC_OTH_CP_HW_E!E62+FC_OTH_CP_CA_E!E62+FC_OTH_CP_VE_E!E62+FC_OTH_CP_SL_E!E62+FC_OTH_CP_BL_E!E62+FC_OTH_CP_CR_E!E62+FC_OTH_CP_BT_E!E62+FC_OTH_CP_IT_E!E62</f>
        <v>0</v>
      </c>
      <c r="F62" s="10">
        <f>FC_OTH_CP_SH_E!F62+FC_OTH_CP_SC_E!F62+FC_OTH_CP_HW_E!F62+FC_OTH_CP_CA_E!F62+FC_OTH_CP_VE_E!F62+FC_OTH_CP_SL_E!F62+FC_OTH_CP_BL_E!F62+FC_OTH_CP_CR_E!F62+FC_OTH_CP_BT_E!F62+FC_OTH_CP_IT_E!F62</f>
        <v>10.150988822012041</v>
      </c>
      <c r="G62" s="10">
        <f>FC_OTH_CP_SH_E!G62+FC_OTH_CP_SC_E!G62+FC_OTH_CP_HW_E!G62+FC_OTH_CP_CA_E!G62+FC_OTH_CP_VE_E!G62+FC_OTH_CP_SL_E!G62+FC_OTH_CP_BL_E!G62+FC_OTH_CP_CR_E!G62+FC_OTH_CP_BT_E!G62+FC_OTH_CP_IT_E!G62</f>
        <v>17.698452278589851</v>
      </c>
      <c r="H62" s="10">
        <f>FC_OTH_CP_SH_E!H62+FC_OTH_CP_SC_E!H62+FC_OTH_CP_HW_E!H62+FC_OTH_CP_CA_E!H62+FC_OTH_CP_VE_E!H62+FC_OTH_CP_SL_E!H62+FC_OTH_CP_BL_E!H62+FC_OTH_CP_CR_E!H62+FC_OTH_CP_BT_E!H62+FC_OTH_CP_IT_E!H62</f>
        <v>30.237919174548587</v>
      </c>
      <c r="I62" s="10">
        <f>FC_OTH_CP_SH_E!I62+FC_OTH_CP_SC_E!I62+FC_OTH_CP_HW_E!I62+FC_OTH_CP_CA_E!I62+FC_OTH_CP_VE_E!I62+FC_OTH_CP_SL_E!I62+FC_OTH_CP_BL_E!I62+FC_OTH_CP_CR_E!I62+FC_OTH_CP_BT_E!I62+FC_OTH_CP_IT_E!I62</f>
        <v>28.852622527944963</v>
      </c>
      <c r="J62" s="10">
        <f>FC_OTH_CP_SH_E!J62+FC_OTH_CP_SC_E!J62+FC_OTH_CP_HW_E!J62+FC_OTH_CP_CA_E!J62+FC_OTH_CP_VE_E!J62+FC_OTH_CP_SL_E!J62+FC_OTH_CP_BL_E!J62+FC_OTH_CP_CR_E!J62+FC_OTH_CP_BT_E!J62+FC_OTH_CP_IT_E!J62</f>
        <v>26.917970765262258</v>
      </c>
      <c r="K62" s="10">
        <f>FC_OTH_CP_SH_E!K62+FC_OTH_CP_SC_E!K62+FC_OTH_CP_HW_E!K62+FC_OTH_CP_CA_E!K62+FC_OTH_CP_VE_E!K62+FC_OTH_CP_SL_E!K62+FC_OTH_CP_BL_E!K62+FC_OTH_CP_CR_E!K62+FC_OTH_CP_BT_E!K62+FC_OTH_CP_IT_E!K62</f>
        <v>20.254170249355113</v>
      </c>
      <c r="L62" s="10">
        <f>FC_OTH_CP_SH_E!L62+FC_OTH_CP_SC_E!L62+FC_OTH_CP_HW_E!L62+FC_OTH_CP_CA_E!L62+FC_OTH_CP_VE_E!L62+FC_OTH_CP_SL_E!L62+FC_OTH_CP_BL_E!L62+FC_OTH_CP_CR_E!L62+FC_OTH_CP_BT_E!L62+FC_OTH_CP_IT_E!L62</f>
        <v>20.492949269131557</v>
      </c>
      <c r="M62" s="10">
        <f>FC_OTH_CP_SH_E!M62+FC_OTH_CP_SC_E!M62+FC_OTH_CP_HW_E!M62+FC_OTH_CP_CA_E!M62+FC_OTH_CP_VE_E!M62+FC_OTH_CP_SL_E!M62+FC_OTH_CP_BL_E!M62+FC_OTH_CP_CR_E!M62+FC_OTH_CP_BT_E!M62+FC_OTH_CP_IT_E!M62</f>
        <v>20.827343078245885</v>
      </c>
      <c r="N62" s="10">
        <f>FC_OTH_CP_SH_E!N62+FC_OTH_CP_SC_E!N62+FC_OTH_CP_HW_E!N62+FC_OTH_CP_CA_E!N62+FC_OTH_CP_VE_E!N62+FC_OTH_CP_SL_E!N62+FC_OTH_CP_BL_E!N62+FC_OTH_CP_CR_E!N62+FC_OTH_CP_BT_E!N62+FC_OTH_CP_IT_E!N62</f>
        <v>1.6718830610490112</v>
      </c>
      <c r="O62" s="10">
        <f>FC_OTH_CP_SH_E!O62+FC_OTH_CP_SC_E!O62+FC_OTH_CP_HW_E!O62+FC_OTH_CP_CA_E!O62+FC_OTH_CP_VE_E!O62+FC_OTH_CP_SL_E!O62+FC_OTH_CP_BL_E!O62+FC_OTH_CP_CR_E!O62+FC_OTH_CP_BT_E!O62+FC_OTH_CP_IT_E!O62</f>
        <v>0</v>
      </c>
      <c r="P62" s="10">
        <f>FC_OTH_CP_SH_E!P62+FC_OTH_CP_SC_E!P62+FC_OTH_CP_HW_E!P62+FC_OTH_CP_CA_E!P62+FC_OTH_CP_VE_E!P62+FC_OTH_CP_SL_E!P62+FC_OTH_CP_BL_E!P62+FC_OTH_CP_CR_E!P62+FC_OTH_CP_BT_E!P62+FC_OTH_CP_IT_E!P62</f>
        <v>0</v>
      </c>
      <c r="Q62" s="10">
        <f>FC_OTH_CP_SH_E!Q62+FC_OTH_CP_SC_E!Q62+FC_OTH_CP_HW_E!Q62+FC_OTH_CP_CA_E!Q62+FC_OTH_CP_VE_E!Q62+FC_OTH_CP_SL_E!Q62+FC_OTH_CP_BL_E!Q62+FC_OTH_CP_CR_E!Q62+FC_OTH_CP_BT_E!Q62+FC_OTH_CP_IT_E!Q62</f>
        <v>0</v>
      </c>
      <c r="R62" s="10">
        <f>FC_OTH_CP_SH_E!R62+FC_OTH_CP_SC_E!R62+FC_OTH_CP_HW_E!R62+FC_OTH_CP_CA_E!R62+FC_OTH_CP_VE_E!R62+FC_OTH_CP_SL_E!R62+FC_OTH_CP_BL_E!R62+FC_OTH_CP_CR_E!R62+FC_OTH_CP_BT_E!R62+FC_OTH_CP_IT_E!R62</f>
        <v>0</v>
      </c>
      <c r="S62" s="10">
        <f>FC_OTH_CP_SH_E!S62+FC_OTH_CP_SC_E!S62+FC_OTH_CP_HW_E!S62+FC_OTH_CP_CA_E!S62+FC_OTH_CP_VE_E!S62+FC_OTH_CP_SL_E!S62+FC_OTH_CP_BL_E!S62+FC_OTH_CP_CR_E!S62+FC_OTH_CP_BT_E!S62+FC_OTH_CP_IT_E!S62</f>
        <v>0</v>
      </c>
      <c r="T62" s="10">
        <f>FC_OTH_CP_SH_E!T62+FC_OTH_CP_SC_E!T62+FC_OTH_CP_HW_E!T62+FC_OTH_CP_CA_E!T62+FC_OTH_CP_VE_E!T62+FC_OTH_CP_SL_E!T62+FC_OTH_CP_BL_E!T62+FC_OTH_CP_CR_E!T62+FC_OTH_CP_BT_E!T62+FC_OTH_CP_IT_E!T62</f>
        <v>0</v>
      </c>
      <c r="U62" s="10">
        <f>FC_OTH_CP_SH_E!U62+FC_OTH_CP_SC_E!U62+FC_OTH_CP_HW_E!U62+FC_OTH_CP_CA_E!U62+FC_OTH_CP_VE_E!U62+FC_OTH_CP_SL_E!U62+FC_OTH_CP_BL_E!U62+FC_OTH_CP_CR_E!U62+FC_OTH_CP_BT_E!U62+FC_OTH_CP_IT_E!U62</f>
        <v>0</v>
      </c>
      <c r="V62" s="10">
        <f>FC_OTH_CP_SH_E!V62+FC_OTH_CP_SC_E!V62+FC_OTH_CP_HW_E!V62+FC_OTH_CP_CA_E!V62+FC_OTH_CP_VE_E!V62+FC_OTH_CP_SL_E!V62+FC_OTH_CP_BL_E!V62+FC_OTH_CP_CR_E!V62+FC_OTH_CP_BT_E!V62+FC_OTH_CP_IT_E!V62</f>
        <v>0</v>
      </c>
      <c r="W62" s="10">
        <f>FC_OTH_CP_SH_E!W62+FC_OTH_CP_SC_E!W62+FC_OTH_CP_HW_E!W62+FC_OTH_CP_CA_E!W62+FC_OTH_CP_VE_E!W62+FC_OTH_CP_SL_E!W62+FC_OTH_CP_BL_E!W62+FC_OTH_CP_CR_E!W62+FC_OTH_CP_BT_E!W62+FC_OTH_CP_IT_E!W62</f>
        <v>0</v>
      </c>
      <c r="X62" s="10">
        <f>FC_OTH_CP_SH_E!X62+FC_OTH_CP_SC_E!X62+FC_OTH_CP_HW_E!X62+FC_OTH_CP_CA_E!X62+FC_OTH_CP_VE_E!X62+FC_OTH_CP_SL_E!X62+FC_OTH_CP_BL_E!X62+FC_OTH_CP_CR_E!X62+FC_OTH_CP_BT_E!X62+FC_OTH_CP_IT_E!X62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</v>
      </c>
      <c r="W64" s="10">
        <f>FC_OTH_CP_SH_E!W64+FC_OTH_CP_SC_E!W64+FC_OTH_CP_HW_E!W64+FC_OTH_CP_CA_E!W64+FC_OTH_CP_VE_E!W64+FC_OTH_CP_SL_E!W64+FC_OTH_CP_BL_E!W64+FC_OTH_CP_CR_E!W64+FC_OTH_CP_BT_E!W64+FC_OTH_CP_IT_E!W64</f>
        <v>0</v>
      </c>
      <c r="X64" s="10">
        <f>FC_OTH_CP_SH_E!X64+FC_OTH_CP_SC_E!X64+FC_OTH_CP_HW_E!X64+FC_OTH_CP_CA_E!X64+FC_OTH_CP_VE_E!X64+FC_OTH_CP_SL_E!X64+FC_OTH_CP_BL_E!X64+FC_OTH_CP_CR_E!X64+FC_OTH_CP_BT_E!X64+FC_OTH_CP_IT_E!X64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0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17.743422184006878</v>
      </c>
      <c r="H66" s="10">
        <f>FC_OTH_CP_SH_E!H66+FC_OTH_CP_SC_E!H66+FC_OTH_CP_HW_E!H66+FC_OTH_CP_CA_E!H66+FC_OTH_CP_VE_E!H66+FC_OTH_CP_SL_E!H66+FC_OTH_CP_BL_E!H66+FC_OTH_CP_CR_E!H66+FC_OTH_CP_BT_E!H66+FC_OTH_CP_IT_E!H66</f>
        <v>45.245657781599313</v>
      </c>
      <c r="I66" s="10">
        <f>FC_OTH_CP_SH_E!I66+FC_OTH_CP_SC_E!I66+FC_OTH_CP_HW_E!I66+FC_OTH_CP_CA_E!I66+FC_OTH_CP_VE_E!I66+FC_OTH_CP_SL_E!I66+FC_OTH_CP_BL_E!I66+FC_OTH_CP_CR_E!I66+FC_OTH_CP_BT_E!I66+FC_OTH_CP_IT_E!I66</f>
        <v>60.32751504729147</v>
      </c>
      <c r="J66" s="10">
        <f>FC_OTH_CP_SH_E!J66+FC_OTH_CP_SC_E!J66+FC_OTH_CP_HW_E!J66+FC_OTH_CP_CA_E!J66+FC_OTH_CP_VE_E!J66+FC_OTH_CP_SL_E!J66+FC_OTH_CP_BL_E!J66+FC_OTH_CP_CR_E!J66+FC_OTH_CP_BT_E!J66+FC_OTH_CP_IT_E!J66</f>
        <v>90.491229578675828</v>
      </c>
      <c r="K66" s="10">
        <f>FC_OTH_CP_SH_E!K66+FC_OTH_CP_SC_E!K66+FC_OTH_CP_HW_E!K66+FC_OTH_CP_CA_E!K66+FC_OTH_CP_VE_E!K66+FC_OTH_CP_SL_E!K66+FC_OTH_CP_BL_E!K66+FC_OTH_CP_CR_E!K66+FC_OTH_CP_BT_E!K66+FC_OTH_CP_IT_E!K66</f>
        <v>101.13731728288909</v>
      </c>
      <c r="L66" s="10">
        <f>FC_OTH_CP_SH_E!L66+FC_OTH_CP_SC_E!L66+FC_OTH_CP_HW_E!L66+FC_OTH_CP_CA_E!L66+FC_OTH_CP_VE_E!L66+FC_OTH_CP_SL_E!L66+FC_OTH_CP_BL_E!L66+FC_OTH_CP_CR_E!L66+FC_OTH_CP_BT_E!L66+FC_OTH_CP_IT_E!L66</f>
        <v>144.60859845227861</v>
      </c>
      <c r="M66" s="10">
        <f>FC_OTH_CP_SH_E!M66+FC_OTH_CP_SC_E!M66+FC_OTH_CP_HW_E!M66+FC_OTH_CP_CA_E!M66+FC_OTH_CP_VE_E!M66+FC_OTH_CP_SL_E!M66+FC_OTH_CP_BL_E!M66+FC_OTH_CP_CR_E!M66+FC_OTH_CP_BT_E!M66+FC_OTH_CP_IT_E!M66</f>
        <v>139.28555460017205</v>
      </c>
      <c r="N66" s="10">
        <f>FC_OTH_CP_SH_E!N66+FC_OTH_CP_SC_E!N66+FC_OTH_CP_HW_E!N66+FC_OTH_CP_CA_E!N66+FC_OTH_CP_VE_E!N66+FC_OTH_CP_SL_E!N66+FC_OTH_CP_BL_E!N66+FC_OTH_CP_CR_E!N66+FC_OTH_CP_BT_E!N66+FC_OTH_CP_IT_E!N66</f>
        <v>143.95451418744619</v>
      </c>
      <c r="O66" s="10">
        <f>FC_OTH_CP_SH_E!O66+FC_OTH_CP_SC_E!O66+FC_OTH_CP_HW_E!O66+FC_OTH_CP_CA_E!O66+FC_OTH_CP_VE_E!O66+FC_OTH_CP_SL_E!O66+FC_OTH_CP_BL_E!O66+FC_OTH_CP_CR_E!O66+FC_OTH_CP_BT_E!O66+FC_OTH_CP_IT_E!O66</f>
        <v>150.74557179707654</v>
      </c>
      <c r="P66" s="10">
        <f>FC_OTH_CP_SH_E!P66+FC_OTH_CP_SC_E!P66+FC_OTH_CP_HW_E!P66+FC_OTH_CP_CA_E!P66+FC_OTH_CP_VE_E!P66+FC_OTH_CP_SL_E!P66+FC_OTH_CP_BL_E!P66+FC_OTH_CP_CR_E!P66+FC_OTH_CP_BT_E!P66+FC_OTH_CP_IT_E!P66</f>
        <v>135.78684436801382</v>
      </c>
      <c r="Q66" s="10">
        <f>FC_OTH_CP_SH_E!Q66+FC_OTH_CP_SC_E!Q66+FC_OTH_CP_HW_E!Q66+FC_OTH_CP_CA_E!Q66+FC_OTH_CP_VE_E!Q66+FC_OTH_CP_SL_E!Q66+FC_OTH_CP_BL_E!Q66+FC_OTH_CP_CR_E!Q66+FC_OTH_CP_BT_E!Q66+FC_OTH_CP_IT_E!Q66</f>
        <v>144.32588134135847</v>
      </c>
      <c r="R66" s="10">
        <f>FC_OTH_CP_SH_E!R66+FC_OTH_CP_SC_E!R66+FC_OTH_CP_HW_E!R66+FC_OTH_CP_CA_E!R66+FC_OTH_CP_VE_E!R66+FC_OTH_CP_SL_E!R66+FC_OTH_CP_BL_E!R66+FC_OTH_CP_CR_E!R66+FC_OTH_CP_BT_E!R66+FC_OTH_CP_IT_E!R66</f>
        <v>133.56190885640601</v>
      </c>
      <c r="S66" s="10">
        <f>FC_OTH_CP_SH_E!S66+FC_OTH_CP_SC_E!S66+FC_OTH_CP_HW_E!S66+FC_OTH_CP_CA_E!S66+FC_OTH_CP_VE_E!S66+FC_OTH_CP_SL_E!S66+FC_OTH_CP_BL_E!S66+FC_OTH_CP_CR_E!S66+FC_OTH_CP_BT_E!S66+FC_OTH_CP_IT_E!S66</f>
        <v>134.40816852966478</v>
      </c>
      <c r="T66" s="10">
        <f>FC_OTH_CP_SH_E!T66+FC_OTH_CP_SC_E!T66+FC_OTH_CP_HW_E!T66+FC_OTH_CP_CA_E!T66+FC_OTH_CP_VE_E!T66+FC_OTH_CP_SL_E!T66+FC_OTH_CP_BL_E!T66+FC_OTH_CP_CR_E!T66+FC_OTH_CP_BT_E!T66+FC_OTH_CP_IT_E!T66</f>
        <v>137.2705932932071</v>
      </c>
      <c r="U66" s="10">
        <f>FC_OTH_CP_SH_E!U66+FC_OTH_CP_SC_E!U66+FC_OTH_CP_HW_E!U66+FC_OTH_CP_CA_E!U66+FC_OTH_CP_VE_E!U66+FC_OTH_CP_SL_E!U66+FC_OTH_CP_BL_E!U66+FC_OTH_CP_CR_E!U66+FC_OTH_CP_BT_E!U66+FC_OTH_CP_IT_E!U66</f>
        <v>5.311092003439386</v>
      </c>
      <c r="V66" s="10">
        <f>FC_OTH_CP_SH_E!V66+FC_OTH_CP_SC_E!V66+FC_OTH_CP_HW_E!V66+FC_OTH_CP_CA_E!V66+FC_OTH_CP_VE_E!V66+FC_OTH_CP_SL_E!V66+FC_OTH_CP_BL_E!V66+FC_OTH_CP_CR_E!V66+FC_OTH_CP_BT_E!V66+FC_OTH_CP_IT_E!V66</f>
        <v>0</v>
      </c>
      <c r="W66" s="10">
        <f>FC_OTH_CP_SH_E!W66+FC_OTH_CP_SC_E!W66+FC_OTH_CP_HW_E!W66+FC_OTH_CP_CA_E!W66+FC_OTH_CP_VE_E!W66+FC_OTH_CP_SL_E!W66+FC_OTH_CP_BL_E!W66+FC_OTH_CP_CR_E!W66+FC_OTH_CP_BT_E!W66+FC_OTH_CP_IT_E!W66</f>
        <v>0</v>
      </c>
      <c r="X66" s="10">
        <f>FC_OTH_CP_SH_E!X66+FC_OTH_CP_SC_E!X66+FC_OTH_CP_HW_E!X66+FC_OTH_CP_CA_E!X66+FC_OTH_CP_VE_E!X66+FC_OTH_CP_SL_E!X66+FC_OTH_CP_BL_E!X66+FC_OTH_CP_CR_E!X66+FC_OTH_CP_BT_E!X66+FC_OTH_CP_IT_E!X66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3.0553740326741186</v>
      </c>
      <c r="H69" s="10">
        <f>FC_OTH_CP_SH_E!H69+FC_OTH_CP_SC_E!H69+FC_OTH_CP_HW_E!H69+FC_OTH_CP_CA_E!H69+FC_OTH_CP_VE_E!H69+FC_OTH_CP_SL_E!H69+FC_OTH_CP_BL_E!H69+FC_OTH_CP_CR_E!H69+FC_OTH_CP_BT_E!H69+FC_OTH_CP_IT_E!H69</f>
        <v>4.1518486672398964</v>
      </c>
      <c r="I69" s="10">
        <f>FC_OTH_CP_SH_E!I69+FC_OTH_CP_SC_E!I69+FC_OTH_CP_HW_E!I69+FC_OTH_CP_CA_E!I69+FC_OTH_CP_VE_E!I69+FC_OTH_CP_SL_E!I69+FC_OTH_CP_BL_E!I69+FC_OTH_CP_CR_E!I69+FC_OTH_CP_BT_E!I69+FC_OTH_CP_IT_E!I69</f>
        <v>27.796302665520209</v>
      </c>
      <c r="J69" s="10">
        <f>FC_OTH_CP_SH_E!J69+FC_OTH_CP_SC_E!J69+FC_OTH_CP_HW_E!J69+FC_OTH_CP_CA_E!J69+FC_OTH_CP_VE_E!J69+FC_OTH_CP_SL_E!J69+FC_OTH_CP_BL_E!J69+FC_OTH_CP_CR_E!J69+FC_OTH_CP_BT_E!J69+FC_OTH_CP_IT_E!J69</f>
        <v>34.495098882201198</v>
      </c>
      <c r="K69" s="10">
        <f>FC_OTH_CP_SH_E!K69+FC_OTH_CP_SC_E!K69+FC_OTH_CP_HW_E!K69+FC_OTH_CP_CA_E!K69+FC_OTH_CP_VE_E!K69+FC_OTH_CP_SL_E!K69+FC_OTH_CP_BL_E!K69+FC_OTH_CP_CR_E!K69+FC_OTH_CP_BT_E!K69+FC_OTH_CP_IT_E!K69</f>
        <v>38.5170249355116</v>
      </c>
      <c r="L69" s="10">
        <f>FC_OTH_CP_SH_E!L69+FC_OTH_CP_SC_E!L69+FC_OTH_CP_HW_E!L69+FC_OTH_CP_CA_E!L69+FC_OTH_CP_VE_E!L69+FC_OTH_CP_SL_E!L69+FC_OTH_CP_BL_E!L69+FC_OTH_CP_CR_E!L69+FC_OTH_CP_BT_E!L69+FC_OTH_CP_IT_E!L69</f>
        <v>61.903095442820295</v>
      </c>
      <c r="M69" s="10">
        <f>FC_OTH_CP_SH_E!M69+FC_OTH_CP_SC_E!M69+FC_OTH_CP_HW_E!M69+FC_OTH_CP_CA_E!M69+FC_OTH_CP_VE_E!M69+FC_OTH_CP_SL_E!M69+FC_OTH_CP_BL_E!M69+FC_OTH_CP_CR_E!M69+FC_OTH_CP_BT_E!M69+FC_OTH_CP_IT_E!M69</f>
        <v>53.111521926053328</v>
      </c>
      <c r="N69" s="10">
        <f>FC_OTH_CP_SH_E!N69+FC_OTH_CP_SC_E!N69+FC_OTH_CP_HW_E!N69+FC_OTH_CP_CA_E!N69+FC_OTH_CP_VE_E!N69+FC_OTH_CP_SL_E!N69+FC_OTH_CP_BL_E!N69+FC_OTH_CP_CR_E!N69+FC_OTH_CP_BT_E!N69+FC_OTH_CP_IT_E!N69</f>
        <v>16.517196904557171</v>
      </c>
      <c r="O69" s="10">
        <f>FC_OTH_CP_SH_E!O69+FC_OTH_CP_SC_E!O69+FC_OTH_CP_HW_E!O69+FC_OTH_CP_CA_E!O69+FC_OTH_CP_VE_E!O69+FC_OTH_CP_SL_E!O69+FC_OTH_CP_BL_E!O69+FC_OTH_CP_CR_E!O69+FC_OTH_CP_BT_E!O69+FC_OTH_CP_IT_E!O69</f>
        <v>6.0212381771281187</v>
      </c>
      <c r="P69" s="10">
        <f>FC_OTH_CP_SH_E!P69+FC_OTH_CP_SC_E!P69+FC_OTH_CP_HW_E!P69+FC_OTH_CP_CA_E!P69+FC_OTH_CP_VE_E!P69+FC_OTH_CP_SL_E!P69+FC_OTH_CP_BL_E!P69+FC_OTH_CP_CR_E!P69+FC_OTH_CP_BT_E!P69+FC_OTH_CP_IT_E!P69</f>
        <v>14.238865004299235</v>
      </c>
      <c r="Q69" s="10">
        <f>FC_OTH_CP_SH_E!Q69+FC_OTH_CP_SC_E!Q69+FC_OTH_CP_HW_E!Q69+FC_OTH_CP_CA_E!Q69+FC_OTH_CP_VE_E!Q69+FC_OTH_CP_SL_E!Q69+FC_OTH_CP_BL_E!Q69+FC_OTH_CP_CR_E!Q69+FC_OTH_CP_BT_E!Q69+FC_OTH_CP_IT_E!Q69</f>
        <v>14.778589853826293</v>
      </c>
      <c r="R69" s="10">
        <f>FC_OTH_CP_SH_E!R69+FC_OTH_CP_SC_E!R69+FC_OTH_CP_HW_E!R69+FC_OTH_CP_CA_E!R69+FC_OTH_CP_VE_E!R69+FC_OTH_CP_SL_E!R69+FC_OTH_CP_BL_E!R69+FC_OTH_CP_CR_E!R69+FC_OTH_CP_BT_E!R69+FC_OTH_CP_IT_E!R69</f>
        <v>17.614875322441986</v>
      </c>
      <c r="S69" s="10">
        <f>FC_OTH_CP_SH_E!S69+FC_OTH_CP_SC_E!S69+FC_OTH_CP_HW_E!S69+FC_OTH_CP_CA_E!S69+FC_OTH_CP_VE_E!S69+FC_OTH_CP_SL_E!S69+FC_OTH_CP_BL_E!S69+FC_OTH_CP_CR_E!S69+FC_OTH_CP_BT_E!S69+FC_OTH_CP_IT_E!S69</f>
        <v>18.685382631126426</v>
      </c>
      <c r="T69" s="10">
        <f>FC_OTH_CP_SH_E!T69+FC_OTH_CP_SC_E!T69+FC_OTH_CP_HW_E!T69+FC_OTH_CP_CA_E!T69+FC_OTH_CP_VE_E!T69+FC_OTH_CP_SL_E!T69+FC_OTH_CP_BL_E!T69+FC_OTH_CP_CR_E!T69+FC_OTH_CP_BT_E!T69+FC_OTH_CP_IT_E!T69</f>
        <v>19.805674978503852</v>
      </c>
      <c r="U69" s="10">
        <f>FC_OTH_CP_SH_E!U69+FC_OTH_CP_SC_E!U69+FC_OTH_CP_HW_E!U69+FC_OTH_CP_CA_E!U69+FC_OTH_CP_VE_E!U69+FC_OTH_CP_SL_E!U69+FC_OTH_CP_BL_E!U69+FC_OTH_CP_CR_E!U69+FC_OTH_CP_BT_E!U69+FC_OTH_CP_IT_E!U69</f>
        <v>24.664918314703371</v>
      </c>
      <c r="V69" s="10">
        <f>FC_OTH_CP_SH_E!V69+FC_OTH_CP_SC_E!V69+FC_OTH_CP_HW_E!V69+FC_OTH_CP_CA_E!V69+FC_OTH_CP_VE_E!V69+FC_OTH_CP_SL_E!V69+FC_OTH_CP_BL_E!V69+FC_OTH_CP_CR_E!V69+FC_OTH_CP_BT_E!V69+FC_OTH_CP_IT_E!V69</f>
        <v>28.940240756663812</v>
      </c>
      <c r="W69" s="10">
        <f>FC_OTH_CP_SH_E!W69+FC_OTH_CP_SC_E!W69+FC_OTH_CP_HW_E!W69+FC_OTH_CP_CA_E!W69+FC_OTH_CP_VE_E!W69+FC_OTH_CP_SL_E!W69+FC_OTH_CP_BL_E!W69+FC_OTH_CP_CR_E!W69+FC_OTH_CP_BT_E!W69+FC_OTH_CP_IT_E!W69</f>
        <v>31.478245915735144</v>
      </c>
      <c r="X69" s="10">
        <f>FC_OTH_CP_SH_E!X69+FC_OTH_CP_SC_E!X69+FC_OTH_CP_HW_E!X69+FC_OTH_CP_CA_E!X69+FC_OTH_CP_VE_E!X69+FC_OTH_CP_SL_E!X69+FC_OTH_CP_BL_E!X69+FC_OTH_CP_CR_E!X69+FC_OTH_CP_BT_E!X69+FC_OTH_CP_IT_E!X69</f>
        <v>19.793981083405001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0</v>
      </c>
      <c r="D70" s="10">
        <f>FC_OTH_CP_SH_E!D70+FC_OTH_CP_SC_E!D70+FC_OTH_CP_HW_E!D70+FC_OTH_CP_CA_E!D70+FC_OTH_CP_VE_E!D70+FC_OTH_CP_SL_E!D70+FC_OTH_CP_BL_E!D70+FC_OTH_CP_CR_E!D70+FC_OTH_CP_BT_E!D70+FC_OTH_CP_IT_E!D70</f>
        <v>0</v>
      </c>
      <c r="E70" s="10">
        <f>FC_OTH_CP_SH_E!E70+FC_OTH_CP_SC_E!E70+FC_OTH_CP_HW_E!E70+FC_OTH_CP_CA_E!E70+FC_OTH_CP_VE_E!E70+FC_OTH_CP_SL_E!E70+FC_OTH_CP_BL_E!E70+FC_OTH_CP_CR_E!E70+FC_OTH_CP_BT_E!E70+FC_OTH_CP_IT_E!E70</f>
        <v>0</v>
      </c>
      <c r="F70" s="10">
        <f>FC_OTH_CP_SH_E!F70+FC_OTH_CP_SC_E!F70+FC_OTH_CP_HW_E!F70+FC_OTH_CP_CA_E!F70+FC_OTH_CP_VE_E!F70+FC_OTH_CP_SL_E!F70+FC_OTH_CP_BL_E!F70+FC_OTH_CP_CR_E!F70+FC_OTH_CP_BT_E!F70+FC_OTH_CP_IT_E!F70</f>
        <v>10.986930352536541</v>
      </c>
      <c r="G70" s="10">
        <f>FC_OTH_CP_SH_E!G70+FC_OTH_CP_SC_E!G70+FC_OTH_CP_HW_E!G70+FC_OTH_CP_CA_E!G70+FC_OTH_CP_VE_E!G70+FC_OTH_CP_SL_E!G70+FC_OTH_CP_BL_E!G70+FC_OTH_CP_CR_E!G70+FC_OTH_CP_BT_E!G70+FC_OTH_CP_IT_E!G70</f>
        <v>11.321324161650899</v>
      </c>
      <c r="H70" s="10">
        <f>FC_OTH_CP_SH_E!H70+FC_OTH_CP_SC_E!H70+FC_OTH_CP_HW_E!H70+FC_OTH_CP_CA_E!H70+FC_OTH_CP_VE_E!H70+FC_OTH_CP_SL_E!H70+FC_OTH_CP_BL_E!H70+FC_OTH_CP_CR_E!H70+FC_OTH_CP_BT_E!H70+FC_OTH_CP_IT_E!H70</f>
        <v>12.18116938950989</v>
      </c>
      <c r="I70" s="10">
        <f>FC_OTH_CP_SH_E!I70+FC_OTH_CP_SC_E!I70+FC_OTH_CP_HW_E!I70+FC_OTH_CP_CA_E!I70+FC_OTH_CP_VE_E!I70+FC_OTH_CP_SL_E!I70+FC_OTH_CP_BL_E!I70+FC_OTH_CP_CR_E!I70+FC_OTH_CP_BT_E!I70+FC_OTH_CP_IT_E!I70</f>
        <v>14.641272570937229</v>
      </c>
      <c r="J70" s="10">
        <f>FC_OTH_CP_SH_E!J70+FC_OTH_CP_SC_E!J70+FC_OTH_CP_HW_E!J70+FC_OTH_CP_CA_E!J70+FC_OTH_CP_VE_E!J70+FC_OTH_CP_SL_E!J70+FC_OTH_CP_BL_E!J70+FC_OTH_CP_CR_E!J70+FC_OTH_CP_BT_E!J70+FC_OTH_CP_IT_E!J70</f>
        <v>18.319518486672401</v>
      </c>
      <c r="K70" s="10">
        <f>FC_OTH_CP_SH_E!K70+FC_OTH_CP_SC_E!K70+FC_OTH_CP_HW_E!K70+FC_OTH_CP_CA_E!K70+FC_OTH_CP_VE_E!K70+FC_OTH_CP_SL_E!K70+FC_OTH_CP_BL_E!K70+FC_OTH_CP_CR_E!K70+FC_OTH_CP_BT_E!K70+FC_OTH_CP_IT_E!K70</f>
        <v>21.663370593293212</v>
      </c>
      <c r="L70" s="10">
        <f>FC_OTH_CP_SH_E!L70+FC_OTH_CP_SC_E!L70+FC_OTH_CP_HW_E!L70+FC_OTH_CP_CA_E!L70+FC_OTH_CP_VE_E!L70+FC_OTH_CP_SL_E!L70+FC_OTH_CP_BL_E!L70+FC_OTH_CP_CR_E!L70+FC_OTH_CP_BT_E!L70+FC_OTH_CP_IT_E!L70</f>
        <v>27.347893379191742</v>
      </c>
      <c r="M70" s="10">
        <f>FC_OTH_CP_SH_E!M70+FC_OTH_CP_SC_E!M70+FC_OTH_CP_HW_E!M70+FC_OTH_CP_CA_E!M70+FC_OTH_CP_VE_E!M70+FC_OTH_CP_SL_E!M70+FC_OTH_CP_BL_E!M70+FC_OTH_CP_CR_E!M70+FC_OTH_CP_BT_E!M70+FC_OTH_CP_IT_E!M70</f>
        <v>34.01169389509888</v>
      </c>
      <c r="N70" s="10">
        <f>FC_OTH_CP_SH_E!N70+FC_OTH_CP_SC_E!N70+FC_OTH_CP_HW_E!N70+FC_OTH_CP_CA_E!N70+FC_OTH_CP_VE_E!N70+FC_OTH_CP_SL_E!N70+FC_OTH_CP_BL_E!N70+FC_OTH_CP_CR_E!N70+FC_OTH_CP_BT_E!N70+FC_OTH_CP_IT_E!N70</f>
        <v>38.62141014617368</v>
      </c>
      <c r="O70" s="10">
        <f>FC_OTH_CP_SH_E!O70+FC_OTH_CP_SC_E!O70+FC_OTH_CP_HW_E!O70+FC_OTH_CP_CA_E!O70+FC_OTH_CP_VE_E!O70+FC_OTH_CP_SL_E!O70+FC_OTH_CP_BL_E!O70+FC_OTH_CP_CR_E!O70+FC_OTH_CP_BT_E!O70+FC_OTH_CP_IT_E!O70</f>
        <v>43.278933791917453</v>
      </c>
      <c r="P70" s="10">
        <f>FC_OTH_CP_SH_E!P70+FC_OTH_CP_SC_E!P70+FC_OTH_CP_HW_E!P70+FC_OTH_CP_CA_E!P70+FC_OTH_CP_VE_E!P70+FC_OTH_CP_SL_E!P70+FC_OTH_CP_BL_E!P70+FC_OTH_CP_CR_E!P70+FC_OTH_CP_BT_E!P70+FC_OTH_CP_IT_E!P70</f>
        <v>47.960275150472903</v>
      </c>
      <c r="Q70" s="10">
        <f>FC_OTH_CP_SH_E!Q70+FC_OTH_CP_SC_E!Q70+FC_OTH_CP_HW_E!Q70+FC_OTH_CP_CA_E!Q70+FC_OTH_CP_VE_E!Q70+FC_OTH_CP_SL_E!Q70+FC_OTH_CP_BL_E!Q70+FC_OTH_CP_CR_E!Q70+FC_OTH_CP_BT_E!Q70+FC_OTH_CP_IT_E!Q70</f>
        <v>53.477558039552889</v>
      </c>
      <c r="R70" s="10">
        <f>FC_OTH_CP_SH_E!R70+FC_OTH_CP_SC_E!R70+FC_OTH_CP_HW_E!R70+FC_OTH_CP_CA_E!R70+FC_OTH_CP_VE_E!R70+FC_OTH_CP_SL_E!R70+FC_OTH_CP_BL_E!R70+FC_OTH_CP_CR_E!R70+FC_OTH_CP_BT_E!R70+FC_OTH_CP_IT_E!R70</f>
        <v>59.209888220120362</v>
      </c>
      <c r="S70" s="10">
        <f>FC_OTH_CP_SH_E!S70+FC_OTH_CP_SC_E!S70+FC_OTH_CP_HW_E!S70+FC_OTH_CP_CA_E!S70+FC_OTH_CP_VE_E!S70+FC_OTH_CP_SL_E!S70+FC_OTH_CP_BL_E!S70+FC_OTH_CP_CR_E!S70+FC_OTH_CP_BT_E!S70+FC_OTH_CP_IT_E!S70</f>
        <v>67.784522785898531</v>
      </c>
      <c r="T70" s="10">
        <f>FC_OTH_CP_SH_E!T70+FC_OTH_CP_SC_E!T70+FC_OTH_CP_HW_E!T70+FC_OTH_CP_CA_E!T70+FC_OTH_CP_VE_E!T70+FC_OTH_CP_SL_E!T70+FC_OTH_CP_BL_E!T70+FC_OTH_CP_CR_E!T70+FC_OTH_CP_BT_E!T70+FC_OTH_CP_IT_E!T70</f>
        <v>78.198108340498692</v>
      </c>
      <c r="U70" s="10">
        <f>FC_OTH_CP_SH_E!U70+FC_OTH_CP_SC_E!U70+FC_OTH_CP_HW_E!U70+FC_OTH_CP_CA_E!U70+FC_OTH_CP_VE_E!U70+FC_OTH_CP_SL_E!U70+FC_OTH_CP_BL_E!U70+FC_OTH_CP_CR_E!U70+FC_OTH_CP_BT_E!U70+FC_OTH_CP_IT_E!U70</f>
        <v>88.587876182287175</v>
      </c>
      <c r="V70" s="10">
        <f>FC_OTH_CP_SH_E!V70+FC_OTH_CP_SC_E!V70+FC_OTH_CP_HW_E!V70+FC_OTH_CP_CA_E!V70+FC_OTH_CP_VE_E!V70+FC_OTH_CP_SL_E!V70+FC_OTH_CP_BL_E!V70+FC_OTH_CP_CR_E!V70+FC_OTH_CP_BT_E!V70+FC_OTH_CP_IT_E!V70</f>
        <v>101.17506448839208</v>
      </c>
      <c r="W70" s="10">
        <f>FC_OTH_CP_SH_E!W70+FC_OTH_CP_SC_E!W70+FC_OTH_CP_HW_E!W70+FC_OTH_CP_CA_E!W70+FC_OTH_CP_VE_E!W70+FC_OTH_CP_SL_E!W70+FC_OTH_CP_BL_E!W70+FC_OTH_CP_CR_E!W70+FC_OTH_CP_BT_E!W70+FC_OTH_CP_IT_E!W70</f>
        <v>115.02811693895093</v>
      </c>
      <c r="X70" s="10">
        <f>FC_OTH_CP_SH_E!X70+FC_OTH_CP_SC_E!X70+FC_OTH_CP_HW_E!X70+FC_OTH_CP_CA_E!X70+FC_OTH_CP_VE_E!X70+FC_OTH_CP_SL_E!X70+FC_OTH_CP_BL_E!X70+FC_OTH_CP_CR_E!X70+FC_OTH_CP_BT_E!X70+FC_OTH_CP_IT_E!X70</f>
        <v>125.68065348237313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10.150988822012041</v>
      </c>
      <c r="G71" s="37">
        <f t="shared" si="34"/>
        <v>17.698452278589851</v>
      </c>
      <c r="H71" s="37">
        <f t="shared" si="34"/>
        <v>30.237919174548587</v>
      </c>
      <c r="I71" s="37">
        <f t="shared" si="34"/>
        <v>28.852622527944963</v>
      </c>
      <c r="J71" s="37">
        <f t="shared" si="34"/>
        <v>26.917970765262258</v>
      </c>
      <c r="K71" s="37">
        <f t="shared" si="34"/>
        <v>20.254170249355113</v>
      </c>
      <c r="L71" s="37">
        <f t="shared" si="34"/>
        <v>20.492949269131557</v>
      </c>
      <c r="M71" s="37">
        <f t="shared" si="34"/>
        <v>20.827343078245885</v>
      </c>
      <c r="N71" s="37">
        <f t="shared" si="34"/>
        <v>1.6718830610490112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</v>
      </c>
      <c r="D72" s="10">
        <f>FC_OTH_CP_SH_E!D72+FC_OTH_CP_SC_E!D72+FC_OTH_CP_HW_E!D72+FC_OTH_CP_CA_E!D72+FC_OTH_CP_VE_E!D72+FC_OTH_CP_SL_E!D72+FC_OTH_CP_BL_E!D72+FC_OTH_CP_CR_E!D72+FC_OTH_CP_BT_E!D72+FC_OTH_CP_IT_E!D72</f>
        <v>0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</v>
      </c>
      <c r="G72" s="10">
        <f>FC_OTH_CP_SH_E!G72+FC_OTH_CP_SC_E!G72+FC_OTH_CP_HW_E!G72+FC_OTH_CP_CA_E!G72+FC_OTH_CP_VE_E!G72+FC_OTH_CP_SL_E!G72+FC_OTH_CP_BL_E!G72+FC_OTH_CP_CR_E!G72+FC_OTH_CP_BT_E!G72+FC_OTH_CP_IT_E!G72</f>
        <v>0</v>
      </c>
      <c r="H72" s="10">
        <f>FC_OTH_CP_SH_E!H72+FC_OTH_CP_SC_E!H72+FC_OTH_CP_HW_E!H72+FC_OTH_CP_CA_E!H72+FC_OTH_CP_VE_E!H72+FC_OTH_CP_SL_E!H72+FC_OTH_CP_BL_E!H72+FC_OTH_CP_CR_E!H72+FC_OTH_CP_BT_E!H72+FC_OTH_CP_IT_E!H72</f>
        <v>0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0</v>
      </c>
      <c r="K72" s="10">
        <f>FC_OTH_CP_SH_E!K72+FC_OTH_CP_SC_E!K72+FC_OTH_CP_HW_E!K72+FC_OTH_CP_CA_E!K72+FC_OTH_CP_VE_E!K72+FC_OTH_CP_SL_E!K72+FC_OTH_CP_BL_E!K72+FC_OTH_CP_CR_E!K72+FC_OTH_CP_BT_E!K72+FC_OTH_CP_IT_E!K72</f>
        <v>0</v>
      </c>
      <c r="L72" s="10">
        <f>FC_OTH_CP_SH_E!L72+FC_OTH_CP_SC_E!L72+FC_OTH_CP_HW_E!L72+FC_OTH_CP_CA_E!L72+FC_OTH_CP_VE_E!L72+FC_OTH_CP_SL_E!L72+FC_OTH_CP_BL_E!L72+FC_OTH_CP_CR_E!L72+FC_OTH_CP_BT_E!L72+FC_OTH_CP_IT_E!L72</f>
        <v>0</v>
      </c>
      <c r="M72" s="10">
        <f>FC_OTH_CP_SH_E!M72+FC_OTH_CP_SC_E!M72+FC_OTH_CP_HW_E!M72+FC_OTH_CP_CA_E!M72+FC_OTH_CP_VE_E!M72+FC_OTH_CP_SL_E!M72+FC_OTH_CP_BL_E!M72+FC_OTH_CP_CR_E!M72+FC_OTH_CP_BT_E!M72+FC_OTH_CP_IT_E!M72</f>
        <v>0</v>
      </c>
      <c r="N72" s="10">
        <f>FC_OTH_CP_SH_E!N72+FC_OTH_CP_SC_E!N72+FC_OTH_CP_HW_E!N72+FC_OTH_CP_CA_E!N72+FC_OTH_CP_VE_E!N72+FC_OTH_CP_SL_E!N72+FC_OTH_CP_BL_E!N72+FC_OTH_CP_CR_E!N72+FC_OTH_CP_BT_E!N72+FC_OTH_CP_IT_E!N72</f>
        <v>0</v>
      </c>
      <c r="O72" s="10">
        <f>FC_OTH_CP_SH_E!O72+FC_OTH_CP_SC_E!O72+FC_OTH_CP_HW_E!O72+FC_OTH_CP_CA_E!O72+FC_OTH_CP_VE_E!O72+FC_OTH_CP_SL_E!O72+FC_OTH_CP_BL_E!O72+FC_OTH_CP_CR_E!O72+FC_OTH_CP_BT_E!O72+FC_OTH_CP_IT_E!O72</f>
        <v>0</v>
      </c>
      <c r="P72" s="10">
        <f>FC_OTH_CP_SH_E!P72+FC_OTH_CP_SC_E!P72+FC_OTH_CP_HW_E!P72+FC_OTH_CP_CA_E!P72+FC_OTH_CP_VE_E!P72+FC_OTH_CP_SL_E!P72+FC_OTH_CP_BL_E!P72+FC_OTH_CP_CR_E!P72+FC_OTH_CP_BT_E!P72+FC_OTH_CP_IT_E!P72</f>
        <v>0</v>
      </c>
      <c r="Q72" s="10">
        <f>FC_OTH_CP_SH_E!Q72+FC_OTH_CP_SC_E!Q72+FC_OTH_CP_HW_E!Q72+FC_OTH_CP_CA_E!Q72+FC_OTH_CP_VE_E!Q72+FC_OTH_CP_SL_E!Q72+FC_OTH_CP_BL_E!Q72+FC_OTH_CP_CR_E!Q72+FC_OTH_CP_BT_E!Q72+FC_OTH_CP_IT_E!Q72</f>
        <v>0</v>
      </c>
      <c r="R72" s="10">
        <f>FC_OTH_CP_SH_E!R72+FC_OTH_CP_SC_E!R72+FC_OTH_CP_HW_E!R72+FC_OTH_CP_CA_E!R72+FC_OTH_CP_VE_E!R72+FC_OTH_CP_SL_E!R72+FC_OTH_CP_BL_E!R72+FC_OTH_CP_CR_E!R72+FC_OTH_CP_BT_E!R72+FC_OTH_CP_IT_E!R72</f>
        <v>0</v>
      </c>
      <c r="S72" s="10">
        <f>FC_OTH_CP_SH_E!S72+FC_OTH_CP_SC_E!S72+FC_OTH_CP_HW_E!S72+FC_OTH_CP_CA_E!S72+FC_OTH_CP_VE_E!S72+FC_OTH_CP_SL_E!S72+FC_OTH_CP_BL_E!S72+FC_OTH_CP_CR_E!S72+FC_OTH_CP_BT_E!S72+FC_OTH_CP_IT_E!S72</f>
        <v>0</v>
      </c>
      <c r="T72" s="10">
        <f>FC_OTH_CP_SH_E!T72+FC_OTH_CP_SC_E!T72+FC_OTH_CP_HW_E!T72+FC_OTH_CP_CA_E!T72+FC_OTH_CP_VE_E!T72+FC_OTH_CP_SL_E!T72+FC_OTH_CP_BL_E!T72+FC_OTH_CP_CR_E!T72+FC_OTH_CP_BT_E!T72+FC_OTH_CP_IT_E!T72</f>
        <v>0</v>
      </c>
      <c r="U72" s="10">
        <f>FC_OTH_CP_SH_E!U72+FC_OTH_CP_SC_E!U72+FC_OTH_CP_HW_E!U72+FC_OTH_CP_CA_E!U72+FC_OTH_CP_VE_E!U72+FC_OTH_CP_SL_E!U72+FC_OTH_CP_BL_E!U72+FC_OTH_CP_CR_E!U72+FC_OTH_CP_BT_E!U72+FC_OTH_CP_IT_E!U72</f>
        <v>0</v>
      </c>
      <c r="V72" s="10">
        <f>FC_OTH_CP_SH_E!V72+FC_OTH_CP_SC_E!V72+FC_OTH_CP_HW_E!V72+FC_OTH_CP_CA_E!V72+FC_OTH_CP_VE_E!V72+FC_OTH_CP_SL_E!V72+FC_OTH_CP_BL_E!V72+FC_OTH_CP_CR_E!V72+FC_OTH_CP_BT_E!V72+FC_OTH_CP_IT_E!V72</f>
        <v>0</v>
      </c>
      <c r="W72" s="10">
        <f>FC_OTH_CP_SH_E!W72+FC_OTH_CP_SC_E!W72+FC_OTH_CP_HW_E!W72+FC_OTH_CP_CA_E!W72+FC_OTH_CP_VE_E!W72+FC_OTH_CP_SL_E!W72+FC_OTH_CP_BL_E!W72+FC_OTH_CP_CR_E!W72+FC_OTH_CP_BT_E!W72+FC_OTH_CP_IT_E!W72</f>
        <v>0</v>
      </c>
      <c r="X72" s="10">
        <f>FC_OTH_CP_SH_E!X72+FC_OTH_CP_SC_E!X72+FC_OTH_CP_HW_E!X72+FC_OTH_CP_CA_E!X72+FC_OTH_CP_VE_E!X72+FC_OTH_CP_SL_E!X72+FC_OTH_CP_BL_E!X72+FC_OTH_CP_CR_E!X72+FC_OTH_CP_BT_E!X72+FC_OTH_CP_IT_E!X72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0</v>
      </c>
      <c r="D73" s="10">
        <f>FC_OTH_CP_SH_E!D73+FC_OTH_CP_SC_E!D73+FC_OTH_CP_HW_E!D73+FC_OTH_CP_CA_E!D73+FC_OTH_CP_VE_E!D73+FC_OTH_CP_SL_E!D73+FC_OTH_CP_BL_E!D73+FC_OTH_CP_CR_E!D73+FC_OTH_CP_BT_E!D73+FC_OTH_CP_IT_E!D73</f>
        <v>0</v>
      </c>
      <c r="E73" s="10">
        <f>FC_OTH_CP_SH_E!E73+FC_OTH_CP_SC_E!E73+FC_OTH_CP_HW_E!E73+FC_OTH_CP_CA_E!E73+FC_OTH_CP_VE_E!E73+FC_OTH_CP_SL_E!E73+FC_OTH_CP_BL_E!E73+FC_OTH_CP_CR_E!E73+FC_OTH_CP_BT_E!E73+FC_OTH_CP_IT_E!E73</f>
        <v>0</v>
      </c>
      <c r="F73" s="10">
        <f>FC_OTH_CP_SH_E!F73+FC_OTH_CP_SC_E!F73+FC_OTH_CP_HW_E!F73+FC_OTH_CP_CA_E!F73+FC_OTH_CP_VE_E!F73+FC_OTH_CP_SL_E!F73+FC_OTH_CP_BL_E!F73+FC_OTH_CP_CR_E!F73+FC_OTH_CP_BT_E!F73+FC_OTH_CP_IT_E!F73</f>
        <v>10.150988822012041</v>
      </c>
      <c r="G73" s="10">
        <f>FC_OTH_CP_SH_E!G73+FC_OTH_CP_SC_E!G73+FC_OTH_CP_HW_E!G73+FC_OTH_CP_CA_E!G73+FC_OTH_CP_VE_E!G73+FC_OTH_CP_SL_E!G73+FC_OTH_CP_BL_E!G73+FC_OTH_CP_CR_E!G73+FC_OTH_CP_BT_E!G73+FC_OTH_CP_IT_E!G73</f>
        <v>17.698452278589851</v>
      </c>
      <c r="H73" s="10">
        <f>FC_OTH_CP_SH_E!H73+FC_OTH_CP_SC_E!H73+FC_OTH_CP_HW_E!H73+FC_OTH_CP_CA_E!H73+FC_OTH_CP_VE_E!H73+FC_OTH_CP_SL_E!H73+FC_OTH_CP_BL_E!H73+FC_OTH_CP_CR_E!H73+FC_OTH_CP_BT_E!H73+FC_OTH_CP_IT_E!H73</f>
        <v>30.237919174548587</v>
      </c>
      <c r="I73" s="10">
        <f>FC_OTH_CP_SH_E!I73+FC_OTH_CP_SC_E!I73+FC_OTH_CP_HW_E!I73+FC_OTH_CP_CA_E!I73+FC_OTH_CP_VE_E!I73+FC_OTH_CP_SL_E!I73+FC_OTH_CP_BL_E!I73+FC_OTH_CP_CR_E!I73+FC_OTH_CP_BT_E!I73+FC_OTH_CP_IT_E!I73</f>
        <v>28.852622527944963</v>
      </c>
      <c r="J73" s="10">
        <f>FC_OTH_CP_SH_E!J73+FC_OTH_CP_SC_E!J73+FC_OTH_CP_HW_E!J73+FC_OTH_CP_CA_E!J73+FC_OTH_CP_VE_E!J73+FC_OTH_CP_SL_E!J73+FC_OTH_CP_BL_E!J73+FC_OTH_CP_CR_E!J73+FC_OTH_CP_BT_E!J73+FC_OTH_CP_IT_E!J73</f>
        <v>26.917970765262258</v>
      </c>
      <c r="K73" s="10">
        <f>FC_OTH_CP_SH_E!K73+FC_OTH_CP_SC_E!K73+FC_OTH_CP_HW_E!K73+FC_OTH_CP_CA_E!K73+FC_OTH_CP_VE_E!K73+FC_OTH_CP_SL_E!K73+FC_OTH_CP_BL_E!K73+FC_OTH_CP_CR_E!K73+FC_OTH_CP_BT_E!K73+FC_OTH_CP_IT_E!K73</f>
        <v>20.254170249355113</v>
      </c>
      <c r="L73" s="10">
        <f>FC_OTH_CP_SH_E!L73+FC_OTH_CP_SC_E!L73+FC_OTH_CP_HW_E!L73+FC_OTH_CP_CA_E!L73+FC_OTH_CP_VE_E!L73+FC_OTH_CP_SL_E!L73+FC_OTH_CP_BL_E!L73+FC_OTH_CP_CR_E!L73+FC_OTH_CP_BT_E!L73+FC_OTH_CP_IT_E!L73</f>
        <v>20.492949269131557</v>
      </c>
      <c r="M73" s="10">
        <f>FC_OTH_CP_SH_E!M73+FC_OTH_CP_SC_E!M73+FC_OTH_CP_HW_E!M73+FC_OTH_CP_CA_E!M73+FC_OTH_CP_VE_E!M73+FC_OTH_CP_SL_E!M73+FC_OTH_CP_BL_E!M73+FC_OTH_CP_CR_E!M73+FC_OTH_CP_BT_E!M73+FC_OTH_CP_IT_E!M73</f>
        <v>20.827343078245885</v>
      </c>
      <c r="N73" s="10">
        <f>FC_OTH_CP_SH_E!N73+FC_OTH_CP_SC_E!N73+FC_OTH_CP_HW_E!N73+FC_OTH_CP_CA_E!N73+FC_OTH_CP_VE_E!N73+FC_OTH_CP_SL_E!N73+FC_OTH_CP_BL_E!N73+FC_OTH_CP_CR_E!N73+FC_OTH_CP_BT_E!N73+FC_OTH_CP_IT_E!N73</f>
        <v>1.6718830610490112</v>
      </c>
      <c r="O73" s="10">
        <f>FC_OTH_CP_SH_E!O73+FC_OTH_CP_SC_E!O73+FC_OTH_CP_HW_E!O73+FC_OTH_CP_CA_E!O73+FC_OTH_CP_VE_E!O73+FC_OTH_CP_SL_E!O73+FC_OTH_CP_BL_E!O73+FC_OTH_CP_CR_E!O73+FC_OTH_CP_BT_E!O73+FC_OTH_CP_IT_E!O73</f>
        <v>0</v>
      </c>
      <c r="P73" s="10">
        <f>FC_OTH_CP_SH_E!P73+FC_OTH_CP_SC_E!P73+FC_OTH_CP_HW_E!P73+FC_OTH_CP_CA_E!P73+FC_OTH_CP_VE_E!P73+FC_OTH_CP_SL_E!P73+FC_OTH_CP_BL_E!P73+FC_OTH_CP_CR_E!P73+FC_OTH_CP_BT_E!P73+FC_OTH_CP_IT_E!P73</f>
        <v>0</v>
      </c>
      <c r="Q73" s="10">
        <f>FC_OTH_CP_SH_E!Q73+FC_OTH_CP_SC_E!Q73+FC_OTH_CP_HW_E!Q73+FC_OTH_CP_CA_E!Q73+FC_OTH_CP_VE_E!Q73+FC_OTH_CP_SL_E!Q73+FC_OTH_CP_BL_E!Q73+FC_OTH_CP_CR_E!Q73+FC_OTH_CP_BT_E!Q73+FC_OTH_CP_IT_E!Q73</f>
        <v>0</v>
      </c>
      <c r="R73" s="10">
        <f>FC_OTH_CP_SH_E!R73+FC_OTH_CP_SC_E!R73+FC_OTH_CP_HW_E!R73+FC_OTH_CP_CA_E!R73+FC_OTH_CP_VE_E!R73+FC_OTH_CP_SL_E!R73+FC_OTH_CP_BL_E!R73+FC_OTH_CP_CR_E!R73+FC_OTH_CP_BT_E!R73+FC_OTH_CP_IT_E!R73</f>
        <v>0</v>
      </c>
      <c r="S73" s="10">
        <f>FC_OTH_CP_SH_E!S73+FC_OTH_CP_SC_E!S73+FC_OTH_CP_HW_E!S73+FC_OTH_CP_CA_E!S73+FC_OTH_CP_VE_E!S73+FC_OTH_CP_SL_E!S73+FC_OTH_CP_BL_E!S73+FC_OTH_CP_CR_E!S73+FC_OTH_CP_BT_E!S73+FC_OTH_CP_IT_E!S73</f>
        <v>0</v>
      </c>
      <c r="T73" s="10">
        <f>FC_OTH_CP_SH_E!T73+FC_OTH_CP_SC_E!T73+FC_OTH_CP_HW_E!T73+FC_OTH_CP_CA_E!T73+FC_OTH_CP_VE_E!T73+FC_OTH_CP_SL_E!T73+FC_OTH_CP_BL_E!T73+FC_OTH_CP_CR_E!T73+FC_OTH_CP_BT_E!T73+FC_OTH_CP_IT_E!T73</f>
        <v>0</v>
      </c>
      <c r="U73" s="10">
        <f>FC_OTH_CP_SH_E!U73+FC_OTH_CP_SC_E!U73+FC_OTH_CP_HW_E!U73+FC_OTH_CP_CA_E!U73+FC_OTH_CP_VE_E!U73+FC_OTH_CP_SL_E!U73+FC_OTH_CP_BL_E!U73+FC_OTH_CP_CR_E!U73+FC_OTH_CP_BT_E!U73+FC_OTH_CP_IT_E!U73</f>
        <v>0</v>
      </c>
      <c r="V73" s="10">
        <f>FC_OTH_CP_SH_E!V73+FC_OTH_CP_SC_E!V73+FC_OTH_CP_HW_E!V73+FC_OTH_CP_CA_E!V73+FC_OTH_CP_VE_E!V73+FC_OTH_CP_SL_E!V73+FC_OTH_CP_BL_E!V73+FC_OTH_CP_CR_E!V73+FC_OTH_CP_BT_E!V73+FC_OTH_CP_IT_E!V73</f>
        <v>0</v>
      </c>
      <c r="W73" s="10">
        <f>FC_OTH_CP_SH_E!W73+FC_OTH_CP_SC_E!W73+FC_OTH_CP_HW_E!W73+FC_OTH_CP_CA_E!W73+FC_OTH_CP_VE_E!W73+FC_OTH_CP_SL_E!W73+FC_OTH_CP_BL_E!W73+FC_OTH_CP_CR_E!W73+FC_OTH_CP_BT_E!W73+FC_OTH_CP_IT_E!W73</f>
        <v>0</v>
      </c>
      <c r="X73" s="10">
        <f>FC_OTH_CP_SH_E!X73+FC_OTH_CP_SC_E!X73+FC_OTH_CP_HW_E!X73+FC_OTH_CP_CA_E!X73+FC_OTH_CP_VE_E!X73+FC_OTH_CP_SL_E!X73+FC_OTH_CP_BL_E!X73+FC_OTH_CP_CR_E!X73+FC_OTH_CP_BT_E!X73+FC_OTH_CP_IT_E!X73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0</v>
      </c>
      <c r="D75" s="37">
        <f>FC_OTH_CP_SH_E!D75+FC_OTH_CP_SC_E!D75+FC_OTH_CP_HW_E!D75+FC_OTH_CP_CA_E!D75+FC_OTH_CP_VE_E!D75+FC_OTH_CP_SL_E!D75+FC_OTH_CP_BL_E!D75+FC_OTH_CP_CR_E!D75+FC_OTH_CP_BT_E!D75+FC_OTH_CP_IT_E!D75</f>
        <v>0</v>
      </c>
      <c r="E75" s="37">
        <f>FC_OTH_CP_SH_E!E75+FC_OTH_CP_SC_E!E75+FC_OTH_CP_HW_E!E75+FC_OTH_CP_CA_E!E75+FC_OTH_CP_VE_E!E75+FC_OTH_CP_SL_E!E75+FC_OTH_CP_BL_E!E75+FC_OTH_CP_CR_E!E75+FC_OTH_CP_BT_E!E75+FC_OTH_CP_IT_E!E75</f>
        <v>0</v>
      </c>
      <c r="F75" s="37">
        <f>FC_OTH_CP_SH_E!F75+FC_OTH_CP_SC_E!F75+FC_OTH_CP_HW_E!F75+FC_OTH_CP_CA_E!F75+FC_OTH_CP_VE_E!F75+FC_OTH_CP_SL_E!F75+FC_OTH_CP_BL_E!F75+FC_OTH_CP_CR_E!F75+FC_OTH_CP_BT_E!F75+FC_OTH_CP_IT_E!F75</f>
        <v>2627.6392089423898</v>
      </c>
      <c r="G75" s="37">
        <f>FC_OTH_CP_SH_E!G75+FC_OTH_CP_SC_E!G75+FC_OTH_CP_HW_E!G75+FC_OTH_CP_CA_E!G75+FC_OTH_CP_VE_E!G75+FC_OTH_CP_SL_E!G75+FC_OTH_CP_BL_E!G75+FC_OTH_CP_CR_E!G75+FC_OTH_CP_BT_E!G75+FC_OTH_CP_IT_E!G75</f>
        <v>2730.5101461736886</v>
      </c>
      <c r="H75" s="37">
        <f>FC_OTH_CP_SH_E!H75+FC_OTH_CP_SC_E!H75+FC_OTH_CP_HW_E!H75+FC_OTH_CP_CA_E!H75+FC_OTH_CP_VE_E!H75+FC_OTH_CP_SL_E!H75+FC_OTH_CP_BL_E!H75+FC_OTH_CP_CR_E!H75+FC_OTH_CP_BT_E!H75+FC_OTH_CP_IT_E!H75</f>
        <v>2597.1864144453984</v>
      </c>
      <c r="I75" s="37">
        <f>FC_OTH_CP_SH_E!I75+FC_OTH_CP_SC_E!I75+FC_OTH_CP_HW_E!I75+FC_OTH_CP_CA_E!I75+FC_OTH_CP_VE_E!I75+FC_OTH_CP_SL_E!I75+FC_OTH_CP_BL_E!I75+FC_OTH_CP_CR_E!I75+FC_OTH_CP_BT_E!I75+FC_OTH_CP_IT_E!I75</f>
        <v>2284.919260533105</v>
      </c>
      <c r="J75" s="37">
        <f>FC_OTH_CP_SH_E!J75+FC_OTH_CP_SC_E!J75+FC_OTH_CP_HW_E!J75+FC_OTH_CP_CA_E!J75+FC_OTH_CP_VE_E!J75+FC_OTH_CP_SL_E!J75+FC_OTH_CP_BL_E!J75+FC_OTH_CP_CR_E!J75+FC_OTH_CP_BT_E!J75+FC_OTH_CP_IT_E!J75</f>
        <v>2183.2903697334486</v>
      </c>
      <c r="K75" s="37">
        <f>FC_OTH_CP_SH_E!K75+FC_OTH_CP_SC_E!K75+FC_OTH_CP_HW_E!K75+FC_OTH_CP_CA_E!K75+FC_OTH_CP_VE_E!K75+FC_OTH_CP_SL_E!K75+FC_OTH_CP_BL_E!K75+FC_OTH_CP_CR_E!K75+FC_OTH_CP_BT_E!K75+FC_OTH_CP_IT_E!K75</f>
        <v>2405.7753224419594</v>
      </c>
      <c r="L75" s="37">
        <f>FC_OTH_CP_SH_E!L75+FC_OTH_CP_SC_E!L75+FC_OTH_CP_HW_E!L75+FC_OTH_CP_CA_E!L75+FC_OTH_CP_VE_E!L75+FC_OTH_CP_SL_E!L75+FC_OTH_CP_BL_E!L75+FC_OTH_CP_CR_E!L75+FC_OTH_CP_BT_E!L75+FC_OTH_CP_IT_E!L75</f>
        <v>2357.3373172828901</v>
      </c>
      <c r="M75" s="37">
        <f>FC_OTH_CP_SH_E!M75+FC_OTH_CP_SC_E!M75+FC_OTH_CP_HW_E!M75+FC_OTH_CP_CA_E!M75+FC_OTH_CP_VE_E!M75+FC_OTH_CP_SL_E!M75+FC_OTH_CP_BL_E!M75+FC_OTH_CP_CR_E!M75+FC_OTH_CP_BT_E!M75+FC_OTH_CP_IT_E!M75</f>
        <v>3254.0842648323314</v>
      </c>
      <c r="N75" s="37">
        <f>FC_OTH_CP_SH_E!N75+FC_OTH_CP_SC_E!N75+FC_OTH_CP_HW_E!N75+FC_OTH_CP_CA_E!N75+FC_OTH_CP_VE_E!N75+FC_OTH_CP_SL_E!N75+FC_OTH_CP_BL_E!N75+FC_OTH_CP_CR_E!N75+FC_OTH_CP_BT_E!N75+FC_OTH_CP_IT_E!N75</f>
        <v>2036.3045571797077</v>
      </c>
      <c r="O75" s="37">
        <f>FC_OTH_CP_SH_E!O75+FC_OTH_CP_SC_E!O75+FC_OTH_CP_HW_E!O75+FC_OTH_CP_CA_E!O75+FC_OTH_CP_VE_E!O75+FC_OTH_CP_SL_E!O75+FC_OTH_CP_BL_E!O75+FC_OTH_CP_CR_E!O75+FC_OTH_CP_BT_E!O75+FC_OTH_CP_IT_E!O75</f>
        <v>2347.4013757523639</v>
      </c>
      <c r="P75" s="37">
        <f>FC_OTH_CP_SH_E!P75+FC_OTH_CP_SC_E!P75+FC_OTH_CP_HW_E!P75+FC_OTH_CP_CA_E!P75+FC_OTH_CP_VE_E!P75+FC_OTH_CP_SL_E!P75+FC_OTH_CP_BL_E!P75+FC_OTH_CP_CR_E!P75+FC_OTH_CP_BT_E!P75+FC_OTH_CP_IT_E!P75</f>
        <v>1450.7977644024074</v>
      </c>
      <c r="Q75" s="37">
        <f>FC_OTH_CP_SH_E!Q75+FC_OTH_CP_SC_E!Q75+FC_OTH_CP_HW_E!Q75+FC_OTH_CP_CA_E!Q75+FC_OTH_CP_VE_E!Q75+FC_OTH_CP_SL_E!Q75+FC_OTH_CP_BL_E!Q75+FC_OTH_CP_CR_E!Q75+FC_OTH_CP_BT_E!Q75+FC_OTH_CP_IT_E!Q75</f>
        <v>1325.4992261392956</v>
      </c>
      <c r="R75" s="37">
        <f>FC_OTH_CP_SH_E!R75+FC_OTH_CP_SC_E!R75+FC_OTH_CP_HW_E!R75+FC_OTH_CP_CA_E!R75+FC_OTH_CP_VE_E!R75+FC_OTH_CP_SL_E!R75+FC_OTH_CP_BL_E!R75+FC_OTH_CP_CR_E!R75+FC_OTH_CP_BT_E!R75+FC_OTH_CP_IT_E!R75</f>
        <v>1381.5563198624243</v>
      </c>
      <c r="S75" s="37">
        <f>FC_OTH_CP_SH_E!S75+FC_OTH_CP_SC_E!S75+FC_OTH_CP_HW_E!S75+FC_OTH_CP_CA_E!S75+FC_OTH_CP_VE_E!S75+FC_OTH_CP_SL_E!S75+FC_OTH_CP_BL_E!S75+FC_OTH_CP_CR_E!S75+FC_OTH_CP_BT_E!S75+FC_OTH_CP_IT_E!S75</f>
        <v>1088.0147033533956</v>
      </c>
      <c r="T75" s="37">
        <f>FC_OTH_CP_SH_E!T75+FC_OTH_CP_SC_E!T75+FC_OTH_CP_HW_E!T75+FC_OTH_CP_CA_E!T75+FC_OTH_CP_VE_E!T75+FC_OTH_CP_SL_E!T75+FC_OTH_CP_BL_E!T75+FC_OTH_CP_CR_E!T75+FC_OTH_CP_BT_E!T75+FC_OTH_CP_IT_E!T75</f>
        <v>1264.6889939810826</v>
      </c>
      <c r="U75" s="37">
        <f>FC_OTH_CP_SH_E!U75+FC_OTH_CP_SC_E!U75+FC_OTH_CP_HW_E!U75+FC_OTH_CP_CA_E!U75+FC_OTH_CP_VE_E!U75+FC_OTH_CP_SL_E!U75+FC_OTH_CP_BL_E!U75+FC_OTH_CP_CR_E!U75+FC_OTH_CP_BT_E!U75+FC_OTH_CP_IT_E!U75</f>
        <v>1338.2774720550292</v>
      </c>
      <c r="V75" s="37">
        <f>FC_OTH_CP_SH_E!V75+FC_OTH_CP_SC_E!V75+FC_OTH_CP_HW_E!V75+FC_OTH_CP_CA_E!V75+FC_OTH_CP_VE_E!V75+FC_OTH_CP_SL_E!V75+FC_OTH_CP_BL_E!V75+FC_OTH_CP_CR_E!V75+FC_OTH_CP_BT_E!V75+FC_OTH_CP_IT_E!V75</f>
        <v>1389.9398108340495</v>
      </c>
      <c r="W75" s="37">
        <f>FC_OTH_CP_SH_E!W75+FC_OTH_CP_SC_E!W75+FC_OTH_CP_HW_E!W75+FC_OTH_CP_CA_E!W75+FC_OTH_CP_VE_E!W75+FC_OTH_CP_SL_E!W75+FC_OTH_CP_BL_E!W75+FC_OTH_CP_CR_E!W75+FC_OTH_CP_BT_E!W75+FC_OTH_CP_IT_E!W75</f>
        <v>1063.6046431642287</v>
      </c>
      <c r="X75" s="37">
        <f>FC_OTH_CP_SH_E!X75+FC_OTH_CP_SC_E!X75+FC_OTH_CP_HW_E!X75+FC_OTH_CP_CA_E!X75+FC_OTH_CP_VE_E!X75+FC_OTH_CP_SL_E!X75+FC_OTH_CP_BL_E!X75+FC_OTH_CP_CR_E!X75+FC_OTH_CP_BT_E!X75+FC_OTH_CP_IT_E!X75</f>
        <v>1723.798624247635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10573.879286909927</v>
      </c>
      <c r="D76" s="40">
        <f>FC_OTH_CP_SH_E!D76+FC_OTH_CP_SC_E!D76+FC_OTH_CP_HW_E!D76+FC_OTH_CP_CA_E!D76+FC_OTH_CP_VE_E!D76+FC_OTH_CP_SL_E!D76+FC_OTH_CP_BL_E!D76+FC_OTH_CP_CR_E!D76+FC_OTH_CP_BT_E!D76+FC_OTH_CP_IT_E!D76</f>
        <v>10599.159349535632</v>
      </c>
      <c r="E76" s="40">
        <f>FC_OTH_CP_SH_E!E76+FC_OTH_CP_SC_E!E76+FC_OTH_CP_HW_E!E76+FC_OTH_CP_CA_E!E76+FC_OTH_CP_VE_E!E76+FC_OTH_CP_SL_E!E76+FC_OTH_CP_BL_E!E76+FC_OTH_CP_CR_E!E76+FC_OTH_CP_BT_E!E76+FC_OTH_CP_IT_E!E76</f>
        <v>11415.796574941698</v>
      </c>
      <c r="F76" s="40">
        <f>FC_OTH_CP_SH_E!F76+FC_OTH_CP_SC_E!F76+FC_OTH_CP_HW_E!F76+FC_OTH_CP_CA_E!F76+FC_OTH_CP_VE_E!F76+FC_OTH_CP_SL_E!F76+FC_OTH_CP_BL_E!F76+FC_OTH_CP_CR_E!F76+FC_OTH_CP_BT_E!F76+FC_OTH_CP_IT_E!F76</f>
        <v>11811.234516535735</v>
      </c>
      <c r="G76" s="40">
        <f>FC_OTH_CP_SH_E!G76+FC_OTH_CP_SC_E!G76+FC_OTH_CP_HW_E!G76+FC_OTH_CP_CA_E!G76+FC_OTH_CP_VE_E!G76+FC_OTH_CP_SL_E!G76+FC_OTH_CP_BL_E!G76+FC_OTH_CP_CR_E!G76+FC_OTH_CP_BT_E!G76+FC_OTH_CP_IT_E!G76</f>
        <v>11732.540695109476</v>
      </c>
      <c r="H76" s="40">
        <f>FC_OTH_CP_SH_E!H76+FC_OTH_CP_SC_E!H76+FC_OTH_CP_HW_E!H76+FC_OTH_CP_CA_E!H76+FC_OTH_CP_VE_E!H76+FC_OTH_CP_SL_E!H76+FC_OTH_CP_BL_E!H76+FC_OTH_CP_CR_E!H76+FC_OTH_CP_BT_E!H76+FC_OTH_CP_IT_E!H76</f>
        <v>11356.1814640791</v>
      </c>
      <c r="I76" s="40">
        <f>FC_OTH_CP_SH_E!I76+FC_OTH_CP_SC_E!I76+FC_OTH_CP_HW_E!I76+FC_OTH_CP_CA_E!I76+FC_OTH_CP_VE_E!I76+FC_OTH_CP_SL_E!I76+FC_OTH_CP_BL_E!I76+FC_OTH_CP_CR_E!I76+FC_OTH_CP_BT_E!I76+FC_OTH_CP_IT_E!I76</f>
        <v>11839.468623804409</v>
      </c>
      <c r="J76" s="40">
        <f>FC_OTH_CP_SH_E!J76+FC_OTH_CP_SC_E!J76+FC_OTH_CP_HW_E!J76+FC_OTH_CP_CA_E!J76+FC_OTH_CP_VE_E!J76+FC_OTH_CP_SL_E!J76+FC_OTH_CP_BL_E!J76+FC_OTH_CP_CR_E!J76+FC_OTH_CP_BT_E!J76+FC_OTH_CP_IT_E!J76</f>
        <v>11481.637692015493</v>
      </c>
      <c r="K76" s="40">
        <f>FC_OTH_CP_SH_E!K76+FC_OTH_CP_SC_E!K76+FC_OTH_CP_HW_E!K76+FC_OTH_CP_CA_E!K76+FC_OTH_CP_VE_E!K76+FC_OTH_CP_SL_E!K76+FC_OTH_CP_BL_E!K76+FC_OTH_CP_CR_E!K76+FC_OTH_CP_BT_E!K76+FC_OTH_CP_IT_E!K76</f>
        <v>11881.365598991111</v>
      </c>
      <c r="L76" s="40">
        <f>FC_OTH_CP_SH_E!L76+FC_OTH_CP_SC_E!L76+FC_OTH_CP_HW_E!L76+FC_OTH_CP_CA_E!L76+FC_OTH_CP_VE_E!L76+FC_OTH_CP_SL_E!L76+FC_OTH_CP_BL_E!L76+FC_OTH_CP_CR_E!L76+FC_OTH_CP_BT_E!L76+FC_OTH_CP_IT_E!L76</f>
        <v>12002.997305813067</v>
      </c>
      <c r="M76" s="40">
        <f>FC_OTH_CP_SH_E!M76+FC_OTH_CP_SC_E!M76+FC_OTH_CP_HW_E!M76+FC_OTH_CP_CA_E!M76+FC_OTH_CP_VE_E!M76+FC_OTH_CP_SL_E!M76+FC_OTH_CP_BL_E!M76+FC_OTH_CP_CR_E!M76+FC_OTH_CP_BT_E!M76+FC_OTH_CP_IT_E!M76</f>
        <v>12369.622031158486</v>
      </c>
      <c r="N76" s="40">
        <f>FC_OTH_CP_SH_E!N76+FC_OTH_CP_SC_E!N76+FC_OTH_CP_HW_E!N76+FC_OTH_CP_CA_E!N76+FC_OTH_CP_VE_E!N76+FC_OTH_CP_SL_E!N76+FC_OTH_CP_BL_E!N76+FC_OTH_CP_CR_E!N76+FC_OTH_CP_BT_E!N76+FC_OTH_CP_IT_E!N76</f>
        <v>11719.580409563685</v>
      </c>
      <c r="O76" s="40">
        <f>FC_OTH_CP_SH_E!O76+FC_OTH_CP_SC_E!O76+FC_OTH_CP_HW_E!O76+FC_OTH_CP_CA_E!O76+FC_OTH_CP_VE_E!O76+FC_OTH_CP_SL_E!O76+FC_OTH_CP_BL_E!O76+FC_OTH_CP_CR_E!O76+FC_OTH_CP_BT_E!O76+FC_OTH_CP_IT_E!O76</f>
        <v>11968.912997316991</v>
      </c>
      <c r="P76" s="40">
        <f>FC_OTH_CP_SH_E!P76+FC_OTH_CP_SC_E!P76+FC_OTH_CP_HW_E!P76+FC_OTH_CP_CA_E!P76+FC_OTH_CP_VE_E!P76+FC_OTH_CP_SL_E!P76+FC_OTH_CP_BL_E!P76+FC_OTH_CP_CR_E!P76+FC_OTH_CP_BT_E!P76+FC_OTH_CP_IT_E!P76</f>
        <v>12213.743322502343</v>
      </c>
      <c r="Q76" s="40">
        <f>FC_OTH_CP_SH_E!Q76+FC_OTH_CP_SC_E!Q76+FC_OTH_CP_HW_E!Q76+FC_OTH_CP_CA_E!Q76+FC_OTH_CP_VE_E!Q76+FC_OTH_CP_SL_E!Q76+FC_OTH_CP_BL_E!Q76+FC_OTH_CP_CR_E!Q76+FC_OTH_CP_BT_E!Q76+FC_OTH_CP_IT_E!Q76</f>
        <v>11305.820576117047</v>
      </c>
      <c r="R76" s="40">
        <f>FC_OTH_CP_SH_E!R76+FC_OTH_CP_SC_E!R76+FC_OTH_CP_HW_E!R76+FC_OTH_CP_CA_E!R76+FC_OTH_CP_VE_E!R76+FC_OTH_CP_SL_E!R76+FC_OTH_CP_BL_E!R76+FC_OTH_CP_CR_E!R76+FC_OTH_CP_BT_E!R76+FC_OTH_CP_IT_E!R76</f>
        <v>12097.898970136162</v>
      </c>
      <c r="S76" s="40">
        <f>FC_OTH_CP_SH_E!S76+FC_OTH_CP_SC_E!S76+FC_OTH_CP_HW_E!S76+FC_OTH_CP_CA_E!S76+FC_OTH_CP_VE_E!S76+FC_OTH_CP_SL_E!S76+FC_OTH_CP_BL_E!S76+FC_OTH_CP_CR_E!S76+FC_OTH_CP_BT_E!S76+FC_OTH_CP_IT_E!S76</f>
        <v>12168.908067895192</v>
      </c>
      <c r="T76" s="40">
        <f>FC_OTH_CP_SH_E!T76+FC_OTH_CP_SC_E!T76+FC_OTH_CP_HW_E!T76+FC_OTH_CP_CA_E!T76+FC_OTH_CP_VE_E!T76+FC_OTH_CP_SL_E!T76+FC_OTH_CP_BL_E!T76+FC_OTH_CP_CR_E!T76+FC_OTH_CP_BT_E!T76+FC_OTH_CP_IT_E!T76</f>
        <v>11922.351874621047</v>
      </c>
      <c r="U76" s="40">
        <f>FC_OTH_CP_SH_E!U76+FC_OTH_CP_SC_E!U76+FC_OTH_CP_HW_E!U76+FC_OTH_CP_CA_E!U76+FC_OTH_CP_VE_E!U76+FC_OTH_CP_SL_E!U76+FC_OTH_CP_BL_E!U76+FC_OTH_CP_CR_E!U76+FC_OTH_CP_BT_E!U76+FC_OTH_CP_IT_E!U76</f>
        <v>11462.672116787142</v>
      </c>
      <c r="V76" s="40">
        <f>FC_OTH_CP_SH_E!V76+FC_OTH_CP_SC_E!V76+FC_OTH_CP_HW_E!V76+FC_OTH_CP_CA_E!V76+FC_OTH_CP_VE_E!V76+FC_OTH_CP_SL_E!V76+FC_OTH_CP_BL_E!V76+FC_OTH_CP_CR_E!V76+FC_OTH_CP_BT_E!V76+FC_OTH_CP_IT_E!V76</f>
        <v>11147.402200899625</v>
      </c>
      <c r="W76" s="40">
        <f>FC_OTH_CP_SH_E!W76+FC_OTH_CP_SC_E!W76+FC_OTH_CP_HW_E!W76+FC_OTH_CP_CA_E!W76+FC_OTH_CP_VE_E!W76+FC_OTH_CP_SL_E!W76+FC_OTH_CP_BL_E!W76+FC_OTH_CP_CR_E!W76+FC_OTH_CP_BT_E!W76+FC_OTH_CP_IT_E!W76</f>
        <v>10839.221046432152</v>
      </c>
      <c r="X76" s="40">
        <f>FC_OTH_CP_SH_E!X76+FC_OTH_CP_SC_E!X76+FC_OTH_CP_HW_E!X76+FC_OTH_CP_CA_E!X76+FC_OTH_CP_VE_E!X76+FC_OTH_CP_SL_E!X76+FC_OTH_CP_BL_E!X76+FC_OTH_CP_CR_E!X76+FC_OTH_CP_BT_E!X76+FC_OTH_CP_IT_E!X76</f>
        <v>11091.433450482964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16276.356863817098</v>
      </c>
      <c r="D2" s="31">
        <f t="shared" ref="D2:W2" si="1">SUM(D3,D17,D22,D25,D26,D51,D52,D71,D74,D75,D76)</f>
        <v>17658.020586222774</v>
      </c>
      <c r="E2" s="31">
        <f t="shared" si="1"/>
        <v>17098.189330572321</v>
      </c>
      <c r="F2" s="31">
        <f t="shared" si="1"/>
        <v>19863.341760648469</v>
      </c>
      <c r="G2" s="31">
        <f t="shared" si="1"/>
        <v>19161.380740844401</v>
      </c>
      <c r="H2" s="31">
        <f t="shared" si="1"/>
        <v>18084.204899542445</v>
      </c>
      <c r="I2" s="31">
        <f t="shared" si="1"/>
        <v>20619.158066809374</v>
      </c>
      <c r="J2" s="31">
        <f t="shared" si="1"/>
        <v>15350.62795747344</v>
      </c>
      <c r="K2" s="31">
        <f t="shared" si="1"/>
        <v>18519.792101250092</v>
      </c>
      <c r="L2" s="31">
        <f t="shared" si="1"/>
        <v>17194.382622656121</v>
      </c>
      <c r="M2" s="31">
        <f t="shared" si="1"/>
        <v>18880.899865546831</v>
      </c>
      <c r="N2" s="31">
        <f t="shared" si="1"/>
        <v>14938.126978596825</v>
      </c>
      <c r="O2" s="31">
        <f t="shared" si="1"/>
        <v>16153.036363893003</v>
      </c>
      <c r="P2" s="31">
        <f t="shared" si="1"/>
        <v>17554.974152013361</v>
      </c>
      <c r="Q2" s="31">
        <f t="shared" si="1"/>
        <v>14455.636873983247</v>
      </c>
      <c r="R2" s="31">
        <f t="shared" si="1"/>
        <v>15846.422513863245</v>
      </c>
      <c r="S2" s="31">
        <f t="shared" si="1"/>
        <v>15493.461845871103</v>
      </c>
      <c r="T2" s="31">
        <f t="shared" si="1"/>
        <v>15341.982059854252</v>
      </c>
      <c r="U2" s="31">
        <f t="shared" si="1"/>
        <v>12270.654253443176</v>
      </c>
      <c r="V2" s="31">
        <f t="shared" si="1"/>
        <v>11331.040207565422</v>
      </c>
      <c r="W2" s="31">
        <f t="shared" si="1"/>
        <v>11653.625344641167</v>
      </c>
      <c r="X2" s="31">
        <f t="shared" ref="X2" si="2">SUM(X3,X17,X22,X25,X26,X51,X52,X71,X74,X75,X76)</f>
        <v>14641.061977279098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328.50610490111785</v>
      </c>
      <c r="D3" s="34">
        <f t="shared" ref="D3:W3" si="4">SUM(D4,D8,D11)</f>
        <v>348.67179707652622</v>
      </c>
      <c r="E3" s="34">
        <f t="shared" si="4"/>
        <v>285.01160791057606</v>
      </c>
      <c r="F3" s="34">
        <f t="shared" si="4"/>
        <v>124.96259673258814</v>
      </c>
      <c r="G3" s="34">
        <f t="shared" si="4"/>
        <v>89.736113499570109</v>
      </c>
      <c r="H3" s="34">
        <f t="shared" si="4"/>
        <v>79.928460877042141</v>
      </c>
      <c r="I3" s="34">
        <f t="shared" si="4"/>
        <v>94.616337059329311</v>
      </c>
      <c r="J3" s="34">
        <f t="shared" si="4"/>
        <v>200.72115219260533</v>
      </c>
      <c r="K3" s="34">
        <f t="shared" si="4"/>
        <v>148.57179707652625</v>
      </c>
      <c r="L3" s="34">
        <f t="shared" si="4"/>
        <v>114.54376612209802</v>
      </c>
      <c r="M3" s="34">
        <f t="shared" si="4"/>
        <v>94.700343938091123</v>
      </c>
      <c r="N3" s="34">
        <f t="shared" si="4"/>
        <v>96.638693035253652</v>
      </c>
      <c r="O3" s="34">
        <f t="shared" si="4"/>
        <v>103.06913155631989</v>
      </c>
      <c r="P3" s="34">
        <f t="shared" si="4"/>
        <v>45.677558039552856</v>
      </c>
      <c r="Q3" s="34">
        <f t="shared" si="4"/>
        <v>53.350730868443648</v>
      </c>
      <c r="R3" s="34">
        <f t="shared" si="4"/>
        <v>183.95477214101464</v>
      </c>
      <c r="S3" s="34">
        <f t="shared" si="4"/>
        <v>27.411779879621669</v>
      </c>
      <c r="T3" s="34">
        <f t="shared" si="4"/>
        <v>18.276784178847812</v>
      </c>
      <c r="U3" s="34">
        <f t="shared" si="4"/>
        <v>20.91169389509885</v>
      </c>
      <c r="V3" s="34">
        <f t="shared" si="4"/>
        <v>1.8388650042992243</v>
      </c>
      <c r="W3" s="34">
        <f t="shared" si="4"/>
        <v>1.2568357695614782</v>
      </c>
      <c r="X3" s="34">
        <f t="shared" ref="X3" si="5">SUM(X4,X8,X11)</f>
        <v>0.79509888220120295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124.72768701633707</v>
      </c>
      <c r="D4" s="29">
        <f t="shared" ref="D4:W4" si="7">SUM(D5:D7)</f>
        <v>140.63035253654343</v>
      </c>
      <c r="E4" s="29">
        <f t="shared" si="7"/>
        <v>103.30085984522785</v>
      </c>
      <c r="F4" s="29">
        <f t="shared" si="7"/>
        <v>73.179535683576958</v>
      </c>
      <c r="G4" s="29">
        <f t="shared" si="7"/>
        <v>44.751332760103189</v>
      </c>
      <c r="H4" s="29">
        <f t="shared" si="7"/>
        <v>39.949957007738611</v>
      </c>
      <c r="I4" s="29">
        <f t="shared" si="7"/>
        <v>43.592347377472052</v>
      </c>
      <c r="J4" s="29">
        <f t="shared" si="7"/>
        <v>156.67300085984522</v>
      </c>
      <c r="K4" s="29">
        <f t="shared" si="7"/>
        <v>66.017024935511628</v>
      </c>
      <c r="L4" s="29">
        <f t="shared" si="7"/>
        <v>43.93619948409286</v>
      </c>
      <c r="M4" s="29">
        <f t="shared" si="7"/>
        <v>53.609888220120368</v>
      </c>
      <c r="N4" s="29">
        <f t="shared" si="7"/>
        <v>59.030352536543418</v>
      </c>
      <c r="O4" s="29">
        <f t="shared" si="7"/>
        <v>71.80034393809116</v>
      </c>
      <c r="P4" s="29">
        <f t="shared" si="7"/>
        <v>15.355288048151325</v>
      </c>
      <c r="Q4" s="29">
        <f t="shared" si="7"/>
        <v>45.823473774720519</v>
      </c>
      <c r="R4" s="29">
        <f t="shared" si="7"/>
        <v>181.21762682717113</v>
      </c>
      <c r="S4" s="29">
        <f t="shared" si="7"/>
        <v>24.67463456577816</v>
      </c>
      <c r="T4" s="29">
        <f t="shared" si="7"/>
        <v>18.276784178847812</v>
      </c>
      <c r="U4" s="29">
        <f t="shared" si="7"/>
        <v>20.91169389509885</v>
      </c>
      <c r="V4" s="29">
        <f t="shared" si="7"/>
        <v>1.8388650042992243</v>
      </c>
      <c r="W4" s="29">
        <f t="shared" si="7"/>
        <v>1.2568357695614782</v>
      </c>
      <c r="X4" s="29">
        <f t="shared" ref="X4" si="8">SUM(X5:X7)</f>
        <v>0.79509888220120295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28.355803955288057</v>
      </c>
      <c r="G5" s="10">
        <v>15.595700773860704</v>
      </c>
      <c r="H5" s="10">
        <v>14.901805674978503</v>
      </c>
      <c r="I5" s="10">
        <v>21.997936371453136</v>
      </c>
      <c r="J5" s="10">
        <v>34.770937231298369</v>
      </c>
      <c r="K5" s="10">
        <v>31.932502149613079</v>
      </c>
      <c r="L5" s="10">
        <v>22.707566638005162</v>
      </c>
      <c r="M5" s="10">
        <v>27.67480653482373</v>
      </c>
      <c r="N5" s="10">
        <v>27.67480653482373</v>
      </c>
      <c r="O5" s="10">
        <v>28.355803955288057</v>
      </c>
      <c r="P5" s="10">
        <v>14.886758383490964</v>
      </c>
      <c r="Q5" s="10">
        <v>20.571797076526209</v>
      </c>
      <c r="R5" s="10">
        <v>31.92175408426483</v>
      </c>
      <c r="S5" s="10">
        <v>17.024935511607911</v>
      </c>
      <c r="T5" s="10">
        <v>8.5124677558039572</v>
      </c>
      <c r="U5" s="10">
        <v>10.640584694754926</v>
      </c>
      <c r="V5" s="10">
        <v>0.48099742046431587</v>
      </c>
      <c r="W5" s="10">
        <v>0.38168529664660339</v>
      </c>
      <c r="X5" s="10">
        <v>0.2213241616509026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124.72768701633707</v>
      </c>
      <c r="D7" s="10">
        <v>140.63035253654343</v>
      </c>
      <c r="E7" s="10">
        <v>103.30085984522785</v>
      </c>
      <c r="F7" s="10">
        <v>44.823731728288905</v>
      </c>
      <c r="G7" s="10">
        <v>29.155631986242483</v>
      </c>
      <c r="H7" s="10">
        <v>25.04815133276011</v>
      </c>
      <c r="I7" s="10">
        <v>21.594411006018916</v>
      </c>
      <c r="J7" s="10">
        <v>121.90206362854686</v>
      </c>
      <c r="K7" s="10">
        <v>34.08452278589855</v>
      </c>
      <c r="L7" s="10">
        <v>21.228632846087699</v>
      </c>
      <c r="M7" s="10">
        <v>25.935081685296641</v>
      </c>
      <c r="N7" s="10">
        <v>31.355546001719691</v>
      </c>
      <c r="O7" s="10">
        <v>43.4445399828031</v>
      </c>
      <c r="P7" s="10">
        <v>0.46852966466036094</v>
      </c>
      <c r="Q7" s="10">
        <v>25.251676698194309</v>
      </c>
      <c r="R7" s="10">
        <v>149.29587274290631</v>
      </c>
      <c r="S7" s="10">
        <v>7.6496990541702488</v>
      </c>
      <c r="T7" s="10">
        <v>9.7643164230438533</v>
      </c>
      <c r="U7" s="10">
        <v>10.271109200343925</v>
      </c>
      <c r="V7" s="10">
        <v>1.3578675838349084</v>
      </c>
      <c r="W7" s="10">
        <v>0.87515047291487491</v>
      </c>
      <c r="X7" s="10">
        <v>0.57377472055030032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12.27669819432502</v>
      </c>
      <c r="D8" s="29">
        <f t="shared" ref="D8:W8" si="10">SUM(D9:D10)</f>
        <v>7.3559759243336194</v>
      </c>
      <c r="E8" s="29">
        <f t="shared" si="10"/>
        <v>6.1383490971625099</v>
      </c>
      <c r="F8" s="29">
        <f t="shared" si="10"/>
        <v>4.9680137575236465</v>
      </c>
      <c r="G8" s="29">
        <f t="shared" si="10"/>
        <v>7.7988822012037842</v>
      </c>
      <c r="H8" s="29">
        <f t="shared" si="10"/>
        <v>5.8813413585554608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12.27669819432502</v>
      </c>
      <c r="D10" s="10">
        <v>7.3559759243336194</v>
      </c>
      <c r="E10" s="10">
        <v>6.1383490971625099</v>
      </c>
      <c r="F10" s="10">
        <v>4.9680137575236465</v>
      </c>
      <c r="G10" s="10">
        <v>7.7988822012037842</v>
      </c>
      <c r="H10" s="10">
        <v>5.8813413585554608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191.50171969045573</v>
      </c>
      <c r="D11" s="29">
        <f t="shared" ref="D11:W11" si="13">SUM(D12:D16)</f>
        <v>200.68546861564917</v>
      </c>
      <c r="E11" s="29">
        <f t="shared" si="13"/>
        <v>175.57239896818572</v>
      </c>
      <c r="F11" s="29">
        <f t="shared" si="13"/>
        <v>46.815047291487531</v>
      </c>
      <c r="G11" s="29">
        <f t="shared" si="13"/>
        <v>37.185898538263132</v>
      </c>
      <c r="H11" s="29">
        <f t="shared" si="13"/>
        <v>34.097162510748078</v>
      </c>
      <c r="I11" s="29">
        <f t="shared" si="13"/>
        <v>51.023989681857252</v>
      </c>
      <c r="J11" s="29">
        <f t="shared" si="13"/>
        <v>44.048151332760114</v>
      </c>
      <c r="K11" s="29">
        <f t="shared" si="13"/>
        <v>82.554772141014624</v>
      </c>
      <c r="L11" s="29">
        <f t="shared" si="13"/>
        <v>70.607566638005153</v>
      </c>
      <c r="M11" s="29">
        <f t="shared" si="13"/>
        <v>41.090455717970762</v>
      </c>
      <c r="N11" s="29">
        <f t="shared" si="13"/>
        <v>37.608340498710234</v>
      </c>
      <c r="O11" s="29">
        <f t="shared" si="13"/>
        <v>31.268787618228725</v>
      </c>
      <c r="P11" s="29">
        <f t="shared" si="13"/>
        <v>30.322269991401534</v>
      </c>
      <c r="Q11" s="29">
        <f t="shared" si="13"/>
        <v>7.5272570937231258</v>
      </c>
      <c r="R11" s="29">
        <f t="shared" si="13"/>
        <v>2.737145313843508</v>
      </c>
      <c r="S11" s="29">
        <f t="shared" si="13"/>
        <v>2.737145313843508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50.637661220980206</v>
      </c>
      <c r="D13" s="10">
        <v>48.584780739466886</v>
      </c>
      <c r="E13" s="10">
        <v>53.374892519346517</v>
      </c>
      <c r="F13" s="10">
        <v>14.370163370593293</v>
      </c>
      <c r="G13" s="10">
        <v>11.633018056749792</v>
      </c>
      <c r="H13" s="10">
        <v>8.2115219260533117</v>
      </c>
      <c r="I13" s="10">
        <v>5.4743766122098014</v>
      </c>
      <c r="J13" s="10">
        <v>11.633018056749791</v>
      </c>
      <c r="K13" s="10">
        <v>6.1586414445399837</v>
      </c>
      <c r="L13" s="10">
        <v>1.3686156491831469</v>
      </c>
      <c r="M13" s="10">
        <v>5.4743766122098023</v>
      </c>
      <c r="N13" s="10">
        <v>7.5272570937231293</v>
      </c>
      <c r="O13" s="10">
        <v>2.7371453138435085</v>
      </c>
      <c r="P13" s="10">
        <v>2.7371453138435071</v>
      </c>
      <c r="Q13" s="10">
        <v>7.5272570937231258</v>
      </c>
      <c r="R13" s="10">
        <v>2.737145313843508</v>
      </c>
      <c r="S13" s="10">
        <v>2.737145313843508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140.86405846947551</v>
      </c>
      <c r="D16" s="10">
        <v>152.10068787618229</v>
      </c>
      <c r="E16" s="10">
        <v>122.19750644883921</v>
      </c>
      <c r="F16" s="10">
        <v>32.444883920894235</v>
      </c>
      <c r="G16" s="10">
        <v>25.552880481513338</v>
      </c>
      <c r="H16" s="10">
        <v>25.885640584694766</v>
      </c>
      <c r="I16" s="10">
        <v>45.549613069647449</v>
      </c>
      <c r="J16" s="10">
        <v>32.415133276010323</v>
      </c>
      <c r="K16" s="10">
        <v>76.396130696474643</v>
      </c>
      <c r="L16" s="10">
        <v>69.238950988822012</v>
      </c>
      <c r="M16" s="10">
        <v>35.61607910576096</v>
      </c>
      <c r="N16" s="10">
        <v>30.081083404987101</v>
      </c>
      <c r="O16" s="10">
        <v>28.531642304385215</v>
      </c>
      <c r="P16" s="10">
        <v>27.585124677558028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3.0326370551670796</v>
      </c>
      <c r="D17" s="37">
        <f t="shared" si="15"/>
        <v>2.4651358429795827</v>
      </c>
      <c r="E17" s="37">
        <f t="shared" si="15"/>
        <v>2.1718986757509806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3.0326370551670796</v>
      </c>
      <c r="D18" s="10">
        <v>2.4651358429795827</v>
      </c>
      <c r="E18" s="10">
        <v>2.1718986757509806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7534.373077280532</v>
      </c>
      <c r="D26" s="37">
        <f t="shared" si="19"/>
        <v>8813.8868700417534</v>
      </c>
      <c r="E26" s="37">
        <f t="shared" si="19"/>
        <v>7782.6667824240876</v>
      </c>
      <c r="F26" s="37">
        <f t="shared" si="19"/>
        <v>8113.6469700868774</v>
      </c>
      <c r="G26" s="37">
        <f t="shared" si="19"/>
        <v>7368.8586951166499</v>
      </c>
      <c r="H26" s="37">
        <f t="shared" si="19"/>
        <v>7175.7204897506181</v>
      </c>
      <c r="I26" s="37">
        <f t="shared" si="19"/>
        <v>7647.7139604112972</v>
      </c>
      <c r="J26" s="37">
        <f t="shared" si="19"/>
        <v>4953.1241593129444</v>
      </c>
      <c r="K26" s="37">
        <f t="shared" si="19"/>
        <v>6800.3066946406516</v>
      </c>
      <c r="L26" s="37">
        <f t="shared" si="19"/>
        <v>6127.626850346539</v>
      </c>
      <c r="M26" s="37">
        <f t="shared" si="19"/>
        <v>6211.4386255055515</v>
      </c>
      <c r="N26" s="37">
        <f t="shared" si="19"/>
        <v>5514.5566781341477</v>
      </c>
      <c r="O26" s="37">
        <f t="shared" si="19"/>
        <v>5850.1827719521625</v>
      </c>
      <c r="P26" s="37">
        <f t="shared" si="19"/>
        <v>6263.5552353278772</v>
      </c>
      <c r="Q26" s="37">
        <f t="shared" si="19"/>
        <v>5674.6277561179586</v>
      </c>
      <c r="R26" s="37">
        <f t="shared" si="19"/>
        <v>5587.3702318402138</v>
      </c>
      <c r="S26" s="37">
        <f t="shared" si="19"/>
        <v>5573.1828050931163</v>
      </c>
      <c r="T26" s="37">
        <f t="shared" si="19"/>
        <v>5682.2271627098326</v>
      </c>
      <c r="U26" s="37">
        <f t="shared" si="19"/>
        <v>2547.6945493045177</v>
      </c>
      <c r="V26" s="37">
        <f t="shared" si="19"/>
        <v>2669.942908070193</v>
      </c>
      <c r="W26" s="37">
        <f t="shared" si="19"/>
        <v>2181.3886536731384</v>
      </c>
      <c r="X26" s="37">
        <f t="shared" ref="X26" si="20">SUM(X27,X33)</f>
        <v>3464.7022468730001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7534.373077280532</v>
      </c>
      <c r="D33" s="29">
        <f t="shared" si="23"/>
        <v>8813.8868700417534</v>
      </c>
      <c r="E33" s="29">
        <f t="shared" si="23"/>
        <v>7782.6667824240876</v>
      </c>
      <c r="F33" s="29">
        <f t="shared" si="23"/>
        <v>8113.6469700868774</v>
      </c>
      <c r="G33" s="29">
        <f t="shared" si="23"/>
        <v>7368.8586951166499</v>
      </c>
      <c r="H33" s="29">
        <f t="shared" si="23"/>
        <v>7175.7204897506181</v>
      </c>
      <c r="I33" s="29">
        <f t="shared" si="23"/>
        <v>7647.7139604112972</v>
      </c>
      <c r="J33" s="29">
        <f t="shared" si="23"/>
        <v>4953.1241593129444</v>
      </c>
      <c r="K33" s="29">
        <f t="shared" si="23"/>
        <v>6800.3066946406516</v>
      </c>
      <c r="L33" s="29">
        <f t="shared" si="23"/>
        <v>6127.626850346539</v>
      </c>
      <c r="M33" s="29">
        <f t="shared" si="23"/>
        <v>6211.4386255055515</v>
      </c>
      <c r="N33" s="29">
        <f t="shared" si="23"/>
        <v>5514.5566781341477</v>
      </c>
      <c r="O33" s="29">
        <f t="shared" si="23"/>
        <v>5850.1827719521625</v>
      </c>
      <c r="P33" s="29">
        <f t="shared" si="23"/>
        <v>6263.5552353278772</v>
      </c>
      <c r="Q33" s="29">
        <f t="shared" si="23"/>
        <v>5674.6277561179586</v>
      </c>
      <c r="R33" s="29">
        <f t="shared" si="23"/>
        <v>5587.3702318402138</v>
      </c>
      <c r="S33" s="29">
        <f t="shared" si="23"/>
        <v>5573.1828050931163</v>
      </c>
      <c r="T33" s="29">
        <f t="shared" si="23"/>
        <v>5682.2271627098326</v>
      </c>
      <c r="U33" s="29">
        <f t="shared" si="23"/>
        <v>2547.6945493045177</v>
      </c>
      <c r="V33" s="29">
        <f t="shared" si="23"/>
        <v>2669.942908070193</v>
      </c>
      <c r="W33" s="29">
        <f t="shared" si="23"/>
        <v>2181.3886536731384</v>
      </c>
      <c r="X33" s="29">
        <f t="shared" ref="X33" si="24">SUM(X34:X50)</f>
        <v>3464.7022468730001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105.60786948014899</v>
      </c>
      <c r="D37" s="10">
        <v>107.31649932794677</v>
      </c>
      <c r="E37" s="10">
        <v>105.66292880216375</v>
      </c>
      <c r="F37" s="10">
        <v>104.39166210983274</v>
      </c>
      <c r="G37" s="10">
        <v>102.96527779721366</v>
      </c>
      <c r="H37" s="10">
        <v>102.72709398820479</v>
      </c>
      <c r="I37" s="10">
        <v>103.41453858962582</v>
      </c>
      <c r="J37" s="10">
        <v>96.545855420277476</v>
      </c>
      <c r="K37" s="10">
        <v>101.83079893623787</v>
      </c>
      <c r="L37" s="10">
        <v>100.6281152392924</v>
      </c>
      <c r="M37" s="10">
        <v>101.26141460269552</v>
      </c>
      <c r="N37" s="10">
        <v>99.12102200153231</v>
      </c>
      <c r="O37" s="10">
        <v>100.2368648056726</v>
      </c>
      <c r="P37" s="10">
        <v>101.33979959299032</v>
      </c>
      <c r="Q37" s="10">
        <v>99.904932160935957</v>
      </c>
      <c r="R37" s="10">
        <v>97.017310033274896</v>
      </c>
      <c r="S37" s="10">
        <v>97.502059763519725</v>
      </c>
      <c r="T37" s="10">
        <v>98.186215535994577</v>
      </c>
      <c r="U37" s="10">
        <v>96.558716622111916</v>
      </c>
      <c r="V37" s="10">
        <v>98.180627691991702</v>
      </c>
      <c r="W37" s="10">
        <v>98.346758840095788</v>
      </c>
      <c r="X37" s="10">
        <v>268.22832169194095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7428.765207800383</v>
      </c>
      <c r="D43" s="10">
        <v>8706.5703707138073</v>
      </c>
      <c r="E43" s="10">
        <v>7677.0038536219236</v>
      </c>
      <c r="F43" s="10">
        <v>8009.255307977045</v>
      </c>
      <c r="G43" s="10">
        <v>7265.8934173194366</v>
      </c>
      <c r="H43" s="10">
        <v>7072.9933957624135</v>
      </c>
      <c r="I43" s="10">
        <v>7544.2994218216718</v>
      </c>
      <c r="J43" s="10">
        <v>4856.5783038926666</v>
      </c>
      <c r="K43" s="10">
        <v>6698.4758957044141</v>
      </c>
      <c r="L43" s="10">
        <v>6026.9987351072468</v>
      </c>
      <c r="M43" s="10">
        <v>6110.1772109028561</v>
      </c>
      <c r="N43" s="10">
        <v>5415.4356561326158</v>
      </c>
      <c r="O43" s="10">
        <v>5749.9459071464898</v>
      </c>
      <c r="P43" s="10">
        <v>6162.2154357348873</v>
      </c>
      <c r="Q43" s="10">
        <v>5574.7228239570222</v>
      </c>
      <c r="R43" s="10">
        <v>5490.3529218069389</v>
      </c>
      <c r="S43" s="10">
        <v>5475.6807453295969</v>
      </c>
      <c r="T43" s="10">
        <v>5584.0409471738376</v>
      </c>
      <c r="U43" s="10">
        <v>2451.1358326824056</v>
      </c>
      <c r="V43" s="10">
        <v>2571.7622803782015</v>
      </c>
      <c r="W43" s="10">
        <v>2083.0418948330425</v>
      </c>
      <c r="X43" s="10">
        <v>3196.4739251810593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6927.4944495483287</v>
      </c>
      <c r="D51" s="37">
        <v>7259.2957339276063</v>
      </c>
      <c r="E51" s="37">
        <v>7140.4887969895253</v>
      </c>
      <c r="F51" s="37">
        <v>6271.0877374812526</v>
      </c>
      <c r="G51" s="37">
        <v>6244.8637009324621</v>
      </c>
      <c r="H51" s="37">
        <v>6007.2222137836116</v>
      </c>
      <c r="I51" s="37">
        <v>8093.7648136839234</v>
      </c>
      <c r="J51" s="37">
        <v>6117.0095020606041</v>
      </c>
      <c r="K51" s="37">
        <v>6673.1270666931823</v>
      </c>
      <c r="L51" s="37">
        <v>6049.0869349204686</v>
      </c>
      <c r="M51" s="37">
        <v>6286.1855833559421</v>
      </c>
      <c r="N51" s="37">
        <v>5374.0785685502178</v>
      </c>
      <c r="O51" s="37">
        <v>5610.3863306061176</v>
      </c>
      <c r="P51" s="37">
        <v>7144.4597147221921</v>
      </c>
      <c r="Q51" s="37">
        <v>5611.0146041061025</v>
      </c>
      <c r="R51" s="37">
        <v>6286.7877066426126</v>
      </c>
      <c r="S51" s="37">
        <v>6292.8450102577199</v>
      </c>
      <c r="T51" s="37">
        <v>6080.0420926459492</v>
      </c>
      <c r="U51" s="37">
        <v>6177.7486848815097</v>
      </c>
      <c r="V51" s="37">
        <v>4998.6669940673337</v>
      </c>
      <c r="W51" s="37">
        <v>6032.7296178179276</v>
      </c>
      <c r="X51" s="37">
        <v>6818.2241470652425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651.06761959997823</v>
      </c>
      <c r="G52" s="37">
        <f t="shared" si="25"/>
        <v>902.78674893286745</v>
      </c>
      <c r="H52" s="37">
        <f t="shared" si="25"/>
        <v>962.65673548994744</v>
      </c>
      <c r="I52" s="37">
        <f t="shared" si="25"/>
        <v>1124.8569427744453</v>
      </c>
      <c r="J52" s="37">
        <f t="shared" si="25"/>
        <v>1187.3996624721487</v>
      </c>
      <c r="K52" s="37">
        <f t="shared" si="25"/>
        <v>1598.5313629547181</v>
      </c>
      <c r="L52" s="37">
        <f t="shared" si="25"/>
        <v>1707.8965762827595</v>
      </c>
      <c r="M52" s="37">
        <f t="shared" si="25"/>
        <v>2121.1262965151186</v>
      </c>
      <c r="N52" s="37">
        <f t="shared" si="25"/>
        <v>1641.1733225594514</v>
      </c>
      <c r="O52" s="37">
        <f t="shared" si="25"/>
        <v>1789.3753473573988</v>
      </c>
      <c r="P52" s="37">
        <f t="shared" si="25"/>
        <v>1900.2862271020642</v>
      </c>
      <c r="Q52" s="37">
        <f t="shared" si="25"/>
        <v>1605.0324747481889</v>
      </c>
      <c r="R52" s="37">
        <f t="shared" si="25"/>
        <v>1786.6606721588964</v>
      </c>
      <c r="S52" s="37">
        <f t="shared" si="25"/>
        <v>1768.9932455485637</v>
      </c>
      <c r="T52" s="37">
        <f t="shared" si="25"/>
        <v>1840.3086489875166</v>
      </c>
      <c r="U52" s="37">
        <f t="shared" si="25"/>
        <v>1891.8034747078323</v>
      </c>
      <c r="V52" s="37">
        <f t="shared" si="25"/>
        <v>1922.0424613913899</v>
      </c>
      <c r="W52" s="37">
        <f t="shared" si="25"/>
        <v>1978.0385669499767</v>
      </c>
      <c r="X52" s="37">
        <f t="shared" ref="X52" si="26">SUM(X53:X70)</f>
        <v>2160.8410832098148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36.495614789337921</v>
      </c>
      <c r="G58" s="10">
        <v>34.919260533104037</v>
      </c>
      <c r="H58" s="10">
        <v>38.731384350816853</v>
      </c>
      <c r="I58" s="10">
        <v>37.474892519346518</v>
      </c>
      <c r="J58" s="10">
        <v>37.833190025795354</v>
      </c>
      <c r="K58" s="10">
        <v>35.970163370593291</v>
      </c>
      <c r="L58" s="10">
        <v>39.911177987962162</v>
      </c>
      <c r="M58" s="10">
        <v>39.720034393809122</v>
      </c>
      <c r="N58" s="10">
        <v>44.974720550300937</v>
      </c>
      <c r="O58" s="10">
        <v>46.097248495270847</v>
      </c>
      <c r="P58" s="10">
        <v>47.62588134135855</v>
      </c>
      <c r="Q58" s="10">
        <v>62.888134135855537</v>
      </c>
      <c r="R58" s="10">
        <v>45.404643164230443</v>
      </c>
      <c r="S58" s="10">
        <v>49.751590713671533</v>
      </c>
      <c r="T58" s="10">
        <v>57.29914015477214</v>
      </c>
      <c r="U58" s="10">
        <v>62.004385210662079</v>
      </c>
      <c r="V58" s="10">
        <v>55.651074806534822</v>
      </c>
      <c r="W58" s="10">
        <v>57.275236457437657</v>
      </c>
      <c r="X58" s="10">
        <v>56.63035253654342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476.93426434366938</v>
      </c>
      <c r="G59" s="10">
        <v>697.93784301241465</v>
      </c>
      <c r="H59" s="10">
        <v>706.95639618989026</v>
      </c>
      <c r="I59" s="10">
        <v>833.32300408718402</v>
      </c>
      <c r="J59" s="10">
        <v>865.57150087514344</v>
      </c>
      <c r="K59" s="10">
        <v>1255.3363970873495</v>
      </c>
      <c r="L59" s="10">
        <v>1286.5896146272203</v>
      </c>
      <c r="M59" s="10">
        <v>1677.7069132441463</v>
      </c>
      <c r="N59" s="10">
        <v>1226.2790034466252</v>
      </c>
      <c r="O59" s="10">
        <v>1347.0914002243649</v>
      </c>
      <c r="P59" s="10">
        <v>1440.0796005922796</v>
      </c>
      <c r="Q59" s="10">
        <v>1132.033112384217</v>
      </c>
      <c r="R59" s="10">
        <v>1301.8661146737143</v>
      </c>
      <c r="S59" s="10">
        <v>1256.6244936727712</v>
      </c>
      <c r="T59" s="10">
        <v>1309.1203594213878</v>
      </c>
      <c r="U59" s="10">
        <v>1463.5133468026008</v>
      </c>
      <c r="V59" s="10">
        <v>1519.8463439309257</v>
      </c>
      <c r="W59" s="10">
        <v>1530.4054052242905</v>
      </c>
      <c r="X59" s="10">
        <v>1749.8540635296158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6.0410159640321837</v>
      </c>
      <c r="G60" s="10">
        <v>6.0642772751895002</v>
      </c>
      <c r="H60" s="10">
        <v>6.8181448698241391</v>
      </c>
      <c r="I60" s="10">
        <v>6.826436651842676</v>
      </c>
      <c r="J60" s="10">
        <v>6.8280311572716013</v>
      </c>
      <c r="K60" s="10">
        <v>6.8426238577865099</v>
      </c>
      <c r="L60" s="10">
        <v>8.3548053777131202</v>
      </c>
      <c r="M60" s="10">
        <v>9.1232947763989571</v>
      </c>
      <c r="N60" s="10">
        <v>9.104300223149691</v>
      </c>
      <c r="O60" s="10">
        <v>9.8638018392631217</v>
      </c>
      <c r="P60" s="10">
        <v>9.1083013853638821</v>
      </c>
      <c r="Q60" s="10">
        <v>9.0913330156103136</v>
      </c>
      <c r="R60" s="10">
        <v>9.1016669255976694</v>
      </c>
      <c r="S60" s="10">
        <v>8.3463747709089287</v>
      </c>
      <c r="T60" s="10">
        <v>8.3487893318358388</v>
      </c>
      <c r="U60" s="10">
        <v>9.1149421053958104</v>
      </c>
      <c r="V60" s="10">
        <v>8.3613946761253679</v>
      </c>
      <c r="W60" s="10">
        <v>6.0902095650488342</v>
      </c>
      <c r="X60" s="10">
        <v>6.0932279579161932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110.58071031457106</v>
      </c>
      <c r="G61" s="10">
        <v>117.08495224557528</v>
      </c>
      <c r="H61" s="10">
        <v>125.56984387324421</v>
      </c>
      <c r="I61" s="10">
        <v>127.76065644277094</v>
      </c>
      <c r="J61" s="10">
        <v>131.2347102039212</v>
      </c>
      <c r="K61" s="10">
        <v>139.66618446830583</v>
      </c>
      <c r="L61" s="10">
        <v>151.57624739079159</v>
      </c>
      <c r="M61" s="10">
        <v>176.95169387049381</v>
      </c>
      <c r="N61" s="10">
        <v>187.54083934476628</v>
      </c>
      <c r="O61" s="10">
        <v>211.65841231021142</v>
      </c>
      <c r="P61" s="10">
        <v>228.39279615015494</v>
      </c>
      <c r="Q61" s="10">
        <v>214.63917201643591</v>
      </c>
      <c r="R61" s="10">
        <v>244.78704736436796</v>
      </c>
      <c r="S61" s="10">
        <v>257.95468837512169</v>
      </c>
      <c r="T61" s="10">
        <v>254.54159014116948</v>
      </c>
      <c r="U61" s="10">
        <v>243.65968684705933</v>
      </c>
      <c r="V61" s="10">
        <v>212.54235165358836</v>
      </c>
      <c r="W61" s="10">
        <v>242.58269413638774</v>
      </c>
      <c r="X61" s="10">
        <v>204.88095281020341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10.029083835831077</v>
      </c>
      <c r="G62" s="10">
        <v>17.553239082337193</v>
      </c>
      <c r="H62" s="10">
        <v>29.971456899205567</v>
      </c>
      <c r="I62" s="10">
        <v>28.633147214321511</v>
      </c>
      <c r="J62" s="10">
        <v>26.719451524635225</v>
      </c>
      <c r="K62" s="10">
        <v>20.147763818059492</v>
      </c>
      <c r="L62" s="10">
        <v>20.364763342331614</v>
      </c>
      <c r="M62" s="10">
        <v>20.717398139339323</v>
      </c>
      <c r="N62" s="10">
        <v>1.6595949406932091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15.275456297442567</v>
      </c>
      <c r="H66" s="10">
        <v>38.8622480394802</v>
      </c>
      <c r="I66" s="10">
        <v>52.163058243589667</v>
      </c>
      <c r="J66" s="10">
        <v>73.047630760994366</v>
      </c>
      <c r="K66" s="10">
        <v>86.11059518042201</v>
      </c>
      <c r="L66" s="10">
        <v>121.66886751582649</v>
      </c>
      <c r="M66" s="10">
        <v>117.92776783335145</v>
      </c>
      <c r="N66" s="10">
        <v>119.30456724813736</v>
      </c>
      <c r="O66" s="10">
        <v>126.33917835578366</v>
      </c>
      <c r="P66" s="10">
        <v>115.05453645012024</v>
      </c>
      <c r="Q66" s="10">
        <v>120.55831178206992</v>
      </c>
      <c r="R66" s="10">
        <v>111.57605163424874</v>
      </c>
      <c r="S66" s="10">
        <v>112.8440322530541</v>
      </c>
      <c r="T66" s="10">
        <v>116.05588678573629</v>
      </c>
      <c r="U66" s="10">
        <v>4.4158514191496989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2.6303963251532503</v>
      </c>
      <c r="H69" s="10">
        <v>3.5660918779764255</v>
      </c>
      <c r="I69" s="10">
        <v>24.034475044452794</v>
      </c>
      <c r="J69" s="10">
        <v>27.845629437715228</v>
      </c>
      <c r="K69" s="10">
        <v>32.794264578908297</v>
      </c>
      <c r="L69" s="10">
        <v>52.08320666172245</v>
      </c>
      <c r="M69" s="10">
        <v>44.96750036248077</v>
      </c>
      <c r="N69" s="10">
        <v>13.688886659605112</v>
      </c>
      <c r="O69" s="10">
        <v>5.0463723405876912</v>
      </c>
      <c r="P69" s="10">
        <v>12.064836032314451</v>
      </c>
      <c r="Q69" s="10">
        <v>12.344853374447133</v>
      </c>
      <c r="R69" s="10">
        <v>14.715260176617152</v>
      </c>
      <c r="S69" s="10">
        <v>15.687542977137729</v>
      </c>
      <c r="T69" s="10">
        <v>16.744774812116141</v>
      </c>
      <c r="U69" s="10">
        <v>20.507386140677184</v>
      </c>
      <c r="V69" s="10">
        <v>24.466231835823454</v>
      </c>
      <c r="W69" s="10">
        <v>26.656904627861202</v>
      </c>
      <c r="X69" s="10">
        <v>17.701832893162884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10.986930352536541</v>
      </c>
      <c r="G70" s="10">
        <v>11.321324161650899</v>
      </c>
      <c r="H70" s="10">
        <v>12.18116938950989</v>
      </c>
      <c r="I70" s="10">
        <v>14.641272570937229</v>
      </c>
      <c r="J70" s="10">
        <v>18.319518486672401</v>
      </c>
      <c r="K70" s="10">
        <v>21.663370593293212</v>
      </c>
      <c r="L70" s="10">
        <v>27.347893379191742</v>
      </c>
      <c r="M70" s="10">
        <v>34.01169389509888</v>
      </c>
      <c r="N70" s="10">
        <v>38.62141014617368</v>
      </c>
      <c r="O70" s="10">
        <v>43.278933791917453</v>
      </c>
      <c r="P70" s="10">
        <v>47.960275150472903</v>
      </c>
      <c r="Q70" s="10">
        <v>53.477558039552889</v>
      </c>
      <c r="R70" s="10">
        <v>59.209888220120362</v>
      </c>
      <c r="S70" s="10">
        <v>67.784522785898531</v>
      </c>
      <c r="T70" s="10">
        <v>78.198108340498692</v>
      </c>
      <c r="U70" s="10">
        <v>88.587876182287175</v>
      </c>
      <c r="V70" s="10">
        <v>101.17506448839208</v>
      </c>
      <c r="W70" s="10">
        <v>115.02811693895093</v>
      </c>
      <c r="X70" s="10">
        <v>125.68065348237313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10.029083835831077</v>
      </c>
      <c r="G71" s="37">
        <f t="shared" si="27"/>
        <v>17.553239082337193</v>
      </c>
      <c r="H71" s="37">
        <f t="shared" si="27"/>
        <v>29.971456899205567</v>
      </c>
      <c r="I71" s="37">
        <f t="shared" si="27"/>
        <v>28.633147214321511</v>
      </c>
      <c r="J71" s="37">
        <f t="shared" si="27"/>
        <v>26.719451524635225</v>
      </c>
      <c r="K71" s="37">
        <f t="shared" si="27"/>
        <v>20.147763818059492</v>
      </c>
      <c r="L71" s="37">
        <f t="shared" si="27"/>
        <v>20.364763342331614</v>
      </c>
      <c r="M71" s="37">
        <f t="shared" si="27"/>
        <v>20.717398139339323</v>
      </c>
      <c r="N71" s="37">
        <f t="shared" si="27"/>
        <v>1.6595949406932091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10.029083835831077</v>
      </c>
      <c r="G73" s="10">
        <v>17.553239082337193</v>
      </c>
      <c r="H73" s="10">
        <v>29.971456899205567</v>
      </c>
      <c r="I73" s="10">
        <v>28.633147214321511</v>
      </c>
      <c r="J73" s="10">
        <v>26.719451524635225</v>
      </c>
      <c r="K73" s="10">
        <v>20.147763818059492</v>
      </c>
      <c r="L73" s="10">
        <v>20.364763342331614</v>
      </c>
      <c r="M73" s="10">
        <v>20.717398139339323</v>
      </c>
      <c r="N73" s="10">
        <v>1.6595949406932091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2313.7649555863932</v>
      </c>
      <c r="G75" s="37">
        <v>2408.5056929634125</v>
      </c>
      <c r="H75" s="37">
        <v>2266.7513612622652</v>
      </c>
      <c r="I75" s="37">
        <v>1952.1091401113483</v>
      </c>
      <c r="J75" s="37">
        <v>1855.8323067141807</v>
      </c>
      <c r="K75" s="37">
        <v>2078.2415640309032</v>
      </c>
      <c r="L75" s="37">
        <v>2029.8981543904699</v>
      </c>
      <c r="M75" s="37">
        <v>2926.7749801324603</v>
      </c>
      <c r="N75" s="37">
        <v>1705.6423396768944</v>
      </c>
      <c r="O75" s="37">
        <v>2020.798181544799</v>
      </c>
      <c r="P75" s="37">
        <v>1235.5654729878333</v>
      </c>
      <c r="Q75" s="37">
        <v>1112.4019472994182</v>
      </c>
      <c r="R75" s="37">
        <v>1175.9341881124465</v>
      </c>
      <c r="S75" s="37">
        <v>922.63924132410523</v>
      </c>
      <c r="T75" s="37">
        <v>1098.2171227328176</v>
      </c>
      <c r="U75" s="37">
        <v>1173.5625520586884</v>
      </c>
      <c r="V75" s="37">
        <v>1228.8528643264149</v>
      </c>
      <c r="W75" s="37">
        <v>925.04232099640478</v>
      </c>
      <c r="X75" s="37">
        <v>1568.3155848079864</v>
      </c>
    </row>
    <row r="76" spans="1:24" ht="11.25" customHeight="1" x14ac:dyDescent="0.2">
      <c r="A76" s="38" t="s">
        <v>139</v>
      </c>
      <c r="B76" s="39" t="s">
        <v>140</v>
      </c>
      <c r="C76" s="40">
        <v>1482.9505950319535</v>
      </c>
      <c r="D76" s="40">
        <v>1233.7010493339067</v>
      </c>
      <c r="E76" s="40">
        <v>1887.8502445723789</v>
      </c>
      <c r="F76" s="40">
        <v>2378.7827973255512</v>
      </c>
      <c r="G76" s="40">
        <v>2129.0765503171015</v>
      </c>
      <c r="H76" s="40">
        <v>1561.9541814797565</v>
      </c>
      <c r="I76" s="40">
        <v>1677.4637255547102</v>
      </c>
      <c r="J76" s="40">
        <v>1009.821723196319</v>
      </c>
      <c r="K76" s="40">
        <v>1200.8658520360502</v>
      </c>
      <c r="L76" s="40">
        <v>1144.9655772514541</v>
      </c>
      <c r="M76" s="40">
        <v>1219.9566379603266</v>
      </c>
      <c r="N76" s="40">
        <v>604.37778170016611</v>
      </c>
      <c r="O76" s="40">
        <v>779.22460087620652</v>
      </c>
      <c r="P76" s="40">
        <v>965.429943833842</v>
      </c>
      <c r="Q76" s="40">
        <v>399.20936084313416</v>
      </c>
      <c r="R76" s="40">
        <v>825.71494296805997</v>
      </c>
      <c r="S76" s="40">
        <v>908.38976376797586</v>
      </c>
      <c r="T76" s="40">
        <v>622.91024859928552</v>
      </c>
      <c r="U76" s="40">
        <v>458.93329859552864</v>
      </c>
      <c r="V76" s="40">
        <v>509.6961147057927</v>
      </c>
      <c r="W76" s="40">
        <v>535.16934943415583</v>
      </c>
      <c r="X76" s="40">
        <v>628.18381644085321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364.38908029287927</v>
      </c>
      <c r="D2" s="31">
        <f t="shared" si="0"/>
        <v>374.67237556867929</v>
      </c>
      <c r="E2" s="31">
        <f t="shared" si="0"/>
        <v>385.37542763481457</v>
      </c>
      <c r="F2" s="31">
        <f t="shared" si="0"/>
        <v>469.96866932208917</v>
      </c>
      <c r="G2" s="31">
        <f t="shared" si="0"/>
        <v>391.19879751217047</v>
      </c>
      <c r="H2" s="31">
        <f t="shared" si="0"/>
        <v>402.25056313044666</v>
      </c>
      <c r="I2" s="31">
        <f t="shared" si="0"/>
        <v>458.87016813556733</v>
      </c>
      <c r="J2" s="31">
        <f t="shared" si="0"/>
        <v>437.44606719572602</v>
      </c>
      <c r="K2" s="31">
        <f t="shared" si="0"/>
        <v>443.07981883345201</v>
      </c>
      <c r="L2" s="31">
        <f t="shared" si="0"/>
        <v>465.33240224807656</v>
      </c>
      <c r="M2" s="31">
        <f t="shared" si="0"/>
        <v>526.95077893896587</v>
      </c>
      <c r="N2" s="31">
        <f t="shared" si="0"/>
        <v>493.4351556857273</v>
      </c>
      <c r="O2" s="31">
        <f t="shared" si="0"/>
        <v>509.49860696365101</v>
      </c>
      <c r="P2" s="31">
        <f t="shared" si="0"/>
        <v>535.58221810147552</v>
      </c>
      <c r="Q2" s="31">
        <f t="shared" si="0"/>
        <v>501.72457034166223</v>
      </c>
      <c r="R2" s="31">
        <f t="shared" si="0"/>
        <v>560.91109513384515</v>
      </c>
      <c r="S2" s="31">
        <f t="shared" si="0"/>
        <v>505.09327846227308</v>
      </c>
      <c r="T2" s="31">
        <f t="shared" si="0"/>
        <v>487.08542847119475</v>
      </c>
      <c r="U2" s="31">
        <f t="shared" si="0"/>
        <v>588.15216383879988</v>
      </c>
      <c r="V2" s="31">
        <f t="shared" si="0"/>
        <v>560.8435693513203</v>
      </c>
      <c r="W2" s="31">
        <f t="shared" si="0"/>
        <v>477.45680077554789</v>
      </c>
      <c r="X2" s="31">
        <f t="shared" ref="X2" si="1">SUM(X3,X17,X22,X25,X26,X51,X52,X71,X74,X75,X76)</f>
        <v>456.70962048771298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7.7556163007603171E-5</v>
      </c>
      <c r="D17" s="37">
        <f t="shared" si="10"/>
        <v>6.436893073154639E-5</v>
      </c>
      <c r="E17" s="37">
        <f t="shared" si="10"/>
        <v>6.2711238376650426E-5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7.7556163007603171E-5</v>
      </c>
      <c r="D18" s="10">
        <v>6.436893073154639E-5</v>
      </c>
      <c r="E18" s="10">
        <v>6.2711238376650426E-5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0.17716260765462297</v>
      </c>
      <c r="D51" s="37">
        <v>0.1895526794548606</v>
      </c>
      <c r="E51" s="37">
        <v>0.20617393438898765</v>
      </c>
      <c r="F51" s="37">
        <v>0.24728950089724416</v>
      </c>
      <c r="G51" s="37">
        <v>0.30515140935460461</v>
      </c>
      <c r="H51" s="37">
        <v>0.38028533479434712</v>
      </c>
      <c r="I51" s="37">
        <v>0.44949563561487188</v>
      </c>
      <c r="J51" s="37">
        <v>0.68188639652337757</v>
      </c>
      <c r="K51" s="37">
        <v>0.8430996303583469</v>
      </c>
      <c r="L51" s="37">
        <v>1.0281597972340182</v>
      </c>
      <c r="M51" s="37">
        <v>1.3245434313517537</v>
      </c>
      <c r="N51" s="37">
        <v>1.449291640476263</v>
      </c>
      <c r="O51" s="37">
        <v>1.6572909490426462</v>
      </c>
      <c r="P51" s="37">
        <v>2.0378751679842879</v>
      </c>
      <c r="Q51" s="37">
        <v>2.668567579020281</v>
      </c>
      <c r="R51" s="37">
        <v>3.6593917440774848</v>
      </c>
      <c r="S51" s="37">
        <v>4.6303425982412971</v>
      </c>
      <c r="T51" s="37">
        <v>4.9749443638743562</v>
      </c>
      <c r="U51" s="37">
        <v>8.2313886955876967</v>
      </c>
      <c r="V51" s="37">
        <v>8.8619371807943654</v>
      </c>
      <c r="W51" s="37">
        <v>6.7848441148940699</v>
      </c>
      <c r="X51" s="37">
        <v>6.8460027855974683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4.3605590939373726E-3</v>
      </c>
      <c r="G52" s="37">
        <f t="shared" si="20"/>
        <v>5.7212839067438724E-3</v>
      </c>
      <c r="H52" s="37">
        <f t="shared" si="20"/>
        <v>7.9491599308316643E-3</v>
      </c>
      <c r="I52" s="37">
        <f t="shared" si="20"/>
        <v>7.0953207557037951E-3</v>
      </c>
      <c r="J52" s="37">
        <f t="shared" si="20"/>
        <v>1.4629234041502877E-2</v>
      </c>
      <c r="K52" s="37">
        <f t="shared" si="20"/>
        <v>1.7645776458613233E-2</v>
      </c>
      <c r="L52" s="37">
        <f t="shared" si="20"/>
        <v>2.5763326839153559E-2</v>
      </c>
      <c r="M52" s="37">
        <f t="shared" si="20"/>
        <v>3.7284964097035578E-2</v>
      </c>
      <c r="N52" s="37">
        <f t="shared" si="20"/>
        <v>5.0576367137780111E-2</v>
      </c>
      <c r="O52" s="37">
        <f t="shared" si="20"/>
        <v>6.2523247124151901E-2</v>
      </c>
      <c r="P52" s="37">
        <f t="shared" si="20"/>
        <v>6.5146424839067962E-2</v>
      </c>
      <c r="Q52" s="37">
        <f t="shared" si="20"/>
        <v>0.1020812056364391</v>
      </c>
      <c r="R52" s="37">
        <f t="shared" si="20"/>
        <v>0.14248480177496706</v>
      </c>
      <c r="S52" s="37">
        <f t="shared" si="20"/>
        <v>0.18980581597868851</v>
      </c>
      <c r="T52" s="37">
        <f t="shared" si="20"/>
        <v>0.20827655959423436</v>
      </c>
      <c r="U52" s="37">
        <f t="shared" si="20"/>
        <v>0.3246583333491157</v>
      </c>
      <c r="V52" s="37">
        <f t="shared" si="20"/>
        <v>0.37680785114269078</v>
      </c>
      <c r="W52" s="37">
        <f t="shared" si="20"/>
        <v>0.27282604541486888</v>
      </c>
      <c r="X52" s="37">
        <f t="shared" ref="X52" si="21">SUM(X53:X70)</f>
        <v>0.20571567367116284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4.3605590939373726E-3</v>
      </c>
      <c r="G61" s="10">
        <v>5.7212839067438724E-3</v>
      </c>
      <c r="H61" s="10">
        <v>7.9491599308316643E-3</v>
      </c>
      <c r="I61" s="10">
        <v>7.0953207557037951E-3</v>
      </c>
      <c r="J61" s="10">
        <v>1.4629234041502877E-2</v>
      </c>
      <c r="K61" s="10">
        <v>1.7645776458613233E-2</v>
      </c>
      <c r="L61" s="10">
        <v>2.5763326839153559E-2</v>
      </c>
      <c r="M61" s="10">
        <v>3.7284964097035578E-2</v>
      </c>
      <c r="N61" s="10">
        <v>5.0576367137780111E-2</v>
      </c>
      <c r="O61" s="10">
        <v>6.2523247124151901E-2</v>
      </c>
      <c r="P61" s="10">
        <v>6.5146424839067962E-2</v>
      </c>
      <c r="Q61" s="10">
        <v>0.1020812056364391</v>
      </c>
      <c r="R61" s="10">
        <v>0.14248480177496706</v>
      </c>
      <c r="S61" s="10">
        <v>0.18980581597868851</v>
      </c>
      <c r="T61" s="10">
        <v>0.20827655959423436</v>
      </c>
      <c r="U61" s="10">
        <v>0.3246583333491157</v>
      </c>
      <c r="V61" s="10">
        <v>0.37680785114269078</v>
      </c>
      <c r="W61" s="10">
        <v>0.27282604541486888</v>
      </c>
      <c r="X61" s="10">
        <v>0.20571567367116284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364.21184012906161</v>
      </c>
      <c r="D76" s="40">
        <v>374.48275852029371</v>
      </c>
      <c r="E76" s="40">
        <v>385.1691909891872</v>
      </c>
      <c r="F76" s="40">
        <v>469.71701926209801</v>
      </c>
      <c r="G76" s="40">
        <v>390.88792481890914</v>
      </c>
      <c r="H76" s="40">
        <v>401.8623286357215</v>
      </c>
      <c r="I76" s="40">
        <v>458.41357717919675</v>
      </c>
      <c r="J76" s="40">
        <v>436.74955156516114</v>
      </c>
      <c r="K76" s="40">
        <v>442.21907342663508</v>
      </c>
      <c r="L76" s="40">
        <v>464.27847912400341</v>
      </c>
      <c r="M76" s="40">
        <v>525.58895054351706</v>
      </c>
      <c r="N76" s="40">
        <v>491.93528767811324</v>
      </c>
      <c r="O76" s="40">
        <v>507.77879276748422</v>
      </c>
      <c r="P76" s="40">
        <v>533.47919650865219</v>
      </c>
      <c r="Q76" s="40">
        <v>498.95392155700551</v>
      </c>
      <c r="R76" s="40">
        <v>557.1092185879927</v>
      </c>
      <c r="S76" s="40">
        <v>500.27313004805308</v>
      </c>
      <c r="T76" s="40">
        <v>481.90220754772616</v>
      </c>
      <c r="U76" s="40">
        <v>579.59611680986302</v>
      </c>
      <c r="V76" s="40">
        <v>551.60482431938328</v>
      </c>
      <c r="W76" s="40">
        <v>470.39913061523896</v>
      </c>
      <c r="X76" s="40">
        <v>449.65790202844437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3133.7589884010163</v>
      </c>
      <c r="D2" s="31">
        <f t="shared" ref="D2:W2" si="1">SUM(D3,D17,D22,D25,D26,D51,D52,D71,D74,D75,D76)</f>
        <v>3108.973764062187</v>
      </c>
      <c r="E2" s="31">
        <f t="shared" si="1"/>
        <v>3116.7637991153074</v>
      </c>
      <c r="F2" s="31">
        <f t="shared" si="1"/>
        <v>3108.9853605766384</v>
      </c>
      <c r="G2" s="31">
        <f t="shared" si="1"/>
        <v>3098.9432381050769</v>
      </c>
      <c r="H2" s="31">
        <f t="shared" si="1"/>
        <v>3105.4810930889316</v>
      </c>
      <c r="I2" s="31">
        <f t="shared" si="1"/>
        <v>3219.3338000626227</v>
      </c>
      <c r="J2" s="31">
        <f t="shared" si="1"/>
        <v>3232.987399192989</v>
      </c>
      <c r="K2" s="31">
        <f t="shared" si="1"/>
        <v>3280.6545384552073</v>
      </c>
      <c r="L2" s="31">
        <f t="shared" si="1"/>
        <v>3277.7878408231759</v>
      </c>
      <c r="M2" s="31">
        <f t="shared" si="1"/>
        <v>3231.4880352109417</v>
      </c>
      <c r="N2" s="31">
        <f t="shared" si="1"/>
        <v>3185.7103928050237</v>
      </c>
      <c r="O2" s="31">
        <f t="shared" si="1"/>
        <v>3194.0753017030693</v>
      </c>
      <c r="P2" s="31">
        <f t="shared" si="1"/>
        <v>3137.9516764472878</v>
      </c>
      <c r="Q2" s="31">
        <f t="shared" si="1"/>
        <v>3229.7994796175608</v>
      </c>
      <c r="R2" s="31">
        <f t="shared" si="1"/>
        <v>3218.2796883701026</v>
      </c>
      <c r="S2" s="31">
        <f t="shared" si="1"/>
        <v>3177.6944496505789</v>
      </c>
      <c r="T2" s="31">
        <f t="shared" si="1"/>
        <v>3177.6436903330336</v>
      </c>
      <c r="U2" s="31">
        <f t="shared" si="1"/>
        <v>3011.2784792227903</v>
      </c>
      <c r="V2" s="31">
        <f t="shared" si="1"/>
        <v>2935.7333307500066</v>
      </c>
      <c r="W2" s="31">
        <f t="shared" si="1"/>
        <v>2562.8748410059538</v>
      </c>
      <c r="X2" s="31">
        <f t="shared" ref="X2" si="2">SUM(X3,X17,X22,X25,X26,X51,X52,X71,X74,X75,X76)</f>
        <v>2590.6598538287026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0.48103296495648612</v>
      </c>
      <c r="D17" s="37">
        <f t="shared" si="15"/>
        <v>0.36153678199469413</v>
      </c>
      <c r="E17" s="37">
        <f t="shared" si="15"/>
        <v>0.32563840397059673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0.48103296495648612</v>
      </c>
      <c r="D18" s="10">
        <v>0.36153678199469413</v>
      </c>
      <c r="E18" s="10">
        <v>0.32563840397059673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1189.4344835679503</v>
      </c>
      <c r="D26" s="37">
        <f t="shared" si="19"/>
        <v>1231.5720133561861</v>
      </c>
      <c r="E26" s="37">
        <f t="shared" si="19"/>
        <v>1255.9157352613565</v>
      </c>
      <c r="F26" s="37">
        <f t="shared" si="19"/>
        <v>1267.2582820708872</v>
      </c>
      <c r="G26" s="37">
        <f t="shared" si="19"/>
        <v>1301.37138590719</v>
      </c>
      <c r="H26" s="37">
        <f t="shared" si="19"/>
        <v>1303.3427557129339</v>
      </c>
      <c r="I26" s="37">
        <f t="shared" si="19"/>
        <v>1325.9382591740739</v>
      </c>
      <c r="J26" s="37">
        <f t="shared" si="19"/>
        <v>1314.0152476563762</v>
      </c>
      <c r="K26" s="37">
        <f t="shared" si="19"/>
        <v>1316.7920003519323</v>
      </c>
      <c r="L26" s="37">
        <f t="shared" si="19"/>
        <v>1281.7147746858657</v>
      </c>
      <c r="M26" s="37">
        <f t="shared" si="19"/>
        <v>1243.8046081764014</v>
      </c>
      <c r="N26" s="37">
        <f t="shared" si="19"/>
        <v>1257.7837113187063</v>
      </c>
      <c r="O26" s="37">
        <f t="shared" si="19"/>
        <v>1240.4760682315584</v>
      </c>
      <c r="P26" s="37">
        <f t="shared" si="19"/>
        <v>1226.1965427929501</v>
      </c>
      <c r="Q26" s="37">
        <f t="shared" si="19"/>
        <v>1215.0706351465399</v>
      </c>
      <c r="R26" s="37">
        <f t="shared" si="19"/>
        <v>1194.1029274710613</v>
      </c>
      <c r="S26" s="37">
        <f t="shared" si="19"/>
        <v>1157.2499320884285</v>
      </c>
      <c r="T26" s="37">
        <f t="shared" si="19"/>
        <v>1113.1060204679122</v>
      </c>
      <c r="U26" s="37">
        <f t="shared" si="19"/>
        <v>559.27181767467198</v>
      </c>
      <c r="V26" s="37">
        <f t="shared" si="19"/>
        <v>529.15595309952516</v>
      </c>
      <c r="W26" s="37">
        <f t="shared" si="19"/>
        <v>422.37024688641679</v>
      </c>
      <c r="X26" s="37">
        <f t="shared" ref="X26" si="20">SUM(X27,X33)</f>
        <v>425.95863086497542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1189.4344835679503</v>
      </c>
      <c r="D33" s="29">
        <f t="shared" si="23"/>
        <v>1231.5720133561861</v>
      </c>
      <c r="E33" s="29">
        <f t="shared" si="23"/>
        <v>1255.9157352613565</v>
      </c>
      <c r="F33" s="29">
        <f t="shared" si="23"/>
        <v>1267.2582820708872</v>
      </c>
      <c r="G33" s="29">
        <f t="shared" si="23"/>
        <v>1301.37138590719</v>
      </c>
      <c r="H33" s="29">
        <f t="shared" si="23"/>
        <v>1303.3427557129339</v>
      </c>
      <c r="I33" s="29">
        <f t="shared" si="23"/>
        <v>1325.9382591740739</v>
      </c>
      <c r="J33" s="29">
        <f t="shared" si="23"/>
        <v>1314.0152476563762</v>
      </c>
      <c r="K33" s="29">
        <f t="shared" si="23"/>
        <v>1316.7920003519323</v>
      </c>
      <c r="L33" s="29">
        <f t="shared" si="23"/>
        <v>1281.7147746858657</v>
      </c>
      <c r="M33" s="29">
        <f t="shared" si="23"/>
        <v>1243.8046081764014</v>
      </c>
      <c r="N33" s="29">
        <f t="shared" si="23"/>
        <v>1257.7837113187063</v>
      </c>
      <c r="O33" s="29">
        <f t="shared" si="23"/>
        <v>1240.4760682315584</v>
      </c>
      <c r="P33" s="29">
        <f t="shared" si="23"/>
        <v>1226.1965427929501</v>
      </c>
      <c r="Q33" s="29">
        <f t="shared" si="23"/>
        <v>1215.0706351465399</v>
      </c>
      <c r="R33" s="29">
        <f t="shared" si="23"/>
        <v>1194.1029274710613</v>
      </c>
      <c r="S33" s="29">
        <f t="shared" si="23"/>
        <v>1157.2499320884285</v>
      </c>
      <c r="T33" s="29">
        <f t="shared" si="23"/>
        <v>1113.1060204679122</v>
      </c>
      <c r="U33" s="29">
        <f t="shared" si="23"/>
        <v>559.27181767467198</v>
      </c>
      <c r="V33" s="29">
        <f t="shared" si="23"/>
        <v>529.15595309952516</v>
      </c>
      <c r="W33" s="29">
        <f t="shared" si="23"/>
        <v>422.37024688641679</v>
      </c>
      <c r="X33" s="29">
        <f t="shared" ref="X33" si="24">SUM(X34:X50)</f>
        <v>425.95863086497542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42.79818853550028</v>
      </c>
      <c r="D36" s="10">
        <v>51.895770758212322</v>
      </c>
      <c r="E36" s="10">
        <v>76.164890858273353</v>
      </c>
      <c r="F36" s="10">
        <v>85.158476577371871</v>
      </c>
      <c r="G36" s="10">
        <v>110.82810337981682</v>
      </c>
      <c r="H36" s="10">
        <v>124.6779488169486</v>
      </c>
      <c r="I36" s="10">
        <v>128.93347495940438</v>
      </c>
      <c r="J36" s="10">
        <v>131.22109226596763</v>
      </c>
      <c r="K36" s="10">
        <v>130.10505784727164</v>
      </c>
      <c r="L36" s="10">
        <v>126.3977729257839</v>
      </c>
      <c r="M36" s="10">
        <v>118.85681923655024</v>
      </c>
      <c r="N36" s="10">
        <v>118.40126649499202</v>
      </c>
      <c r="O36" s="10">
        <v>110.32891756978954</v>
      </c>
      <c r="P36" s="10">
        <v>97.532173649630934</v>
      </c>
      <c r="Q36" s="10">
        <v>96.34138352589892</v>
      </c>
      <c r="R36" s="10">
        <v>93.121826551162471</v>
      </c>
      <c r="S36" s="10">
        <v>92.232393243447149</v>
      </c>
      <c r="T36" s="10">
        <v>74.410053341121809</v>
      </c>
      <c r="U36" s="10">
        <v>42.769032499393269</v>
      </c>
      <c r="V36" s="10">
        <v>40.917777764731234</v>
      </c>
      <c r="W36" s="10">
        <v>27.83009574442389</v>
      </c>
      <c r="X36" s="10">
        <v>16.471625803321455</v>
      </c>
    </row>
    <row r="37" spans="1:24" ht="11.25" customHeight="1" x14ac:dyDescent="0.2">
      <c r="A37" s="41" t="s">
        <v>61</v>
      </c>
      <c r="B37" s="9" t="s">
        <v>62</v>
      </c>
      <c r="C37" s="10">
        <v>16.072182110564714</v>
      </c>
      <c r="D37" s="10">
        <v>14.363552262766961</v>
      </c>
      <c r="E37" s="10">
        <v>16.017122788549948</v>
      </c>
      <c r="F37" s="10">
        <v>15.209111750872335</v>
      </c>
      <c r="G37" s="10">
        <v>16.635496063491424</v>
      </c>
      <c r="H37" s="10">
        <v>16.873679872500318</v>
      </c>
      <c r="I37" s="10">
        <v>16.186235271079269</v>
      </c>
      <c r="J37" s="10">
        <v>23.054918440427628</v>
      </c>
      <c r="K37" s="10">
        <v>17.76997492446722</v>
      </c>
      <c r="L37" s="10">
        <v>18.972658621412709</v>
      </c>
      <c r="M37" s="10">
        <v>18.339359258009637</v>
      </c>
      <c r="N37" s="10">
        <v>20.479751859172701</v>
      </c>
      <c r="O37" s="10">
        <v>19.36390905503254</v>
      </c>
      <c r="P37" s="10">
        <v>18.260974267714818</v>
      </c>
      <c r="Q37" s="10">
        <v>19.695841699769019</v>
      </c>
      <c r="R37" s="10">
        <v>19.117083775839678</v>
      </c>
      <c r="S37" s="10">
        <v>18.63233404559481</v>
      </c>
      <c r="T37" s="10">
        <v>17.94817827311973</v>
      </c>
      <c r="U37" s="10">
        <v>19.57567718700259</v>
      </c>
      <c r="V37" s="10">
        <v>17.953766117122733</v>
      </c>
      <c r="W37" s="10">
        <v>17.787634969018509</v>
      </c>
      <c r="X37" s="10">
        <v>31.701428952943107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1130.5641129218855</v>
      </c>
      <c r="D43" s="10">
        <v>1165.3126903352068</v>
      </c>
      <c r="E43" s="10">
        <v>1163.7337216145334</v>
      </c>
      <c r="F43" s="10">
        <v>1166.890693742643</v>
      </c>
      <c r="G43" s="10">
        <v>1173.9077864638816</v>
      </c>
      <c r="H43" s="10">
        <v>1161.7911270234849</v>
      </c>
      <c r="I43" s="10">
        <v>1180.8185489435903</v>
      </c>
      <c r="J43" s="10">
        <v>1159.739236949981</v>
      </c>
      <c r="K43" s="10">
        <v>1168.9169675801934</v>
      </c>
      <c r="L43" s="10">
        <v>1136.344343138669</v>
      </c>
      <c r="M43" s="10">
        <v>1106.6084296818415</v>
      </c>
      <c r="N43" s="10">
        <v>1118.9026929645415</v>
      </c>
      <c r="O43" s="10">
        <v>1110.7832416067363</v>
      </c>
      <c r="P43" s="10">
        <v>1110.4033948756044</v>
      </c>
      <c r="Q43" s="10">
        <v>1099.0334099208719</v>
      </c>
      <c r="R43" s="10">
        <v>1081.8640171440591</v>
      </c>
      <c r="S43" s="10">
        <v>1046.3852047993867</v>
      </c>
      <c r="T43" s="10">
        <v>1020.7477888536706</v>
      </c>
      <c r="U43" s="10">
        <v>496.92710798827613</v>
      </c>
      <c r="V43" s="10">
        <v>470.28440921767123</v>
      </c>
      <c r="W43" s="10">
        <v>376.75251617297437</v>
      </c>
      <c r="X43" s="10">
        <v>377.78557610871087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1098.8302042633459</v>
      </c>
      <c r="D51" s="37">
        <v>1064.6481923770136</v>
      </c>
      <c r="E51" s="37">
        <v>1070.5920130540164</v>
      </c>
      <c r="F51" s="37">
        <v>1012.2814500852957</v>
      </c>
      <c r="G51" s="37">
        <v>952.99554283580119</v>
      </c>
      <c r="H51" s="37">
        <v>952.83008849897328</v>
      </c>
      <c r="I51" s="37">
        <v>1024.1706258992419</v>
      </c>
      <c r="J51" s="37">
        <v>1010.9105679694659</v>
      </c>
      <c r="K51" s="37">
        <v>1020.1497705374337</v>
      </c>
      <c r="L51" s="37">
        <v>1006.180528606797</v>
      </c>
      <c r="M51" s="37">
        <v>1003.859844651771</v>
      </c>
      <c r="N51" s="37">
        <v>985.02907996331487</v>
      </c>
      <c r="O51" s="37">
        <v>983.98580058882328</v>
      </c>
      <c r="P51" s="37">
        <v>1055.8748523368486</v>
      </c>
      <c r="Q51" s="37">
        <v>1154.7931902123073</v>
      </c>
      <c r="R51" s="37">
        <v>1160.8727751860324</v>
      </c>
      <c r="S51" s="37">
        <v>1147.4660901176501</v>
      </c>
      <c r="T51" s="37">
        <v>1207.9085401940488</v>
      </c>
      <c r="U51" s="37">
        <v>1652.3883617498138</v>
      </c>
      <c r="V51" s="37">
        <v>1620.1833865460032</v>
      </c>
      <c r="W51" s="37">
        <v>1546.0230190955235</v>
      </c>
      <c r="X51" s="37">
        <v>1513.5201234639437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14.09191745485812</v>
      </c>
      <c r="D52" s="37">
        <f t="shared" si="25"/>
        <v>13.8530524505589</v>
      </c>
      <c r="E52" s="37">
        <f t="shared" si="25"/>
        <v>15.3816852966466</v>
      </c>
      <c r="F52" s="37">
        <f t="shared" si="25"/>
        <v>34.282569903591309</v>
      </c>
      <c r="G52" s="37">
        <f t="shared" si="25"/>
        <v>36.142342737955524</v>
      </c>
      <c r="H52" s="37">
        <f t="shared" si="25"/>
        <v>44.250371594172918</v>
      </c>
      <c r="I52" s="37">
        <f t="shared" si="25"/>
        <v>47.105014820062351</v>
      </c>
      <c r="J52" s="37">
        <f t="shared" si="25"/>
        <v>66.274157035555689</v>
      </c>
      <c r="K52" s="37">
        <f t="shared" si="25"/>
        <v>64.217966522938255</v>
      </c>
      <c r="L52" s="37">
        <f t="shared" si="25"/>
        <v>82.573314284497144</v>
      </c>
      <c r="M52" s="37">
        <f t="shared" si="25"/>
        <v>82.886324686820359</v>
      </c>
      <c r="N52" s="37">
        <f t="shared" si="25"/>
        <v>89.177103519015787</v>
      </c>
      <c r="O52" s="37">
        <f t="shared" si="25"/>
        <v>89.755557638814452</v>
      </c>
      <c r="P52" s="37">
        <f t="shared" si="25"/>
        <v>83.220026482902696</v>
      </c>
      <c r="Q52" s="37">
        <f t="shared" si="25"/>
        <v>98.105830600062419</v>
      </c>
      <c r="R52" s="37">
        <f t="shared" si="25"/>
        <v>99.010326778027846</v>
      </c>
      <c r="S52" s="37">
        <f t="shared" si="25"/>
        <v>99.997407757219776</v>
      </c>
      <c r="T52" s="37">
        <f t="shared" si="25"/>
        <v>103.38686889069753</v>
      </c>
      <c r="U52" s="37">
        <f t="shared" si="25"/>
        <v>102.11135010091388</v>
      </c>
      <c r="V52" s="37">
        <f t="shared" si="25"/>
        <v>103.55400424272487</v>
      </c>
      <c r="W52" s="37">
        <f t="shared" si="25"/>
        <v>98.349074682144717</v>
      </c>
      <c r="X52" s="37">
        <f t="shared" ref="X52" si="26">SUM(X53:X70)</f>
        <v>77.260508498323247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14.09191745485812</v>
      </c>
      <c r="D57" s="10">
        <v>13.8530524505589</v>
      </c>
      <c r="E57" s="10">
        <v>15.3816852966466</v>
      </c>
      <c r="F57" s="10">
        <v>16.432588134135859</v>
      </c>
      <c r="G57" s="10">
        <v>15.3816852966466</v>
      </c>
      <c r="H57" s="10">
        <v>17.364058469475491</v>
      </c>
      <c r="I57" s="10">
        <v>19.012123817712808</v>
      </c>
      <c r="J57" s="10">
        <v>20.49294926913155</v>
      </c>
      <c r="K57" s="10">
        <v>22.117110920034388</v>
      </c>
      <c r="L57" s="10">
        <v>24.60111779879621</v>
      </c>
      <c r="M57" s="10">
        <v>25.12656921754084</v>
      </c>
      <c r="N57" s="10">
        <v>27.32398968185727</v>
      </c>
      <c r="O57" s="10">
        <v>27.25227858985383</v>
      </c>
      <c r="P57" s="10">
        <v>26.559673258813412</v>
      </c>
      <c r="Q57" s="10">
        <v>27.73000859845228</v>
      </c>
      <c r="R57" s="10">
        <v>28.924247635425619</v>
      </c>
      <c r="S57" s="10">
        <v>28.398796216680999</v>
      </c>
      <c r="T57" s="10">
        <v>28.542046431642309</v>
      </c>
      <c r="U57" s="10">
        <v>31.88589853826311</v>
      </c>
      <c r="V57" s="10">
        <v>30.190111779879619</v>
      </c>
      <c r="W57" s="10">
        <v>31.360447119518479</v>
      </c>
      <c r="X57" s="10">
        <v>29.688564058469471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17.849981769455454</v>
      </c>
      <c r="G61" s="10">
        <v>17.867713847223744</v>
      </c>
      <c r="H61" s="10">
        <v>19.917146593314847</v>
      </c>
      <c r="I61" s="10">
        <v>16.166606577580328</v>
      </c>
      <c r="J61" s="10">
        <v>21.688139504256707</v>
      </c>
      <c r="K61" s="10">
        <v>21.351373143833477</v>
      </c>
      <c r="L61" s="10">
        <v>25.21257676815096</v>
      </c>
      <c r="M61" s="10">
        <v>28.257947138886351</v>
      </c>
      <c r="N61" s="10">
        <v>34.37485665289762</v>
      </c>
      <c r="O61" s="10">
        <v>37.122019771127299</v>
      </c>
      <c r="P61" s="10">
        <v>33.754016334210924</v>
      </c>
      <c r="Q61" s="10">
        <v>44.174515962942444</v>
      </c>
      <c r="R61" s="10">
        <v>45.200606774620127</v>
      </c>
      <c r="S61" s="10">
        <v>47.036635609939403</v>
      </c>
      <c r="T61" s="10">
        <v>50.569215785196697</v>
      </c>
      <c r="U61" s="10">
        <v>65.172678804334907</v>
      </c>
      <c r="V61" s="10">
        <v>68.889883542004895</v>
      </c>
      <c r="W61" s="10">
        <v>62.1672862747523</v>
      </c>
      <c r="X61" s="10">
        <v>45.47979624961166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2.4679658865643122</v>
      </c>
      <c r="H66" s="10">
        <v>6.3834097421191114</v>
      </c>
      <c r="I66" s="10">
        <v>8.164456803701805</v>
      </c>
      <c r="J66" s="10">
        <v>17.443598817681462</v>
      </c>
      <c r="K66" s="10">
        <v>15.026722102467081</v>
      </c>
      <c r="L66" s="10">
        <v>22.939730936452133</v>
      </c>
      <c r="M66" s="10">
        <v>21.357786766820603</v>
      </c>
      <c r="N66" s="10">
        <v>24.64994693930884</v>
      </c>
      <c r="O66" s="10">
        <v>24.406393441292892</v>
      </c>
      <c r="P66" s="10">
        <v>20.732307917893586</v>
      </c>
      <c r="Q66" s="10">
        <v>23.767569559288532</v>
      </c>
      <c r="R66" s="10">
        <v>21.985857222157261</v>
      </c>
      <c r="S66" s="10">
        <v>21.564136276610682</v>
      </c>
      <c r="T66" s="10">
        <v>21.214706507470805</v>
      </c>
      <c r="U66" s="10">
        <v>0.89524058428968689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0.42497770752086816</v>
      </c>
      <c r="H69" s="10">
        <v>0.58575678926347119</v>
      </c>
      <c r="I69" s="10">
        <v>3.7618276210674129</v>
      </c>
      <c r="J69" s="10">
        <v>6.6494694444859697</v>
      </c>
      <c r="K69" s="10">
        <v>5.7227603566033034</v>
      </c>
      <c r="L69" s="10">
        <v>9.819888781097843</v>
      </c>
      <c r="M69" s="10">
        <v>8.1440215635725579</v>
      </c>
      <c r="N69" s="10">
        <v>2.8283102449520579</v>
      </c>
      <c r="O69" s="10">
        <v>0.97486583654042736</v>
      </c>
      <c r="P69" s="10">
        <v>2.1740289719847836</v>
      </c>
      <c r="Q69" s="10">
        <v>2.4337364793791605</v>
      </c>
      <c r="R69" s="10">
        <v>2.8996151458248338</v>
      </c>
      <c r="S69" s="10">
        <v>2.9978396539886956</v>
      </c>
      <c r="T69" s="10">
        <v>3.0609001663877109</v>
      </c>
      <c r="U69" s="10">
        <v>4.157532174026187</v>
      </c>
      <c r="V69" s="10">
        <v>4.4740089208403564</v>
      </c>
      <c r="W69" s="10">
        <v>4.8213412878739401</v>
      </c>
      <c r="X69" s="10">
        <v>2.0921481902421166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313.87425335599653</v>
      </c>
      <c r="G75" s="37">
        <v>322.00445321027593</v>
      </c>
      <c r="H75" s="37">
        <v>330.4350531831335</v>
      </c>
      <c r="I75" s="37">
        <v>332.81012042175684</v>
      </c>
      <c r="J75" s="37">
        <v>327.45806301926768</v>
      </c>
      <c r="K75" s="37">
        <v>327.5337584110564</v>
      </c>
      <c r="L75" s="37">
        <v>327.43916289242026</v>
      </c>
      <c r="M75" s="37">
        <v>327.309284699871</v>
      </c>
      <c r="N75" s="37">
        <v>330.66221750281323</v>
      </c>
      <c r="O75" s="37">
        <v>326.60319420756491</v>
      </c>
      <c r="P75" s="37">
        <v>215.23229141457404</v>
      </c>
      <c r="Q75" s="37">
        <v>213.0972788398773</v>
      </c>
      <c r="R75" s="37">
        <v>205.62213174997791</v>
      </c>
      <c r="S75" s="37">
        <v>165.37546202929045</v>
      </c>
      <c r="T75" s="37">
        <v>166.4718712482649</v>
      </c>
      <c r="U75" s="37">
        <v>164.7149199963408</v>
      </c>
      <c r="V75" s="37">
        <v>161.08694650763462</v>
      </c>
      <c r="W75" s="37">
        <v>138.56232216782388</v>
      </c>
      <c r="X75" s="37">
        <v>155.48303943964856</v>
      </c>
    </row>
    <row r="76" spans="1:24" ht="11.25" customHeight="1" x14ac:dyDescent="0.2">
      <c r="A76" s="38" t="s">
        <v>139</v>
      </c>
      <c r="B76" s="39" t="s">
        <v>140</v>
      </c>
      <c r="C76" s="40">
        <v>830.92135014990572</v>
      </c>
      <c r="D76" s="40">
        <v>798.53896909643333</v>
      </c>
      <c r="E76" s="40">
        <v>774.5487270993176</v>
      </c>
      <c r="F76" s="40">
        <v>481.28880516086815</v>
      </c>
      <c r="G76" s="40">
        <v>486.42951341385418</v>
      </c>
      <c r="H76" s="40">
        <v>474.622824099718</v>
      </c>
      <c r="I76" s="40">
        <v>489.3097797474876</v>
      </c>
      <c r="J76" s="40">
        <v>514.32936351232343</v>
      </c>
      <c r="K76" s="40">
        <v>551.96104263184702</v>
      </c>
      <c r="L76" s="40">
        <v>579.88006035359547</v>
      </c>
      <c r="M76" s="40">
        <v>573.62797299607803</v>
      </c>
      <c r="N76" s="40">
        <v>523.0582805011735</v>
      </c>
      <c r="O76" s="40">
        <v>553.2546810363084</v>
      </c>
      <c r="P76" s="40">
        <v>557.42796342001293</v>
      </c>
      <c r="Q76" s="40">
        <v>548.73254481877427</v>
      </c>
      <c r="R76" s="40">
        <v>558.67152718500301</v>
      </c>
      <c r="S76" s="40">
        <v>607.60555765799074</v>
      </c>
      <c r="T76" s="40">
        <v>586.7703895321107</v>
      </c>
      <c r="U76" s="40">
        <v>532.79202970104973</v>
      </c>
      <c r="V76" s="40">
        <v>521.75304035411864</v>
      </c>
      <c r="W76" s="40">
        <v>357.57017817404505</v>
      </c>
      <c r="X76" s="40">
        <v>418.43755156181146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3061.3311359408772</v>
      </c>
      <c r="D2" s="31">
        <f t="shared" ref="D2:W2" si="1">SUM(D3,D17,D22,D25,D26,D51,D52,D71,D74,D75,D76)</f>
        <v>3112.7198893199989</v>
      </c>
      <c r="E2" s="31">
        <f t="shared" si="1"/>
        <v>3152.5349707500372</v>
      </c>
      <c r="F2" s="31">
        <f t="shared" si="1"/>
        <v>3207.9393532824383</v>
      </c>
      <c r="G2" s="31">
        <f t="shared" si="1"/>
        <v>3230.3663031266938</v>
      </c>
      <c r="H2" s="31">
        <f t="shared" si="1"/>
        <v>3295.6371877933843</v>
      </c>
      <c r="I2" s="31">
        <f t="shared" si="1"/>
        <v>3308.4578942963299</v>
      </c>
      <c r="J2" s="31">
        <f t="shared" si="1"/>
        <v>3344.6702826508586</v>
      </c>
      <c r="K2" s="31">
        <f t="shared" si="1"/>
        <v>3404.4117738413643</v>
      </c>
      <c r="L2" s="31">
        <f t="shared" si="1"/>
        <v>3396.7813791101808</v>
      </c>
      <c r="M2" s="31">
        <f t="shared" si="1"/>
        <v>3390.9150399008172</v>
      </c>
      <c r="N2" s="31">
        <f t="shared" si="1"/>
        <v>3373.3535963321592</v>
      </c>
      <c r="O2" s="31">
        <f t="shared" si="1"/>
        <v>3394.0553112947491</v>
      </c>
      <c r="P2" s="31">
        <f t="shared" si="1"/>
        <v>3501.323223835474</v>
      </c>
      <c r="Q2" s="31">
        <f t="shared" si="1"/>
        <v>3665.9310396898563</v>
      </c>
      <c r="R2" s="31">
        <f t="shared" si="1"/>
        <v>3588.7706357406382</v>
      </c>
      <c r="S2" s="31">
        <f t="shared" si="1"/>
        <v>3637.1412997290772</v>
      </c>
      <c r="T2" s="31">
        <f t="shared" si="1"/>
        <v>3719.0241506675493</v>
      </c>
      <c r="U2" s="31">
        <f t="shared" si="1"/>
        <v>3732.7925011541356</v>
      </c>
      <c r="V2" s="31">
        <f t="shared" si="1"/>
        <v>3812.2852837318696</v>
      </c>
      <c r="W2" s="31">
        <f t="shared" si="1"/>
        <v>3494.3184765518981</v>
      </c>
      <c r="X2" s="31">
        <f t="shared" ref="X2" si="2">SUM(X3,X17,X22,X25,X26,X51,X52,X71,X74,X75,X76)</f>
        <v>3575.7213033032517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0.87146308579425125</v>
      </c>
      <c r="D17" s="37">
        <f t="shared" si="15"/>
        <v>0.67713230962035664</v>
      </c>
      <c r="E17" s="37">
        <f t="shared" si="15"/>
        <v>0.64083529072534273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0.87146308579425125</v>
      </c>
      <c r="D18" s="10">
        <v>0.67713230962035664</v>
      </c>
      <c r="E18" s="10">
        <v>0.64083529072534273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180.89054749201472</v>
      </c>
      <c r="D26" s="37">
        <f t="shared" si="19"/>
        <v>178.57138315408349</v>
      </c>
      <c r="E26" s="37">
        <f t="shared" si="19"/>
        <v>127.18850553037667</v>
      </c>
      <c r="F26" s="37">
        <f t="shared" si="19"/>
        <v>291.4417813761965</v>
      </c>
      <c r="G26" s="37">
        <f t="shared" si="19"/>
        <v>262.86493187383752</v>
      </c>
      <c r="H26" s="37">
        <f t="shared" si="19"/>
        <v>434.58017672045446</v>
      </c>
      <c r="I26" s="37">
        <f t="shared" si="19"/>
        <v>301.46317164420697</v>
      </c>
      <c r="J26" s="37">
        <f t="shared" si="19"/>
        <v>270.97357669361952</v>
      </c>
      <c r="K26" s="37">
        <f t="shared" si="19"/>
        <v>308.61575040724273</v>
      </c>
      <c r="L26" s="37">
        <f t="shared" si="19"/>
        <v>283.69018924102619</v>
      </c>
      <c r="M26" s="37">
        <f t="shared" si="19"/>
        <v>246.15444473593476</v>
      </c>
      <c r="N26" s="37">
        <f t="shared" si="19"/>
        <v>247.70948157035608</v>
      </c>
      <c r="O26" s="37">
        <f t="shared" si="19"/>
        <v>273.37271613614331</v>
      </c>
      <c r="P26" s="37">
        <f t="shared" si="19"/>
        <v>365.32853142345567</v>
      </c>
      <c r="Q26" s="37">
        <f t="shared" si="19"/>
        <v>302.30143676644849</v>
      </c>
      <c r="R26" s="37">
        <f t="shared" si="19"/>
        <v>241.69459649268958</v>
      </c>
      <c r="S26" s="37">
        <f t="shared" si="19"/>
        <v>328.54877614606301</v>
      </c>
      <c r="T26" s="37">
        <f t="shared" si="19"/>
        <v>201.30963711459626</v>
      </c>
      <c r="U26" s="37">
        <f t="shared" si="19"/>
        <v>132.12778607326365</v>
      </c>
      <c r="V26" s="37">
        <f t="shared" si="19"/>
        <v>145.29589377439171</v>
      </c>
      <c r="W26" s="37">
        <f t="shared" si="19"/>
        <v>142.95150356770012</v>
      </c>
      <c r="X26" s="37">
        <f t="shared" ref="X26" si="20">SUM(X27,X33)</f>
        <v>117.27300016400442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180.89054749201472</v>
      </c>
      <c r="D33" s="29">
        <f t="shared" si="23"/>
        <v>178.57138315408349</v>
      </c>
      <c r="E33" s="29">
        <f t="shared" si="23"/>
        <v>127.18850553037667</v>
      </c>
      <c r="F33" s="29">
        <f t="shared" si="23"/>
        <v>291.4417813761965</v>
      </c>
      <c r="G33" s="29">
        <f t="shared" si="23"/>
        <v>262.86493187383752</v>
      </c>
      <c r="H33" s="29">
        <f t="shared" si="23"/>
        <v>434.58017672045446</v>
      </c>
      <c r="I33" s="29">
        <f t="shared" si="23"/>
        <v>301.46317164420697</v>
      </c>
      <c r="J33" s="29">
        <f t="shared" si="23"/>
        <v>270.97357669361952</v>
      </c>
      <c r="K33" s="29">
        <f t="shared" si="23"/>
        <v>308.61575040724273</v>
      </c>
      <c r="L33" s="29">
        <f t="shared" si="23"/>
        <v>283.69018924102619</v>
      </c>
      <c r="M33" s="29">
        <f t="shared" si="23"/>
        <v>246.15444473593476</v>
      </c>
      <c r="N33" s="29">
        <f t="shared" si="23"/>
        <v>247.70948157035608</v>
      </c>
      <c r="O33" s="29">
        <f t="shared" si="23"/>
        <v>273.37271613614331</v>
      </c>
      <c r="P33" s="29">
        <f t="shared" si="23"/>
        <v>365.32853142345567</v>
      </c>
      <c r="Q33" s="29">
        <f t="shared" si="23"/>
        <v>302.30143676644849</v>
      </c>
      <c r="R33" s="29">
        <f t="shared" si="23"/>
        <v>241.69459649268958</v>
      </c>
      <c r="S33" s="29">
        <f t="shared" si="23"/>
        <v>328.54877614606301</v>
      </c>
      <c r="T33" s="29">
        <f t="shared" si="23"/>
        <v>201.30963711459626</v>
      </c>
      <c r="U33" s="29">
        <f t="shared" si="23"/>
        <v>132.12778607326365</v>
      </c>
      <c r="V33" s="29">
        <f t="shared" si="23"/>
        <v>145.29589377439171</v>
      </c>
      <c r="W33" s="29">
        <f t="shared" si="23"/>
        <v>142.95150356770012</v>
      </c>
      <c r="X33" s="29">
        <f t="shared" ref="X33" si="24">SUM(X34:X50)</f>
        <v>117.27300016400442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180.89054749201472</v>
      </c>
      <c r="D36" s="10">
        <v>178.57138315408349</v>
      </c>
      <c r="E36" s="10">
        <v>127.18850553037667</v>
      </c>
      <c r="F36" s="10">
        <v>291.4417813761965</v>
      </c>
      <c r="G36" s="10">
        <v>262.86493187383752</v>
      </c>
      <c r="H36" s="10">
        <v>434.58017672045446</v>
      </c>
      <c r="I36" s="10">
        <v>301.46317164420697</v>
      </c>
      <c r="J36" s="10">
        <v>270.97357669361952</v>
      </c>
      <c r="K36" s="10">
        <v>308.61575040724273</v>
      </c>
      <c r="L36" s="10">
        <v>283.69018924102619</v>
      </c>
      <c r="M36" s="10">
        <v>246.15444473593476</v>
      </c>
      <c r="N36" s="10">
        <v>247.70948157035608</v>
      </c>
      <c r="O36" s="10">
        <v>273.37271613614331</v>
      </c>
      <c r="P36" s="10">
        <v>365.32853142345567</v>
      </c>
      <c r="Q36" s="10">
        <v>302.30143676644849</v>
      </c>
      <c r="R36" s="10">
        <v>241.69459649268958</v>
      </c>
      <c r="S36" s="10">
        <v>328.54877614606301</v>
      </c>
      <c r="T36" s="10">
        <v>201.30963711459626</v>
      </c>
      <c r="U36" s="10">
        <v>132.12778607326365</v>
      </c>
      <c r="V36" s="10">
        <v>145.29589377439171</v>
      </c>
      <c r="W36" s="10">
        <v>142.95150356770012</v>
      </c>
      <c r="X36" s="10">
        <v>117.27300016400442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1990.6950881378484</v>
      </c>
      <c r="D51" s="37">
        <v>1994.00925532375</v>
      </c>
      <c r="E51" s="37">
        <v>2106.8557503298935</v>
      </c>
      <c r="F51" s="37">
        <v>2024.5568624426073</v>
      </c>
      <c r="G51" s="37">
        <v>2049.1683635154018</v>
      </c>
      <c r="H51" s="37">
        <v>1929.2386950720374</v>
      </c>
      <c r="I51" s="37">
        <v>2007.5315725207915</v>
      </c>
      <c r="J51" s="37">
        <v>1963.635248231179</v>
      </c>
      <c r="K51" s="37">
        <v>1967.1504319083419</v>
      </c>
      <c r="L51" s="37">
        <v>1887.4243790120534</v>
      </c>
      <c r="M51" s="37">
        <v>1810.455565964201</v>
      </c>
      <c r="N51" s="37">
        <v>1701.2854502157199</v>
      </c>
      <c r="O51" s="37">
        <v>1694.4667085524927</v>
      </c>
      <c r="P51" s="37">
        <v>1731.6638432415937</v>
      </c>
      <c r="Q51" s="37">
        <v>2316.9014540956914</v>
      </c>
      <c r="R51" s="37">
        <v>2168.9509776740492</v>
      </c>
      <c r="S51" s="37">
        <v>2107.9061064674911</v>
      </c>
      <c r="T51" s="37">
        <v>2286.5604933034401</v>
      </c>
      <c r="U51" s="37">
        <v>2618.6147546988927</v>
      </c>
      <c r="V51" s="37">
        <v>2840.2217320768896</v>
      </c>
      <c r="W51" s="37">
        <v>2359.4691397799074</v>
      </c>
      <c r="X51" s="37">
        <v>2377.6340603051767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41.692397486777693</v>
      </c>
      <c r="G52" s="37">
        <f t="shared" si="25"/>
        <v>44.389090742604729</v>
      </c>
      <c r="H52" s="37">
        <f t="shared" si="25"/>
        <v>46.939457943394963</v>
      </c>
      <c r="I52" s="37">
        <f t="shared" si="25"/>
        <v>38.348315958339207</v>
      </c>
      <c r="J52" s="37">
        <f t="shared" si="25"/>
        <v>48.808197861865494</v>
      </c>
      <c r="K52" s="37">
        <f t="shared" si="25"/>
        <v>47.944116749323868</v>
      </c>
      <c r="L52" s="37">
        <f t="shared" si="25"/>
        <v>55.573735615793275</v>
      </c>
      <c r="M52" s="37">
        <f t="shared" si="25"/>
        <v>60.024814384262825</v>
      </c>
      <c r="N52" s="37">
        <f t="shared" si="25"/>
        <v>68.529694029029798</v>
      </c>
      <c r="O52" s="37">
        <f t="shared" si="25"/>
        <v>73.861773820290381</v>
      </c>
      <c r="P52" s="37">
        <f t="shared" si="25"/>
        <v>65.446398786409958</v>
      </c>
      <c r="Q52" s="37">
        <f t="shared" si="25"/>
        <v>98.717738983514863</v>
      </c>
      <c r="R52" s="37">
        <f t="shared" si="25"/>
        <v>94.540772495178317</v>
      </c>
      <c r="S52" s="37">
        <f t="shared" si="25"/>
        <v>95.654880517103052</v>
      </c>
      <c r="T52" s="37">
        <f t="shared" si="25"/>
        <v>104.97522533863136</v>
      </c>
      <c r="U52" s="37">
        <f t="shared" si="25"/>
        <v>112.45381006512785</v>
      </c>
      <c r="V52" s="37">
        <f t="shared" si="25"/>
        <v>129.17307217252454</v>
      </c>
      <c r="W52" s="37">
        <f t="shared" si="25"/>
        <v>100.99129500518185</v>
      </c>
      <c r="X52" s="37">
        <f t="shared" ref="X52" si="26">SUM(X53:X70)</f>
        <v>77.560018499532106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5.7972059916702534</v>
      </c>
      <c r="G59" s="10">
        <v>5.7738508826841857</v>
      </c>
      <c r="H59" s="10">
        <v>6.2852203191381024</v>
      </c>
      <c r="I59" s="10">
        <v>6.3874860245957752</v>
      </c>
      <c r="J59" s="10">
        <v>6.430992676017536</v>
      </c>
      <c r="K59" s="10">
        <v>6.6298109951952684</v>
      </c>
      <c r="L59" s="10">
        <v>8.0984335241132346</v>
      </c>
      <c r="M59" s="10">
        <v>8.9034048985858387</v>
      </c>
      <c r="N59" s="10">
        <v>9.0797239824380878</v>
      </c>
      <c r="O59" s="10">
        <v>9.8638018392631199</v>
      </c>
      <c r="P59" s="10">
        <v>10.025472494564225</v>
      </c>
      <c r="Q59" s="10">
        <v>10.008504124810672</v>
      </c>
      <c r="R59" s="10">
        <v>10.018838034798014</v>
      </c>
      <c r="S59" s="10">
        <v>9.1871142378048827</v>
      </c>
      <c r="T59" s="10">
        <v>9.1895287987318248</v>
      </c>
      <c r="U59" s="10">
        <v>9.114942105395814</v>
      </c>
      <c r="V59" s="10">
        <v>8.3613946761253626</v>
      </c>
      <c r="W59" s="10">
        <v>6.0902095650488297</v>
      </c>
      <c r="X59" s="10">
        <v>6.0932279579161932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7.3429435795847084E-2</v>
      </c>
      <c r="G60" s="10">
        <v>5.0168124638531347E-2</v>
      </c>
      <c r="H60" s="10">
        <v>6.061695304774542E-2</v>
      </c>
      <c r="I60" s="10">
        <v>5.2325171029205808E-2</v>
      </c>
      <c r="J60" s="10">
        <v>5.0730665600284434E-2</v>
      </c>
      <c r="K60" s="10">
        <v>3.6137965085371322E-2</v>
      </c>
      <c r="L60" s="10">
        <v>5.2589291246469203E-2</v>
      </c>
      <c r="M60" s="10">
        <v>4.8416315604471974E-2</v>
      </c>
      <c r="N60" s="10">
        <v>6.7410868853750805E-2</v>
      </c>
      <c r="O60" s="10">
        <v>7.2225675784171453E-2</v>
      </c>
      <c r="P60" s="10">
        <v>6.3409706639556973E-2</v>
      </c>
      <c r="Q60" s="10">
        <v>8.0378076393122902E-2</v>
      </c>
      <c r="R60" s="10">
        <v>7.0044166405771643E-2</v>
      </c>
      <c r="S60" s="10">
        <v>6.1019898050658529E-2</v>
      </c>
      <c r="T60" s="10">
        <v>5.8605337123746375E-2</v>
      </c>
      <c r="U60" s="10">
        <v>5.676898660762511E-2</v>
      </c>
      <c r="V60" s="10">
        <v>4.5999992834219704E-2</v>
      </c>
      <c r="W60" s="10">
        <v>2.4235834779201149E-2</v>
      </c>
      <c r="X60" s="10">
        <v>2.1217441911836995E-2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35.69985707313063</v>
      </c>
      <c r="G61" s="10">
        <v>38.419858539029349</v>
      </c>
      <c r="H61" s="10">
        <v>40.3271583958661</v>
      </c>
      <c r="I61" s="10">
        <v>31.689029449090771</v>
      </c>
      <c r="J61" s="10">
        <v>42.127955279620636</v>
      </c>
      <c r="K61" s="10">
        <v>41.171761357747606</v>
      </c>
      <c r="L61" s="10">
        <v>47.294526873633629</v>
      </c>
      <c r="M61" s="10">
        <v>50.963048231165949</v>
      </c>
      <c r="N61" s="10">
        <v>59.370271057382155</v>
      </c>
      <c r="O61" s="10">
        <v>63.925746305243095</v>
      </c>
      <c r="P61" s="10">
        <v>55.35751658520617</v>
      </c>
      <c r="Q61" s="10">
        <v>88.628856782311061</v>
      </c>
      <c r="R61" s="10">
        <v>84.451890293974529</v>
      </c>
      <c r="S61" s="10">
        <v>86.406746381247515</v>
      </c>
      <c r="T61" s="10">
        <v>95.727091202775796</v>
      </c>
      <c r="U61" s="10">
        <v>103.28209897312442</v>
      </c>
      <c r="V61" s="10">
        <v>120.76567750356496</v>
      </c>
      <c r="W61" s="10">
        <v>94.876849605353826</v>
      </c>
      <c r="X61" s="10">
        <v>71.445573099704077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0.12190498618096392</v>
      </c>
      <c r="G62" s="10">
        <v>0.14521319625265883</v>
      </c>
      <c r="H62" s="10">
        <v>0.26646227534301858</v>
      </c>
      <c r="I62" s="10">
        <v>0.21947531362345229</v>
      </c>
      <c r="J62" s="10">
        <v>0.19851924062703302</v>
      </c>
      <c r="K62" s="10">
        <v>0.10640643129562161</v>
      </c>
      <c r="L62" s="10">
        <v>0.12818592679994215</v>
      </c>
      <c r="M62" s="10">
        <v>0.10994493890656348</v>
      </c>
      <c r="N62" s="10">
        <v>1.2288120355801985E-2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0.12190498618096392</v>
      </c>
      <c r="G71" s="37">
        <f t="shared" si="27"/>
        <v>0.14521319625265883</v>
      </c>
      <c r="H71" s="37">
        <f t="shared" si="27"/>
        <v>0.26646227534301858</v>
      </c>
      <c r="I71" s="37">
        <f t="shared" si="27"/>
        <v>0.21947531362345229</v>
      </c>
      <c r="J71" s="37">
        <f t="shared" si="27"/>
        <v>0.19851924062703302</v>
      </c>
      <c r="K71" s="37">
        <f t="shared" si="27"/>
        <v>0.10640643129562161</v>
      </c>
      <c r="L71" s="37">
        <f t="shared" si="27"/>
        <v>0.12818592679994215</v>
      </c>
      <c r="M71" s="37">
        <f t="shared" si="27"/>
        <v>0.10994493890656348</v>
      </c>
      <c r="N71" s="37">
        <f t="shared" si="27"/>
        <v>1.2288120355801985E-2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0.12190498618096392</v>
      </c>
      <c r="G73" s="10">
        <v>0.14521319625265883</v>
      </c>
      <c r="H73" s="10">
        <v>0.26646227534301858</v>
      </c>
      <c r="I73" s="10">
        <v>0.21947531362345229</v>
      </c>
      <c r="J73" s="10">
        <v>0.19851924062703302</v>
      </c>
      <c r="K73" s="10">
        <v>0.10640643129562161</v>
      </c>
      <c r="L73" s="10">
        <v>0.12818592679994215</v>
      </c>
      <c r="M73" s="10">
        <v>0.10994493890656348</v>
      </c>
      <c r="N73" s="10">
        <v>1.2288120355801985E-2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888.87403722521958</v>
      </c>
      <c r="D76" s="40">
        <v>939.46211853254488</v>
      </c>
      <c r="E76" s="40">
        <v>917.84987959904174</v>
      </c>
      <c r="F76" s="40">
        <v>850.12640699067572</v>
      </c>
      <c r="G76" s="40">
        <v>873.79870379859676</v>
      </c>
      <c r="H76" s="40">
        <v>884.61239578215418</v>
      </c>
      <c r="I76" s="40">
        <v>960.8953588593688</v>
      </c>
      <c r="J76" s="40">
        <v>1061.0547406235673</v>
      </c>
      <c r="K76" s="40">
        <v>1080.5950683451608</v>
      </c>
      <c r="L76" s="40">
        <v>1169.9648893145074</v>
      </c>
      <c r="M76" s="40">
        <v>1274.1702698775121</v>
      </c>
      <c r="N76" s="40">
        <v>1355.8166823966978</v>
      </c>
      <c r="O76" s="40">
        <v>1352.354112785823</v>
      </c>
      <c r="P76" s="40">
        <v>1338.8844503840146</v>
      </c>
      <c r="Q76" s="40">
        <v>948.0104098442016</v>
      </c>
      <c r="R76" s="40">
        <v>1083.5842890787212</v>
      </c>
      <c r="S76" s="40">
        <v>1105.03153659842</v>
      </c>
      <c r="T76" s="40">
        <v>1126.1787949108816</v>
      </c>
      <c r="U76" s="40">
        <v>869.59615031685121</v>
      </c>
      <c r="V76" s="40">
        <v>697.59458570806407</v>
      </c>
      <c r="W76" s="40">
        <v>890.90653819910892</v>
      </c>
      <c r="X76" s="40">
        <v>1003.2542243345389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854.55489174617014</v>
      </c>
      <c r="D2" s="31">
        <f t="shared" ref="D2:W2" si="1">SUM(D3,D17,D22,D25,D26,D51,D52,D71,D74,D75,D76)</f>
        <v>874.0721860300722</v>
      </c>
      <c r="E2" s="31">
        <f t="shared" si="1"/>
        <v>884.40541503935799</v>
      </c>
      <c r="F2" s="31">
        <f t="shared" si="1"/>
        <v>892.90751365723838</v>
      </c>
      <c r="G2" s="31">
        <f t="shared" si="1"/>
        <v>907.21794146367301</v>
      </c>
      <c r="H2" s="31">
        <f t="shared" si="1"/>
        <v>917.18060593889481</v>
      </c>
      <c r="I2" s="31">
        <f t="shared" si="1"/>
        <v>941.96466303822717</v>
      </c>
      <c r="J2" s="31">
        <f t="shared" si="1"/>
        <v>965.744705308378</v>
      </c>
      <c r="K2" s="31">
        <f t="shared" si="1"/>
        <v>979.39326328285881</v>
      </c>
      <c r="L2" s="31">
        <f t="shared" si="1"/>
        <v>980.70315808767043</v>
      </c>
      <c r="M2" s="31">
        <f t="shared" si="1"/>
        <v>996.51030601411526</v>
      </c>
      <c r="N2" s="31">
        <f t="shared" si="1"/>
        <v>995.69510945960792</v>
      </c>
      <c r="O2" s="31">
        <f t="shared" si="1"/>
        <v>1001.6100238211618</v>
      </c>
      <c r="P2" s="31">
        <f t="shared" si="1"/>
        <v>1006.9266444304491</v>
      </c>
      <c r="Q2" s="31">
        <f t="shared" si="1"/>
        <v>1011.7540257323067</v>
      </c>
      <c r="R2" s="31">
        <f t="shared" si="1"/>
        <v>1017.3063767288268</v>
      </c>
      <c r="S2" s="31">
        <f t="shared" si="1"/>
        <v>1021.5655517627741</v>
      </c>
      <c r="T2" s="31">
        <f t="shared" si="1"/>
        <v>1021.6903884667673</v>
      </c>
      <c r="U2" s="31">
        <f t="shared" si="1"/>
        <v>1019.3560603627353</v>
      </c>
      <c r="V2" s="31">
        <f t="shared" si="1"/>
        <v>1020.2256956187177</v>
      </c>
      <c r="W2" s="31">
        <f t="shared" si="1"/>
        <v>1021.0367472500653</v>
      </c>
      <c r="X2" s="31">
        <f t="shared" ref="X2" si="2">SUM(X3,X17,X22,X25,X26,X51,X52,X71,X74,X75,X76)</f>
        <v>1020.0070593633983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854.55489174617014</v>
      </c>
      <c r="D76" s="40">
        <v>874.0721860300722</v>
      </c>
      <c r="E76" s="40">
        <v>884.40541503935799</v>
      </c>
      <c r="F76" s="40">
        <v>892.90751365723838</v>
      </c>
      <c r="G76" s="40">
        <v>907.21794146367301</v>
      </c>
      <c r="H76" s="40">
        <v>917.18060593889481</v>
      </c>
      <c r="I76" s="40">
        <v>941.96466303822717</v>
      </c>
      <c r="J76" s="40">
        <v>965.744705308378</v>
      </c>
      <c r="K76" s="40">
        <v>979.39326328285881</v>
      </c>
      <c r="L76" s="40">
        <v>980.70315808767043</v>
      </c>
      <c r="M76" s="40">
        <v>996.51030601411526</v>
      </c>
      <c r="N76" s="40">
        <v>995.69510945960792</v>
      </c>
      <c r="O76" s="40">
        <v>1001.6100238211618</v>
      </c>
      <c r="P76" s="40">
        <v>1006.9266444304491</v>
      </c>
      <c r="Q76" s="40">
        <v>1011.7540257323067</v>
      </c>
      <c r="R76" s="40">
        <v>1017.3063767288268</v>
      </c>
      <c r="S76" s="40">
        <v>1021.5655517627741</v>
      </c>
      <c r="T76" s="40">
        <v>1021.6903884667673</v>
      </c>
      <c r="U76" s="40">
        <v>1019.3560603627353</v>
      </c>
      <c r="V76" s="40">
        <v>1020.2256956187177</v>
      </c>
      <c r="W76" s="40">
        <v>1021.0367472500653</v>
      </c>
      <c r="X76" s="40">
        <v>1020.0070593633983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437.94217584847564</v>
      </c>
      <c r="D2" s="31">
        <f t="shared" si="0"/>
        <v>445.57934535682244</v>
      </c>
      <c r="E2" s="31">
        <f t="shared" si="0"/>
        <v>452.15968847812417</v>
      </c>
      <c r="F2" s="31">
        <f t="shared" si="0"/>
        <v>455.1904734722869</v>
      </c>
      <c r="G2" s="31">
        <f t="shared" si="0"/>
        <v>456.88839355640931</v>
      </c>
      <c r="H2" s="31">
        <f t="shared" si="0"/>
        <v>458.63785202048109</v>
      </c>
      <c r="I2" s="31">
        <f t="shared" si="0"/>
        <v>457.27064839679537</v>
      </c>
      <c r="J2" s="31">
        <f t="shared" si="0"/>
        <v>453.12303624067556</v>
      </c>
      <c r="K2" s="31">
        <f t="shared" si="0"/>
        <v>453.22981632702908</v>
      </c>
      <c r="L2" s="31">
        <f t="shared" si="0"/>
        <v>454.03196184727403</v>
      </c>
      <c r="M2" s="31">
        <f t="shared" si="0"/>
        <v>460.94247732876443</v>
      </c>
      <c r="N2" s="31">
        <f t="shared" si="0"/>
        <v>464.11205789080748</v>
      </c>
      <c r="O2" s="31">
        <f t="shared" si="0"/>
        <v>468.37127212572142</v>
      </c>
      <c r="P2" s="31">
        <f t="shared" si="0"/>
        <v>472.38859903236852</v>
      </c>
      <c r="Q2" s="31">
        <f t="shared" si="0"/>
        <v>482.94268594898278</v>
      </c>
      <c r="R2" s="31">
        <f t="shared" si="0"/>
        <v>491.44425062926422</v>
      </c>
      <c r="S2" s="31">
        <f t="shared" si="0"/>
        <v>489.13732231697355</v>
      </c>
      <c r="T2" s="31">
        <f t="shared" si="0"/>
        <v>492.37958722521597</v>
      </c>
      <c r="U2" s="31">
        <f t="shared" si="0"/>
        <v>486.16653366500049</v>
      </c>
      <c r="V2" s="31">
        <f t="shared" si="0"/>
        <v>473.93613038632418</v>
      </c>
      <c r="W2" s="31">
        <f t="shared" si="0"/>
        <v>462.71455266351586</v>
      </c>
      <c r="X2" s="31">
        <f t="shared" ref="X2" si="1">SUM(X3,X17,X22,X25,X26,X51,X52,X71,X74,X75,X76)</f>
        <v>451.41388896325498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437.94217584847564</v>
      </c>
      <c r="D76" s="40">
        <v>445.57934535682244</v>
      </c>
      <c r="E76" s="40">
        <v>452.15968847812417</v>
      </c>
      <c r="F76" s="40">
        <v>455.1904734722869</v>
      </c>
      <c r="G76" s="40">
        <v>456.88839355640931</v>
      </c>
      <c r="H76" s="40">
        <v>458.63785202048109</v>
      </c>
      <c r="I76" s="40">
        <v>457.27064839679537</v>
      </c>
      <c r="J76" s="40">
        <v>453.12303624067556</v>
      </c>
      <c r="K76" s="40">
        <v>453.22981632702908</v>
      </c>
      <c r="L76" s="40">
        <v>454.03196184727403</v>
      </c>
      <c r="M76" s="40">
        <v>460.94247732876443</v>
      </c>
      <c r="N76" s="40">
        <v>464.11205789080748</v>
      </c>
      <c r="O76" s="40">
        <v>468.37127212572142</v>
      </c>
      <c r="P76" s="40">
        <v>472.38859903236852</v>
      </c>
      <c r="Q76" s="40">
        <v>482.94268594898278</v>
      </c>
      <c r="R76" s="40">
        <v>491.44425062926422</v>
      </c>
      <c r="S76" s="40">
        <v>489.13732231697355</v>
      </c>
      <c r="T76" s="40">
        <v>492.37958722521597</v>
      </c>
      <c r="U76" s="40">
        <v>486.16653366500049</v>
      </c>
      <c r="V76" s="40">
        <v>473.93613038632418</v>
      </c>
      <c r="W76" s="40">
        <v>462.71455266351586</v>
      </c>
      <c r="X76" s="40">
        <v>451.41388896325498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3423.4968876492908</v>
      </c>
      <c r="D2" s="31">
        <f t="shared" si="0"/>
        <v>3498.0883514323809</v>
      </c>
      <c r="E2" s="31">
        <f t="shared" si="0"/>
        <v>3528.2625601217096</v>
      </c>
      <c r="F2" s="31">
        <f t="shared" si="0"/>
        <v>3537.0383679459746</v>
      </c>
      <c r="G2" s="31">
        <f t="shared" si="0"/>
        <v>3580.8825147027605</v>
      </c>
      <c r="H2" s="31">
        <f t="shared" si="0"/>
        <v>3587.0706648845348</v>
      </c>
      <c r="I2" s="31">
        <f t="shared" si="0"/>
        <v>3649.0843754608145</v>
      </c>
      <c r="J2" s="31">
        <f t="shared" si="0"/>
        <v>3716.2763678740189</v>
      </c>
      <c r="K2" s="31">
        <f t="shared" si="0"/>
        <v>3758.0638015270015</v>
      </c>
      <c r="L2" s="31">
        <f t="shared" si="0"/>
        <v>3740.6939472475383</v>
      </c>
      <c r="M2" s="31">
        <f t="shared" si="0"/>
        <v>3789.440782859368</v>
      </c>
      <c r="N2" s="31">
        <f t="shared" si="0"/>
        <v>3791.9207405865195</v>
      </c>
      <c r="O2" s="31">
        <f t="shared" si="0"/>
        <v>3792.0575860959352</v>
      </c>
      <c r="P2" s="31">
        <f t="shared" si="0"/>
        <v>3756.5605949620649</v>
      </c>
      <c r="Q2" s="31">
        <f t="shared" si="0"/>
        <v>3769.1242648631069</v>
      </c>
      <c r="R2" s="31">
        <f t="shared" si="0"/>
        <v>3786.1141479243579</v>
      </c>
      <c r="S2" s="31">
        <f t="shared" si="0"/>
        <v>3657.6354892602203</v>
      </c>
      <c r="T2" s="31">
        <f t="shared" si="0"/>
        <v>3602.1696902272106</v>
      </c>
      <c r="U2" s="31">
        <f t="shared" si="0"/>
        <v>3436.6986986871029</v>
      </c>
      <c r="V2" s="31">
        <f t="shared" si="0"/>
        <v>3244.5610866899615</v>
      </c>
      <c r="W2" s="31">
        <f t="shared" si="0"/>
        <v>3000.7202779766189</v>
      </c>
      <c r="X2" s="31">
        <f t="shared" ref="X2" si="1">SUM(X3,X17,X22,X25,X26,X51,X52,X71,X74,X75,X76)</f>
        <v>2913.5390630663387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3423.4968876492908</v>
      </c>
      <c r="D76" s="40">
        <v>3498.0883514323809</v>
      </c>
      <c r="E76" s="40">
        <v>3528.2625601217096</v>
      </c>
      <c r="F76" s="40">
        <v>3537.0383679459746</v>
      </c>
      <c r="G76" s="40">
        <v>3580.8825147027605</v>
      </c>
      <c r="H76" s="40">
        <v>3587.0706648845348</v>
      </c>
      <c r="I76" s="40">
        <v>3649.0843754608145</v>
      </c>
      <c r="J76" s="40">
        <v>3716.2763678740189</v>
      </c>
      <c r="K76" s="40">
        <v>3758.0638015270015</v>
      </c>
      <c r="L76" s="40">
        <v>3740.6939472475383</v>
      </c>
      <c r="M76" s="40">
        <v>3789.440782859368</v>
      </c>
      <c r="N76" s="40">
        <v>3791.9207405865195</v>
      </c>
      <c r="O76" s="40">
        <v>3792.0575860959352</v>
      </c>
      <c r="P76" s="40">
        <v>3756.5605949620649</v>
      </c>
      <c r="Q76" s="40">
        <v>3769.1242648631069</v>
      </c>
      <c r="R76" s="40">
        <v>3786.1141479243579</v>
      </c>
      <c r="S76" s="40">
        <v>3657.6354892602203</v>
      </c>
      <c r="T76" s="40">
        <v>3602.1696902272106</v>
      </c>
      <c r="U76" s="40">
        <v>3436.6986986871029</v>
      </c>
      <c r="V76" s="40">
        <v>3244.5610866899615</v>
      </c>
      <c r="W76" s="40">
        <v>3000.7202779766189</v>
      </c>
      <c r="X76" s="40">
        <v>2913.5390630663387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793.93297941546598</v>
      </c>
      <c r="D2" s="31">
        <f t="shared" si="0"/>
        <v>799.87182460022814</v>
      </c>
      <c r="E2" s="31">
        <f t="shared" si="0"/>
        <v>810.30670916818735</v>
      </c>
      <c r="F2" s="31">
        <f t="shared" si="0"/>
        <v>820.49846063973223</v>
      </c>
      <c r="G2" s="31">
        <f t="shared" si="0"/>
        <v>824.02458633153753</v>
      </c>
      <c r="H2" s="31">
        <f t="shared" si="0"/>
        <v>823.95547724561061</v>
      </c>
      <c r="I2" s="31">
        <f t="shared" si="0"/>
        <v>820.31578522439781</v>
      </c>
      <c r="J2" s="31">
        <f t="shared" si="0"/>
        <v>815.21247692031488</v>
      </c>
      <c r="K2" s="31">
        <f t="shared" si="0"/>
        <v>812.81725438724868</v>
      </c>
      <c r="L2" s="31">
        <f t="shared" si="0"/>
        <v>809.72102772817993</v>
      </c>
      <c r="M2" s="31">
        <f t="shared" si="0"/>
        <v>806.33538676021169</v>
      </c>
      <c r="N2" s="31">
        <f t="shared" si="0"/>
        <v>790.77809324163934</v>
      </c>
      <c r="O2" s="31">
        <f t="shared" si="0"/>
        <v>793.26079270398736</v>
      </c>
      <c r="P2" s="31">
        <f t="shared" si="0"/>
        <v>798.0200889992592</v>
      </c>
      <c r="Q2" s="31">
        <f t="shared" si="0"/>
        <v>804.2653270132987</v>
      </c>
      <c r="R2" s="31">
        <f t="shared" si="0"/>
        <v>815.47478459850265</v>
      </c>
      <c r="S2" s="31">
        <f t="shared" si="0"/>
        <v>826.3573347209956</v>
      </c>
      <c r="T2" s="31">
        <f t="shared" si="0"/>
        <v>833.15210937924314</v>
      </c>
      <c r="U2" s="31">
        <f t="shared" si="0"/>
        <v>836.99010626246081</v>
      </c>
      <c r="V2" s="31">
        <f t="shared" si="0"/>
        <v>838.95967209190439</v>
      </c>
      <c r="W2" s="31">
        <f t="shared" si="0"/>
        <v>838.98175751680276</v>
      </c>
      <c r="X2" s="31">
        <f t="shared" ref="X2" si="1">SUM(X3,X17,X22,X25,X26,X51,X52,X71,X74,X75,X76)</f>
        <v>841.17601216142862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793.93297941546598</v>
      </c>
      <c r="D76" s="40">
        <v>799.87182460022814</v>
      </c>
      <c r="E76" s="40">
        <v>810.30670916818735</v>
      </c>
      <c r="F76" s="40">
        <v>820.49846063973223</v>
      </c>
      <c r="G76" s="40">
        <v>824.02458633153753</v>
      </c>
      <c r="H76" s="40">
        <v>823.95547724561061</v>
      </c>
      <c r="I76" s="40">
        <v>820.31578522439781</v>
      </c>
      <c r="J76" s="40">
        <v>815.21247692031488</v>
      </c>
      <c r="K76" s="40">
        <v>812.81725438724868</v>
      </c>
      <c r="L76" s="40">
        <v>809.72102772817993</v>
      </c>
      <c r="M76" s="40">
        <v>806.33538676021169</v>
      </c>
      <c r="N76" s="40">
        <v>790.77809324163934</v>
      </c>
      <c r="O76" s="40">
        <v>793.26079270398736</v>
      </c>
      <c r="P76" s="40">
        <v>798.0200889992592</v>
      </c>
      <c r="Q76" s="40">
        <v>804.2653270132987</v>
      </c>
      <c r="R76" s="40">
        <v>815.47478459850265</v>
      </c>
      <c r="S76" s="40">
        <v>826.3573347209956</v>
      </c>
      <c r="T76" s="40">
        <v>833.15210937924314</v>
      </c>
      <c r="U76" s="40">
        <v>836.99010626246081</v>
      </c>
      <c r="V76" s="40">
        <v>838.95967209190439</v>
      </c>
      <c r="W76" s="40">
        <v>838.98175751680276</v>
      </c>
      <c r="X76" s="40">
        <v>841.17601216142862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411.30325973125349</v>
      </c>
      <c r="D2" s="31">
        <f t="shared" si="0"/>
        <v>447.38216861684958</v>
      </c>
      <c r="E2" s="31">
        <f t="shared" si="0"/>
        <v>486.18981593005049</v>
      </c>
      <c r="F2" s="31">
        <f t="shared" si="0"/>
        <v>530.52395197635349</v>
      </c>
      <c r="G2" s="31">
        <f t="shared" si="0"/>
        <v>580.538666496107</v>
      </c>
      <c r="H2" s="31">
        <f t="shared" si="0"/>
        <v>632.01427452153132</v>
      </c>
      <c r="I2" s="31">
        <f t="shared" si="0"/>
        <v>696.69817411590952</v>
      </c>
      <c r="J2" s="31">
        <f t="shared" si="0"/>
        <v>754.680950018261</v>
      </c>
      <c r="K2" s="31">
        <f t="shared" si="0"/>
        <v>799.14488383194612</v>
      </c>
      <c r="L2" s="31">
        <f t="shared" si="0"/>
        <v>824.89198230816851</v>
      </c>
      <c r="M2" s="31">
        <f t="shared" si="0"/>
        <v>858.56543560803073</v>
      </c>
      <c r="N2" s="31">
        <f t="shared" si="0"/>
        <v>877.9965719721373</v>
      </c>
      <c r="O2" s="31">
        <f t="shared" si="0"/>
        <v>901.06558014552422</v>
      </c>
      <c r="P2" s="31">
        <f t="shared" si="0"/>
        <v>922.11180721547703</v>
      </c>
      <c r="Q2" s="31">
        <f t="shared" si="0"/>
        <v>943.35767119539548</v>
      </c>
      <c r="R2" s="31">
        <f t="shared" si="0"/>
        <v>963.75168743589438</v>
      </c>
      <c r="S2" s="31">
        <f t="shared" si="0"/>
        <v>985.39697132755305</v>
      </c>
      <c r="T2" s="31">
        <f t="shared" si="0"/>
        <v>1022.9499241169709</v>
      </c>
      <c r="U2" s="31">
        <f t="shared" si="0"/>
        <v>1044.2334380694585</v>
      </c>
      <c r="V2" s="31">
        <f t="shared" si="0"/>
        <v>1055.8562753309736</v>
      </c>
      <c r="W2" s="31">
        <f t="shared" si="0"/>
        <v>1044.0586212043308</v>
      </c>
      <c r="X2" s="31">
        <f t="shared" ref="X2" si="1">SUM(X3,X17,X22,X25,X26,X51,X52,X71,X74,X75,X76)</f>
        <v>1084.1470760795146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411.30325973125349</v>
      </c>
      <c r="D76" s="40">
        <v>447.38216861684958</v>
      </c>
      <c r="E76" s="40">
        <v>486.18981593005049</v>
      </c>
      <c r="F76" s="40">
        <v>530.52395197635349</v>
      </c>
      <c r="G76" s="40">
        <v>580.538666496107</v>
      </c>
      <c r="H76" s="40">
        <v>632.01427452153132</v>
      </c>
      <c r="I76" s="40">
        <v>696.69817411590952</v>
      </c>
      <c r="J76" s="40">
        <v>754.680950018261</v>
      </c>
      <c r="K76" s="40">
        <v>799.14488383194612</v>
      </c>
      <c r="L76" s="40">
        <v>824.89198230816851</v>
      </c>
      <c r="M76" s="40">
        <v>858.56543560803073</v>
      </c>
      <c r="N76" s="40">
        <v>877.9965719721373</v>
      </c>
      <c r="O76" s="40">
        <v>901.06558014552422</v>
      </c>
      <c r="P76" s="40">
        <v>922.11180721547703</v>
      </c>
      <c r="Q76" s="40">
        <v>943.35767119539548</v>
      </c>
      <c r="R76" s="40">
        <v>963.75168743589438</v>
      </c>
      <c r="S76" s="40">
        <v>985.39697132755305</v>
      </c>
      <c r="T76" s="40">
        <v>1022.9499241169709</v>
      </c>
      <c r="U76" s="40">
        <v>1044.2334380694585</v>
      </c>
      <c r="V76" s="40">
        <v>1055.8562753309736</v>
      </c>
      <c r="W76" s="40">
        <v>1044.0586212043308</v>
      </c>
      <c r="X76" s="40">
        <v>1084.1470760795146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1085.6912699831296</v>
      </c>
      <c r="D2" s="31">
        <f t="shared" si="0"/>
        <v>1187.9805780160989</v>
      </c>
      <c r="E2" s="31">
        <f t="shared" si="0"/>
        <v>1289.0543439443436</v>
      </c>
      <c r="F2" s="31">
        <f t="shared" si="0"/>
        <v>1395.1607201049571</v>
      </c>
      <c r="G2" s="31">
        <f t="shared" si="0"/>
        <v>1502.795900210526</v>
      </c>
      <c r="H2" s="31">
        <f t="shared" si="0"/>
        <v>1614.2708594706976</v>
      </c>
      <c r="I2" s="31">
        <f t="shared" si="0"/>
        <v>1688.0525362275</v>
      </c>
      <c r="J2" s="31">
        <f t="shared" si="0"/>
        <v>1754.6447767564737</v>
      </c>
      <c r="K2" s="31">
        <f t="shared" si="0"/>
        <v>1803.0755431953346</v>
      </c>
      <c r="L2" s="31">
        <f t="shared" si="0"/>
        <v>1833.866222550675</v>
      </c>
      <c r="M2" s="31">
        <f t="shared" si="0"/>
        <v>1864.4838112105626</v>
      </c>
      <c r="N2" s="31">
        <f t="shared" si="0"/>
        <v>1823.8898041368236</v>
      </c>
      <c r="O2" s="31">
        <f t="shared" si="0"/>
        <v>1819.9355549588379</v>
      </c>
      <c r="P2" s="31">
        <f t="shared" si="0"/>
        <v>1862.5140337162027</v>
      </c>
      <c r="Q2" s="31">
        <f t="shared" si="0"/>
        <v>1899.4703643008422</v>
      </c>
      <c r="R2" s="31">
        <f t="shared" si="0"/>
        <v>1998.7277449995406</v>
      </c>
      <c r="S2" s="31">
        <f t="shared" si="0"/>
        <v>2067.5154104342382</v>
      </c>
      <c r="T2" s="31">
        <f t="shared" si="0"/>
        <v>2132.248534615635</v>
      </c>
      <c r="U2" s="31">
        <f t="shared" si="0"/>
        <v>2198.3096843170911</v>
      </c>
      <c r="V2" s="31">
        <f t="shared" si="0"/>
        <v>2233.2147756943859</v>
      </c>
      <c r="W2" s="31">
        <f t="shared" si="0"/>
        <v>2217.6638933982708</v>
      </c>
      <c r="X2" s="31">
        <f t="shared" ref="X2" si="1">SUM(X3,X17,X22,X25,X26,X51,X52,X71,X74,X75,X76)</f>
        <v>2281.6168564833811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1085.6912699831296</v>
      </c>
      <c r="D76" s="40">
        <v>1187.9805780160989</v>
      </c>
      <c r="E76" s="40">
        <v>1289.0543439443436</v>
      </c>
      <c r="F76" s="40">
        <v>1395.1607201049571</v>
      </c>
      <c r="G76" s="40">
        <v>1502.795900210526</v>
      </c>
      <c r="H76" s="40">
        <v>1614.2708594706976</v>
      </c>
      <c r="I76" s="40">
        <v>1688.0525362275</v>
      </c>
      <c r="J76" s="40">
        <v>1754.6447767564737</v>
      </c>
      <c r="K76" s="40">
        <v>1803.0755431953346</v>
      </c>
      <c r="L76" s="40">
        <v>1833.866222550675</v>
      </c>
      <c r="M76" s="40">
        <v>1864.4838112105626</v>
      </c>
      <c r="N76" s="40">
        <v>1823.8898041368236</v>
      </c>
      <c r="O76" s="40">
        <v>1819.9355549588379</v>
      </c>
      <c r="P76" s="40">
        <v>1862.5140337162027</v>
      </c>
      <c r="Q76" s="40">
        <v>1899.4703643008422</v>
      </c>
      <c r="R76" s="40">
        <v>1998.7277449995406</v>
      </c>
      <c r="S76" s="40">
        <v>2067.5154104342382</v>
      </c>
      <c r="T76" s="40">
        <v>2132.248534615635</v>
      </c>
      <c r="U76" s="40">
        <v>2198.3096843170911</v>
      </c>
      <c r="V76" s="40">
        <v>2233.2147756943859</v>
      </c>
      <c r="W76" s="40">
        <v>2217.6638933982708</v>
      </c>
      <c r="X76" s="40">
        <v>2281.6168564833811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65318.005588993983</v>
      </c>
      <c r="D2" s="31">
        <f t="shared" si="0"/>
        <v>69841.678159931194</v>
      </c>
      <c r="E2" s="31">
        <f t="shared" si="0"/>
        <v>67261.930954428215</v>
      </c>
      <c r="F2" s="31">
        <f t="shared" si="0"/>
        <v>66762.513585554596</v>
      </c>
      <c r="G2" s="31">
        <f t="shared" si="0"/>
        <v>64783.73619948409</v>
      </c>
      <c r="H2" s="31">
        <f t="shared" si="0"/>
        <v>63680.41263972484</v>
      </c>
      <c r="I2" s="31">
        <f t="shared" si="0"/>
        <v>64673.494153052452</v>
      </c>
      <c r="J2" s="31">
        <f t="shared" si="0"/>
        <v>55653.71883061048</v>
      </c>
      <c r="K2" s="31">
        <f t="shared" si="0"/>
        <v>62663.086414445395</v>
      </c>
      <c r="L2" s="31">
        <f t="shared" si="0"/>
        <v>59464.701375752367</v>
      </c>
      <c r="M2" s="31">
        <f t="shared" si="0"/>
        <v>63839.122269991385</v>
      </c>
      <c r="N2" s="31">
        <f t="shared" si="0"/>
        <v>56020.248753224412</v>
      </c>
      <c r="O2" s="31">
        <f t="shared" si="0"/>
        <v>59188.123731728272</v>
      </c>
      <c r="P2" s="31">
        <f t="shared" si="0"/>
        <v>62517.628460877044</v>
      </c>
      <c r="Q2" s="31">
        <f t="shared" si="0"/>
        <v>53648.148581255344</v>
      </c>
      <c r="R2" s="31">
        <f t="shared" si="0"/>
        <v>54959.823903697317</v>
      </c>
      <c r="S2" s="31">
        <f t="shared" si="0"/>
        <v>56963.580395528792</v>
      </c>
      <c r="T2" s="31">
        <f t="shared" si="0"/>
        <v>56777.114617368876</v>
      </c>
      <c r="U2" s="31">
        <f t="shared" si="0"/>
        <v>55822.359587274317</v>
      </c>
      <c r="V2" s="31">
        <f t="shared" si="0"/>
        <v>57743.029492691305</v>
      </c>
      <c r="W2" s="31">
        <f t="shared" si="0"/>
        <v>57979.77876182289</v>
      </c>
      <c r="X2" s="31">
        <f t="shared" ref="X2" si="1">SUM(X3,X17,X22,X25,X26,X51,X52,X71,X74,X75,X76)</f>
        <v>57672.167153912276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917.954170249355</v>
      </c>
      <c r="D3" s="34">
        <f t="shared" ref="D3:W3" si="3">SUM(D4,D8,D11)</f>
        <v>891.87282889079984</v>
      </c>
      <c r="E3" s="34">
        <f t="shared" si="3"/>
        <v>730.05348237317276</v>
      </c>
      <c r="F3" s="34">
        <f t="shared" si="3"/>
        <v>740.5046431642304</v>
      </c>
      <c r="G3" s="34">
        <f t="shared" si="3"/>
        <v>598.57936371453138</v>
      </c>
      <c r="H3" s="34">
        <f t="shared" si="3"/>
        <v>603.30386930352495</v>
      </c>
      <c r="I3" s="34">
        <f t="shared" si="3"/>
        <v>679.15821152192632</v>
      </c>
      <c r="J3" s="34">
        <f t="shared" si="3"/>
        <v>717.50730868443725</v>
      </c>
      <c r="K3" s="34">
        <f t="shared" si="3"/>
        <v>651.70541702493529</v>
      </c>
      <c r="L3" s="34">
        <f t="shared" si="3"/>
        <v>634.8128976784177</v>
      </c>
      <c r="M3" s="34">
        <f t="shared" si="3"/>
        <v>992.14153052450501</v>
      </c>
      <c r="N3" s="34">
        <f t="shared" si="3"/>
        <v>865.78306104901094</v>
      </c>
      <c r="O3" s="34">
        <f t="shared" si="3"/>
        <v>742.84488392089361</v>
      </c>
      <c r="P3" s="34">
        <f t="shared" si="3"/>
        <v>691.6314703353396</v>
      </c>
      <c r="Q3" s="34">
        <f t="shared" si="3"/>
        <v>572.7649183147031</v>
      </c>
      <c r="R3" s="34">
        <f t="shared" si="3"/>
        <v>600.78486672398958</v>
      </c>
      <c r="S3" s="34">
        <f t="shared" si="3"/>
        <v>519.57970765262235</v>
      </c>
      <c r="T3" s="34">
        <f t="shared" si="3"/>
        <v>500.37652622527941</v>
      </c>
      <c r="U3" s="34">
        <f t="shared" si="3"/>
        <v>492.47523645743735</v>
      </c>
      <c r="V3" s="34">
        <f t="shared" si="3"/>
        <v>345.38830610490078</v>
      </c>
      <c r="W3" s="34">
        <f t="shared" si="3"/>
        <v>315.70593293207236</v>
      </c>
      <c r="X3" s="34">
        <f t="shared" ref="X3" si="4">SUM(X4,X8,X11)</f>
        <v>348.11298366294051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72.656921754084266</v>
      </c>
      <c r="D4" s="29">
        <f t="shared" ref="D4:W4" si="6">SUM(D5:D7)</f>
        <v>80.877558039552895</v>
      </c>
      <c r="E4" s="29">
        <f t="shared" si="6"/>
        <v>66.876870163370597</v>
      </c>
      <c r="F4" s="29">
        <f t="shared" si="6"/>
        <v>177.81539122957867</v>
      </c>
      <c r="G4" s="29">
        <f t="shared" si="6"/>
        <v>133.64806534823731</v>
      </c>
      <c r="H4" s="29">
        <f t="shared" si="6"/>
        <v>125.5268271711091</v>
      </c>
      <c r="I4" s="29">
        <f t="shared" si="6"/>
        <v>131.53877901977648</v>
      </c>
      <c r="J4" s="29">
        <f t="shared" si="6"/>
        <v>292.55924333619964</v>
      </c>
      <c r="K4" s="29">
        <f t="shared" si="6"/>
        <v>173.03551160791051</v>
      </c>
      <c r="L4" s="29">
        <f t="shared" si="6"/>
        <v>139.49019776440238</v>
      </c>
      <c r="M4" s="29">
        <f t="shared" si="6"/>
        <v>153.18667239896811</v>
      </c>
      <c r="N4" s="29">
        <f t="shared" si="6"/>
        <v>155.56870163370587</v>
      </c>
      <c r="O4" s="29">
        <f t="shared" si="6"/>
        <v>174.27093723129821</v>
      </c>
      <c r="P4" s="29">
        <f t="shared" si="6"/>
        <v>85.523817712811677</v>
      </c>
      <c r="Q4" s="29">
        <f t="shared" si="6"/>
        <v>122.89638865004295</v>
      </c>
      <c r="R4" s="29">
        <f t="shared" si="6"/>
        <v>139.02932072226997</v>
      </c>
      <c r="S4" s="29">
        <f t="shared" si="6"/>
        <v>83.175924333619918</v>
      </c>
      <c r="T4" s="29">
        <f t="shared" si="6"/>
        <v>70.305588993981075</v>
      </c>
      <c r="U4" s="29">
        <f t="shared" si="6"/>
        <v>73.178589853826267</v>
      </c>
      <c r="V4" s="29">
        <f t="shared" si="6"/>
        <v>2.7589853826311233</v>
      </c>
      <c r="W4" s="29">
        <f t="shared" si="6"/>
        <v>1.8840928632846101</v>
      </c>
      <c r="X4" s="29">
        <f t="shared" ref="X4" si="7">SUM(X5:X7)</f>
        <v>1.1920034393809109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0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0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0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72.307222699914021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51.040412725709373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50.382373172828849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69.541874462596766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65.284264832330223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83.734135855545972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72.380309544282014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79.476440240756631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73.089939810834025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68.762768701633661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83.64952708512466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55.331040412725692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61.715391229578671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56.749785038693012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33.340498710232147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36.887360275150449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0.72218400687876116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0.57179707652622547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0.33198624247635417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72.656921754084266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80.877558039552895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66.876870163370597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105.50816852966463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82.607652622527937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75.144453998280255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61.996904557179725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227.27497850386945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89.301375752364549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67.109888220120368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73.710232158211483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82.47876182287186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105.50816852966453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1.8742906276870157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67.565348237317252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77.313929492691301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26.426139294926902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36.965090283748921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36.291229578675818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2.0368013757523622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1.3122957867583847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0.8600171969045568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0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0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0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0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0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0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0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0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0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0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0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0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0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0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0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0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0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0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0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0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0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845.29724849527076</v>
      </c>
      <c r="D11" s="29">
        <f t="shared" ref="D11:W11" si="12">SUM(D12:D16)</f>
        <v>810.99527085124691</v>
      </c>
      <c r="E11" s="29">
        <f t="shared" si="12"/>
        <v>663.17661220980222</v>
      </c>
      <c r="F11" s="29">
        <f t="shared" si="12"/>
        <v>562.68925193465179</v>
      </c>
      <c r="G11" s="29">
        <f t="shared" si="12"/>
        <v>464.93129836629402</v>
      </c>
      <c r="H11" s="29">
        <f t="shared" si="12"/>
        <v>477.77704213241583</v>
      </c>
      <c r="I11" s="29">
        <f t="shared" si="12"/>
        <v>547.61943250214983</v>
      </c>
      <c r="J11" s="29">
        <f t="shared" si="12"/>
        <v>424.94806534823755</v>
      </c>
      <c r="K11" s="29">
        <f t="shared" si="12"/>
        <v>478.66990541702472</v>
      </c>
      <c r="L11" s="29">
        <f t="shared" si="12"/>
        <v>495.32269991401529</v>
      </c>
      <c r="M11" s="29">
        <f t="shared" si="12"/>
        <v>838.95485812553693</v>
      </c>
      <c r="N11" s="29">
        <f t="shared" si="12"/>
        <v>710.21435941530513</v>
      </c>
      <c r="O11" s="29">
        <f t="shared" si="12"/>
        <v>568.57394668959546</v>
      </c>
      <c r="P11" s="29">
        <f t="shared" si="12"/>
        <v>606.10765262252789</v>
      </c>
      <c r="Q11" s="29">
        <f t="shared" si="12"/>
        <v>449.86852966466017</v>
      </c>
      <c r="R11" s="29">
        <f t="shared" si="12"/>
        <v>461.75554600171967</v>
      </c>
      <c r="S11" s="29">
        <f t="shared" si="12"/>
        <v>436.40378331900246</v>
      </c>
      <c r="T11" s="29">
        <f t="shared" si="12"/>
        <v>430.07093723129833</v>
      </c>
      <c r="U11" s="29">
        <f t="shared" si="12"/>
        <v>419.29664660361107</v>
      </c>
      <c r="V11" s="29">
        <f t="shared" si="12"/>
        <v>342.62932072226965</v>
      </c>
      <c r="W11" s="29">
        <f t="shared" si="12"/>
        <v>313.82184006878776</v>
      </c>
      <c r="X11" s="29">
        <f t="shared" ref="X11" si="13">SUM(X12:X16)</f>
        <v>346.92098022355958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86.247291487532237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66.747893379191751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78.747463456577805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35.2488392089424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10.49965606190886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27.749097162510726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32.998968185726582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44.248581255374056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14.999484092863275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37.498796216680979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257.99174548581237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205.49346517626827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98.996818572656849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101.24677558039548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76.497592433361959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115.4963026655202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101.99673258813407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84.747291487532237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80.247463456577776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54.156491831470291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48.378675838349125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49.307910576096283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173.81057609630261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166.96758383490973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82.115219260533095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58.164918314703364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46.531986242476357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34.898968185726545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23.26595012897679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47.216251074806557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24.634565778159924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4.7900257953568337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21.213069647463453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30.108942390369727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10.264402407566633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10.264402407566639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29.424591573516757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10.26440240756664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9.5801375752364546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1.3686156491831469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0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0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0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585.23938091143589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577.27979363714542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502.31392949269127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469.27549441100609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407.89965606190879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415.12897678417858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491.35451418744651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333.48323301805692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439.03585554600153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453.03387790197746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559.75004299226111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474.61195184866716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459.31272570937199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494.59647463456577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343.94634565778142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335.99484092863281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324.82691315563193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343.95503009458298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339.04918314703332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288.47282889079935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265.44316423043864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297.61306964746331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10.253654342218399</v>
      </c>
      <c r="D17" s="37">
        <f t="shared" ref="D17:W17" si="15">SUM(D18:D21)</f>
        <v>8.404987102321579</v>
      </c>
      <c r="E17" s="37">
        <f t="shared" si="15"/>
        <v>7.5236457437661217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10.253654342218399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8.404987102321579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7.5236457437661217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0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0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0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0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0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0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0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0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0.40008598452278582</v>
      </c>
      <c r="D22" s="37">
        <f t="shared" ref="D22:W22" si="18">SUM(D23:D24)</f>
        <v>0.40008598452278593</v>
      </c>
      <c r="E22" s="37">
        <f t="shared" si="18"/>
        <v>0.40008598452278582</v>
      </c>
      <c r="F22" s="37">
        <f t="shared" si="18"/>
        <v>0.40008598452278593</v>
      </c>
      <c r="G22" s="37">
        <f t="shared" si="18"/>
        <v>0.40008598452278582</v>
      </c>
      <c r="H22" s="37">
        <f t="shared" si="18"/>
        <v>0.4000859845227856</v>
      </c>
      <c r="I22" s="37">
        <f t="shared" si="18"/>
        <v>0.40008598452278599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" si="19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0.40008598452278582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0.40008598452278593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0.40008598452278582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0.40008598452278593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0.40008598452278582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0.4000859845227856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0.40008598452278599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19683.010920034394</v>
      </c>
      <c r="D26" s="37">
        <f t="shared" ref="D26:W26" si="21">SUM(D27,D33)</f>
        <v>22446.254858125536</v>
      </c>
      <c r="E26" s="37">
        <f t="shared" si="21"/>
        <v>19847.542218400693</v>
      </c>
      <c r="F26" s="37">
        <f t="shared" si="21"/>
        <v>19188.608168529659</v>
      </c>
      <c r="G26" s="37">
        <f t="shared" si="21"/>
        <v>17630.980309544277</v>
      </c>
      <c r="H26" s="37">
        <f t="shared" si="21"/>
        <v>17368.930696474628</v>
      </c>
      <c r="I26" s="37">
        <f t="shared" si="21"/>
        <v>18503.630008598462</v>
      </c>
      <c r="J26" s="37">
        <f t="shared" si="21"/>
        <v>11244.632932072229</v>
      </c>
      <c r="K26" s="37">
        <f t="shared" si="21"/>
        <v>16137.575580395527</v>
      </c>
      <c r="L26" s="37">
        <f t="shared" si="21"/>
        <v>14093.465348237312</v>
      </c>
      <c r="M26" s="37">
        <f t="shared" si="21"/>
        <v>14337.902063628539</v>
      </c>
      <c r="N26" s="37">
        <f t="shared" si="21"/>
        <v>12366.641530524501</v>
      </c>
      <c r="O26" s="37">
        <f t="shared" si="21"/>
        <v>13028.519604471183</v>
      </c>
      <c r="P26" s="37">
        <f t="shared" si="21"/>
        <v>14208.842820292351</v>
      </c>
      <c r="Q26" s="37">
        <f t="shared" si="21"/>
        <v>12346.51014617369</v>
      </c>
      <c r="R26" s="37">
        <f t="shared" si="21"/>
        <v>11722.066723989674</v>
      </c>
      <c r="S26" s="37">
        <f t="shared" si="21"/>
        <v>11527.61504729148</v>
      </c>
      <c r="T26" s="37">
        <f t="shared" si="21"/>
        <v>11347.938693035256</v>
      </c>
      <c r="U26" s="37">
        <f t="shared" si="21"/>
        <v>10271.814015477217</v>
      </c>
      <c r="V26" s="37">
        <f t="shared" si="21"/>
        <v>11868.900257953577</v>
      </c>
      <c r="W26" s="37">
        <f t="shared" si="21"/>
        <v>13032.429406706797</v>
      </c>
      <c r="X26" s="37">
        <f t="shared" ref="X26" si="22">SUM(X27,X33)</f>
        <v>7904.0354256233868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19683.010920034394</v>
      </c>
      <c r="D33" s="29">
        <f t="shared" ref="D33:W33" si="27">SUM(D34:D50)</f>
        <v>22446.254858125536</v>
      </c>
      <c r="E33" s="29">
        <f t="shared" si="27"/>
        <v>19847.542218400693</v>
      </c>
      <c r="F33" s="29">
        <f t="shared" si="27"/>
        <v>19188.608168529659</v>
      </c>
      <c r="G33" s="29">
        <f t="shared" si="27"/>
        <v>17630.980309544277</v>
      </c>
      <c r="H33" s="29">
        <f t="shared" si="27"/>
        <v>17368.930696474628</v>
      </c>
      <c r="I33" s="29">
        <f t="shared" si="27"/>
        <v>18503.630008598462</v>
      </c>
      <c r="J33" s="29">
        <f t="shared" si="27"/>
        <v>11244.632932072229</v>
      </c>
      <c r="K33" s="29">
        <f t="shared" si="27"/>
        <v>16137.575580395527</v>
      </c>
      <c r="L33" s="29">
        <f t="shared" si="27"/>
        <v>14093.465348237312</v>
      </c>
      <c r="M33" s="29">
        <f t="shared" si="27"/>
        <v>14337.902063628539</v>
      </c>
      <c r="N33" s="29">
        <f t="shared" si="27"/>
        <v>12366.641530524501</v>
      </c>
      <c r="O33" s="29">
        <f t="shared" si="27"/>
        <v>13028.519604471183</v>
      </c>
      <c r="P33" s="29">
        <f t="shared" si="27"/>
        <v>14208.842820292351</v>
      </c>
      <c r="Q33" s="29">
        <f t="shared" si="27"/>
        <v>12346.51014617369</v>
      </c>
      <c r="R33" s="29">
        <f t="shared" si="27"/>
        <v>11722.066723989674</v>
      </c>
      <c r="S33" s="29">
        <f t="shared" si="27"/>
        <v>11527.61504729148</v>
      </c>
      <c r="T33" s="29">
        <f t="shared" si="27"/>
        <v>11347.938693035256</v>
      </c>
      <c r="U33" s="29">
        <f t="shared" si="27"/>
        <v>10271.814015477217</v>
      </c>
      <c r="V33" s="29">
        <f t="shared" si="27"/>
        <v>11868.900257953577</v>
      </c>
      <c r="W33" s="29">
        <f t="shared" si="27"/>
        <v>13032.429406706797</v>
      </c>
      <c r="X33" s="29">
        <f t="shared" ref="X33" si="28">SUM(X34:X50)</f>
        <v>7904.0354256233868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886.84677558039562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892.4954428202924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798.72691315563191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689.14531384350823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915.54797936371449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806.47437661220977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866.28314703353374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560.70025795356821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756.49105760963005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734.42029234737777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828.9713671539123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789.39183147033566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725.6248495270853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860.85494411005959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713.8232158211523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587.28314703353431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754.11392949269157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565.84264832330155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865.22484952708442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787.03568357695701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870.36887360275136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790.12209802235589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116.3895958727429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116.38959587274292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116.38959587274294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114.40077386070509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114.40077386070504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114.4007738607051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114.40077386070514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114.40077386070512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114.40077386070507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104.00068787618227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104.00068787618227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104.00068787618228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104.00068787618221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104.00068787618233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104.00068787618231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100.98641444539976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100.98641444539973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100.98641444539984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100.98641444539984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100.98641444539983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100.98641444539987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107.0456577815993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1.0461736887360269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1.0461736887360271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1.0461736887360271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1.0222699914015478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5.1112639724849505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4.0890799656061896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4.0890799656061914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3.0668099742046433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6.1335339638864985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4.0890799656061887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6.1335339638864994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5.1112639724849513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3.0668099742046406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3.0668099742046437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2.0445399828030952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3.066809974204642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6.1335339638864959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0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7.1558039552880492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6.133533963886503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6.1335339638865047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9.2003439380911427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18678.728374892518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21436.323645743763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18931.379535683584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18384.039810834045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16595.920292347371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16443.966466036109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17518.857007738618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10566.465090283751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15260.550214961306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13250.955288048146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13398.796474634557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11468.137747205497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12195.827257093712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13240.920378331904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11526.641702493553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11030.730352536535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10666.381169389502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10681.109630266554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9298.4469475494443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10974.744625967334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12054.940584694759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6997.6673258813407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0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0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0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0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0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0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0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0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0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0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0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0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0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0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0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0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0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23430.782459157352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24720.55030094583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24720.55030094583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24788.790369733451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24070.161306964754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23290.695786758381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22668.371883061049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21071.646603611349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22165.562682717107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21849.459587274294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23906.984952708503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19757.917540842649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21618.703267411864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22509.461822871872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18298.05528804813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19738.84350816852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22092.350472914877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21598.463628546866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22264.750214961321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22379.522012037814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21745.668529664665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25128.123645743744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4124.4625967325883</v>
      </c>
      <c r="D52" s="37">
        <f t="shared" ref="D52:W52" si="30">SUM(D53:D70)</f>
        <v>4226.425881341358</v>
      </c>
      <c r="E52" s="37">
        <f t="shared" si="30"/>
        <v>4283.2711951848669</v>
      </c>
      <c r="F52" s="37">
        <f t="shared" si="30"/>
        <v>5038.6691315563212</v>
      </c>
      <c r="G52" s="37">
        <f t="shared" si="30"/>
        <v>4944.9937231298363</v>
      </c>
      <c r="H52" s="37">
        <f t="shared" si="30"/>
        <v>4932.2489251934649</v>
      </c>
      <c r="I52" s="37">
        <f t="shared" si="30"/>
        <v>5851.192605331039</v>
      </c>
      <c r="J52" s="37">
        <f t="shared" si="30"/>
        <v>6184.014359415306</v>
      </c>
      <c r="K52" s="37">
        <f t="shared" si="30"/>
        <v>7302.7779019776444</v>
      </c>
      <c r="L52" s="37">
        <f t="shared" si="30"/>
        <v>6703.6970765262258</v>
      </c>
      <c r="M52" s="37">
        <f t="shared" si="30"/>
        <v>7906.6699914015462</v>
      </c>
      <c r="N52" s="37">
        <f t="shared" si="30"/>
        <v>7359.0601891659508</v>
      </c>
      <c r="O52" s="37">
        <f t="shared" si="30"/>
        <v>8642.0418744625931</v>
      </c>
      <c r="P52" s="37">
        <f t="shared" si="30"/>
        <v>9007.4248495270876</v>
      </c>
      <c r="Q52" s="37">
        <f t="shared" si="30"/>
        <v>7624.7133276010272</v>
      </c>
      <c r="R52" s="37">
        <f t="shared" si="30"/>
        <v>7761.8911435941545</v>
      </c>
      <c r="S52" s="37">
        <f t="shared" si="30"/>
        <v>7381.1193465176229</v>
      </c>
      <c r="T52" s="37">
        <f t="shared" si="30"/>
        <v>7641.7573516766925</v>
      </c>
      <c r="U52" s="37">
        <f t="shared" si="30"/>
        <v>8141.1514187446264</v>
      </c>
      <c r="V52" s="37">
        <f t="shared" si="30"/>
        <v>8301.6408426483213</v>
      </c>
      <c r="W52" s="37">
        <f t="shared" si="30"/>
        <v>8065.5487532244206</v>
      </c>
      <c r="X52" s="37">
        <f t="shared" ref="X52" si="31">SUM(X53:X70)</f>
        <v>9121.1680137575204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96.828116938950984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125.4418744625967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148.8487532244196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199.89011177987959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204.0699054170249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242.0703353396388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285.20584694754939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317.02012037833191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361.8515047291487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426.10111779879622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454.95365434221839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521.23336199484095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542.53843508168529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548.41410146173678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590.71367153912297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632.5116938950988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631.96233877901966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645.57661220980219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729.76973344797932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697.69277730008594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732.13430782459147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702.80404127257088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0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0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0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1.5286328460877039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3.7498710232158219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4.0220980223559746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4.2753224419604479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4.0603611349956994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5.7561478933791896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8.1924333619948442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14.139638865004303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15.859329320722276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21.042304385210652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21.734995700773869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20.325795356835787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22.976956147893386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29.760189165950116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27.801633705932939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22.976956147893375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25.317626827171132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24.171195184866718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37.952622527945003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4027.6344797936372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4100.9840068787616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4134.422441960447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4546.8615649183157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4438.5210662080826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4359.2242476354249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5181.5467755803948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5372.8623387790203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6387.0019776440249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5584.957523645744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6646.6514187446237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5931.8094582975064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7067.8799656061874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7326.1441100601915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5798.6290627686976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5800.3725709372338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5344.9412725709344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5494.1482373172767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5860.2273430782461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5971.9595012897671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5629.5500429922622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6645.2422184006864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0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0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0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120.76044711951852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122.28907996560619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130.69647463456579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129.93215821152188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138.33955288048151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130.69647463456582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159.74015477214101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171.96904557179704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175.0263112639725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186.49088564058459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179.61212381771287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175.79054170249339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178.84780739466896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158.21152192605322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169.67609630266531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175.0263112639725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163.5616509028375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120.76044711951852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109.29587274290628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3.3677558039552893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5.326225279449698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12.109458297506452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26.965692175408421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71.8926053310404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72.250902837489221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109.22424763542561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138.36345657781595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166.06956147893379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199.10197764402412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227.57239896818564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262.41994840928606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281.45597592433342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302.0206362854687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314.22562338779034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289.24239036973353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290.57987962166794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293.58933791917457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270.18245915735156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2.6588993981083409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9.1368013757523698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1.8130696474634562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1.7372312983662948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2.5871023215821149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2.9069647463456576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4.6427343078245897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4.0235597592433345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1.4362854686156488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0.50180567497850348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1.0952708512467753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1.182287188306105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1.2147893379191745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1.0677558039552872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1.6504729148753228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1.9998280309544287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1.9293207222699917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2.1462596732588146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1.3650902837489249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0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0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0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166.26061908856411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171.0375752364574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184.1263112639725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221.52957867583831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277.2522785898538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342.31392949269127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410.83886500429918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476.5692175408426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547.62588134135854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624.48650042992256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702.85184866723989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775.65202063628544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844.51134995700761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913.15563198624238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988.67867583834902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1061.908856405847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1147.941186586414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1254.0603611349959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1352.5126397248489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5930.1614789337918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6025.8431642304386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5935.7026655202053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5045.0940670679283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5466.3944110060193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5335.2202063628547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4803.9313843508162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4389.4859845227857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4410.6239036973329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4214.220894239038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4511.4168529664676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3925.3606190885639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3376.1344797936372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4406.3723989681876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3662.5107480653464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4070.0295786758379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4419.7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4431.1407566638018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3656.467927773002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3967.1825451418745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3863.7623387790213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3863.762338779019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11220.98022355976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11521.926053310401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11736.88736027515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11960.447119518491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12072.226999140148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12149.613069647459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12166.809974204642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12046.431642304382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11994.840928632852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11969.045571797084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12184.00687876182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11745.485812553738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11779.879621668098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11693.895098882202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11143.594153052451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11066.208082545141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11023.215821152191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11257.437661220982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10995.700773860704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10880.395528804809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10956.663800515909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11306.964746345662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48318.079675055516</v>
      </c>
      <c r="D2" s="31">
        <f t="shared" ref="D2:W2" si="1">SUM(D3,D17,D22,D25,D26,D51,D52,D71,D74,D75,D76)</f>
        <v>52261.95985746682</v>
      </c>
      <c r="E2" s="31">
        <f t="shared" si="1"/>
        <v>49313.347057236788</v>
      </c>
      <c r="F2" s="31">
        <f t="shared" si="1"/>
        <v>48392.389561805445</v>
      </c>
      <c r="G2" s="31">
        <f t="shared" si="1"/>
        <v>46216.319065808311</v>
      </c>
      <c r="H2" s="31">
        <f t="shared" si="1"/>
        <v>44904.38200363073</v>
      </c>
      <c r="I2" s="31">
        <f t="shared" si="1"/>
        <v>45938.433875697854</v>
      </c>
      <c r="J2" s="31">
        <f t="shared" si="1"/>
        <v>37250.982185368513</v>
      </c>
      <c r="K2" s="31">
        <f t="shared" si="1"/>
        <v>44133.926037169957</v>
      </c>
      <c r="L2" s="31">
        <f t="shared" si="1"/>
        <v>41055.816999359893</v>
      </c>
      <c r="M2" s="31">
        <f t="shared" si="1"/>
        <v>45187.673678946747</v>
      </c>
      <c r="N2" s="31">
        <f t="shared" si="1"/>
        <v>38004.573743894092</v>
      </c>
      <c r="O2" s="31">
        <f t="shared" si="1"/>
        <v>41340.444581221673</v>
      </c>
      <c r="P2" s="31">
        <f t="shared" si="1"/>
        <v>45414.591244800249</v>
      </c>
      <c r="Q2" s="31">
        <f t="shared" si="1"/>
        <v>36695.225971630542</v>
      </c>
      <c r="R2" s="31">
        <f t="shared" si="1"/>
        <v>38198.369604482388</v>
      </c>
      <c r="S2" s="31">
        <f t="shared" si="1"/>
        <v>40275.834202370541</v>
      </c>
      <c r="T2" s="31">
        <f t="shared" si="1"/>
        <v>39530.23131607478</v>
      </c>
      <c r="U2" s="31">
        <f t="shared" si="1"/>
        <v>38394.834385925693</v>
      </c>
      <c r="V2" s="31">
        <f t="shared" si="1"/>
        <v>40533.581387471757</v>
      </c>
      <c r="W2" s="31">
        <f t="shared" si="1"/>
        <v>40673.124091761973</v>
      </c>
      <c r="X2" s="31">
        <f t="shared" ref="X2" si="2">SUM(X3,X17,X22,X25,X26,X51,X52,X71,X74,X75,X76)</f>
        <v>40230.596364318611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917.954170249355</v>
      </c>
      <c r="D3" s="34">
        <f t="shared" ref="D3:W3" si="4">SUM(D4,D8,D11)</f>
        <v>891.87282889079984</v>
      </c>
      <c r="E3" s="34">
        <f t="shared" si="4"/>
        <v>730.05348237317276</v>
      </c>
      <c r="F3" s="34">
        <f t="shared" si="4"/>
        <v>740.5046431642304</v>
      </c>
      <c r="G3" s="34">
        <f t="shared" si="4"/>
        <v>598.57936371453138</v>
      </c>
      <c r="H3" s="34">
        <f t="shared" si="4"/>
        <v>603.30386930352495</v>
      </c>
      <c r="I3" s="34">
        <f t="shared" si="4"/>
        <v>679.15821152192632</v>
      </c>
      <c r="J3" s="34">
        <f t="shared" si="4"/>
        <v>717.50730868443725</v>
      </c>
      <c r="K3" s="34">
        <f t="shared" si="4"/>
        <v>651.70541702493529</v>
      </c>
      <c r="L3" s="34">
        <f t="shared" si="4"/>
        <v>634.8128976784177</v>
      </c>
      <c r="M3" s="34">
        <f t="shared" si="4"/>
        <v>992.14153052450501</v>
      </c>
      <c r="N3" s="34">
        <f t="shared" si="4"/>
        <v>865.78306104901094</v>
      </c>
      <c r="O3" s="34">
        <f t="shared" si="4"/>
        <v>742.84488392089361</v>
      </c>
      <c r="P3" s="34">
        <f t="shared" si="4"/>
        <v>691.6314703353396</v>
      </c>
      <c r="Q3" s="34">
        <f t="shared" si="4"/>
        <v>572.7649183147031</v>
      </c>
      <c r="R3" s="34">
        <f t="shared" si="4"/>
        <v>600.78486672398958</v>
      </c>
      <c r="S3" s="34">
        <f t="shared" si="4"/>
        <v>519.57970765262235</v>
      </c>
      <c r="T3" s="34">
        <f t="shared" si="4"/>
        <v>500.37652622527941</v>
      </c>
      <c r="U3" s="34">
        <f t="shared" si="4"/>
        <v>492.47523645743735</v>
      </c>
      <c r="V3" s="34">
        <f t="shared" si="4"/>
        <v>345.38830610490078</v>
      </c>
      <c r="W3" s="34">
        <f t="shared" si="4"/>
        <v>315.70593293207236</v>
      </c>
      <c r="X3" s="34">
        <f t="shared" ref="X3" si="5">SUM(X4,X8,X11)</f>
        <v>348.11298366294051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72.656921754084266</v>
      </c>
      <c r="D4" s="29">
        <f t="shared" ref="D4:W4" si="7">SUM(D5:D7)</f>
        <v>80.877558039552895</v>
      </c>
      <c r="E4" s="29">
        <f t="shared" si="7"/>
        <v>66.876870163370597</v>
      </c>
      <c r="F4" s="29">
        <f t="shared" si="7"/>
        <v>177.81539122957867</v>
      </c>
      <c r="G4" s="29">
        <f t="shared" si="7"/>
        <v>133.64806534823731</v>
      </c>
      <c r="H4" s="29">
        <f t="shared" si="7"/>
        <v>125.5268271711091</v>
      </c>
      <c r="I4" s="29">
        <f t="shared" si="7"/>
        <v>131.53877901977648</v>
      </c>
      <c r="J4" s="29">
        <f t="shared" si="7"/>
        <v>292.55924333619964</v>
      </c>
      <c r="K4" s="29">
        <f t="shared" si="7"/>
        <v>173.03551160791051</v>
      </c>
      <c r="L4" s="29">
        <f t="shared" si="7"/>
        <v>139.49019776440238</v>
      </c>
      <c r="M4" s="29">
        <f t="shared" si="7"/>
        <v>153.18667239896811</v>
      </c>
      <c r="N4" s="29">
        <f t="shared" si="7"/>
        <v>155.56870163370587</v>
      </c>
      <c r="O4" s="29">
        <f t="shared" si="7"/>
        <v>174.27093723129821</v>
      </c>
      <c r="P4" s="29">
        <f t="shared" si="7"/>
        <v>85.523817712811677</v>
      </c>
      <c r="Q4" s="29">
        <f t="shared" si="7"/>
        <v>122.89638865004295</v>
      </c>
      <c r="R4" s="29">
        <f t="shared" si="7"/>
        <v>139.02932072226997</v>
      </c>
      <c r="S4" s="29">
        <f t="shared" si="7"/>
        <v>83.175924333619918</v>
      </c>
      <c r="T4" s="29">
        <f t="shared" si="7"/>
        <v>70.305588993981075</v>
      </c>
      <c r="U4" s="29">
        <f t="shared" si="7"/>
        <v>73.178589853826267</v>
      </c>
      <c r="V4" s="29">
        <f t="shared" si="7"/>
        <v>2.7589853826311233</v>
      </c>
      <c r="W4" s="29">
        <f t="shared" si="7"/>
        <v>1.8840928632846101</v>
      </c>
      <c r="X4" s="29">
        <f t="shared" ref="X4" si="8">SUM(X5:X7)</f>
        <v>1.1920034393809109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72.307222699914021</v>
      </c>
      <c r="G5" s="10">
        <v>51.040412725709373</v>
      </c>
      <c r="H5" s="10">
        <v>50.382373172828849</v>
      </c>
      <c r="I5" s="10">
        <v>69.541874462596766</v>
      </c>
      <c r="J5" s="10">
        <v>65.284264832330223</v>
      </c>
      <c r="K5" s="10">
        <v>83.734135855545972</v>
      </c>
      <c r="L5" s="10">
        <v>72.380309544282014</v>
      </c>
      <c r="M5" s="10">
        <v>79.476440240756631</v>
      </c>
      <c r="N5" s="10">
        <v>73.089939810834025</v>
      </c>
      <c r="O5" s="10">
        <v>68.762768701633661</v>
      </c>
      <c r="P5" s="10">
        <v>83.64952708512466</v>
      </c>
      <c r="Q5" s="10">
        <v>55.331040412725692</v>
      </c>
      <c r="R5" s="10">
        <v>61.715391229578671</v>
      </c>
      <c r="S5" s="10">
        <v>56.749785038693012</v>
      </c>
      <c r="T5" s="10">
        <v>33.340498710232147</v>
      </c>
      <c r="U5" s="10">
        <v>36.887360275150449</v>
      </c>
      <c r="V5" s="10">
        <v>0.72218400687876116</v>
      </c>
      <c r="W5" s="10">
        <v>0.57179707652622547</v>
      </c>
      <c r="X5" s="10">
        <v>0.33198624247635417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72.656921754084266</v>
      </c>
      <c r="D7" s="10">
        <v>80.877558039552895</v>
      </c>
      <c r="E7" s="10">
        <v>66.876870163370597</v>
      </c>
      <c r="F7" s="10">
        <v>105.50816852966463</v>
      </c>
      <c r="G7" s="10">
        <v>82.607652622527937</v>
      </c>
      <c r="H7" s="10">
        <v>75.144453998280255</v>
      </c>
      <c r="I7" s="10">
        <v>61.996904557179725</v>
      </c>
      <c r="J7" s="10">
        <v>227.27497850386945</v>
      </c>
      <c r="K7" s="10">
        <v>89.301375752364549</v>
      </c>
      <c r="L7" s="10">
        <v>67.109888220120368</v>
      </c>
      <c r="M7" s="10">
        <v>73.710232158211483</v>
      </c>
      <c r="N7" s="10">
        <v>82.47876182287186</v>
      </c>
      <c r="O7" s="10">
        <v>105.50816852966453</v>
      </c>
      <c r="P7" s="10">
        <v>1.8742906276870157</v>
      </c>
      <c r="Q7" s="10">
        <v>67.565348237317252</v>
      </c>
      <c r="R7" s="10">
        <v>77.313929492691301</v>
      </c>
      <c r="S7" s="10">
        <v>26.426139294926902</v>
      </c>
      <c r="T7" s="10">
        <v>36.965090283748921</v>
      </c>
      <c r="U7" s="10">
        <v>36.291229578675818</v>
      </c>
      <c r="V7" s="10">
        <v>2.0368013757523622</v>
      </c>
      <c r="W7" s="10">
        <v>1.3122957867583847</v>
      </c>
      <c r="X7" s="10">
        <v>0.8600171969045568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845.29724849527076</v>
      </c>
      <c r="D11" s="29">
        <f t="shared" ref="D11:W11" si="13">SUM(D12:D16)</f>
        <v>810.99527085124691</v>
      </c>
      <c r="E11" s="29">
        <f t="shared" si="13"/>
        <v>663.17661220980222</v>
      </c>
      <c r="F11" s="29">
        <f t="shared" si="13"/>
        <v>562.68925193465179</v>
      </c>
      <c r="G11" s="29">
        <f t="shared" si="13"/>
        <v>464.93129836629402</v>
      </c>
      <c r="H11" s="29">
        <f t="shared" si="13"/>
        <v>477.77704213241583</v>
      </c>
      <c r="I11" s="29">
        <f t="shared" si="13"/>
        <v>547.61943250214983</v>
      </c>
      <c r="J11" s="29">
        <f t="shared" si="13"/>
        <v>424.94806534823755</v>
      </c>
      <c r="K11" s="29">
        <f t="shared" si="13"/>
        <v>478.66990541702472</v>
      </c>
      <c r="L11" s="29">
        <f t="shared" si="13"/>
        <v>495.32269991401529</v>
      </c>
      <c r="M11" s="29">
        <f t="shared" si="13"/>
        <v>838.95485812553693</v>
      </c>
      <c r="N11" s="29">
        <f t="shared" si="13"/>
        <v>710.21435941530513</v>
      </c>
      <c r="O11" s="29">
        <f t="shared" si="13"/>
        <v>568.57394668959546</v>
      </c>
      <c r="P11" s="29">
        <f t="shared" si="13"/>
        <v>606.10765262252789</v>
      </c>
      <c r="Q11" s="29">
        <f t="shared" si="13"/>
        <v>449.86852966466017</v>
      </c>
      <c r="R11" s="29">
        <f t="shared" si="13"/>
        <v>461.75554600171967</v>
      </c>
      <c r="S11" s="29">
        <f t="shared" si="13"/>
        <v>436.40378331900246</v>
      </c>
      <c r="T11" s="29">
        <f t="shared" si="13"/>
        <v>430.07093723129833</v>
      </c>
      <c r="U11" s="29">
        <f t="shared" si="13"/>
        <v>419.29664660361107</v>
      </c>
      <c r="V11" s="29">
        <f t="shared" si="13"/>
        <v>342.62932072226965</v>
      </c>
      <c r="W11" s="29">
        <f t="shared" si="13"/>
        <v>313.82184006878776</v>
      </c>
      <c r="X11" s="29">
        <f t="shared" ref="X11" si="14">SUM(X12:X16)</f>
        <v>346.92098022355958</v>
      </c>
    </row>
    <row r="12" spans="1:24" ht="11.25" customHeight="1" x14ac:dyDescent="0.2">
      <c r="A12" s="41" t="s">
        <v>15</v>
      </c>
      <c r="B12" s="9" t="s">
        <v>16</v>
      </c>
      <c r="C12" s="10">
        <v>86.247291487532237</v>
      </c>
      <c r="D12" s="10">
        <v>66.747893379191751</v>
      </c>
      <c r="E12" s="10">
        <v>78.747463456577805</v>
      </c>
      <c r="F12" s="10">
        <v>35.2488392089424</v>
      </c>
      <c r="G12" s="10">
        <v>10.49965606190886</v>
      </c>
      <c r="H12" s="10">
        <v>27.749097162510726</v>
      </c>
      <c r="I12" s="10">
        <v>32.998968185726582</v>
      </c>
      <c r="J12" s="10">
        <v>44.248581255374056</v>
      </c>
      <c r="K12" s="10">
        <v>14.999484092863275</v>
      </c>
      <c r="L12" s="10">
        <v>37.498796216680979</v>
      </c>
      <c r="M12" s="10">
        <v>257.99174548581237</v>
      </c>
      <c r="N12" s="10">
        <v>205.49346517626827</v>
      </c>
      <c r="O12" s="10">
        <v>98.996818572656849</v>
      </c>
      <c r="P12" s="10">
        <v>101.24677558039548</v>
      </c>
      <c r="Q12" s="10">
        <v>76.497592433361959</v>
      </c>
      <c r="R12" s="10">
        <v>115.4963026655202</v>
      </c>
      <c r="S12" s="10">
        <v>101.99673258813407</v>
      </c>
      <c r="T12" s="10">
        <v>84.747291487532237</v>
      </c>
      <c r="U12" s="10">
        <v>80.247463456577776</v>
      </c>
      <c r="V12" s="10">
        <v>54.156491831470291</v>
      </c>
      <c r="W12" s="10">
        <v>48.378675838349125</v>
      </c>
      <c r="X12" s="10">
        <v>49.307910576096283</v>
      </c>
    </row>
    <row r="13" spans="1:24" ht="11.25" customHeight="1" x14ac:dyDescent="0.2">
      <c r="A13" s="41" t="s">
        <v>17</v>
      </c>
      <c r="B13" s="9" t="s">
        <v>18</v>
      </c>
      <c r="C13" s="10">
        <v>173.81057609630261</v>
      </c>
      <c r="D13" s="10">
        <v>166.96758383490973</v>
      </c>
      <c r="E13" s="10">
        <v>82.115219260533095</v>
      </c>
      <c r="F13" s="10">
        <v>58.164918314703364</v>
      </c>
      <c r="G13" s="10">
        <v>46.531986242476357</v>
      </c>
      <c r="H13" s="10">
        <v>34.898968185726545</v>
      </c>
      <c r="I13" s="10">
        <v>23.26595012897679</v>
      </c>
      <c r="J13" s="10">
        <v>47.216251074806557</v>
      </c>
      <c r="K13" s="10">
        <v>24.634565778159924</v>
      </c>
      <c r="L13" s="10">
        <v>4.7900257953568337</v>
      </c>
      <c r="M13" s="10">
        <v>21.213069647463453</v>
      </c>
      <c r="N13" s="10">
        <v>30.108942390369727</v>
      </c>
      <c r="O13" s="10">
        <v>10.264402407566633</v>
      </c>
      <c r="P13" s="10">
        <v>10.264402407566639</v>
      </c>
      <c r="Q13" s="10">
        <v>29.424591573516757</v>
      </c>
      <c r="R13" s="10">
        <v>10.26440240756664</v>
      </c>
      <c r="S13" s="10">
        <v>9.5801375752364546</v>
      </c>
      <c r="T13" s="10">
        <v>1.3686156491831469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585.23938091143589</v>
      </c>
      <c r="D16" s="10">
        <v>577.27979363714542</v>
      </c>
      <c r="E16" s="10">
        <v>502.31392949269127</v>
      </c>
      <c r="F16" s="10">
        <v>469.27549441100609</v>
      </c>
      <c r="G16" s="10">
        <v>407.89965606190879</v>
      </c>
      <c r="H16" s="10">
        <v>415.12897678417858</v>
      </c>
      <c r="I16" s="10">
        <v>491.35451418744651</v>
      </c>
      <c r="J16" s="10">
        <v>333.48323301805692</v>
      </c>
      <c r="K16" s="10">
        <v>439.03585554600153</v>
      </c>
      <c r="L16" s="10">
        <v>453.03387790197746</v>
      </c>
      <c r="M16" s="10">
        <v>559.75004299226111</v>
      </c>
      <c r="N16" s="10">
        <v>474.61195184866716</v>
      </c>
      <c r="O16" s="10">
        <v>459.31272570937199</v>
      </c>
      <c r="P16" s="10">
        <v>494.59647463456577</v>
      </c>
      <c r="Q16" s="10">
        <v>343.94634565778142</v>
      </c>
      <c r="R16" s="10">
        <v>335.99484092863281</v>
      </c>
      <c r="S16" s="10">
        <v>324.82691315563193</v>
      </c>
      <c r="T16" s="10">
        <v>343.95503009458298</v>
      </c>
      <c r="U16" s="10">
        <v>339.04918314703332</v>
      </c>
      <c r="V16" s="10">
        <v>288.47282889079935</v>
      </c>
      <c r="W16" s="10">
        <v>265.44316423043864</v>
      </c>
      <c r="X16" s="10">
        <v>297.61306964746331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8.8091426056737436</v>
      </c>
      <c r="D17" s="37">
        <f t="shared" si="15"/>
        <v>7.251888168710285</v>
      </c>
      <c r="E17" s="37">
        <f t="shared" si="15"/>
        <v>6.4208513269804017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8.8091426056737436</v>
      </c>
      <c r="D18" s="10">
        <v>7.251888168710285</v>
      </c>
      <c r="E18" s="10">
        <v>6.4208513269804017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0.40008598452278582</v>
      </c>
      <c r="D22" s="37">
        <f t="shared" si="17"/>
        <v>0.40008598452278593</v>
      </c>
      <c r="E22" s="37">
        <f t="shared" si="17"/>
        <v>0.40008598452278582</v>
      </c>
      <c r="F22" s="37">
        <f t="shared" si="17"/>
        <v>0.40008598452278593</v>
      </c>
      <c r="G22" s="37">
        <f t="shared" si="17"/>
        <v>0.40008598452278582</v>
      </c>
      <c r="H22" s="37">
        <f t="shared" si="17"/>
        <v>0.4000859845227856</v>
      </c>
      <c r="I22" s="37">
        <f t="shared" si="17"/>
        <v>0.40008598452278599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0.40008598452278582</v>
      </c>
      <c r="D23" s="10">
        <v>0.40008598452278593</v>
      </c>
      <c r="E23" s="10">
        <v>0.40008598452278582</v>
      </c>
      <c r="F23" s="10">
        <v>0.40008598452278593</v>
      </c>
      <c r="G23" s="10">
        <v>0.40008598452278582</v>
      </c>
      <c r="H23" s="10">
        <v>0.4000859845227856</v>
      </c>
      <c r="I23" s="10">
        <v>0.40008598452278599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17232.649182230838</v>
      </c>
      <c r="D26" s="37">
        <f t="shared" si="19"/>
        <v>19733.657500618094</v>
      </c>
      <c r="E26" s="37">
        <f t="shared" si="19"/>
        <v>17291.93299475664</v>
      </c>
      <c r="F26" s="37">
        <f t="shared" si="19"/>
        <v>16617.885228228475</v>
      </c>
      <c r="G26" s="37">
        <f t="shared" si="19"/>
        <v>15156.367685119581</v>
      </c>
      <c r="H26" s="37">
        <f t="shared" si="19"/>
        <v>14846.136568995229</v>
      </c>
      <c r="I26" s="37">
        <f t="shared" si="19"/>
        <v>15870.361830830912</v>
      </c>
      <c r="J26" s="37">
        <f t="shared" si="19"/>
        <v>9377.8939047350814</v>
      </c>
      <c r="K26" s="37">
        <f t="shared" si="19"/>
        <v>13742.257807854319</v>
      </c>
      <c r="L26" s="37">
        <f t="shared" si="19"/>
        <v>11888.295917340038</v>
      </c>
      <c r="M26" s="37">
        <f t="shared" si="19"/>
        <v>12223.051546222408</v>
      </c>
      <c r="N26" s="37">
        <f t="shared" si="19"/>
        <v>10275.189231245911</v>
      </c>
      <c r="O26" s="37">
        <f t="shared" si="19"/>
        <v>10965.624480119344</v>
      </c>
      <c r="P26" s="37">
        <f t="shared" si="19"/>
        <v>12664.020941992458</v>
      </c>
      <c r="Q26" s="37">
        <f t="shared" si="19"/>
        <v>10653.38454216947</v>
      </c>
      <c r="R26" s="37">
        <f t="shared" si="19"/>
        <v>10219.546049318746</v>
      </c>
      <c r="S26" s="37">
        <f t="shared" si="19"/>
        <v>10076.804946508013</v>
      </c>
      <c r="T26" s="37">
        <f t="shared" si="19"/>
        <v>9766.9040067281494</v>
      </c>
      <c r="U26" s="37">
        <f t="shared" si="19"/>
        <v>8751.5709695323949</v>
      </c>
      <c r="V26" s="37">
        <f t="shared" si="19"/>
        <v>10045.77319070167</v>
      </c>
      <c r="W26" s="37">
        <f t="shared" si="19"/>
        <v>11028.930073089952</v>
      </c>
      <c r="X26" s="37">
        <f t="shared" ref="X26" si="20">SUM(X27,X33)</f>
        <v>6701.5907520351348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17232.649182230838</v>
      </c>
      <c r="D33" s="29">
        <f t="shared" si="23"/>
        <v>19733.657500618094</v>
      </c>
      <c r="E33" s="29">
        <f t="shared" si="23"/>
        <v>17291.93299475664</v>
      </c>
      <c r="F33" s="29">
        <f t="shared" si="23"/>
        <v>16617.885228228475</v>
      </c>
      <c r="G33" s="29">
        <f t="shared" si="23"/>
        <v>15156.367685119581</v>
      </c>
      <c r="H33" s="29">
        <f t="shared" si="23"/>
        <v>14846.136568995229</v>
      </c>
      <c r="I33" s="29">
        <f t="shared" si="23"/>
        <v>15870.361830830912</v>
      </c>
      <c r="J33" s="29">
        <f t="shared" si="23"/>
        <v>9377.8939047350814</v>
      </c>
      <c r="K33" s="29">
        <f t="shared" si="23"/>
        <v>13742.257807854319</v>
      </c>
      <c r="L33" s="29">
        <f t="shared" si="23"/>
        <v>11888.295917340038</v>
      </c>
      <c r="M33" s="29">
        <f t="shared" si="23"/>
        <v>12223.051546222408</v>
      </c>
      <c r="N33" s="29">
        <f t="shared" si="23"/>
        <v>10275.189231245911</v>
      </c>
      <c r="O33" s="29">
        <f t="shared" si="23"/>
        <v>10965.624480119344</v>
      </c>
      <c r="P33" s="29">
        <f t="shared" si="23"/>
        <v>12664.020941992458</v>
      </c>
      <c r="Q33" s="29">
        <f t="shared" si="23"/>
        <v>10653.38454216947</v>
      </c>
      <c r="R33" s="29">
        <f t="shared" si="23"/>
        <v>10219.546049318746</v>
      </c>
      <c r="S33" s="29">
        <f t="shared" si="23"/>
        <v>10076.804946508013</v>
      </c>
      <c r="T33" s="29">
        <f t="shared" si="23"/>
        <v>9766.9040067281494</v>
      </c>
      <c r="U33" s="29">
        <f t="shared" si="23"/>
        <v>8751.5709695323949</v>
      </c>
      <c r="V33" s="29">
        <f t="shared" si="23"/>
        <v>10045.77319070167</v>
      </c>
      <c r="W33" s="29">
        <f t="shared" si="23"/>
        <v>11028.930073089952</v>
      </c>
      <c r="X33" s="29">
        <f t="shared" ref="X33" si="24">SUM(X34:X50)</f>
        <v>6701.5907520351348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756.02252056832799</v>
      </c>
      <c r="D36" s="10">
        <v>773.85653456235502</v>
      </c>
      <c r="E36" s="10">
        <v>689.44032449720703</v>
      </c>
      <c r="F36" s="10">
        <v>597.45575063556203</v>
      </c>
      <c r="G36" s="10">
        <v>788.72838932813727</v>
      </c>
      <c r="H36" s="10">
        <v>696.14201101508161</v>
      </c>
      <c r="I36" s="10">
        <v>750.81802941062256</v>
      </c>
      <c r="J36" s="10">
        <v>464.00897645448157</v>
      </c>
      <c r="K36" s="10">
        <v>643.4283926192835</v>
      </c>
      <c r="L36" s="10">
        <v>620.11047197494042</v>
      </c>
      <c r="M36" s="10">
        <v>705.12489723238775</v>
      </c>
      <c r="N36" s="10">
        <v>654.40582502149641</v>
      </c>
      <c r="O36" s="10">
        <v>609.52487818859288</v>
      </c>
      <c r="P36" s="10">
        <v>766.34231119231811</v>
      </c>
      <c r="Q36" s="10">
        <v>615.78563848285103</v>
      </c>
      <c r="R36" s="10">
        <v>510.57226196617978</v>
      </c>
      <c r="S36" s="10">
        <v>658.21903267411892</v>
      </c>
      <c r="T36" s="10">
        <v>486.05883490971598</v>
      </c>
      <c r="U36" s="10">
        <v>735.4616981943243</v>
      </c>
      <c r="V36" s="10">
        <v>664.7313671539132</v>
      </c>
      <c r="W36" s="10">
        <v>735.11499097162493</v>
      </c>
      <c r="X36" s="10">
        <v>667.72827558039546</v>
      </c>
    </row>
    <row r="37" spans="1:24" ht="11.25" customHeight="1" x14ac:dyDescent="0.2">
      <c r="A37" s="41" t="s">
        <v>61</v>
      </c>
      <c r="B37" s="9" t="s">
        <v>62</v>
      </c>
      <c r="C37" s="10">
        <v>102.02655732088826</v>
      </c>
      <c r="D37" s="10">
        <v>102.38230508873002</v>
      </c>
      <c r="E37" s="10">
        <v>101.4423932095977</v>
      </c>
      <c r="F37" s="10">
        <v>99.070418650194554</v>
      </c>
      <c r="G37" s="10">
        <v>98.332428472238107</v>
      </c>
      <c r="H37" s="10">
        <v>97.73733414266546</v>
      </c>
      <c r="I37" s="10">
        <v>98.069597705345402</v>
      </c>
      <c r="J37" s="10">
        <v>95.447562709833164</v>
      </c>
      <c r="K37" s="10">
        <v>97.425914248915163</v>
      </c>
      <c r="L37" s="10">
        <v>87.723264090472625</v>
      </c>
      <c r="M37" s="10">
        <v>88.672621195323558</v>
      </c>
      <c r="N37" s="10">
        <v>86.425370287801883</v>
      </c>
      <c r="O37" s="10">
        <v>87.543745091554968</v>
      </c>
      <c r="P37" s="10">
        <v>92.700620738567338</v>
      </c>
      <c r="Q37" s="10">
        <v>89.73998843592922</v>
      </c>
      <c r="R37" s="10">
        <v>88.05509725022749</v>
      </c>
      <c r="S37" s="10">
        <v>88.285990801323621</v>
      </c>
      <c r="T37" s="10">
        <v>86.925517361210154</v>
      </c>
      <c r="U37" s="10">
        <v>86.058625377755774</v>
      </c>
      <c r="V37" s="10">
        <v>85.487218433700633</v>
      </c>
      <c r="W37" s="10">
        <v>85.473631156298424</v>
      </c>
      <c r="X37" s="10">
        <v>90.793737287999633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0.91707080019536391</v>
      </c>
      <c r="D41" s="10">
        <v>0.92026845675351154</v>
      </c>
      <c r="E41" s="10">
        <v>0.91182001193930484</v>
      </c>
      <c r="F41" s="10">
        <v>0.88527999071926855</v>
      </c>
      <c r="G41" s="10">
        <v>4.3933531392809968</v>
      </c>
      <c r="H41" s="10">
        <v>3.4934709044988961</v>
      </c>
      <c r="I41" s="10">
        <v>3.505347155258439</v>
      </c>
      <c r="J41" s="10">
        <v>2.5587199059374908</v>
      </c>
      <c r="K41" s="10">
        <v>5.2234362919258999</v>
      </c>
      <c r="L41" s="10">
        <v>3.449087203509563</v>
      </c>
      <c r="M41" s="10">
        <v>5.2295474662232007</v>
      </c>
      <c r="N41" s="10">
        <v>4.247499612566302</v>
      </c>
      <c r="O41" s="10">
        <v>2.5815216813339505</v>
      </c>
      <c r="P41" s="10">
        <v>2.7335894992778016</v>
      </c>
      <c r="Q41" s="10">
        <v>1.7641902006646595</v>
      </c>
      <c r="R41" s="10">
        <v>2.6741047497291248</v>
      </c>
      <c r="S41" s="10">
        <v>5.362158128785377</v>
      </c>
      <c r="T41" s="10">
        <v>0</v>
      </c>
      <c r="U41" s="10">
        <v>6.0980346242290926</v>
      </c>
      <c r="V41" s="10">
        <v>5.1921712501712847</v>
      </c>
      <c r="W41" s="10">
        <v>5.1913460101835014</v>
      </c>
      <c r="X41" s="10">
        <v>7.8035263436708737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16373.683033541425</v>
      </c>
      <c r="D43" s="10">
        <v>18856.498392510257</v>
      </c>
      <c r="E43" s="10">
        <v>16500.138457037898</v>
      </c>
      <c r="F43" s="10">
        <v>15920.473778951999</v>
      </c>
      <c r="G43" s="10">
        <v>14264.913514179925</v>
      </c>
      <c r="H43" s="10">
        <v>14048.763752932982</v>
      </c>
      <c r="I43" s="10">
        <v>15017.968856559686</v>
      </c>
      <c r="J43" s="10">
        <v>8815.8786456648286</v>
      </c>
      <c r="K43" s="10">
        <v>12996.180064694196</v>
      </c>
      <c r="L43" s="10">
        <v>11177.013094071115</v>
      </c>
      <c r="M43" s="10">
        <v>11424.024480328473</v>
      </c>
      <c r="N43" s="10">
        <v>9530.1105363240458</v>
      </c>
      <c r="O43" s="10">
        <v>10265.974335157862</v>
      </c>
      <c r="P43" s="10">
        <v>11802.244420562294</v>
      </c>
      <c r="Q43" s="10">
        <v>9946.0947250500249</v>
      </c>
      <c r="R43" s="10">
        <v>9618.2445853526096</v>
      </c>
      <c r="S43" s="10">
        <v>9324.9377649037851</v>
      </c>
      <c r="T43" s="10">
        <v>9193.9196544572224</v>
      </c>
      <c r="U43" s="10">
        <v>7923.9526113360862</v>
      </c>
      <c r="V43" s="10">
        <v>9290.3624338638838</v>
      </c>
      <c r="W43" s="10">
        <v>10203.150104951845</v>
      </c>
      <c r="X43" s="10">
        <v>5935.2652128230684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20129.906583195767</v>
      </c>
      <c r="D51" s="37">
        <v>21329.082849147901</v>
      </c>
      <c r="E51" s="37">
        <v>21097.082931507037</v>
      </c>
      <c r="F51" s="37">
        <v>20998.161537101692</v>
      </c>
      <c r="G51" s="37">
        <v>20217.865578394914</v>
      </c>
      <c r="H51" s="37">
        <v>19431.778720785642</v>
      </c>
      <c r="I51" s="37">
        <v>18994.061794635862</v>
      </c>
      <c r="J51" s="37">
        <v>17119.972393549302</v>
      </c>
      <c r="K51" s="37">
        <v>18457.671508833413</v>
      </c>
      <c r="L51" s="37">
        <v>18108.740372796743</v>
      </c>
      <c r="M51" s="37">
        <v>20068.266794887757</v>
      </c>
      <c r="N51" s="37">
        <v>16288.199269233355</v>
      </c>
      <c r="O51" s="37">
        <v>18131.624869820607</v>
      </c>
      <c r="P51" s="37">
        <v>19141.620065046372</v>
      </c>
      <c r="Q51" s="37">
        <v>15039.714691213558</v>
      </c>
      <c r="R51" s="37">
        <v>16387.601762151528</v>
      </c>
      <c r="S51" s="37">
        <v>18541.030745432196</v>
      </c>
      <c r="T51" s="37">
        <v>17925.659097176274</v>
      </c>
      <c r="U51" s="37">
        <v>18242.51912752142</v>
      </c>
      <c r="V51" s="37">
        <v>18579.606045544391</v>
      </c>
      <c r="W51" s="37">
        <v>18074.048566178732</v>
      </c>
      <c r="X51" s="37">
        <v>20945.561079246712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3840.22561751382</v>
      </c>
      <c r="D52" s="37">
        <f t="shared" si="25"/>
        <v>3908.5143514055371</v>
      </c>
      <c r="E52" s="37">
        <f t="shared" si="25"/>
        <v>3918.0783835673319</v>
      </c>
      <c r="F52" s="37">
        <f t="shared" si="25"/>
        <v>4571.9384805622112</v>
      </c>
      <c r="G52" s="37">
        <f t="shared" si="25"/>
        <v>4454.6090111646145</v>
      </c>
      <c r="H52" s="37">
        <f t="shared" si="25"/>
        <v>4383.3346687174162</v>
      </c>
      <c r="I52" s="37">
        <f t="shared" si="25"/>
        <v>5193.129516834636</v>
      </c>
      <c r="J52" s="37">
        <f t="shared" si="25"/>
        <v>5382.2409208254421</v>
      </c>
      <c r="K52" s="37">
        <f t="shared" si="25"/>
        <v>6418.0269802080684</v>
      </c>
      <c r="L52" s="37">
        <f t="shared" si="25"/>
        <v>5763.3067050033169</v>
      </c>
      <c r="M52" s="37">
        <f t="shared" si="25"/>
        <v>6856.6504691655664</v>
      </c>
      <c r="N52" s="37">
        <f t="shared" si="25"/>
        <v>6191.9925104818722</v>
      </c>
      <c r="O52" s="37">
        <f t="shared" si="25"/>
        <v>7491.1702625029138</v>
      </c>
      <c r="P52" s="37">
        <f t="shared" si="25"/>
        <v>7757.6041304582304</v>
      </c>
      <c r="Q52" s="37">
        <f t="shared" si="25"/>
        <v>6125.2675356864584</v>
      </c>
      <c r="R52" s="37">
        <f t="shared" si="25"/>
        <v>6247.9069509238616</v>
      </c>
      <c r="S52" s="37">
        <f t="shared" si="25"/>
        <v>6018.6768753133447</v>
      </c>
      <c r="T52" s="37">
        <f t="shared" si="25"/>
        <v>6218.1236040931426</v>
      </c>
      <c r="U52" s="37">
        <f t="shared" si="25"/>
        <v>6506.5673695277237</v>
      </c>
      <c r="V52" s="37">
        <f t="shared" si="25"/>
        <v>6841.103176499596</v>
      </c>
      <c r="W52" s="37">
        <f t="shared" si="25"/>
        <v>6593.2787483133534</v>
      </c>
      <c r="X52" s="37">
        <f t="shared" ref="X52" si="26">SUM(X53:X70)</f>
        <v>7625.6167315508674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1.4198915096844189</v>
      </c>
      <c r="G58" s="10">
        <v>3.4709882925818576</v>
      </c>
      <c r="H58" s="10">
        <v>3.7131463489756582</v>
      </c>
      <c r="I58" s="10">
        <v>3.9567590344201529</v>
      </c>
      <c r="J58" s="10">
        <v>3.7063188034837418</v>
      </c>
      <c r="K58" s="10">
        <v>5.3162546320704251</v>
      </c>
      <c r="L58" s="10">
        <v>7.534992375263541</v>
      </c>
      <c r="M58" s="10">
        <v>13.089026116948009</v>
      </c>
      <c r="N58" s="10">
        <v>14.509448007855518</v>
      </c>
      <c r="O58" s="10">
        <v>19.307758481074366</v>
      </c>
      <c r="P58" s="10">
        <v>20.045965004188357</v>
      </c>
      <c r="Q58" s="10">
        <v>18.465148237418152</v>
      </c>
      <c r="R58" s="10">
        <v>20.965015308685338</v>
      </c>
      <c r="S58" s="10">
        <v>27.171867465019702</v>
      </c>
      <c r="T58" s="10">
        <v>25.407494579218046</v>
      </c>
      <c r="U58" s="10">
        <v>21.018756984377109</v>
      </c>
      <c r="V58" s="10">
        <v>23.178924724503585</v>
      </c>
      <c r="W58" s="10">
        <v>22.144541222662294</v>
      </c>
      <c r="X58" s="10">
        <v>34.788311331179578</v>
      </c>
    </row>
    <row r="59" spans="1:24" ht="11.25" customHeight="1" x14ac:dyDescent="0.2">
      <c r="A59" s="42" t="s">
        <v>105</v>
      </c>
      <c r="B59" s="9" t="s">
        <v>106</v>
      </c>
      <c r="C59" s="10">
        <v>3840.22561751382</v>
      </c>
      <c r="D59" s="10">
        <v>3908.5143514055371</v>
      </c>
      <c r="E59" s="10">
        <v>3918.0783835673319</v>
      </c>
      <c r="F59" s="10">
        <v>4287.5323002896921</v>
      </c>
      <c r="G59" s="10">
        <v>4160.9842049779154</v>
      </c>
      <c r="H59" s="10">
        <v>4063.5601136780656</v>
      </c>
      <c r="I59" s="10">
        <v>4822.62720166688</v>
      </c>
      <c r="J59" s="10">
        <v>4914.1840392886488</v>
      </c>
      <c r="K59" s="10">
        <v>5887.2856752845983</v>
      </c>
      <c r="L59" s="10">
        <v>5104.4941518556179</v>
      </c>
      <c r="M59" s="10">
        <v>6089.8521280046953</v>
      </c>
      <c r="N59" s="10">
        <v>5334.3600530860067</v>
      </c>
      <c r="O59" s="10">
        <v>6508.2421485553477</v>
      </c>
      <c r="P59" s="10">
        <v>6676.5212118550562</v>
      </c>
      <c r="Q59" s="10">
        <v>4963.9528544698505</v>
      </c>
      <c r="R59" s="10">
        <v>4993.7249406247138</v>
      </c>
      <c r="S59" s="10">
        <v>4685.2599369867576</v>
      </c>
      <c r="T59" s="10">
        <v>4793.7784660510051</v>
      </c>
      <c r="U59" s="10">
        <v>5034.5793041559473</v>
      </c>
      <c r="V59" s="10">
        <v>5280.2412883040379</v>
      </c>
      <c r="W59" s="10">
        <v>4957.1683173926795</v>
      </c>
      <c r="X59" s="10">
        <v>5913.1543507908209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113.87290117148368</v>
      </c>
      <c r="G60" s="10">
        <v>114.64245017381056</v>
      </c>
      <c r="H60" s="10">
        <v>121.83199375701753</v>
      </c>
      <c r="I60" s="10">
        <v>120.93191236162909</v>
      </c>
      <c r="J60" s="10">
        <v>126.5295814227171</v>
      </c>
      <c r="K60" s="10">
        <v>120.4708383713547</v>
      </c>
      <c r="L60" s="10">
        <v>145.99801026215036</v>
      </c>
      <c r="M60" s="10">
        <v>157.56295796901372</v>
      </c>
      <c r="N60" s="10">
        <v>157.39773329022287</v>
      </c>
      <c r="O60" s="10">
        <v>171.72445601138202</v>
      </c>
      <c r="P60" s="10">
        <v>163.68558092224646</v>
      </c>
      <c r="Q60" s="10">
        <v>150.48659809535073</v>
      </c>
      <c r="R60" s="10">
        <v>153.97575680530679</v>
      </c>
      <c r="S60" s="10">
        <v>138.68479884967746</v>
      </c>
      <c r="T60" s="10">
        <v>148.04653633744718</v>
      </c>
      <c r="U60" s="10">
        <v>150.36683609436332</v>
      </c>
      <c r="V60" s="10">
        <v>144.61668437199083</v>
      </c>
      <c r="W60" s="10">
        <v>106.337070970749</v>
      </c>
      <c r="X60" s="10">
        <v>97.255050183669226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2.8527685027869856</v>
      </c>
      <c r="G61" s="10">
        <v>4.4737924838502865</v>
      </c>
      <c r="H61" s="10">
        <v>10.103103669384939</v>
      </c>
      <c r="I61" s="10">
        <v>22.594830637023783</v>
      </c>
      <c r="J61" s="10">
        <v>58.410215476791805</v>
      </c>
      <c r="K61" s="10">
        <v>60.164654959598003</v>
      </c>
      <c r="L61" s="10">
        <v>90.524597871334564</v>
      </c>
      <c r="M61" s="10">
        <v>116.14658923989053</v>
      </c>
      <c r="N61" s="10">
        <v>136.90583050220127</v>
      </c>
      <c r="O61" s="10">
        <v>166.98699847195041</v>
      </c>
      <c r="P61" s="10">
        <v>193.52325846875297</v>
      </c>
      <c r="Q61" s="10">
        <v>215.6907437008648</v>
      </c>
      <c r="R61" s="10">
        <v>233.67065274705385</v>
      </c>
      <c r="S61" s="10">
        <v>253.47116912657921</v>
      </c>
      <c r="T61" s="10">
        <v>260.79176284568882</v>
      </c>
      <c r="U61" s="10">
        <v>236.98940198593414</v>
      </c>
      <c r="V61" s="10">
        <v>241.24106338054438</v>
      </c>
      <c r="W61" s="10">
        <v>244.01861661896896</v>
      </c>
      <c r="X61" s="10">
        <v>225.21073521460252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2.2508167547845543</v>
      </c>
      <c r="W66" s="10">
        <v>7.7332737777481517</v>
      </c>
      <c r="X66" s="10">
        <v>1.5378052007723739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1.4892344588451831</v>
      </c>
      <c r="J69" s="10">
        <v>2.1584872439467073</v>
      </c>
      <c r="K69" s="10">
        <v>2.4756274677558894</v>
      </c>
      <c r="L69" s="10">
        <v>3.9160876346517552</v>
      </c>
      <c r="M69" s="10">
        <v>3.4305502941758848</v>
      </c>
      <c r="N69" s="10">
        <v>1.1935642542276346</v>
      </c>
      <c r="O69" s="10">
        <v>0.42240055323590253</v>
      </c>
      <c r="P69" s="10">
        <v>0.97626554074636551</v>
      </c>
      <c r="Q69" s="10">
        <v>1.0201705466876556</v>
      </c>
      <c r="R69" s="10">
        <v>1.0592354810938147</v>
      </c>
      <c r="S69" s="10">
        <v>0.93347089906854908</v>
      </c>
      <c r="T69" s="10">
        <v>1.4206684414344735</v>
      </c>
      <c r="U69" s="10">
        <v>1.704213901255921</v>
      </c>
      <c r="V69" s="10">
        <v>1.6332123773196594</v>
      </c>
      <c r="W69" s="10">
        <v>1.8165671955503111</v>
      </c>
      <c r="X69" s="10">
        <v>1.1578391049730727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166.26061908856411</v>
      </c>
      <c r="G70" s="10">
        <v>171.0375752364574</v>
      </c>
      <c r="H70" s="10">
        <v>184.1263112639725</v>
      </c>
      <c r="I70" s="10">
        <v>221.52957867583831</v>
      </c>
      <c r="J70" s="10">
        <v>277.2522785898538</v>
      </c>
      <c r="K70" s="10">
        <v>342.31392949269127</v>
      </c>
      <c r="L70" s="10">
        <v>410.83886500429918</v>
      </c>
      <c r="M70" s="10">
        <v>476.5692175408426</v>
      </c>
      <c r="N70" s="10">
        <v>547.62588134135854</v>
      </c>
      <c r="O70" s="10">
        <v>624.48650042992256</v>
      </c>
      <c r="P70" s="10">
        <v>702.85184866723989</v>
      </c>
      <c r="Q70" s="10">
        <v>775.65202063628544</v>
      </c>
      <c r="R70" s="10">
        <v>844.51134995700761</v>
      </c>
      <c r="S70" s="10">
        <v>913.15563198624238</v>
      </c>
      <c r="T70" s="10">
        <v>988.67867583834902</v>
      </c>
      <c r="U70" s="10">
        <v>1061.908856405847</v>
      </c>
      <c r="V70" s="10">
        <v>1147.941186586414</v>
      </c>
      <c r="W70" s="10">
        <v>1254.0603611349959</v>
      </c>
      <c r="X70" s="10">
        <v>1352.5126397248489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5389.732825676203</v>
      </c>
      <c r="D75" s="37">
        <v>5494.9526202093975</v>
      </c>
      <c r="E75" s="37">
        <v>5378.8727907726743</v>
      </c>
      <c r="F75" s="37">
        <v>4553.3705569023377</v>
      </c>
      <c r="G75" s="37">
        <v>4910.4786215977729</v>
      </c>
      <c r="H75" s="37">
        <v>4775.7162196854806</v>
      </c>
      <c r="I75" s="37">
        <v>4314.8346918161778</v>
      </c>
      <c r="J75" s="37">
        <v>3869.5912976997092</v>
      </c>
      <c r="K75" s="37">
        <v>3951.6485585481951</v>
      </c>
      <c r="L75" s="37">
        <v>3755.3557689327022</v>
      </c>
      <c r="M75" s="37">
        <v>4056.137094533437</v>
      </c>
      <c r="N75" s="37">
        <v>3473.9441434986147</v>
      </c>
      <c r="O75" s="37">
        <v>3014.8880863666764</v>
      </c>
      <c r="P75" s="37">
        <v>4075.3110633419337</v>
      </c>
      <c r="Q75" s="37">
        <v>3330.5374749211792</v>
      </c>
      <c r="R75" s="37">
        <v>3728.8882535588032</v>
      </c>
      <c r="S75" s="37">
        <v>4059.9638291774149</v>
      </c>
      <c r="T75" s="37">
        <v>4045.6315133276025</v>
      </c>
      <c r="U75" s="37">
        <v>3325.5473679182205</v>
      </c>
      <c r="V75" s="37">
        <v>3609.6811120664947</v>
      </c>
      <c r="W75" s="37">
        <v>3515.5806009362773</v>
      </c>
      <c r="X75" s="37">
        <v>3449.8266599789808</v>
      </c>
    </row>
    <row r="76" spans="1:24" ht="11.25" customHeight="1" x14ac:dyDescent="0.2">
      <c r="A76" s="38" t="s">
        <v>139</v>
      </c>
      <c r="B76" s="39" t="s">
        <v>140</v>
      </c>
      <c r="C76" s="40">
        <v>798.40206759933926</v>
      </c>
      <c r="D76" s="40">
        <v>896.22773304185819</v>
      </c>
      <c r="E76" s="40">
        <v>890.50553694842199</v>
      </c>
      <c r="F76" s="40">
        <v>910.12902986197059</v>
      </c>
      <c r="G76" s="40">
        <v>878.01871983237584</v>
      </c>
      <c r="H76" s="40">
        <v>863.71187015891724</v>
      </c>
      <c r="I76" s="40">
        <v>886.48774407382302</v>
      </c>
      <c r="J76" s="40">
        <v>783.77635987454778</v>
      </c>
      <c r="K76" s="40">
        <v>912.6157647010366</v>
      </c>
      <c r="L76" s="40">
        <v>905.30533760868366</v>
      </c>
      <c r="M76" s="40">
        <v>991.42624361307924</v>
      </c>
      <c r="N76" s="40">
        <v>909.4655283853283</v>
      </c>
      <c r="O76" s="40">
        <v>994.29199849123813</v>
      </c>
      <c r="P76" s="40">
        <v>1084.4035736259111</v>
      </c>
      <c r="Q76" s="40">
        <v>973.55680932518055</v>
      </c>
      <c r="R76" s="40">
        <v>1013.6417218054561</v>
      </c>
      <c r="S76" s="40">
        <v>1059.7780982869417</v>
      </c>
      <c r="T76" s="40">
        <v>1073.5365685243412</v>
      </c>
      <c r="U76" s="40">
        <v>1076.1543149685056</v>
      </c>
      <c r="V76" s="40">
        <v>1112.0295565547081</v>
      </c>
      <c r="W76" s="40">
        <v>1145.5801703115878</v>
      </c>
      <c r="X76" s="40">
        <v>1159.8881578439796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49.648768232435991</v>
      </c>
      <c r="D2" s="31">
        <f t="shared" ref="D2:W2" si="1">SUM(D3,D17,D22,D25,D26,D51,D52,D71,D74,D75,D76)</f>
        <v>49.530481916708439</v>
      </c>
      <c r="E2" s="31">
        <f t="shared" si="1"/>
        <v>49.517263875873219</v>
      </c>
      <c r="F2" s="31">
        <f t="shared" si="1"/>
        <v>93.248133169004575</v>
      </c>
      <c r="G2" s="31">
        <f t="shared" si="1"/>
        <v>51.117423092141927</v>
      </c>
      <c r="H2" s="31">
        <f t="shared" si="1"/>
        <v>55.61873300414566</v>
      </c>
      <c r="I2" s="31">
        <f t="shared" si="1"/>
        <v>88.325817133201767</v>
      </c>
      <c r="J2" s="31">
        <f t="shared" si="1"/>
        <v>70.03440532123193</v>
      </c>
      <c r="K2" s="31">
        <f t="shared" si="1"/>
        <v>78.351100848641579</v>
      </c>
      <c r="L2" s="31">
        <f t="shared" si="1"/>
        <v>81.51658243041274</v>
      </c>
      <c r="M2" s="31">
        <f t="shared" si="1"/>
        <v>96.261667354893348</v>
      </c>
      <c r="N2" s="31">
        <f t="shared" si="1"/>
        <v>102.93508168529667</v>
      </c>
      <c r="O2" s="31">
        <f t="shared" si="1"/>
        <v>103.23655297601975</v>
      </c>
      <c r="P2" s="31">
        <f t="shared" si="1"/>
        <v>102.4829702875704</v>
      </c>
      <c r="Q2" s="31">
        <f t="shared" si="1"/>
        <v>99.764139677080351</v>
      </c>
      <c r="R2" s="31">
        <f t="shared" si="1"/>
        <v>99.100076430686855</v>
      </c>
      <c r="S2" s="31">
        <f t="shared" si="1"/>
        <v>106.27042132416163</v>
      </c>
      <c r="T2" s="31">
        <f t="shared" si="1"/>
        <v>112.5743766122099</v>
      </c>
      <c r="U2" s="31">
        <f t="shared" si="1"/>
        <v>106.13611827648818</v>
      </c>
      <c r="V2" s="31">
        <f t="shared" si="1"/>
        <v>108.53859749689509</v>
      </c>
      <c r="W2" s="31">
        <f t="shared" si="1"/>
        <v>109.29948886978147</v>
      </c>
      <c r="X2" s="31">
        <f t="shared" ref="X2" si="2">SUM(X3,X17,X22,X25,X26,X51,X52,X71,X74,X75,X76)</f>
        <v>119.95022451514319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49.648768232435991</v>
      </c>
      <c r="D76" s="40">
        <v>49.530481916708439</v>
      </c>
      <c r="E76" s="40">
        <v>49.517263875873219</v>
      </c>
      <c r="F76" s="40">
        <v>93.248133169004575</v>
      </c>
      <c r="G76" s="40">
        <v>51.117423092141927</v>
      </c>
      <c r="H76" s="40">
        <v>55.61873300414566</v>
      </c>
      <c r="I76" s="40">
        <v>88.325817133201767</v>
      </c>
      <c r="J76" s="40">
        <v>70.03440532123193</v>
      </c>
      <c r="K76" s="40">
        <v>78.351100848641579</v>
      </c>
      <c r="L76" s="40">
        <v>81.51658243041274</v>
      </c>
      <c r="M76" s="40">
        <v>96.261667354893348</v>
      </c>
      <c r="N76" s="40">
        <v>102.93508168529667</v>
      </c>
      <c r="O76" s="40">
        <v>103.23655297601975</v>
      </c>
      <c r="P76" s="40">
        <v>102.4829702875704</v>
      </c>
      <c r="Q76" s="40">
        <v>99.764139677080351</v>
      </c>
      <c r="R76" s="40">
        <v>99.100076430686855</v>
      </c>
      <c r="S76" s="40">
        <v>106.27042132416163</v>
      </c>
      <c r="T76" s="40">
        <v>112.5743766122099</v>
      </c>
      <c r="U76" s="40">
        <v>106.13611827648818</v>
      </c>
      <c r="V76" s="40">
        <v>108.53859749689509</v>
      </c>
      <c r="W76" s="40">
        <v>109.29948886978147</v>
      </c>
      <c r="X76" s="40">
        <v>119.95022451514319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7770.4711380199251</v>
      </c>
      <c r="D2" s="31">
        <f t="shared" ref="D2:W2" si="1">SUM(D3,D17,D22,D25,D26,D51,D52,D71,D74,D75,D76)</f>
        <v>8135.3571890077619</v>
      </c>
      <c r="E2" s="31">
        <f t="shared" si="1"/>
        <v>8303.237008361195</v>
      </c>
      <c r="F2" s="31">
        <f t="shared" si="1"/>
        <v>8485.9941338600001</v>
      </c>
      <c r="G2" s="31">
        <f t="shared" si="1"/>
        <v>8582.2277029989818</v>
      </c>
      <c r="H2" s="31">
        <f t="shared" si="1"/>
        <v>8680.1869462015493</v>
      </c>
      <c r="I2" s="31">
        <f t="shared" si="1"/>
        <v>8608.2453779869102</v>
      </c>
      <c r="J2" s="31">
        <f t="shared" si="1"/>
        <v>8401.2684121283874</v>
      </c>
      <c r="K2" s="31">
        <f t="shared" si="1"/>
        <v>8633.5601147702382</v>
      </c>
      <c r="L2" s="31">
        <f t="shared" si="1"/>
        <v>8536.8894119454053</v>
      </c>
      <c r="M2" s="31">
        <f t="shared" si="1"/>
        <v>8717.695531364021</v>
      </c>
      <c r="N2" s="31">
        <f t="shared" si="1"/>
        <v>8549.6306507671943</v>
      </c>
      <c r="O2" s="31">
        <f t="shared" si="1"/>
        <v>8404.9304440641608</v>
      </c>
      <c r="P2" s="31">
        <f t="shared" si="1"/>
        <v>7781.5395321007627</v>
      </c>
      <c r="Q2" s="31">
        <f t="shared" si="1"/>
        <v>7808.854729198375</v>
      </c>
      <c r="R2" s="31">
        <f t="shared" si="1"/>
        <v>7704.9996135541769</v>
      </c>
      <c r="S2" s="31">
        <f t="shared" si="1"/>
        <v>7670.4577748973697</v>
      </c>
      <c r="T2" s="31">
        <f t="shared" si="1"/>
        <v>8086.5284706340281</v>
      </c>
      <c r="U2" s="31">
        <f t="shared" si="1"/>
        <v>8464.3835664267681</v>
      </c>
      <c r="V2" s="31">
        <f t="shared" si="1"/>
        <v>8295.1714796442047</v>
      </c>
      <c r="W2" s="31">
        <f t="shared" si="1"/>
        <v>8321.4601096248552</v>
      </c>
      <c r="X2" s="31">
        <f t="shared" ref="X2" si="2">SUM(X3,X17,X22,X25,X26,X51,X52,X71,X74,X75,X76)</f>
        <v>8142.1105115774444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1.4116612639911659</v>
      </c>
      <c r="D17" s="37">
        <f t="shared" si="15"/>
        <v>1.1268772074877462</v>
      </c>
      <c r="E17" s="37">
        <f t="shared" si="15"/>
        <v>1.0773750044379879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1.4116612639911659</v>
      </c>
      <c r="D18" s="10">
        <v>1.1268772074877462</v>
      </c>
      <c r="E18" s="10">
        <v>1.0773750044379879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2450.361737803556</v>
      </c>
      <c r="D26" s="37">
        <f t="shared" si="19"/>
        <v>2712.5973575074377</v>
      </c>
      <c r="E26" s="37">
        <f t="shared" si="19"/>
        <v>2555.6092236440536</v>
      </c>
      <c r="F26" s="37">
        <f t="shared" si="19"/>
        <v>2570.7229403011875</v>
      </c>
      <c r="G26" s="37">
        <f t="shared" si="19"/>
        <v>2474.6126244246962</v>
      </c>
      <c r="H26" s="37">
        <f t="shared" si="19"/>
        <v>2522.7941274794021</v>
      </c>
      <c r="I26" s="37">
        <f t="shared" si="19"/>
        <v>2633.2681777675502</v>
      </c>
      <c r="J26" s="37">
        <f t="shared" si="19"/>
        <v>1866.7390273371484</v>
      </c>
      <c r="K26" s="37">
        <f t="shared" si="19"/>
        <v>2395.3177725412079</v>
      </c>
      <c r="L26" s="37">
        <f t="shared" si="19"/>
        <v>2205.1694308972742</v>
      </c>
      <c r="M26" s="37">
        <f t="shared" si="19"/>
        <v>2114.8505174061311</v>
      </c>
      <c r="N26" s="37">
        <f t="shared" si="19"/>
        <v>2091.4522992785901</v>
      </c>
      <c r="O26" s="37">
        <f t="shared" si="19"/>
        <v>2062.8951243518409</v>
      </c>
      <c r="P26" s="37">
        <f t="shared" si="19"/>
        <v>1544.8218782998938</v>
      </c>
      <c r="Q26" s="37">
        <f t="shared" si="19"/>
        <v>1693.1256040042208</v>
      </c>
      <c r="R26" s="37">
        <f t="shared" si="19"/>
        <v>1502.5206746709284</v>
      </c>
      <c r="S26" s="37">
        <f t="shared" si="19"/>
        <v>1450.8101007834671</v>
      </c>
      <c r="T26" s="37">
        <f t="shared" si="19"/>
        <v>1581.0346863071072</v>
      </c>
      <c r="U26" s="37">
        <f t="shared" si="19"/>
        <v>1520.2430459448215</v>
      </c>
      <c r="V26" s="37">
        <f t="shared" si="19"/>
        <v>1823.1270672519092</v>
      </c>
      <c r="W26" s="37">
        <f t="shared" si="19"/>
        <v>2003.4993336168448</v>
      </c>
      <c r="X26" s="37">
        <f t="shared" ref="X26" si="20">SUM(X27,X33)</f>
        <v>1202.4446735882525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2450.361737803556</v>
      </c>
      <c r="D33" s="29">
        <f t="shared" si="23"/>
        <v>2712.5973575074377</v>
      </c>
      <c r="E33" s="29">
        <f t="shared" si="23"/>
        <v>2555.6092236440536</v>
      </c>
      <c r="F33" s="29">
        <f t="shared" si="23"/>
        <v>2570.7229403011875</v>
      </c>
      <c r="G33" s="29">
        <f t="shared" si="23"/>
        <v>2474.6126244246962</v>
      </c>
      <c r="H33" s="29">
        <f t="shared" si="23"/>
        <v>2522.7941274794021</v>
      </c>
      <c r="I33" s="29">
        <f t="shared" si="23"/>
        <v>2633.2681777675502</v>
      </c>
      <c r="J33" s="29">
        <f t="shared" si="23"/>
        <v>1866.7390273371484</v>
      </c>
      <c r="K33" s="29">
        <f t="shared" si="23"/>
        <v>2395.3177725412079</v>
      </c>
      <c r="L33" s="29">
        <f t="shared" si="23"/>
        <v>2205.1694308972742</v>
      </c>
      <c r="M33" s="29">
        <f t="shared" si="23"/>
        <v>2114.8505174061311</v>
      </c>
      <c r="N33" s="29">
        <f t="shared" si="23"/>
        <v>2091.4522992785901</v>
      </c>
      <c r="O33" s="29">
        <f t="shared" si="23"/>
        <v>2062.8951243518409</v>
      </c>
      <c r="P33" s="29">
        <f t="shared" si="23"/>
        <v>1544.8218782998938</v>
      </c>
      <c r="Q33" s="29">
        <f t="shared" si="23"/>
        <v>1693.1256040042208</v>
      </c>
      <c r="R33" s="29">
        <f t="shared" si="23"/>
        <v>1502.5206746709284</v>
      </c>
      <c r="S33" s="29">
        <f t="shared" si="23"/>
        <v>1450.8101007834671</v>
      </c>
      <c r="T33" s="29">
        <f t="shared" si="23"/>
        <v>1581.0346863071072</v>
      </c>
      <c r="U33" s="29">
        <f t="shared" si="23"/>
        <v>1520.2430459448215</v>
      </c>
      <c r="V33" s="29">
        <f t="shared" si="23"/>
        <v>1823.1270672519092</v>
      </c>
      <c r="W33" s="29">
        <f t="shared" si="23"/>
        <v>2003.4993336168448</v>
      </c>
      <c r="X33" s="29">
        <f t="shared" ref="X33" si="24">SUM(X34:X50)</f>
        <v>1202.4446735882525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130.82425501206757</v>
      </c>
      <c r="D36" s="10">
        <v>118.63890825793742</v>
      </c>
      <c r="E36" s="10">
        <v>109.28658865842488</v>
      </c>
      <c r="F36" s="10">
        <v>91.689563207946222</v>
      </c>
      <c r="G36" s="10">
        <v>126.81959003557724</v>
      </c>
      <c r="H36" s="10">
        <v>110.33236559712813</v>
      </c>
      <c r="I36" s="10">
        <v>115.46511762291117</v>
      </c>
      <c r="J36" s="10">
        <v>96.691281499086642</v>
      </c>
      <c r="K36" s="10">
        <v>113.06266499034656</v>
      </c>
      <c r="L36" s="10">
        <v>114.3098203724373</v>
      </c>
      <c r="M36" s="10">
        <v>123.84646992152456</v>
      </c>
      <c r="N36" s="10">
        <v>134.98600644883922</v>
      </c>
      <c r="O36" s="10">
        <v>116.0999713384924</v>
      </c>
      <c r="P36" s="10">
        <v>94.51263291774147</v>
      </c>
      <c r="Q36" s="10">
        <v>98.037577338301318</v>
      </c>
      <c r="R36" s="10">
        <v>76.710885067354553</v>
      </c>
      <c r="S36" s="10">
        <v>95.894896818572647</v>
      </c>
      <c r="T36" s="10">
        <v>79.783813413585548</v>
      </c>
      <c r="U36" s="10">
        <v>129.76315133276012</v>
      </c>
      <c r="V36" s="10">
        <v>122.30431642304386</v>
      </c>
      <c r="W36" s="10">
        <v>135.2538826311264</v>
      </c>
      <c r="X36" s="10">
        <v>122.39382244196045</v>
      </c>
    </row>
    <row r="37" spans="1:24" ht="11.25" customHeight="1" x14ac:dyDescent="0.2">
      <c r="A37" s="41" t="s">
        <v>61</v>
      </c>
      <c r="B37" s="9" t="s">
        <v>62</v>
      </c>
      <c r="C37" s="10">
        <v>14.363038551854643</v>
      </c>
      <c r="D37" s="10">
        <v>14.007290784012897</v>
      </c>
      <c r="E37" s="10">
        <v>14.947202663145244</v>
      </c>
      <c r="F37" s="10">
        <v>15.330355210510533</v>
      </c>
      <c r="G37" s="10">
        <v>16.068345388466945</v>
      </c>
      <c r="H37" s="10">
        <v>16.663439718039648</v>
      </c>
      <c r="I37" s="10">
        <v>16.331176155359746</v>
      </c>
      <c r="J37" s="10">
        <v>18.953211150871947</v>
      </c>
      <c r="K37" s="10">
        <v>16.974859611789913</v>
      </c>
      <c r="L37" s="10">
        <v>16.27742378570964</v>
      </c>
      <c r="M37" s="10">
        <v>15.328066680858711</v>
      </c>
      <c r="N37" s="10">
        <v>17.5753175883804</v>
      </c>
      <c r="O37" s="10">
        <v>16.456942784627245</v>
      </c>
      <c r="P37" s="10">
        <v>11.300067137614985</v>
      </c>
      <c r="Q37" s="10">
        <v>14.26069944025309</v>
      </c>
      <c r="R37" s="10">
        <v>12.931317195172271</v>
      </c>
      <c r="S37" s="10">
        <v>12.70042364407611</v>
      </c>
      <c r="T37" s="10">
        <v>14.060897084189687</v>
      </c>
      <c r="U37" s="10">
        <v>14.927789067644069</v>
      </c>
      <c r="V37" s="10">
        <v>15.499196011699203</v>
      </c>
      <c r="W37" s="10">
        <v>15.512783289101455</v>
      </c>
      <c r="X37" s="10">
        <v>16.25192049359967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0.12910288854066296</v>
      </c>
      <c r="D41" s="10">
        <v>0.12590523198251552</v>
      </c>
      <c r="E41" s="10">
        <v>0.13435367679672233</v>
      </c>
      <c r="F41" s="10">
        <v>0.13699000068227937</v>
      </c>
      <c r="G41" s="10">
        <v>0.71791083320395321</v>
      </c>
      <c r="H41" s="10">
        <v>0.5956090611072935</v>
      </c>
      <c r="I41" s="10">
        <v>0.58373281034775215</v>
      </c>
      <c r="J41" s="10">
        <v>0.50809006826715264</v>
      </c>
      <c r="K41" s="10">
        <v>0.91009767196059888</v>
      </c>
      <c r="L41" s="10">
        <v>0.63999276209662548</v>
      </c>
      <c r="M41" s="10">
        <v>0.90398649766329864</v>
      </c>
      <c r="N41" s="10">
        <v>0.86376435991864964</v>
      </c>
      <c r="O41" s="10">
        <v>0.48528829287068992</v>
      </c>
      <c r="P41" s="10">
        <v>0.3332204749268422</v>
      </c>
      <c r="Q41" s="10">
        <v>0.28034978213843564</v>
      </c>
      <c r="R41" s="10">
        <v>0.39270522447551703</v>
      </c>
      <c r="S41" s="10">
        <v>0.77137583510111896</v>
      </c>
      <c r="T41" s="10">
        <v>0</v>
      </c>
      <c r="U41" s="10">
        <v>1.0577693310589564</v>
      </c>
      <c r="V41" s="10">
        <v>0.94136271371521796</v>
      </c>
      <c r="W41" s="10">
        <v>0.94218795370300379</v>
      </c>
      <c r="X41" s="10">
        <v>1.3968175944202694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2305.0453413510932</v>
      </c>
      <c r="D43" s="10">
        <v>2579.825253233505</v>
      </c>
      <c r="E43" s="10">
        <v>2431.2410786456867</v>
      </c>
      <c r="F43" s="10">
        <v>2463.5660318820483</v>
      </c>
      <c r="G43" s="10">
        <v>2331.0067781674479</v>
      </c>
      <c r="H43" s="10">
        <v>2395.2027131031268</v>
      </c>
      <c r="I43" s="10">
        <v>2500.8881511789314</v>
      </c>
      <c r="J43" s="10">
        <v>1750.5864446189225</v>
      </c>
      <c r="K43" s="10">
        <v>2264.3701502671111</v>
      </c>
      <c r="L43" s="10">
        <v>2073.9421939770305</v>
      </c>
      <c r="M43" s="10">
        <v>1974.7719943060847</v>
      </c>
      <c r="N43" s="10">
        <v>1938.027210881452</v>
      </c>
      <c r="O43" s="10">
        <v>1929.8529219358506</v>
      </c>
      <c r="P43" s="10">
        <v>1438.6759577696105</v>
      </c>
      <c r="Q43" s="10">
        <v>1580.546977443528</v>
      </c>
      <c r="R43" s="10">
        <v>1412.4857671839261</v>
      </c>
      <c r="S43" s="10">
        <v>1341.4434044857171</v>
      </c>
      <c r="T43" s="10">
        <v>1487.1899758093321</v>
      </c>
      <c r="U43" s="10">
        <v>1374.4943362133583</v>
      </c>
      <c r="V43" s="10">
        <v>1684.382192103451</v>
      </c>
      <c r="W43" s="10">
        <v>1851.7904797429139</v>
      </c>
      <c r="X43" s="10">
        <v>1062.4021130582721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3225.8087583865217</v>
      </c>
      <c r="D51" s="37">
        <v>3314.3447279051366</v>
      </c>
      <c r="E51" s="37">
        <v>3539.9464431533893</v>
      </c>
      <c r="F51" s="37">
        <v>3701.3491238252113</v>
      </c>
      <c r="G51" s="37">
        <v>3760.0877197541258</v>
      </c>
      <c r="H51" s="37">
        <v>3765.0417322775147</v>
      </c>
      <c r="I51" s="37">
        <v>3584.5599908025638</v>
      </c>
      <c r="J51" s="37">
        <v>3858.6153675101118</v>
      </c>
      <c r="K51" s="37">
        <v>3625.089959597673</v>
      </c>
      <c r="L51" s="37">
        <v>3653.9422859928818</v>
      </c>
      <c r="M51" s="37">
        <v>3748.7406597722024</v>
      </c>
      <c r="N51" s="37">
        <v>3391.3451051774255</v>
      </c>
      <c r="O51" s="37">
        <v>3401.3924755561557</v>
      </c>
      <c r="P51" s="37">
        <v>3271.5552145774368</v>
      </c>
      <c r="Q51" s="37">
        <v>3172.532607065863</v>
      </c>
      <c r="R51" s="37">
        <v>3265.4191534188922</v>
      </c>
      <c r="S51" s="37">
        <v>3470.7017688023557</v>
      </c>
      <c r="T51" s="37">
        <v>3587.6505183926474</v>
      </c>
      <c r="U51" s="37">
        <v>3930.4848048047111</v>
      </c>
      <c r="V51" s="37">
        <v>3696.8824864313256</v>
      </c>
      <c r="W51" s="37">
        <v>3571.5557495268217</v>
      </c>
      <c r="X51" s="37">
        <v>4066.8101209316042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284.23697921876806</v>
      </c>
      <c r="D52" s="37">
        <f t="shared" si="25"/>
        <v>317.91152993582142</v>
      </c>
      <c r="E52" s="37">
        <f t="shared" si="25"/>
        <v>365.19281161753463</v>
      </c>
      <c r="F52" s="37">
        <f t="shared" si="25"/>
        <v>466.71852163027103</v>
      </c>
      <c r="G52" s="37">
        <f t="shared" si="25"/>
        <v>490.36430825370218</v>
      </c>
      <c r="H52" s="37">
        <f t="shared" si="25"/>
        <v>548.8654481686898</v>
      </c>
      <c r="I52" s="37">
        <f t="shared" si="25"/>
        <v>657.95632416777391</v>
      </c>
      <c r="J52" s="37">
        <f t="shared" si="25"/>
        <v>801.45593883457616</v>
      </c>
      <c r="K52" s="37">
        <f t="shared" si="25"/>
        <v>884.48102280180183</v>
      </c>
      <c r="L52" s="37">
        <f t="shared" si="25"/>
        <v>939.95657842665344</v>
      </c>
      <c r="M52" s="37">
        <f t="shared" si="25"/>
        <v>1049.4987707623475</v>
      </c>
      <c r="N52" s="37">
        <f t="shared" si="25"/>
        <v>1166.4089353041561</v>
      </c>
      <c r="O52" s="37">
        <f t="shared" si="25"/>
        <v>1150.082469506388</v>
      </c>
      <c r="P52" s="37">
        <f t="shared" si="25"/>
        <v>1248.8472546738508</v>
      </c>
      <c r="Q52" s="37">
        <f t="shared" si="25"/>
        <v>1498.2151841863865</v>
      </c>
      <c r="R52" s="37">
        <f t="shared" si="25"/>
        <v>1512.7604491644468</v>
      </c>
      <c r="S52" s="37">
        <f t="shared" si="25"/>
        <v>1361.3403572754542</v>
      </c>
      <c r="T52" s="37">
        <f t="shared" si="25"/>
        <v>1422.394882946131</v>
      </c>
      <c r="U52" s="37">
        <f t="shared" si="25"/>
        <v>1633.3921690547288</v>
      </c>
      <c r="V52" s="37">
        <f t="shared" si="25"/>
        <v>1459.1998602645199</v>
      </c>
      <c r="W52" s="37">
        <f t="shared" si="25"/>
        <v>1470.9190330480683</v>
      </c>
      <c r="X52" s="37">
        <f t="shared" ref="X52" si="26">SUM(X53:X70)</f>
        <v>1494.306689461202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96.828116938950984</v>
      </c>
      <c r="D57" s="10">
        <v>125.4418744625967</v>
      </c>
      <c r="E57" s="10">
        <v>148.8487532244196</v>
      </c>
      <c r="F57" s="10">
        <v>199.89011177987959</v>
      </c>
      <c r="G57" s="10">
        <v>204.0699054170249</v>
      </c>
      <c r="H57" s="10">
        <v>242.0703353396388</v>
      </c>
      <c r="I57" s="10">
        <v>285.20584694754939</v>
      </c>
      <c r="J57" s="10">
        <v>317.02012037833191</v>
      </c>
      <c r="K57" s="10">
        <v>361.8515047291487</v>
      </c>
      <c r="L57" s="10">
        <v>426.10111779879622</v>
      </c>
      <c r="M57" s="10">
        <v>454.95365434221839</v>
      </c>
      <c r="N57" s="10">
        <v>521.23336199484095</v>
      </c>
      <c r="O57" s="10">
        <v>542.53843508168529</v>
      </c>
      <c r="P57" s="10">
        <v>548.41410146173678</v>
      </c>
      <c r="Q57" s="10">
        <v>590.71367153912297</v>
      </c>
      <c r="R57" s="10">
        <v>632.5116938950988</v>
      </c>
      <c r="S57" s="10">
        <v>631.96233877901966</v>
      </c>
      <c r="T57" s="10">
        <v>645.57661220980219</v>
      </c>
      <c r="U57" s="10">
        <v>729.76973344797932</v>
      </c>
      <c r="V57" s="10">
        <v>697.69277730008594</v>
      </c>
      <c r="W57" s="10">
        <v>732.13430782459147</v>
      </c>
      <c r="X57" s="10">
        <v>702.80404127257088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0.10874133640328495</v>
      </c>
      <c r="G58" s="10">
        <v>0.27888273063396413</v>
      </c>
      <c r="H58" s="10">
        <v>0.30895167338031676</v>
      </c>
      <c r="I58" s="10">
        <v>0.31856340754029477</v>
      </c>
      <c r="J58" s="10">
        <v>0.35404233151195802</v>
      </c>
      <c r="K58" s="10">
        <v>0.43989326130876411</v>
      </c>
      <c r="L58" s="10">
        <v>0.65744098673130358</v>
      </c>
      <c r="M58" s="10">
        <v>1.0506127480562935</v>
      </c>
      <c r="N58" s="10">
        <v>1.3498813128667577</v>
      </c>
      <c r="O58" s="10">
        <v>1.7345459041362881</v>
      </c>
      <c r="P58" s="10">
        <v>1.6890306965855109</v>
      </c>
      <c r="Q58" s="10">
        <v>1.8606471194176359</v>
      </c>
      <c r="R58" s="10">
        <v>2.0119408392080467</v>
      </c>
      <c r="S58" s="10">
        <v>2.5883217009304138</v>
      </c>
      <c r="T58" s="10">
        <v>2.3941391267148933</v>
      </c>
      <c r="U58" s="10">
        <v>1.9581991635162652</v>
      </c>
      <c r="V58" s="10">
        <v>2.1387021026675463</v>
      </c>
      <c r="W58" s="10">
        <v>2.0266539622044233</v>
      </c>
      <c r="X58" s="10">
        <v>3.164311196765428</v>
      </c>
    </row>
    <row r="59" spans="1:24" ht="11.25" customHeight="1" x14ac:dyDescent="0.2">
      <c r="A59" s="42" t="s">
        <v>105</v>
      </c>
      <c r="B59" s="9" t="s">
        <v>106</v>
      </c>
      <c r="C59" s="10">
        <v>187.4088622798171</v>
      </c>
      <c r="D59" s="10">
        <v>192.46965547322472</v>
      </c>
      <c r="E59" s="10">
        <v>216.34405839311503</v>
      </c>
      <c r="F59" s="10">
        <v>259.32926462862338</v>
      </c>
      <c r="G59" s="10">
        <v>277.53686123016723</v>
      </c>
      <c r="H59" s="10">
        <v>295.66413395735924</v>
      </c>
      <c r="I59" s="10">
        <v>358.91957391351468</v>
      </c>
      <c r="J59" s="10">
        <v>458.67829949037133</v>
      </c>
      <c r="K59" s="10">
        <v>499.71630235942672</v>
      </c>
      <c r="L59" s="10">
        <v>480.46337179012579</v>
      </c>
      <c r="M59" s="10">
        <v>556.79929073992844</v>
      </c>
      <c r="N59" s="10">
        <v>597.44940521149931</v>
      </c>
      <c r="O59" s="10">
        <v>559.63781705083943</v>
      </c>
      <c r="P59" s="10">
        <v>649.62289820513536</v>
      </c>
      <c r="Q59" s="10">
        <v>834.67620829884743</v>
      </c>
      <c r="R59" s="10">
        <v>806.64763031251982</v>
      </c>
      <c r="S59" s="10">
        <v>659.68133558417662</v>
      </c>
      <c r="T59" s="10">
        <v>700.3697712662713</v>
      </c>
      <c r="U59" s="10">
        <v>825.64803892229872</v>
      </c>
      <c r="V59" s="10">
        <v>691.71821298572922</v>
      </c>
      <c r="W59" s="10">
        <v>672.38172559958252</v>
      </c>
      <c r="X59" s="10">
        <v>732.08786760986584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6.8875459480348411</v>
      </c>
      <c r="G60" s="10">
        <v>7.6466297917956396</v>
      </c>
      <c r="H60" s="10">
        <v>8.864480877548246</v>
      </c>
      <c r="I60" s="10">
        <v>9.0002458498927904</v>
      </c>
      <c r="J60" s="10">
        <v>11.809971457764412</v>
      </c>
      <c r="K60" s="10">
        <v>10.225636263211115</v>
      </c>
      <c r="L60" s="10">
        <v>13.742144509990666</v>
      </c>
      <c r="M60" s="10">
        <v>14.406087602783307</v>
      </c>
      <c r="N60" s="10">
        <v>17.628577973749625</v>
      </c>
      <c r="O60" s="10">
        <v>14.766429629202579</v>
      </c>
      <c r="P60" s="10">
        <v>15.926542895466415</v>
      </c>
      <c r="Q60" s="10">
        <v>25.303943607142656</v>
      </c>
      <c r="R60" s="10">
        <v>24.872050589362189</v>
      </c>
      <c r="S60" s="10">
        <v>19.526723076375749</v>
      </c>
      <c r="T60" s="10">
        <v>21.629559965218132</v>
      </c>
      <c r="U60" s="10">
        <v>24.659475169609173</v>
      </c>
      <c r="V60" s="10">
        <v>18.944966530846678</v>
      </c>
      <c r="W60" s="10">
        <v>14.423376148769515</v>
      </c>
      <c r="X60" s="10">
        <v>12.040822559237061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0.50285793732988904</v>
      </c>
      <c r="G61" s="10">
        <v>0.83202908408045961</v>
      </c>
      <c r="H61" s="10">
        <v>1.9575463207632935</v>
      </c>
      <c r="I61" s="10">
        <v>4.2640972097557706</v>
      </c>
      <c r="J61" s="10">
        <v>13.164890098961173</v>
      </c>
      <c r="K61" s="10">
        <v>11.816348910116771</v>
      </c>
      <c r="L61" s="10">
        <v>18.265856667836562</v>
      </c>
      <c r="M61" s="10">
        <v>21.696115864293475</v>
      </c>
      <c r="N61" s="10">
        <v>28.504987596811478</v>
      </c>
      <c r="O61" s="10">
        <v>31.325836718781563</v>
      </c>
      <c r="P61" s="10">
        <v>33.075676104426535</v>
      </c>
      <c r="Q61" s="10">
        <v>45.498596980237281</v>
      </c>
      <c r="R61" s="10">
        <v>46.561579671432412</v>
      </c>
      <c r="S61" s="10">
        <v>47.447353230065147</v>
      </c>
      <c r="T61" s="10">
        <v>52.194995904683481</v>
      </c>
      <c r="U61" s="10">
        <v>51.061108221626874</v>
      </c>
      <c r="V61" s="10">
        <v>48.001010356916453</v>
      </c>
      <c r="W61" s="10">
        <v>48.219749437207604</v>
      </c>
      <c r="X61" s="10">
        <v>43.727131197295776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0.40808264332378674</v>
      </c>
      <c r="W66" s="10">
        <v>1.4035275980042179</v>
      </c>
      <c r="X66" s="10">
        <v>0.27526444669108219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0.24799683952111171</v>
      </c>
      <c r="J69" s="10">
        <v>0.42861507763540779</v>
      </c>
      <c r="K69" s="10">
        <v>0.43133727858976811</v>
      </c>
      <c r="L69" s="10">
        <v>0.72664667317283405</v>
      </c>
      <c r="M69" s="10">
        <v>0.59300946506744967</v>
      </c>
      <c r="N69" s="10">
        <v>0.24272121438801431</v>
      </c>
      <c r="O69" s="10">
        <v>7.9405121742600906E-2</v>
      </c>
      <c r="P69" s="10">
        <v>0.11900531050040974</v>
      </c>
      <c r="Q69" s="10">
        <v>0.16211664161844949</v>
      </c>
      <c r="R69" s="10">
        <v>0.1555538568253598</v>
      </c>
      <c r="S69" s="10">
        <v>0.13428490488673817</v>
      </c>
      <c r="T69" s="10">
        <v>0.2298044734408492</v>
      </c>
      <c r="U69" s="10">
        <v>0.29561412969850775</v>
      </c>
      <c r="V69" s="10">
        <v>0.29610834495033239</v>
      </c>
      <c r="W69" s="10">
        <v>0.32969247770850341</v>
      </c>
      <c r="X69" s="10">
        <v>0.20725117877585228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540.42865325758862</v>
      </c>
      <c r="D75" s="37">
        <v>530.89054402104114</v>
      </c>
      <c r="E75" s="37">
        <v>556.82987474753077</v>
      </c>
      <c r="F75" s="37">
        <v>491.72351016559077</v>
      </c>
      <c r="G75" s="37">
        <v>555.91578940824638</v>
      </c>
      <c r="H75" s="37">
        <v>559.50398667737409</v>
      </c>
      <c r="I75" s="37">
        <v>489.09669253463818</v>
      </c>
      <c r="J75" s="37">
        <v>519.89468682307643</v>
      </c>
      <c r="K75" s="37">
        <v>458.97534514913832</v>
      </c>
      <c r="L75" s="37">
        <v>458.8651253063357</v>
      </c>
      <c r="M75" s="37">
        <v>455.27975843303039</v>
      </c>
      <c r="N75" s="37">
        <v>451.4164755899493</v>
      </c>
      <c r="O75" s="37">
        <v>361.24639342696094</v>
      </c>
      <c r="P75" s="37">
        <v>331.06133562625394</v>
      </c>
      <c r="Q75" s="37">
        <v>331.97327314416736</v>
      </c>
      <c r="R75" s="37">
        <v>341.14132511703451</v>
      </c>
      <c r="S75" s="37">
        <v>359.73617082258522</v>
      </c>
      <c r="T75" s="37">
        <v>385.50924333619946</v>
      </c>
      <c r="U75" s="37">
        <v>330.92055985478169</v>
      </c>
      <c r="V75" s="37">
        <v>357.50143307537979</v>
      </c>
      <c r="W75" s="37">
        <v>348.18173784274387</v>
      </c>
      <c r="X75" s="37">
        <v>413.9356788000382</v>
      </c>
    </row>
    <row r="76" spans="1:24" ht="11.25" customHeight="1" x14ac:dyDescent="0.2">
      <c r="A76" s="38" t="s">
        <v>139</v>
      </c>
      <c r="B76" s="39" t="s">
        <v>140</v>
      </c>
      <c r="C76" s="40">
        <v>1268.2233480894984</v>
      </c>
      <c r="D76" s="40">
        <v>1258.4861524308376</v>
      </c>
      <c r="E76" s="40">
        <v>1284.5812801942488</v>
      </c>
      <c r="F76" s="40">
        <v>1255.4800379377389</v>
      </c>
      <c r="G76" s="40">
        <v>1301.247261158212</v>
      </c>
      <c r="H76" s="40">
        <v>1283.9816515985685</v>
      </c>
      <c r="I76" s="40">
        <v>1243.3641927143838</v>
      </c>
      <c r="J76" s="40">
        <v>1354.5633916234751</v>
      </c>
      <c r="K76" s="40">
        <v>1269.6960146804179</v>
      </c>
      <c r="L76" s="40">
        <v>1278.9559913222606</v>
      </c>
      <c r="M76" s="40">
        <v>1349.3258249903097</v>
      </c>
      <c r="N76" s="40">
        <v>1449.0078354170735</v>
      </c>
      <c r="O76" s="40">
        <v>1429.3139812228162</v>
      </c>
      <c r="P76" s="40">
        <v>1385.2538489233282</v>
      </c>
      <c r="Q76" s="40">
        <v>1113.0080607977368</v>
      </c>
      <c r="R76" s="40">
        <v>1083.1580111828753</v>
      </c>
      <c r="S76" s="40">
        <v>1027.8693772135075</v>
      </c>
      <c r="T76" s="40">
        <v>1109.9391396519432</v>
      </c>
      <c r="U76" s="40">
        <v>1049.3429867677255</v>
      </c>
      <c r="V76" s="40">
        <v>958.46063262106907</v>
      </c>
      <c r="W76" s="40">
        <v>927.30425559037553</v>
      </c>
      <c r="X76" s="40">
        <v>964.6133487963466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2678.2229166950324</v>
      </c>
      <c r="D2" s="31">
        <f t="shared" ref="D2:W2" si="1">SUM(D3,D17,D22,D25,D26,D51,D52,D71,D74,D75,D76)</f>
        <v>2786.6470435532447</v>
      </c>
      <c r="E2" s="31">
        <f t="shared" si="1"/>
        <v>2871.9826684120521</v>
      </c>
      <c r="F2" s="31">
        <f t="shared" si="1"/>
        <v>2945.869301000158</v>
      </c>
      <c r="G2" s="31">
        <f t="shared" si="1"/>
        <v>3038.3923715433466</v>
      </c>
      <c r="H2" s="31">
        <f t="shared" si="1"/>
        <v>3103.9394159174726</v>
      </c>
      <c r="I2" s="31">
        <f t="shared" si="1"/>
        <v>3056.7724697222693</v>
      </c>
      <c r="J2" s="31">
        <f t="shared" si="1"/>
        <v>2909.9390331144605</v>
      </c>
      <c r="K2" s="31">
        <f t="shared" si="1"/>
        <v>2797.668190808919</v>
      </c>
      <c r="L2" s="31">
        <f t="shared" si="1"/>
        <v>2789.9608278922501</v>
      </c>
      <c r="M2" s="31">
        <f t="shared" si="1"/>
        <v>2871.9458010963285</v>
      </c>
      <c r="N2" s="31">
        <f t="shared" si="1"/>
        <v>2590.6128596329877</v>
      </c>
      <c r="O2" s="31">
        <f t="shared" si="1"/>
        <v>2639.9526880704348</v>
      </c>
      <c r="P2" s="31">
        <f t="shared" si="1"/>
        <v>2620.3647944030781</v>
      </c>
      <c r="Q2" s="31">
        <f t="shared" si="1"/>
        <v>2501.9301883164462</v>
      </c>
      <c r="R2" s="31">
        <f t="shared" si="1"/>
        <v>2424.0596057500061</v>
      </c>
      <c r="S2" s="31">
        <f t="shared" si="1"/>
        <v>2338.6398194621761</v>
      </c>
      <c r="T2" s="31">
        <f t="shared" si="1"/>
        <v>2508.4673900322468</v>
      </c>
      <c r="U2" s="31">
        <f t="shared" si="1"/>
        <v>2391.0953503684391</v>
      </c>
      <c r="V2" s="31">
        <f t="shared" si="1"/>
        <v>2382.2835097329662</v>
      </c>
      <c r="W2" s="31">
        <f t="shared" si="1"/>
        <v>2303.1125038043019</v>
      </c>
      <c r="X2" s="31">
        <f t="shared" ref="X2" si="2">SUM(X3,X17,X22,X25,X26,X51,X52,X71,X74,X75,X76)</f>
        <v>2406.8634898807663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3.2850472553489427E-2</v>
      </c>
      <c r="D17" s="37">
        <f t="shared" si="15"/>
        <v>2.6221726123549192E-2</v>
      </c>
      <c r="E17" s="37">
        <f t="shared" si="15"/>
        <v>2.5419412347732168E-2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3.2850472553489427E-2</v>
      </c>
      <c r="D18" s="10">
        <v>2.6221726123549192E-2</v>
      </c>
      <c r="E18" s="10">
        <v>2.5419412347732168E-2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75.067117575059697</v>
      </c>
      <c r="D51" s="37">
        <v>77.122723892791754</v>
      </c>
      <c r="E51" s="37">
        <v>83.520926285405693</v>
      </c>
      <c r="F51" s="37">
        <v>89.279708806549053</v>
      </c>
      <c r="G51" s="37">
        <v>92.208008815710897</v>
      </c>
      <c r="H51" s="37">
        <v>93.875333695226033</v>
      </c>
      <c r="I51" s="37">
        <v>89.750097622623315</v>
      </c>
      <c r="J51" s="37">
        <v>93.058842551933026</v>
      </c>
      <c r="K51" s="37">
        <v>82.801214286020326</v>
      </c>
      <c r="L51" s="37">
        <v>86.776928484669654</v>
      </c>
      <c r="M51" s="37">
        <v>89.977498048540696</v>
      </c>
      <c r="N51" s="37">
        <v>78.373166431868398</v>
      </c>
      <c r="O51" s="37">
        <v>85.685922035099921</v>
      </c>
      <c r="P51" s="37">
        <v>96.286543248062557</v>
      </c>
      <c r="Q51" s="37">
        <v>85.80798976871101</v>
      </c>
      <c r="R51" s="37">
        <v>85.822592598098552</v>
      </c>
      <c r="S51" s="37">
        <v>80.617958680328215</v>
      </c>
      <c r="T51" s="37">
        <v>85.154012977944518</v>
      </c>
      <c r="U51" s="37">
        <v>91.746282635190596</v>
      </c>
      <c r="V51" s="37">
        <v>103.03348006210032</v>
      </c>
      <c r="W51" s="37">
        <v>100.06421395910959</v>
      </c>
      <c r="X51" s="37">
        <v>115.75244556542856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1.2129363838414953E-2</v>
      </c>
      <c r="G52" s="37">
        <f t="shared" si="25"/>
        <v>2.0403711518952445E-2</v>
      </c>
      <c r="H52" s="37">
        <f t="shared" si="25"/>
        <v>4.8808307358217382E-2</v>
      </c>
      <c r="I52" s="37">
        <f t="shared" si="25"/>
        <v>0.10676432862886774</v>
      </c>
      <c r="J52" s="37">
        <f t="shared" si="25"/>
        <v>0.3174997552874177</v>
      </c>
      <c r="K52" s="37">
        <f t="shared" si="25"/>
        <v>0.26989896777445743</v>
      </c>
      <c r="L52" s="37">
        <f t="shared" si="25"/>
        <v>0.43379309625449503</v>
      </c>
      <c r="M52" s="37">
        <f t="shared" si="25"/>
        <v>0.52075147363194896</v>
      </c>
      <c r="N52" s="37">
        <f t="shared" si="25"/>
        <v>0.65874337992103948</v>
      </c>
      <c r="O52" s="37">
        <f t="shared" si="25"/>
        <v>0.78914245329213339</v>
      </c>
      <c r="P52" s="37">
        <f t="shared" si="25"/>
        <v>0.97346439500613025</v>
      </c>
      <c r="Q52" s="37">
        <f t="shared" si="25"/>
        <v>1.2306077281839756</v>
      </c>
      <c r="R52" s="37">
        <f t="shared" si="25"/>
        <v>1.2237435058471451</v>
      </c>
      <c r="S52" s="37">
        <f t="shared" si="25"/>
        <v>1.1021139288243342</v>
      </c>
      <c r="T52" s="37">
        <f t="shared" si="25"/>
        <v>1.2388646374180476</v>
      </c>
      <c r="U52" s="37">
        <f t="shared" si="25"/>
        <v>1.1918801621725628</v>
      </c>
      <c r="V52" s="37">
        <f t="shared" si="25"/>
        <v>1.3378058842071057</v>
      </c>
      <c r="W52" s="37">
        <f t="shared" si="25"/>
        <v>1.3509718629979797</v>
      </c>
      <c r="X52" s="37">
        <f t="shared" ref="X52" si="26">SUM(X53:X70)</f>
        <v>1.2445927454532508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1.2129363838414953E-2</v>
      </c>
      <c r="G61" s="10">
        <v>2.0403711518952445E-2</v>
      </c>
      <c r="H61" s="10">
        <v>4.8808307358217382E-2</v>
      </c>
      <c r="I61" s="10">
        <v>0.10676432862886774</v>
      </c>
      <c r="J61" s="10">
        <v>0.3174997552874177</v>
      </c>
      <c r="K61" s="10">
        <v>0.26989896777445743</v>
      </c>
      <c r="L61" s="10">
        <v>0.43379309625449503</v>
      </c>
      <c r="M61" s="10">
        <v>0.52075147363194896</v>
      </c>
      <c r="N61" s="10">
        <v>0.65874337992103948</v>
      </c>
      <c r="O61" s="10">
        <v>0.78914245329213339</v>
      </c>
      <c r="P61" s="10">
        <v>0.97346439500613025</v>
      </c>
      <c r="Q61" s="10">
        <v>1.2306077281839756</v>
      </c>
      <c r="R61" s="10">
        <v>1.2237435058471451</v>
      </c>
      <c r="S61" s="10">
        <v>1.1021139288243342</v>
      </c>
      <c r="T61" s="10">
        <v>1.2388646374180476</v>
      </c>
      <c r="U61" s="10">
        <v>1.1918801621725628</v>
      </c>
      <c r="V61" s="10">
        <v>1.3378058842071057</v>
      </c>
      <c r="W61" s="10">
        <v>1.3509718629979797</v>
      </c>
      <c r="X61" s="10">
        <v>1.2445927454532508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2603.122948647419</v>
      </c>
      <c r="D76" s="40">
        <v>2709.4980979343295</v>
      </c>
      <c r="E76" s="40">
        <v>2788.4363227142985</v>
      </c>
      <c r="F76" s="40">
        <v>2856.5774628297704</v>
      </c>
      <c r="G76" s="40">
        <v>2946.1639590161167</v>
      </c>
      <c r="H76" s="40">
        <v>3010.0152739148884</v>
      </c>
      <c r="I76" s="40">
        <v>2966.9156077710172</v>
      </c>
      <c r="J76" s="40">
        <v>2816.56269080724</v>
      </c>
      <c r="K76" s="40">
        <v>2714.5970775551241</v>
      </c>
      <c r="L76" s="40">
        <v>2702.7501063113259</v>
      </c>
      <c r="M76" s="40">
        <v>2781.447551574156</v>
      </c>
      <c r="N76" s="40">
        <v>2511.5809498211984</v>
      </c>
      <c r="O76" s="40">
        <v>2553.4776235820427</v>
      </c>
      <c r="P76" s="40">
        <v>2523.1047867600096</v>
      </c>
      <c r="Q76" s="40">
        <v>2414.8915908195513</v>
      </c>
      <c r="R76" s="40">
        <v>2337.0132696460605</v>
      </c>
      <c r="S76" s="40">
        <v>2256.9197468530238</v>
      </c>
      <c r="T76" s="40">
        <v>2422.0745124168843</v>
      </c>
      <c r="U76" s="40">
        <v>2298.1571875710761</v>
      </c>
      <c r="V76" s="40">
        <v>2277.9122237866586</v>
      </c>
      <c r="W76" s="40">
        <v>2201.6973179821944</v>
      </c>
      <c r="X76" s="40">
        <v>2289.8664515698847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2265.0492111961958</v>
      </c>
      <c r="D2" s="31">
        <f t="shared" si="0"/>
        <v>2227.6960239904724</v>
      </c>
      <c r="E2" s="31">
        <f t="shared" si="0"/>
        <v>2186.8651401507786</v>
      </c>
      <c r="F2" s="31">
        <f t="shared" si="0"/>
        <v>2140.3291996892544</v>
      </c>
      <c r="G2" s="31">
        <f t="shared" si="0"/>
        <v>2085.4869226223968</v>
      </c>
      <c r="H2" s="31">
        <f t="shared" si="0"/>
        <v>2024.5910758346804</v>
      </c>
      <c r="I2" s="31">
        <f t="shared" si="0"/>
        <v>1970.08347811461</v>
      </c>
      <c r="J2" s="31">
        <f t="shared" si="0"/>
        <v>1914.3950768383334</v>
      </c>
      <c r="K2" s="31">
        <f t="shared" si="0"/>
        <v>1868.6003488384465</v>
      </c>
      <c r="L2" s="31">
        <f t="shared" si="0"/>
        <v>1817.146228295446</v>
      </c>
      <c r="M2" s="31">
        <f t="shared" si="0"/>
        <v>1773.1218468574189</v>
      </c>
      <c r="N2" s="31">
        <f t="shared" si="0"/>
        <v>1706.0176683901243</v>
      </c>
      <c r="O2" s="31">
        <f t="shared" si="0"/>
        <v>1662.8190712005928</v>
      </c>
      <c r="P2" s="31">
        <f t="shared" si="0"/>
        <v>1602.7319802638838</v>
      </c>
      <c r="Q2" s="31">
        <f t="shared" si="0"/>
        <v>1548.363743962497</v>
      </c>
      <c r="R2" s="31">
        <f t="shared" si="0"/>
        <v>1499.2085147545606</v>
      </c>
      <c r="S2" s="31">
        <f t="shared" si="0"/>
        <v>1440.8848515775283</v>
      </c>
      <c r="T2" s="31">
        <f t="shared" si="0"/>
        <v>1380.5737153599498</v>
      </c>
      <c r="U2" s="31">
        <f t="shared" si="0"/>
        <v>1291.4910058737798</v>
      </c>
      <c r="V2" s="31">
        <f t="shared" si="0"/>
        <v>1257.3384822666565</v>
      </c>
      <c r="W2" s="31">
        <f t="shared" si="0"/>
        <v>1221.6088323203637</v>
      </c>
      <c r="X2" s="31">
        <f t="shared" ref="X2" si="1">SUM(X3,X17,X22,X25,X26,X51,X52,X71,X74,X75,X76)</f>
        <v>1198.7330850691744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2265.0492111961958</v>
      </c>
      <c r="D76" s="40">
        <v>2227.6960239904724</v>
      </c>
      <c r="E76" s="40">
        <v>2186.8651401507786</v>
      </c>
      <c r="F76" s="40">
        <v>2140.3291996892544</v>
      </c>
      <c r="G76" s="40">
        <v>2085.4869226223968</v>
      </c>
      <c r="H76" s="40">
        <v>2024.5910758346804</v>
      </c>
      <c r="I76" s="40">
        <v>1970.08347811461</v>
      </c>
      <c r="J76" s="40">
        <v>1914.3950768383334</v>
      </c>
      <c r="K76" s="40">
        <v>1868.6003488384465</v>
      </c>
      <c r="L76" s="40">
        <v>1817.146228295446</v>
      </c>
      <c r="M76" s="40">
        <v>1773.1218468574189</v>
      </c>
      <c r="N76" s="40">
        <v>1706.0176683901243</v>
      </c>
      <c r="O76" s="40">
        <v>1662.8190712005928</v>
      </c>
      <c r="P76" s="40">
        <v>1602.7319802638838</v>
      </c>
      <c r="Q76" s="40">
        <v>1548.363743962497</v>
      </c>
      <c r="R76" s="40">
        <v>1499.2085147545606</v>
      </c>
      <c r="S76" s="40">
        <v>1440.8848515775283</v>
      </c>
      <c r="T76" s="40">
        <v>1380.5737153599498</v>
      </c>
      <c r="U76" s="40">
        <v>1291.4910058737798</v>
      </c>
      <c r="V76" s="40">
        <v>1257.3384822666565</v>
      </c>
      <c r="W76" s="40">
        <v>1221.6088323203637</v>
      </c>
      <c r="X76" s="40">
        <v>1198.7330850691744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777.96354812293362</v>
      </c>
      <c r="D2" s="31">
        <f t="shared" si="0"/>
        <v>759.59470635602145</v>
      </c>
      <c r="E2" s="31">
        <f t="shared" si="0"/>
        <v>752.09881329375298</v>
      </c>
      <c r="F2" s="31">
        <f t="shared" si="0"/>
        <v>748.97226117556238</v>
      </c>
      <c r="G2" s="31">
        <f t="shared" si="0"/>
        <v>740.41124422569544</v>
      </c>
      <c r="H2" s="31">
        <f t="shared" si="0"/>
        <v>727.08175746396353</v>
      </c>
      <c r="I2" s="31">
        <f t="shared" si="0"/>
        <v>722.47768005378623</v>
      </c>
      <c r="J2" s="31">
        <f t="shared" si="0"/>
        <v>704.87421757184541</v>
      </c>
      <c r="K2" s="31">
        <f t="shared" si="0"/>
        <v>683.52653190819319</v>
      </c>
      <c r="L2" s="31">
        <f t="shared" si="0"/>
        <v>666.74698585333181</v>
      </c>
      <c r="M2" s="31">
        <f t="shared" si="0"/>
        <v>646.38450343994032</v>
      </c>
      <c r="N2" s="31">
        <f t="shared" si="0"/>
        <v>619.25829190370064</v>
      </c>
      <c r="O2" s="31">
        <f t="shared" si="0"/>
        <v>600.12079554247089</v>
      </c>
      <c r="P2" s="31">
        <f t="shared" si="0"/>
        <v>573.08430538777668</v>
      </c>
      <c r="Q2" s="31">
        <f t="shared" si="0"/>
        <v>545.34999496430908</v>
      </c>
      <c r="R2" s="31">
        <f t="shared" si="0"/>
        <v>530.50503752103998</v>
      </c>
      <c r="S2" s="31">
        <f t="shared" si="0"/>
        <v>525.57638967410458</v>
      </c>
      <c r="T2" s="31">
        <f t="shared" si="0"/>
        <v>516.53337754818415</v>
      </c>
      <c r="U2" s="31">
        <f t="shared" si="0"/>
        <v>497.06712714495427</v>
      </c>
      <c r="V2" s="31">
        <f t="shared" si="0"/>
        <v>483.57340260792881</v>
      </c>
      <c r="W2" s="31">
        <f t="shared" si="0"/>
        <v>474.47558131848132</v>
      </c>
      <c r="X2" s="31">
        <f t="shared" ref="X2" si="1">SUM(X3,X17,X22,X25,X26,X51,X52,X71,X74,X75,X76)</f>
        <v>465.66079878526398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777.96354812293362</v>
      </c>
      <c r="D76" s="40">
        <v>759.59470635602145</v>
      </c>
      <c r="E76" s="40">
        <v>752.09881329375298</v>
      </c>
      <c r="F76" s="40">
        <v>748.97226117556238</v>
      </c>
      <c r="G76" s="40">
        <v>740.41124422569544</v>
      </c>
      <c r="H76" s="40">
        <v>727.08175746396353</v>
      </c>
      <c r="I76" s="40">
        <v>722.47768005378623</v>
      </c>
      <c r="J76" s="40">
        <v>704.87421757184541</v>
      </c>
      <c r="K76" s="40">
        <v>683.52653190819319</v>
      </c>
      <c r="L76" s="40">
        <v>666.74698585333181</v>
      </c>
      <c r="M76" s="40">
        <v>646.38450343994032</v>
      </c>
      <c r="N76" s="40">
        <v>619.25829190370064</v>
      </c>
      <c r="O76" s="40">
        <v>600.12079554247089</v>
      </c>
      <c r="P76" s="40">
        <v>573.08430538777668</v>
      </c>
      <c r="Q76" s="40">
        <v>545.34999496430908</v>
      </c>
      <c r="R76" s="40">
        <v>530.50503752103998</v>
      </c>
      <c r="S76" s="40">
        <v>525.57638967410458</v>
      </c>
      <c r="T76" s="40">
        <v>516.53337754818415</v>
      </c>
      <c r="U76" s="40">
        <v>497.06712714495427</v>
      </c>
      <c r="V76" s="40">
        <v>483.57340260792881</v>
      </c>
      <c r="W76" s="40">
        <v>474.47558131848132</v>
      </c>
      <c r="X76" s="40">
        <v>465.66079878526398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432.9944441940026</v>
      </c>
      <c r="D2" s="31">
        <f t="shared" si="0"/>
        <v>450.64617241872259</v>
      </c>
      <c r="E2" s="31">
        <f t="shared" si="0"/>
        <v>461.61918969053499</v>
      </c>
      <c r="F2" s="31">
        <f t="shared" si="0"/>
        <v>486.80713857588177</v>
      </c>
      <c r="G2" s="31">
        <f t="shared" si="0"/>
        <v>487.3580323590582</v>
      </c>
      <c r="H2" s="31">
        <f t="shared" si="0"/>
        <v>487.22787063353007</v>
      </c>
      <c r="I2" s="31">
        <f t="shared" si="0"/>
        <v>486.73434170947445</v>
      </c>
      <c r="J2" s="31">
        <f t="shared" si="0"/>
        <v>483.53074538950943</v>
      </c>
      <c r="K2" s="31">
        <f t="shared" si="0"/>
        <v>480.3950426535477</v>
      </c>
      <c r="L2" s="31">
        <f t="shared" si="0"/>
        <v>471.01568258150991</v>
      </c>
      <c r="M2" s="31">
        <f t="shared" si="0"/>
        <v>461.34859396024109</v>
      </c>
      <c r="N2" s="31">
        <f t="shared" si="0"/>
        <v>442.86879113012645</v>
      </c>
      <c r="O2" s="31">
        <f t="shared" si="0"/>
        <v>435.17693838205537</v>
      </c>
      <c r="P2" s="31">
        <f t="shared" si="0"/>
        <v>428.38218377826604</v>
      </c>
      <c r="Q2" s="31">
        <f t="shared" si="0"/>
        <v>420.5747106951585</v>
      </c>
      <c r="R2" s="31">
        <f t="shared" si="0"/>
        <v>412.92373460400205</v>
      </c>
      <c r="S2" s="31">
        <f t="shared" si="0"/>
        <v>413.50807424233511</v>
      </c>
      <c r="T2" s="31">
        <f t="shared" si="0"/>
        <v>407.75026626308568</v>
      </c>
      <c r="U2" s="31">
        <f t="shared" si="0"/>
        <v>392.65662071213268</v>
      </c>
      <c r="V2" s="31">
        <f t="shared" si="0"/>
        <v>376.23936723514146</v>
      </c>
      <c r="W2" s="31">
        <f t="shared" si="0"/>
        <v>357.14099912840823</v>
      </c>
      <c r="X2" s="31">
        <f t="shared" ref="X2" si="1">SUM(X3,X17,X22,X25,X26,X51,X52,X71,X74,X75,X76)</f>
        <v>342.94378094881785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432.9944441940026</v>
      </c>
      <c r="D76" s="40">
        <v>450.64617241872259</v>
      </c>
      <c r="E76" s="40">
        <v>461.61918969053499</v>
      </c>
      <c r="F76" s="40">
        <v>486.80713857588177</v>
      </c>
      <c r="G76" s="40">
        <v>487.3580323590582</v>
      </c>
      <c r="H76" s="40">
        <v>487.22787063353007</v>
      </c>
      <c r="I76" s="40">
        <v>486.73434170947445</v>
      </c>
      <c r="J76" s="40">
        <v>483.53074538950943</v>
      </c>
      <c r="K76" s="40">
        <v>480.3950426535477</v>
      </c>
      <c r="L76" s="40">
        <v>471.01568258150991</v>
      </c>
      <c r="M76" s="40">
        <v>461.34859396024109</v>
      </c>
      <c r="N76" s="40">
        <v>442.86879113012645</v>
      </c>
      <c r="O76" s="40">
        <v>435.17693838205537</v>
      </c>
      <c r="P76" s="40">
        <v>428.38218377826604</v>
      </c>
      <c r="Q76" s="40">
        <v>420.5747106951585</v>
      </c>
      <c r="R76" s="40">
        <v>412.92373460400205</v>
      </c>
      <c r="S76" s="40">
        <v>413.50807424233511</v>
      </c>
      <c r="T76" s="40">
        <v>407.75026626308568</v>
      </c>
      <c r="U76" s="40">
        <v>392.65662071213268</v>
      </c>
      <c r="V76" s="40">
        <v>376.23936723514146</v>
      </c>
      <c r="W76" s="40">
        <v>357.14099912840823</v>
      </c>
      <c r="X76" s="40">
        <v>342.94378094881785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310.40296191876621</v>
      </c>
      <c r="D2" s="31">
        <f t="shared" si="0"/>
        <v>321.64769681265574</v>
      </c>
      <c r="E2" s="31">
        <f t="shared" si="0"/>
        <v>330.25811983111299</v>
      </c>
      <c r="F2" s="31">
        <f t="shared" si="0"/>
        <v>336.43990426389922</v>
      </c>
      <c r="G2" s="31">
        <f t="shared" si="0"/>
        <v>339.01134694184196</v>
      </c>
      <c r="H2" s="31">
        <f t="shared" si="0"/>
        <v>339.30031987795996</v>
      </c>
      <c r="I2" s="31">
        <f t="shared" si="0"/>
        <v>339.03202702533673</v>
      </c>
      <c r="J2" s="31">
        <f t="shared" si="0"/>
        <v>336.58806922822583</v>
      </c>
      <c r="K2" s="31">
        <f t="shared" si="0"/>
        <v>333.68773065911142</v>
      </c>
      <c r="L2" s="31">
        <f t="shared" si="0"/>
        <v>327.03748276768789</v>
      </c>
      <c r="M2" s="31">
        <f t="shared" si="0"/>
        <v>320.70617146388798</v>
      </c>
      <c r="N2" s="31">
        <f t="shared" si="0"/>
        <v>310.08040034974408</v>
      </c>
      <c r="O2" s="31">
        <f t="shared" si="0"/>
        <v>304.68647521387464</v>
      </c>
      <c r="P2" s="31">
        <f t="shared" si="0"/>
        <v>296.88395633378502</v>
      </c>
      <c r="Q2" s="31">
        <f t="shared" si="0"/>
        <v>292.21469065661529</v>
      </c>
      <c r="R2" s="31">
        <f t="shared" si="0"/>
        <v>289.6998686721135</v>
      </c>
      <c r="S2" s="31">
        <f t="shared" si="0"/>
        <v>289.81944501447634</v>
      </c>
      <c r="T2" s="31">
        <f t="shared" si="0"/>
        <v>291.48163687518809</v>
      </c>
      <c r="U2" s="31">
        <f t="shared" si="0"/>
        <v>289.25108086615796</v>
      </c>
      <c r="V2" s="31">
        <f t="shared" si="0"/>
        <v>286.49351505593046</v>
      </c>
      <c r="W2" s="31">
        <f t="shared" si="0"/>
        <v>293.96544509001689</v>
      </c>
      <c r="X2" s="31">
        <f t="shared" ref="X2" si="1">SUM(X3,X17,X22,X25,X26,X51,X52,X71,X74,X75,X76)</f>
        <v>307.86878631511672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310.40296191876621</v>
      </c>
      <c r="D76" s="40">
        <v>321.64769681265574</v>
      </c>
      <c r="E76" s="40">
        <v>330.25811983111299</v>
      </c>
      <c r="F76" s="40">
        <v>336.43990426389922</v>
      </c>
      <c r="G76" s="40">
        <v>339.01134694184196</v>
      </c>
      <c r="H76" s="40">
        <v>339.30031987795996</v>
      </c>
      <c r="I76" s="40">
        <v>339.03202702533673</v>
      </c>
      <c r="J76" s="40">
        <v>336.58806922822583</v>
      </c>
      <c r="K76" s="40">
        <v>333.68773065911142</v>
      </c>
      <c r="L76" s="40">
        <v>327.03748276768789</v>
      </c>
      <c r="M76" s="40">
        <v>320.70617146388798</v>
      </c>
      <c r="N76" s="40">
        <v>310.08040034974408</v>
      </c>
      <c r="O76" s="40">
        <v>304.68647521387464</v>
      </c>
      <c r="P76" s="40">
        <v>296.88395633378502</v>
      </c>
      <c r="Q76" s="40">
        <v>292.21469065661529</v>
      </c>
      <c r="R76" s="40">
        <v>289.6998686721135</v>
      </c>
      <c r="S76" s="40">
        <v>289.81944501447634</v>
      </c>
      <c r="T76" s="40">
        <v>291.48163687518809</v>
      </c>
      <c r="U76" s="40">
        <v>289.25108086615796</v>
      </c>
      <c r="V76" s="40">
        <v>286.49351505593046</v>
      </c>
      <c r="W76" s="40">
        <v>293.96544509001689</v>
      </c>
      <c r="X76" s="40">
        <v>307.86878631511672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792.34277624317713</v>
      </c>
      <c r="D2" s="31">
        <f t="shared" si="0"/>
        <v>864.01954710357893</v>
      </c>
      <c r="E2" s="31">
        <f t="shared" si="0"/>
        <v>953.28489365918722</v>
      </c>
      <c r="F2" s="31">
        <f t="shared" si="0"/>
        <v>1044.0730579743442</v>
      </c>
      <c r="G2" s="31">
        <f t="shared" si="0"/>
        <v>1110.5347076059568</v>
      </c>
      <c r="H2" s="31">
        <f t="shared" si="0"/>
        <v>1182.0953942460987</v>
      </c>
      <c r="I2" s="31">
        <f t="shared" si="0"/>
        <v>1245.9309924364243</v>
      </c>
      <c r="J2" s="31">
        <f t="shared" si="0"/>
        <v>1310.6686891441238</v>
      </c>
      <c r="K2" s="31">
        <f t="shared" si="0"/>
        <v>1356.6070227676198</v>
      </c>
      <c r="L2" s="31">
        <f t="shared" si="0"/>
        <v>1414.7633926333519</v>
      </c>
      <c r="M2" s="31">
        <f t="shared" si="0"/>
        <v>1447.5746255835691</v>
      </c>
      <c r="N2" s="31">
        <f t="shared" si="0"/>
        <v>1451.0425499343658</v>
      </c>
      <c r="O2" s="31">
        <f t="shared" si="0"/>
        <v>1489.7860601266912</v>
      </c>
      <c r="P2" s="31">
        <f t="shared" si="0"/>
        <v>1518.375911446157</v>
      </c>
      <c r="Q2" s="31">
        <f t="shared" si="0"/>
        <v>1564.9390830387397</v>
      </c>
      <c r="R2" s="31">
        <f t="shared" si="0"/>
        <v>1651.9185095519999</v>
      </c>
      <c r="S2" s="31">
        <f t="shared" si="0"/>
        <v>1726.4677255792569</v>
      </c>
      <c r="T2" s="31">
        <f t="shared" si="0"/>
        <v>1760.2708637134824</v>
      </c>
      <c r="U2" s="31">
        <f t="shared" si="0"/>
        <v>1783.6895610504198</v>
      </c>
      <c r="V2" s="31">
        <f t="shared" si="0"/>
        <v>1810.4625409065195</v>
      </c>
      <c r="W2" s="31">
        <f t="shared" si="0"/>
        <v>1900.490359704366</v>
      </c>
      <c r="X2" s="31">
        <f t="shared" ref="X2" si="1">SUM(X3,X17,X22,X25,X26,X51,X52,X71,X74,X75,X76)</f>
        <v>1999.7196789571965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792.34277624317713</v>
      </c>
      <c r="D76" s="40">
        <v>864.01954710357893</v>
      </c>
      <c r="E76" s="40">
        <v>953.28489365918722</v>
      </c>
      <c r="F76" s="40">
        <v>1044.0730579743442</v>
      </c>
      <c r="G76" s="40">
        <v>1110.5347076059568</v>
      </c>
      <c r="H76" s="40">
        <v>1182.0953942460987</v>
      </c>
      <c r="I76" s="40">
        <v>1245.9309924364243</v>
      </c>
      <c r="J76" s="40">
        <v>1310.6686891441238</v>
      </c>
      <c r="K76" s="40">
        <v>1356.6070227676198</v>
      </c>
      <c r="L76" s="40">
        <v>1414.7633926333519</v>
      </c>
      <c r="M76" s="40">
        <v>1447.5746255835691</v>
      </c>
      <c r="N76" s="40">
        <v>1451.0425499343658</v>
      </c>
      <c r="O76" s="40">
        <v>1489.7860601266912</v>
      </c>
      <c r="P76" s="40">
        <v>1518.375911446157</v>
      </c>
      <c r="Q76" s="40">
        <v>1564.9390830387397</v>
      </c>
      <c r="R76" s="40">
        <v>1651.9185095519999</v>
      </c>
      <c r="S76" s="40">
        <v>1726.4677255792569</v>
      </c>
      <c r="T76" s="40">
        <v>1760.2708637134824</v>
      </c>
      <c r="U76" s="40">
        <v>1783.6895610504198</v>
      </c>
      <c r="V76" s="40">
        <v>1810.4625409065195</v>
      </c>
      <c r="W76" s="40">
        <v>1900.490359704366</v>
      </c>
      <c r="X76" s="40">
        <v>1999.7196789571965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222.85504315677488</v>
      </c>
      <c r="D2" s="31">
        <f t="shared" si="0"/>
        <v>246.76997383064958</v>
      </c>
      <c r="E2" s="31">
        <f t="shared" si="0"/>
        <v>265.69792371246393</v>
      </c>
      <c r="F2" s="31">
        <f t="shared" si="0"/>
        <v>285.23420305691002</v>
      </c>
      <c r="G2" s="31">
        <f t="shared" si="0"/>
        <v>310.47079946028828</v>
      </c>
      <c r="H2" s="31">
        <f t="shared" si="0"/>
        <v>336.76788735150268</v>
      </c>
      <c r="I2" s="31">
        <f t="shared" si="0"/>
        <v>354.80578414044408</v>
      </c>
      <c r="J2" s="31">
        <f t="shared" si="0"/>
        <v>382.90916181099442</v>
      </c>
      <c r="K2" s="31">
        <f t="shared" si="0"/>
        <v>398.64288088478412</v>
      </c>
      <c r="L2" s="31">
        <f t="shared" si="0"/>
        <v>407.60697403733047</v>
      </c>
      <c r="M2" s="31">
        <f t="shared" si="0"/>
        <v>437.91273902829647</v>
      </c>
      <c r="N2" s="31">
        <f t="shared" si="0"/>
        <v>445.7079571755263</v>
      </c>
      <c r="O2" s="31">
        <f t="shared" si="0"/>
        <v>458.00024534735451</v>
      </c>
      <c r="P2" s="31">
        <f t="shared" si="0"/>
        <v>476.61665384579584</v>
      </c>
      <c r="Q2" s="31">
        <f t="shared" si="0"/>
        <v>512.28929659613527</v>
      </c>
      <c r="R2" s="31">
        <f t="shared" si="0"/>
        <v>542.99409885312161</v>
      </c>
      <c r="S2" s="31">
        <f t="shared" si="0"/>
        <v>599.23193065992473</v>
      </c>
      <c r="T2" s="31">
        <f t="shared" si="0"/>
        <v>639.44305365989294</v>
      </c>
      <c r="U2" s="31">
        <f t="shared" si="0"/>
        <v>696.59731062692595</v>
      </c>
      <c r="V2" s="31">
        <f t="shared" si="0"/>
        <v>734.98462261323652</v>
      </c>
      <c r="W2" s="31">
        <f t="shared" si="0"/>
        <v>813.66433349761144</v>
      </c>
      <c r="X2" s="31">
        <f t="shared" ref="X2" si="1">SUM(X3,X17,X22,X25,X26,X51,X52,X71,X74,X75,X76)</f>
        <v>886.15794952220949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222.85504315677488</v>
      </c>
      <c r="D76" s="40">
        <v>246.76997383064958</v>
      </c>
      <c r="E76" s="40">
        <v>265.69792371246393</v>
      </c>
      <c r="F76" s="40">
        <v>285.23420305691002</v>
      </c>
      <c r="G76" s="40">
        <v>310.47079946028828</v>
      </c>
      <c r="H76" s="40">
        <v>336.76788735150268</v>
      </c>
      <c r="I76" s="40">
        <v>354.80578414044408</v>
      </c>
      <c r="J76" s="40">
        <v>382.90916181099442</v>
      </c>
      <c r="K76" s="40">
        <v>398.64288088478412</v>
      </c>
      <c r="L76" s="40">
        <v>407.60697403733047</v>
      </c>
      <c r="M76" s="40">
        <v>437.91273902829647</v>
      </c>
      <c r="N76" s="40">
        <v>445.7079571755263</v>
      </c>
      <c r="O76" s="40">
        <v>458.00024534735451</v>
      </c>
      <c r="P76" s="40">
        <v>476.61665384579584</v>
      </c>
      <c r="Q76" s="40">
        <v>512.28929659613527</v>
      </c>
      <c r="R76" s="40">
        <v>542.99409885312161</v>
      </c>
      <c r="S76" s="40">
        <v>599.23193065992473</v>
      </c>
      <c r="T76" s="40">
        <v>639.44305365989294</v>
      </c>
      <c r="U76" s="40">
        <v>696.59731062692595</v>
      </c>
      <c r="V76" s="40">
        <v>734.98462261323652</v>
      </c>
      <c r="W76" s="40">
        <v>813.66433349761144</v>
      </c>
      <c r="X76" s="40">
        <v>886.15794952220949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1239.1117635653386</v>
      </c>
      <c r="D2" s="31">
        <f t="shared" si="0"/>
        <v>1276.3988124362504</v>
      </c>
      <c r="E2" s="31">
        <f t="shared" si="0"/>
        <v>1310.0210668264317</v>
      </c>
      <c r="F2" s="31">
        <f t="shared" si="0"/>
        <v>1335.4049949363387</v>
      </c>
      <c r="G2" s="31">
        <f t="shared" si="0"/>
        <v>1351.5811120021117</v>
      </c>
      <c r="H2" s="31">
        <f t="shared" si="0"/>
        <v>1363.9938471004032</v>
      </c>
      <c r="I2" s="31">
        <f t="shared" si="0"/>
        <v>1383.8193025958331</v>
      </c>
      <c r="J2" s="31">
        <f t="shared" si="0"/>
        <v>1394.4676839918895</v>
      </c>
      <c r="K2" s="31">
        <f t="shared" si="0"/>
        <v>1398.7369961630168</v>
      </c>
      <c r="L2" s="31">
        <f t="shared" si="0"/>
        <v>1377.1777019004414</v>
      </c>
      <c r="M2" s="31">
        <f t="shared" si="0"/>
        <v>1342.4913588281099</v>
      </c>
      <c r="N2" s="31">
        <f t="shared" si="0"/>
        <v>1257.1911999892516</v>
      </c>
      <c r="O2" s="31">
        <f t="shared" si="0"/>
        <v>1192.1347626467641</v>
      </c>
      <c r="P2" s="31">
        <f t="shared" si="0"/>
        <v>1137.3064030178091</v>
      </c>
      <c r="Q2" s="31">
        <f t="shared" si="0"/>
        <v>1081.705474688906</v>
      </c>
      <c r="R2" s="31">
        <f t="shared" si="0"/>
        <v>1016.8744863877356</v>
      </c>
      <c r="S2" s="31">
        <f t="shared" si="0"/>
        <v>952.39582673538234</v>
      </c>
      <c r="T2" s="31">
        <f t="shared" si="0"/>
        <v>901.13402441845881</v>
      </c>
      <c r="U2" s="31">
        <f t="shared" si="0"/>
        <v>850.01702571809722</v>
      </c>
      <c r="V2" s="31">
        <f t="shared" si="0"/>
        <v>788.27237237323061</v>
      </c>
      <c r="W2" s="31">
        <f t="shared" si="0"/>
        <v>772.95271751656378</v>
      </c>
      <c r="X2" s="31">
        <f t="shared" ref="X2" si="1">SUM(X3,X17,X22,X25,X26,X51,X52,X71,X74,X75,X76)</f>
        <v>780.81077352694388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1239.1117635653386</v>
      </c>
      <c r="D76" s="40">
        <v>1276.3988124362504</v>
      </c>
      <c r="E76" s="40">
        <v>1310.0210668264317</v>
      </c>
      <c r="F76" s="40">
        <v>1335.4049949363387</v>
      </c>
      <c r="G76" s="40">
        <v>1351.5811120021117</v>
      </c>
      <c r="H76" s="40">
        <v>1363.9938471004032</v>
      </c>
      <c r="I76" s="40">
        <v>1383.8193025958331</v>
      </c>
      <c r="J76" s="40">
        <v>1394.4676839918895</v>
      </c>
      <c r="K76" s="40">
        <v>1398.7369961630168</v>
      </c>
      <c r="L76" s="40">
        <v>1377.1777019004414</v>
      </c>
      <c r="M76" s="40">
        <v>1342.4913588281099</v>
      </c>
      <c r="N76" s="40">
        <v>1257.1911999892516</v>
      </c>
      <c r="O76" s="40">
        <v>1192.1347626467641</v>
      </c>
      <c r="P76" s="40">
        <v>1137.3064030178091</v>
      </c>
      <c r="Q76" s="40">
        <v>1081.705474688906</v>
      </c>
      <c r="R76" s="40">
        <v>1016.8744863877356</v>
      </c>
      <c r="S76" s="40">
        <v>952.39582673538234</v>
      </c>
      <c r="T76" s="40">
        <v>901.13402441845881</v>
      </c>
      <c r="U76" s="40">
        <v>850.01702571809722</v>
      </c>
      <c r="V76" s="40">
        <v>788.27237237323061</v>
      </c>
      <c r="W76" s="40">
        <v>772.95271751656378</v>
      </c>
      <c r="X76" s="40">
        <v>780.81077352694388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460.86334259387905</v>
      </c>
      <c r="D2" s="31">
        <f t="shared" si="0"/>
        <v>461.41065503831601</v>
      </c>
      <c r="E2" s="31">
        <f t="shared" si="0"/>
        <v>464.00180937804566</v>
      </c>
      <c r="F2" s="31">
        <f t="shared" si="0"/>
        <v>467.75169604781559</v>
      </c>
      <c r="G2" s="31">
        <f t="shared" si="0"/>
        <v>470.82547082395297</v>
      </c>
      <c r="H2" s="31">
        <f t="shared" si="0"/>
        <v>475.22738846280043</v>
      </c>
      <c r="I2" s="31">
        <f t="shared" si="0"/>
        <v>478.83300643630486</v>
      </c>
      <c r="J2" s="31">
        <f t="shared" si="0"/>
        <v>494.06115070296443</v>
      </c>
      <c r="K2" s="31">
        <f t="shared" si="0"/>
        <v>499.38441697291057</v>
      </c>
      <c r="L2" s="31">
        <f t="shared" si="0"/>
        <v>519.02310605529885</v>
      </c>
      <c r="M2" s="31">
        <f t="shared" si="0"/>
        <v>536.0057520679178</v>
      </c>
      <c r="N2" s="31">
        <f t="shared" si="0"/>
        <v>540.32955837200325</v>
      </c>
      <c r="O2" s="31">
        <f t="shared" si="0"/>
        <v>556.83511693617993</v>
      </c>
      <c r="P2" s="31">
        <f t="shared" si="0"/>
        <v>565.26852521190801</v>
      </c>
      <c r="Q2" s="31">
        <f t="shared" si="0"/>
        <v>576.93655783054123</v>
      </c>
      <c r="R2" s="31">
        <f t="shared" si="0"/>
        <v>589.1707531354881</v>
      </c>
      <c r="S2" s="31">
        <f t="shared" si="0"/>
        <v>624.49393399154735</v>
      </c>
      <c r="T2" s="31">
        <f t="shared" si="0"/>
        <v>642.12612617736056</v>
      </c>
      <c r="U2" s="31">
        <f t="shared" si="0"/>
        <v>665.14043428443915</v>
      </c>
      <c r="V2" s="31">
        <f t="shared" si="0"/>
        <v>686.09021528683559</v>
      </c>
      <c r="W2" s="31">
        <f t="shared" si="0"/>
        <v>738.48429918615909</v>
      </c>
      <c r="X2" s="31">
        <f t="shared" ref="X2" si="1">SUM(X3,X17,X22,X25,X26,X51,X52,X71,X74,X75,X76)</f>
        <v>790.75171049558526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460.86334259387905</v>
      </c>
      <c r="D76" s="40">
        <v>461.41065503831601</v>
      </c>
      <c r="E76" s="40">
        <v>464.00180937804566</v>
      </c>
      <c r="F76" s="40">
        <v>467.75169604781559</v>
      </c>
      <c r="G76" s="40">
        <v>470.82547082395297</v>
      </c>
      <c r="H76" s="40">
        <v>475.22738846280043</v>
      </c>
      <c r="I76" s="40">
        <v>478.83300643630486</v>
      </c>
      <c r="J76" s="40">
        <v>494.06115070296443</v>
      </c>
      <c r="K76" s="40">
        <v>499.38441697291057</v>
      </c>
      <c r="L76" s="40">
        <v>519.02310605529885</v>
      </c>
      <c r="M76" s="40">
        <v>536.0057520679178</v>
      </c>
      <c r="N76" s="40">
        <v>540.32955837200325</v>
      </c>
      <c r="O76" s="40">
        <v>556.83511693617993</v>
      </c>
      <c r="P76" s="40">
        <v>565.26852521190801</v>
      </c>
      <c r="Q76" s="40">
        <v>576.93655783054123</v>
      </c>
      <c r="R76" s="40">
        <v>589.1707531354881</v>
      </c>
      <c r="S76" s="40">
        <v>624.49393399154735</v>
      </c>
      <c r="T76" s="40">
        <v>642.12612617736056</v>
      </c>
      <c r="U76" s="40">
        <v>665.14043428443915</v>
      </c>
      <c r="V76" s="40">
        <v>686.09021528683559</v>
      </c>
      <c r="W76" s="40">
        <v>738.48429918615909</v>
      </c>
      <c r="X76" s="40">
        <v>790.75171049558526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613.07820143015579</v>
      </c>
      <c r="D2" s="31">
        <f t="shared" ref="D2:W2" si="1">SUM(D3,D17,D22,D25,D26,D51,D52,D71,D74,D75,D76)</f>
        <v>586.21771978500487</v>
      </c>
      <c r="E2" s="31">
        <f t="shared" si="1"/>
        <v>610.36934098023539</v>
      </c>
      <c r="F2" s="31">
        <f t="shared" si="1"/>
        <v>1214.0893944838344</v>
      </c>
      <c r="G2" s="31">
        <f t="shared" si="1"/>
        <v>1188.6926733568359</v>
      </c>
      <c r="H2" s="31">
        <f t="shared" si="1"/>
        <v>1330.4548781955332</v>
      </c>
      <c r="I2" s="31">
        <f t="shared" si="1"/>
        <v>1111.3042919130921</v>
      </c>
      <c r="J2" s="31">
        <f t="shared" si="1"/>
        <v>1085.6342092457671</v>
      </c>
      <c r="K2" s="31">
        <f t="shared" si="1"/>
        <v>999.76174496768795</v>
      </c>
      <c r="L2" s="31">
        <f t="shared" si="1"/>
        <v>1265.348168131904</v>
      </c>
      <c r="M2" s="31">
        <f t="shared" si="1"/>
        <v>1464.8624247635423</v>
      </c>
      <c r="N2" s="31">
        <f t="shared" si="1"/>
        <v>1488.2254514187446</v>
      </c>
      <c r="O2" s="31">
        <f t="shared" si="1"/>
        <v>1474.3998280309547</v>
      </c>
      <c r="P2" s="31">
        <f t="shared" si="1"/>
        <v>1402.5216680997421</v>
      </c>
      <c r="Q2" s="31">
        <f t="shared" si="1"/>
        <v>1643.0116938950987</v>
      </c>
      <c r="R2" s="31">
        <f t="shared" si="1"/>
        <v>1568.7044711951846</v>
      </c>
      <c r="S2" s="31">
        <f t="shared" si="1"/>
        <v>1603.5197764402405</v>
      </c>
      <c r="T2" s="31">
        <f t="shared" si="1"/>
        <v>1503.1077386070508</v>
      </c>
      <c r="U2" s="31">
        <f t="shared" si="1"/>
        <v>3663.4292777300079</v>
      </c>
      <c r="V2" s="31">
        <f t="shared" si="1"/>
        <v>3656.4988822012033</v>
      </c>
      <c r="W2" s="31">
        <f t="shared" si="1"/>
        <v>3661.2091143594153</v>
      </c>
      <c r="X2" s="31">
        <f t="shared" ref="X2" si="2">SUM(X3,X17,X22,X25,X26,X51,X52,X71,X74,X75,X76)</f>
        <v>3765.3332760103176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30.323817712811689</v>
      </c>
      <c r="D3" s="34">
        <f t="shared" ref="D3:W3" si="4">SUM(D4,D8,D11)</f>
        <v>33.280481513327601</v>
      </c>
      <c r="E3" s="34">
        <f t="shared" si="4"/>
        <v>27.493551160791057</v>
      </c>
      <c r="F3" s="34">
        <f t="shared" si="4"/>
        <v>30.305073086844367</v>
      </c>
      <c r="G3" s="34">
        <f t="shared" si="4"/>
        <v>29.096302665520206</v>
      </c>
      <c r="H3" s="34">
        <f t="shared" si="4"/>
        <v>13.91564918314703</v>
      </c>
      <c r="I3" s="34">
        <f t="shared" si="4"/>
        <v>6.9659501289767833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19.375150472914871</v>
      </c>
      <c r="D4" s="29">
        <f t="shared" ref="D4:W4" si="7">SUM(D5:D7)</f>
        <v>22.33181427343078</v>
      </c>
      <c r="E4" s="29">
        <f t="shared" si="7"/>
        <v>17.913413585554601</v>
      </c>
      <c r="F4" s="29">
        <f t="shared" si="7"/>
        <v>25.51504729148753</v>
      </c>
      <c r="G4" s="29">
        <f t="shared" si="7"/>
        <v>24.990541702493552</v>
      </c>
      <c r="H4" s="29">
        <f t="shared" si="7"/>
        <v>13.91564918314703</v>
      </c>
      <c r="I4" s="29">
        <f t="shared" si="7"/>
        <v>6.9659501289767833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19.375150472914871</v>
      </c>
      <c r="D7" s="10">
        <v>22.33181427343078</v>
      </c>
      <c r="E7" s="10">
        <v>17.913413585554601</v>
      </c>
      <c r="F7" s="10">
        <v>25.51504729148753</v>
      </c>
      <c r="G7" s="10">
        <v>24.990541702493552</v>
      </c>
      <c r="H7" s="10">
        <v>13.91564918314703</v>
      </c>
      <c r="I7" s="10">
        <v>6.9659501289767833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10.948667239896819</v>
      </c>
      <c r="D11" s="29">
        <f t="shared" ref="D11:W11" si="13">SUM(D12:D16)</f>
        <v>10.948667239896819</v>
      </c>
      <c r="E11" s="29">
        <f t="shared" si="13"/>
        <v>9.5801375752364564</v>
      </c>
      <c r="F11" s="29">
        <f t="shared" si="13"/>
        <v>4.7900257953568346</v>
      </c>
      <c r="G11" s="29">
        <f t="shared" si="13"/>
        <v>4.1057609630266549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10.948667239896819</v>
      </c>
      <c r="D13" s="10">
        <v>10.948667239896819</v>
      </c>
      <c r="E13" s="10">
        <v>9.5801375752364564</v>
      </c>
      <c r="F13" s="10">
        <v>4.7900257953568346</v>
      </c>
      <c r="G13" s="10">
        <v>4.1057609630266549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0.10748065348237321</v>
      </c>
      <c r="D17" s="37">
        <f t="shared" ref="D17:W17" si="16">SUM(D18:D21)</f>
        <v>8.5984522785898534E-2</v>
      </c>
      <c r="E17" s="37">
        <f t="shared" si="16"/>
        <v>6.4488392089423904E-2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0.10748065348237321</v>
      </c>
      <c r="D18" s="10">
        <v>8.5984522785898534E-2</v>
      </c>
      <c r="E18" s="10">
        <v>6.4488392089423904E-2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1.6002579535683581</v>
      </c>
      <c r="D22" s="37">
        <f t="shared" ref="D22:W22" si="19">SUM(D23:D24)</f>
        <v>1.6002579535683581</v>
      </c>
      <c r="E22" s="37">
        <f t="shared" si="19"/>
        <v>1.6002579535683581</v>
      </c>
      <c r="F22" s="37">
        <f t="shared" si="19"/>
        <v>1.6002579535683581</v>
      </c>
      <c r="G22" s="37">
        <f t="shared" si="19"/>
        <v>1.800343938091143</v>
      </c>
      <c r="H22" s="37">
        <f t="shared" si="19"/>
        <v>1.4002579535683579</v>
      </c>
      <c r="I22" s="37">
        <f t="shared" si="19"/>
        <v>1.2001719690455721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1.6002579535683581</v>
      </c>
      <c r="D23" s="10">
        <v>1.6002579535683581</v>
      </c>
      <c r="E23" s="10">
        <v>1.6002579535683581</v>
      </c>
      <c r="F23" s="10">
        <v>1.6002579535683581</v>
      </c>
      <c r="G23" s="10">
        <v>1.800343938091143</v>
      </c>
      <c r="H23" s="10">
        <v>1.4002579535683579</v>
      </c>
      <c r="I23" s="10">
        <v>1.2001719690455721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111.63654342218405</v>
      </c>
      <c r="D26" s="37">
        <f t="shared" ref="D26:W26" si="22">SUM(D27,D33)</f>
        <v>112.6014617368874</v>
      </c>
      <c r="E26" s="37">
        <f t="shared" si="22"/>
        <v>134.23138435081685</v>
      </c>
      <c r="F26" s="37">
        <f t="shared" si="22"/>
        <v>296.11401547721408</v>
      </c>
      <c r="G26" s="37">
        <f t="shared" si="22"/>
        <v>275.28005159071364</v>
      </c>
      <c r="H26" s="37">
        <f t="shared" si="22"/>
        <v>332.84290627687017</v>
      </c>
      <c r="I26" s="37">
        <f t="shared" si="22"/>
        <v>259.03061049011171</v>
      </c>
      <c r="J26" s="37">
        <f t="shared" si="22"/>
        <v>191.98925193465175</v>
      </c>
      <c r="K26" s="37">
        <f t="shared" si="22"/>
        <v>175.65760963026653</v>
      </c>
      <c r="L26" s="37">
        <f t="shared" si="22"/>
        <v>173.61100601891658</v>
      </c>
      <c r="M26" s="37">
        <f t="shared" si="22"/>
        <v>177.64944110060188</v>
      </c>
      <c r="N26" s="37">
        <f t="shared" si="22"/>
        <v>161.32244196044715</v>
      </c>
      <c r="O26" s="37">
        <f t="shared" si="22"/>
        <v>157.03628546861566</v>
      </c>
      <c r="P26" s="37">
        <f t="shared" si="22"/>
        <v>145.85674978503869</v>
      </c>
      <c r="Q26" s="37">
        <f t="shared" si="22"/>
        <v>128.91573516766982</v>
      </c>
      <c r="R26" s="37">
        <f t="shared" si="22"/>
        <v>117.57704213241615</v>
      </c>
      <c r="S26" s="37">
        <f t="shared" si="22"/>
        <v>105.64995700773861</v>
      </c>
      <c r="T26" s="37">
        <f t="shared" si="22"/>
        <v>85.178073946689594</v>
      </c>
      <c r="U26" s="37">
        <f t="shared" si="22"/>
        <v>2194.3498710232157</v>
      </c>
      <c r="V26" s="37">
        <f t="shared" si="22"/>
        <v>2189.0191745485808</v>
      </c>
      <c r="W26" s="37">
        <f t="shared" si="22"/>
        <v>2186.1571797076526</v>
      </c>
      <c r="X26" s="37">
        <f t="shared" ref="X26" si="23">SUM(X27,X33)</f>
        <v>2227.2613929492691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111.63654342218405</v>
      </c>
      <c r="D33" s="29">
        <f t="shared" ref="D33:W33" si="28">SUM(D34:D50)</f>
        <v>112.6014617368874</v>
      </c>
      <c r="E33" s="29">
        <f t="shared" si="28"/>
        <v>134.23138435081685</v>
      </c>
      <c r="F33" s="29">
        <f t="shared" si="28"/>
        <v>296.11401547721408</v>
      </c>
      <c r="G33" s="29">
        <f t="shared" si="28"/>
        <v>275.28005159071364</v>
      </c>
      <c r="H33" s="29">
        <f t="shared" si="28"/>
        <v>332.84290627687017</v>
      </c>
      <c r="I33" s="29">
        <f t="shared" si="28"/>
        <v>259.03061049011171</v>
      </c>
      <c r="J33" s="29">
        <f t="shared" si="28"/>
        <v>191.98925193465175</v>
      </c>
      <c r="K33" s="29">
        <f t="shared" si="28"/>
        <v>175.65760963026653</v>
      </c>
      <c r="L33" s="29">
        <f t="shared" si="28"/>
        <v>173.61100601891658</v>
      </c>
      <c r="M33" s="29">
        <f t="shared" si="28"/>
        <v>177.64944110060188</v>
      </c>
      <c r="N33" s="29">
        <f t="shared" si="28"/>
        <v>161.32244196044715</v>
      </c>
      <c r="O33" s="29">
        <f t="shared" si="28"/>
        <v>157.03628546861566</v>
      </c>
      <c r="P33" s="29">
        <f t="shared" si="28"/>
        <v>145.85674978503869</v>
      </c>
      <c r="Q33" s="29">
        <f t="shared" si="28"/>
        <v>128.91573516766982</v>
      </c>
      <c r="R33" s="29">
        <f t="shared" si="28"/>
        <v>117.57704213241615</v>
      </c>
      <c r="S33" s="29">
        <f t="shared" si="28"/>
        <v>105.64995700773861</v>
      </c>
      <c r="T33" s="29">
        <f t="shared" si="28"/>
        <v>85.178073946689594</v>
      </c>
      <c r="U33" s="29">
        <f t="shared" si="28"/>
        <v>2194.3498710232157</v>
      </c>
      <c r="V33" s="29">
        <f t="shared" si="28"/>
        <v>2189.0191745485808</v>
      </c>
      <c r="W33" s="29">
        <f t="shared" si="28"/>
        <v>2186.1571797076526</v>
      </c>
      <c r="X33" s="29">
        <f t="shared" ref="X33" si="29">SUM(X34:X50)</f>
        <v>2227.2613929492691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206.78976784178849</v>
      </c>
      <c r="V36" s="10">
        <v>210.90498710232151</v>
      </c>
      <c r="W36" s="10">
        <v>202.67454858125541</v>
      </c>
      <c r="X36" s="10">
        <v>194.44411006018919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162.2410146173689</v>
      </c>
      <c r="G37" s="10">
        <v>139.36087704213239</v>
      </c>
      <c r="H37" s="10">
        <v>165.36104901117801</v>
      </c>
      <c r="I37" s="10">
        <v>148.72098022355971</v>
      </c>
      <c r="J37" s="10">
        <v>115.4407566638005</v>
      </c>
      <c r="K37" s="10">
        <v>120.6407566638005</v>
      </c>
      <c r="L37" s="10">
        <v>120.6407566638005</v>
      </c>
      <c r="M37" s="10">
        <v>120.6407566638005</v>
      </c>
      <c r="N37" s="10">
        <v>116.480739466896</v>
      </c>
      <c r="O37" s="10">
        <v>104.0006878761823</v>
      </c>
      <c r="P37" s="10">
        <v>101.9206362854686</v>
      </c>
      <c r="Q37" s="10">
        <v>92.560619088564053</v>
      </c>
      <c r="R37" s="10">
        <v>82.808856405846939</v>
      </c>
      <c r="S37" s="10">
        <v>74.729922613929489</v>
      </c>
      <c r="T37" s="10">
        <v>62.61160791057609</v>
      </c>
      <c r="U37" s="10">
        <v>113.10481513327599</v>
      </c>
      <c r="V37" s="10">
        <v>113.10472914875319</v>
      </c>
      <c r="W37" s="10">
        <v>103.00619088564056</v>
      </c>
      <c r="X37" s="10">
        <v>132.29226139294926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106.81186586414449</v>
      </c>
      <c r="D43" s="10">
        <v>106.81186586414449</v>
      </c>
      <c r="E43" s="10">
        <v>129.4067067927773</v>
      </c>
      <c r="F43" s="10">
        <v>129.03955288048149</v>
      </c>
      <c r="G43" s="10">
        <v>131.08779019776441</v>
      </c>
      <c r="H43" s="10">
        <v>159.7595012897678</v>
      </c>
      <c r="I43" s="10">
        <v>105.49208942390371</v>
      </c>
      <c r="J43" s="10">
        <v>71.72037833190025</v>
      </c>
      <c r="K43" s="10">
        <v>50.189079965606183</v>
      </c>
      <c r="L43" s="10">
        <v>48.151762682717113</v>
      </c>
      <c r="M43" s="10">
        <v>51.226483233018051</v>
      </c>
      <c r="N43" s="10">
        <v>40.98693035253654</v>
      </c>
      <c r="O43" s="10">
        <v>49.180825451418741</v>
      </c>
      <c r="P43" s="10">
        <v>42.008684436801367</v>
      </c>
      <c r="Q43" s="10">
        <v>36.355116079105763</v>
      </c>
      <c r="R43" s="10">
        <v>34.768185726569207</v>
      </c>
      <c r="S43" s="10">
        <v>30.920034393809111</v>
      </c>
      <c r="T43" s="10">
        <v>22.5664660361135</v>
      </c>
      <c r="U43" s="10">
        <v>1874.4552880481513</v>
      </c>
      <c r="V43" s="10">
        <v>1865.0094582975062</v>
      </c>
      <c r="W43" s="10">
        <v>1880.4764402407566</v>
      </c>
      <c r="X43" s="10">
        <v>1900.5250214961304</v>
      </c>
    </row>
    <row r="44" spans="1:24" ht="11.25" customHeight="1" x14ac:dyDescent="0.2">
      <c r="A44" s="41" t="s">
        <v>75</v>
      </c>
      <c r="B44" s="9" t="s">
        <v>76</v>
      </c>
      <c r="C44" s="10">
        <v>4.8246775580395527</v>
      </c>
      <c r="D44" s="10">
        <v>5.7895958727429058</v>
      </c>
      <c r="E44" s="10">
        <v>4.8246775580395527</v>
      </c>
      <c r="F44" s="10">
        <v>4.8334479793637142</v>
      </c>
      <c r="G44" s="10">
        <v>4.8313843508168528</v>
      </c>
      <c r="H44" s="10">
        <v>7.7223559759243336</v>
      </c>
      <c r="I44" s="10">
        <v>4.8175408426483228</v>
      </c>
      <c r="J44" s="10">
        <v>4.8281169389509886</v>
      </c>
      <c r="K44" s="10">
        <v>4.8277730008598452</v>
      </c>
      <c r="L44" s="10">
        <v>4.8184866723989677</v>
      </c>
      <c r="M44" s="10">
        <v>5.7822012037833188</v>
      </c>
      <c r="N44" s="10">
        <v>3.854772141014617</v>
      </c>
      <c r="O44" s="10">
        <v>3.854772141014617</v>
      </c>
      <c r="P44" s="10">
        <v>1.9274290627687021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257.95356835769559</v>
      </c>
      <c r="D51" s="37">
        <v>236.45743766122101</v>
      </c>
      <c r="E51" s="37">
        <v>236.45743766122101</v>
      </c>
      <c r="F51" s="37">
        <v>312.46836298349751</v>
      </c>
      <c r="G51" s="37">
        <v>303.73783460018819</v>
      </c>
      <c r="H51" s="37">
        <v>338.49415153242177</v>
      </c>
      <c r="I51" s="37">
        <v>237.96595141777937</v>
      </c>
      <c r="J51" s="37">
        <v>162.40595957266677</v>
      </c>
      <c r="K51" s="37">
        <v>133.57081781709331</v>
      </c>
      <c r="L51" s="37">
        <v>251.24973111142833</v>
      </c>
      <c r="M51" s="37">
        <v>329.99097162510748</v>
      </c>
      <c r="N51" s="37">
        <v>389.65924333619938</v>
      </c>
      <c r="O51" s="37">
        <v>320.24840928632852</v>
      </c>
      <c r="P51" s="37">
        <v>310.25726569217539</v>
      </c>
      <c r="Q51" s="37">
        <v>367.47532244196037</v>
      </c>
      <c r="R51" s="37">
        <v>317.58383490971619</v>
      </c>
      <c r="S51" s="37">
        <v>332.84419604471191</v>
      </c>
      <c r="T51" s="37">
        <v>253.61418744625959</v>
      </c>
      <c r="U51" s="37">
        <v>255.64415305245052</v>
      </c>
      <c r="V51" s="37">
        <v>257.67411865864142</v>
      </c>
      <c r="W51" s="37">
        <v>247.67841788478071</v>
      </c>
      <c r="X51" s="37">
        <v>256.43465176268268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154.85064488392084</v>
      </c>
      <c r="G52" s="37">
        <f t="shared" si="31"/>
        <v>168.78667239896811</v>
      </c>
      <c r="H52" s="37">
        <f t="shared" si="31"/>
        <v>184.91530524505583</v>
      </c>
      <c r="I52" s="37">
        <f t="shared" si="31"/>
        <v>222.84213241616513</v>
      </c>
      <c r="J52" s="37">
        <f t="shared" si="31"/>
        <v>356.79337919174537</v>
      </c>
      <c r="K52" s="37">
        <f t="shared" si="31"/>
        <v>345.70593293207213</v>
      </c>
      <c r="L52" s="37">
        <f t="shared" si="31"/>
        <v>404.05674978503868</v>
      </c>
      <c r="M52" s="37">
        <f t="shared" si="31"/>
        <v>451.9769561478933</v>
      </c>
      <c r="N52" s="37">
        <f t="shared" si="31"/>
        <v>453.15090283748924</v>
      </c>
      <c r="O52" s="37">
        <f t="shared" si="31"/>
        <v>507.26130696474638</v>
      </c>
      <c r="P52" s="37">
        <f t="shared" si="31"/>
        <v>561.79888220120381</v>
      </c>
      <c r="Q52" s="37">
        <f t="shared" si="31"/>
        <v>608.61547721410136</v>
      </c>
      <c r="R52" s="37">
        <f t="shared" si="31"/>
        <v>657.27532244196027</v>
      </c>
      <c r="S52" s="37">
        <f t="shared" si="31"/>
        <v>695.80808254514181</v>
      </c>
      <c r="T52" s="37">
        <f t="shared" si="31"/>
        <v>726.65425623387796</v>
      </c>
      <c r="U52" s="37">
        <f t="shared" si="31"/>
        <v>763.47824591573499</v>
      </c>
      <c r="V52" s="37">
        <f t="shared" si="31"/>
        <v>768.70498710232152</v>
      </c>
      <c r="W52" s="37">
        <f t="shared" si="31"/>
        <v>817.74325021496111</v>
      </c>
      <c r="X52" s="37">
        <f t="shared" ref="X52" si="32">SUM(X53:X70)</f>
        <v>834.25975924333602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1.0031814273430779</v>
      </c>
      <c r="G57" s="10">
        <v>0.9792777300085983</v>
      </c>
      <c r="H57" s="10">
        <v>0.90765262252794487</v>
      </c>
      <c r="I57" s="10">
        <v>0.78822012037833178</v>
      </c>
      <c r="J57" s="10">
        <v>0.78822012037833178</v>
      </c>
      <c r="K57" s="10">
        <v>0.7165090283748925</v>
      </c>
      <c r="L57" s="10">
        <v>0.69269131556319852</v>
      </c>
      <c r="M57" s="10">
        <v>0.74041272570937233</v>
      </c>
      <c r="N57" s="10">
        <v>0.81203783319002576</v>
      </c>
      <c r="O57" s="10">
        <v>0.83594153052450548</v>
      </c>
      <c r="P57" s="10">
        <v>0.83594153052450548</v>
      </c>
      <c r="Q57" s="10">
        <v>0.90765262252794487</v>
      </c>
      <c r="R57" s="10">
        <v>0.9792777300085983</v>
      </c>
      <c r="S57" s="10">
        <v>0.9792777300085983</v>
      </c>
      <c r="T57" s="10">
        <v>1.0031814273430779</v>
      </c>
      <c r="U57" s="10">
        <v>1.050902837489252</v>
      </c>
      <c r="V57" s="10">
        <v>1.0748065348237319</v>
      </c>
      <c r="W57" s="10">
        <v>1.1226139294926909</v>
      </c>
      <c r="X57" s="10">
        <v>1.0748065348237319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110.4423043852106</v>
      </c>
      <c r="G59" s="10">
        <v>113.64290627687009</v>
      </c>
      <c r="H59" s="10">
        <v>113.5234737747205</v>
      </c>
      <c r="I59" s="10">
        <v>109.58245915735171</v>
      </c>
      <c r="J59" s="10">
        <v>104.59062768701629</v>
      </c>
      <c r="K59" s="10">
        <v>110.8722269991401</v>
      </c>
      <c r="L59" s="10">
        <v>113.6190025795357</v>
      </c>
      <c r="M59" s="10">
        <v>130.33817712811691</v>
      </c>
      <c r="N59" s="10">
        <v>105.6415305245056</v>
      </c>
      <c r="O59" s="10">
        <v>112.61582115219259</v>
      </c>
      <c r="P59" s="10">
        <v>117.1539122957868</v>
      </c>
      <c r="Q59" s="10">
        <v>97.616337059329311</v>
      </c>
      <c r="R59" s="10">
        <v>104.59062768701629</v>
      </c>
      <c r="S59" s="10">
        <v>106.47747205503011</v>
      </c>
      <c r="T59" s="10">
        <v>105.7609630266552</v>
      </c>
      <c r="U59" s="10">
        <v>97.25803955288049</v>
      </c>
      <c r="V59" s="10">
        <v>101.31840068787621</v>
      </c>
      <c r="W59" s="10">
        <v>99.527085124677555</v>
      </c>
      <c r="X59" s="10">
        <v>114.5265692175408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7.3803095442820288</v>
      </c>
      <c r="G61" s="10">
        <v>11.631814273430781</v>
      </c>
      <c r="H61" s="10">
        <v>26.488048151332759</v>
      </c>
      <c r="I61" s="10">
        <v>58.947205503009457</v>
      </c>
      <c r="J61" s="10">
        <v>156.46792777300081</v>
      </c>
      <c r="K61" s="10">
        <v>155.1304385210662</v>
      </c>
      <c r="L61" s="10">
        <v>232.61203783318999</v>
      </c>
      <c r="M61" s="10">
        <v>283.36680997420461</v>
      </c>
      <c r="N61" s="10">
        <v>334.21702493551157</v>
      </c>
      <c r="O61" s="10">
        <v>385.33009458297511</v>
      </c>
      <c r="P61" s="10">
        <v>435.58323301805672</v>
      </c>
      <c r="Q61" s="10">
        <v>501.45692175408419</v>
      </c>
      <c r="R61" s="10">
        <v>543.23112639724843</v>
      </c>
      <c r="S61" s="10">
        <v>580.51496130696466</v>
      </c>
      <c r="T61" s="10">
        <v>611.30214961306967</v>
      </c>
      <c r="U61" s="10">
        <v>560.35631986242481</v>
      </c>
      <c r="V61" s="10">
        <v>560.66689595872731</v>
      </c>
      <c r="W61" s="10">
        <v>563.318056749785</v>
      </c>
      <c r="X61" s="10">
        <v>590.40318142734304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2.535683576956147</v>
      </c>
      <c r="V64" s="10">
        <v>2.535683576956147</v>
      </c>
      <c r="W64" s="10">
        <v>2.535683576956147</v>
      </c>
      <c r="X64" s="10">
        <v>3.803525365434222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25.727944969905419</v>
      </c>
      <c r="G65" s="10">
        <v>25.727944969905419</v>
      </c>
      <c r="H65" s="10">
        <v>25.727944969905419</v>
      </c>
      <c r="I65" s="10">
        <v>25.727944969905419</v>
      </c>
      <c r="J65" s="10">
        <v>64.763370593293203</v>
      </c>
      <c r="K65" s="10">
        <v>55.004471195184863</v>
      </c>
      <c r="L65" s="10">
        <v>29.276612209802231</v>
      </c>
      <c r="M65" s="10">
        <v>14.19466895958727</v>
      </c>
      <c r="N65" s="10">
        <v>5.2989681857265687</v>
      </c>
      <c r="O65" s="10">
        <v>5.4688736027515041</v>
      </c>
      <c r="P65" s="10">
        <v>2.74926913155632</v>
      </c>
      <c r="Q65" s="10">
        <v>2.7231298366294072</v>
      </c>
      <c r="R65" s="10">
        <v>1.792777300085985</v>
      </c>
      <c r="S65" s="10">
        <v>0.89604471195184854</v>
      </c>
      <c r="T65" s="10">
        <v>0.88572656921754078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92.944625967325862</v>
      </c>
      <c r="V66" s="10">
        <v>92.176182287188297</v>
      </c>
      <c r="W66" s="10">
        <v>139.79320722269989</v>
      </c>
      <c r="X66" s="10">
        <v>116.9435941530524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10.29690455717971</v>
      </c>
      <c r="G69" s="10">
        <v>16.804729148753221</v>
      </c>
      <c r="H69" s="10">
        <v>18.268185726569222</v>
      </c>
      <c r="I69" s="10">
        <v>27.796302665520209</v>
      </c>
      <c r="J69" s="10">
        <v>30.18323301805675</v>
      </c>
      <c r="K69" s="10">
        <v>23.982287188306099</v>
      </c>
      <c r="L69" s="10">
        <v>27.856405846947549</v>
      </c>
      <c r="M69" s="10">
        <v>23.336887360275149</v>
      </c>
      <c r="N69" s="10">
        <v>7.1813413585554597</v>
      </c>
      <c r="O69" s="10">
        <v>3.0105760963026649</v>
      </c>
      <c r="P69" s="10">
        <v>5.4765262252794491</v>
      </c>
      <c r="Q69" s="10">
        <v>5.9114359415305238</v>
      </c>
      <c r="R69" s="10">
        <v>6.6815133276010306</v>
      </c>
      <c r="S69" s="10">
        <v>6.9403267411865857</v>
      </c>
      <c r="T69" s="10">
        <v>7.7022355975924324</v>
      </c>
      <c r="U69" s="10">
        <v>9.332674118658641</v>
      </c>
      <c r="V69" s="10">
        <v>10.933018056749781</v>
      </c>
      <c r="W69" s="10">
        <v>11.446603611349961</v>
      </c>
      <c r="X69" s="10">
        <v>7.5080825451418738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211.45653333041378</v>
      </c>
      <c r="D76" s="40">
        <v>202.1920963972147</v>
      </c>
      <c r="E76" s="40">
        <v>210.52222146174873</v>
      </c>
      <c r="F76" s="40">
        <v>418.7510400987893</v>
      </c>
      <c r="G76" s="40">
        <v>409.99146816335463</v>
      </c>
      <c r="H76" s="40">
        <v>458.88660800446991</v>
      </c>
      <c r="I76" s="40">
        <v>383.29947549101348</v>
      </c>
      <c r="J76" s="40">
        <v>374.44561854670314</v>
      </c>
      <c r="K76" s="40">
        <v>344.82738458825588</v>
      </c>
      <c r="L76" s="40">
        <v>436.43068121652038</v>
      </c>
      <c r="M76" s="40">
        <v>505.24505588993969</v>
      </c>
      <c r="N76" s="40">
        <v>484.09286328460871</v>
      </c>
      <c r="O76" s="40">
        <v>489.85382631126402</v>
      </c>
      <c r="P76" s="40">
        <v>384.60877042132421</v>
      </c>
      <c r="Q76" s="40">
        <v>538.00515907136707</v>
      </c>
      <c r="R76" s="40">
        <v>476.26827171109198</v>
      </c>
      <c r="S76" s="40">
        <v>469.2175408426483</v>
      </c>
      <c r="T76" s="40">
        <v>437.6612209802235</v>
      </c>
      <c r="U76" s="40">
        <v>449.95700773860693</v>
      </c>
      <c r="V76" s="40">
        <v>441.10060189165949</v>
      </c>
      <c r="W76" s="40">
        <v>409.63026655202066</v>
      </c>
      <c r="X76" s="40">
        <v>447.37747205503007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2318.3630266552595</v>
      </c>
      <c r="D2" s="31">
        <f t="shared" si="0"/>
        <v>5493.2128976783579</v>
      </c>
      <c r="E2" s="31">
        <f t="shared" si="0"/>
        <v>2918.753396388704</v>
      </c>
      <c r="F2" s="31">
        <f t="shared" si="0"/>
        <v>-808.1150472915125</v>
      </c>
      <c r="G2" s="31">
        <f t="shared" si="0"/>
        <v>2299.5938091142766</v>
      </c>
      <c r="H2" s="31">
        <f t="shared" si="0"/>
        <v>3991.2726569217916</v>
      </c>
      <c r="I2" s="31">
        <f t="shared" si="0"/>
        <v>6793.9596732588116</v>
      </c>
      <c r="J2" s="31">
        <f t="shared" si="0"/>
        <v>4179.8754944109705</v>
      </c>
      <c r="K2" s="31">
        <f t="shared" si="0"/>
        <v>2607.8538263112328</v>
      </c>
      <c r="L2" s="31">
        <f t="shared" si="0"/>
        <v>2666.3991401546891</v>
      </c>
      <c r="M2" s="31">
        <f t="shared" si="0"/>
        <v>623.84668959585576</v>
      </c>
      <c r="N2" s="31">
        <f t="shared" si="0"/>
        <v>410.20378331901418</v>
      </c>
      <c r="O2" s="31">
        <f t="shared" si="0"/>
        <v>-2026.7614789337476</v>
      </c>
      <c r="P2" s="31">
        <f t="shared" si="0"/>
        <v>562.95159071362752</v>
      </c>
      <c r="Q2" s="31">
        <f t="shared" si="0"/>
        <v>-385.94892519346541</v>
      </c>
      <c r="R2" s="31">
        <f t="shared" si="0"/>
        <v>-462.36474634559437</v>
      </c>
      <c r="S2" s="31">
        <f t="shared" si="0"/>
        <v>-1603.6216680997202</v>
      </c>
      <c r="T2" s="31">
        <f t="shared" si="0"/>
        <v>1357.0581255373468</v>
      </c>
      <c r="U2" s="31">
        <f t="shared" si="0"/>
        <v>1630.0284608770148</v>
      </c>
      <c r="V2" s="31">
        <f t="shared" si="0"/>
        <v>3010.8228718830828</v>
      </c>
      <c r="W2" s="31">
        <f t="shared" si="0"/>
        <v>-1110.3944110060179</v>
      </c>
      <c r="X2" s="31">
        <f t="shared" ref="X2" si="1">SUM(X3,X17,X22,X25,X26,X51,X52,X71,X74,X75,X76)</f>
        <v>-1768.5281169389623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-6.0719690455748747</v>
      </c>
      <c r="D3" s="34">
        <f t="shared" si="2"/>
        <v>1571.4252794496811</v>
      </c>
      <c r="E3" s="34">
        <f t="shared" si="2"/>
        <v>-725.9683576956229</v>
      </c>
      <c r="F3" s="34">
        <f t="shared" si="2"/>
        <v>-3169.1534823731718</v>
      </c>
      <c r="G3" s="34">
        <f t="shared" si="2"/>
        <v>146.59458297505046</v>
      </c>
      <c r="H3" s="34">
        <f t="shared" si="2"/>
        <v>867.90748065348657</v>
      </c>
      <c r="I3" s="34">
        <f t="shared" si="2"/>
        <v>3202.7536543422302</v>
      </c>
      <c r="J3" s="34">
        <f t="shared" si="2"/>
        <v>217.58796216680571</v>
      </c>
      <c r="K3" s="34">
        <f t="shared" si="2"/>
        <v>880.37652622528356</v>
      </c>
      <c r="L3" s="34">
        <f t="shared" si="2"/>
        <v>595.31573516766434</v>
      </c>
      <c r="M3" s="34">
        <f t="shared" si="2"/>
        <v>2075.0755803955244</v>
      </c>
      <c r="N3" s="34">
        <f t="shared" si="2"/>
        <v>1314.2744625967389</v>
      </c>
      <c r="O3" s="34">
        <f t="shared" si="2"/>
        <v>-932.92983662940037</v>
      </c>
      <c r="P3" s="34">
        <f t="shared" si="2"/>
        <v>-470.61117798796045</v>
      </c>
      <c r="Q3" s="34">
        <f t="shared" si="2"/>
        <v>722.07257093722308</v>
      </c>
      <c r="R3" s="34">
        <f t="shared" si="2"/>
        <v>484.01031814273779</v>
      </c>
      <c r="S3" s="34">
        <f t="shared" si="2"/>
        <v>805.94849527085341</v>
      </c>
      <c r="T3" s="34">
        <f t="shared" si="2"/>
        <v>420.87712811693603</v>
      </c>
      <c r="U3" s="34">
        <f t="shared" si="2"/>
        <v>1885.747377472052</v>
      </c>
      <c r="V3" s="34">
        <f t="shared" si="2"/>
        <v>1807.4108340498722</v>
      </c>
      <c r="W3" s="34">
        <f t="shared" si="2"/>
        <v>-470.73946689595647</v>
      </c>
      <c r="X3" s="34">
        <f t="shared" ref="X3" si="3">SUM(X4,X8,X11)</f>
        <v>1409.9221840068763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19.593379191752319</v>
      </c>
      <c r="D4" s="29">
        <f t="shared" si="4"/>
        <v>1056.8239036973246</v>
      </c>
      <c r="E4" s="29">
        <f t="shared" si="4"/>
        <v>-924.59724849528152</v>
      </c>
      <c r="F4" s="29">
        <f t="shared" si="4"/>
        <v>-3774.8435081685252</v>
      </c>
      <c r="G4" s="29">
        <f t="shared" si="4"/>
        <v>-1028.9716251074847</v>
      </c>
      <c r="H4" s="29">
        <f t="shared" si="4"/>
        <v>-219.92476354257269</v>
      </c>
      <c r="I4" s="29">
        <f t="shared" si="4"/>
        <v>2168.5955288048194</v>
      </c>
      <c r="J4" s="29">
        <f t="shared" si="4"/>
        <v>-501.03809114359251</v>
      </c>
      <c r="K4" s="29">
        <f t="shared" si="4"/>
        <v>1.4506448839181303</v>
      </c>
      <c r="L4" s="29">
        <f t="shared" si="4"/>
        <v>57.333104041268712</v>
      </c>
      <c r="M4" s="29">
        <f t="shared" si="4"/>
        <v>204.68718830610442</v>
      </c>
      <c r="N4" s="29">
        <f t="shared" si="4"/>
        <v>-192.70825451418284</v>
      </c>
      <c r="O4" s="29">
        <f t="shared" si="4"/>
        <v>-1644.5436801375731</v>
      </c>
      <c r="P4" s="29">
        <f t="shared" si="4"/>
        <v>-1575.7858125537523</v>
      </c>
      <c r="Q4" s="29">
        <f t="shared" si="4"/>
        <v>-461.01874462597152</v>
      </c>
      <c r="R4" s="29">
        <f t="shared" si="4"/>
        <v>-75.239380911435546</v>
      </c>
      <c r="S4" s="29">
        <f t="shared" si="4"/>
        <v>238.65700773860272</v>
      </c>
      <c r="T4" s="29">
        <f t="shared" si="4"/>
        <v>-434.58469475495622</v>
      </c>
      <c r="U4" s="29">
        <f t="shared" si="4"/>
        <v>1397.8372312983597</v>
      </c>
      <c r="V4" s="29">
        <f t="shared" si="4"/>
        <v>1599.0202063628553</v>
      </c>
      <c r="W4" s="29">
        <f t="shared" si="4"/>
        <v>-24.910232158206099</v>
      </c>
      <c r="X4" s="29">
        <f t="shared" ref="X4" si="5">SUM(X5:X7)</f>
        <v>1408.8355116079126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0</v>
      </c>
      <c r="F5" s="10">
        <f>AFC!F5-FC_NE!F5-FC_E!F5</f>
        <v>-34.381685296645969</v>
      </c>
      <c r="G5" s="10">
        <f>AFC!G5-FC_NE!G5-FC_E!G5</f>
        <v>53.744797936371697</v>
      </c>
      <c r="H5" s="10">
        <f>AFC!H5-FC_NE!H5-FC_E!H5</f>
        <v>47.370335339639269</v>
      </c>
      <c r="I5" s="10">
        <f>AFC!I5-FC_NE!I5-FC_E!I5</f>
        <v>66.720120378331956</v>
      </c>
      <c r="J5" s="10">
        <f>AFC!J5-FC_NE!J5-FC_E!J5</f>
        <v>-41.739724849526738</v>
      </c>
      <c r="K5" s="10">
        <f>AFC!K5-FC_NE!K5-FC_E!K5</f>
        <v>160.88701633705864</v>
      </c>
      <c r="L5" s="10">
        <f>AFC!L5-FC_NE!L5-FC_E!L5</f>
        <v>2.9595012897672177</v>
      </c>
      <c r="M5" s="10">
        <f>AFC!M5-FC_NE!M5-FC_E!M5</f>
        <v>-7.70481513327627</v>
      </c>
      <c r="N5" s="10">
        <f>AFC!N5-FC_NE!N5-FC_E!N5</f>
        <v>10.719432502149971</v>
      </c>
      <c r="O5" s="10">
        <f>AFC!O5-FC_NE!O5-FC_E!O5</f>
        <v>146.09114359415241</v>
      </c>
      <c r="P5" s="10">
        <f>AFC!P5-FC_NE!P5-FC_E!P5</f>
        <v>111.46947549441052</v>
      </c>
      <c r="Q5" s="10">
        <f>AFC!Q5-FC_NE!Q5-FC_E!Q5</f>
        <v>63.134135855546219</v>
      </c>
      <c r="R5" s="10">
        <f>AFC!R5-FC_NE!R5-FC_E!R5</f>
        <v>0</v>
      </c>
      <c r="S5" s="10">
        <f>AFC!S5-FC_NE!S5-FC_E!S5</f>
        <v>0</v>
      </c>
      <c r="T5" s="10">
        <f>AFC!T5-FC_NE!T5-FC_E!T5</f>
        <v>0</v>
      </c>
      <c r="U5" s="10">
        <f>AFC!U5-FC_NE!U5-FC_E!U5</f>
        <v>7.8030954428201085</v>
      </c>
      <c r="V5" s="10">
        <f>AFC!V5-FC_NE!V5-FC_E!V5</f>
        <v>0.13465176268266532</v>
      </c>
      <c r="W5" s="10">
        <f>AFC!W5-FC_NE!W5-FC_E!W5</f>
        <v>-6.483233018059309E-2</v>
      </c>
      <c r="X5" s="10">
        <f>AFC!X5-FC_NE!X5-FC_E!X5</f>
        <v>6.0189165947122092E-4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-8.5984520410420373E-5</v>
      </c>
      <c r="D6" s="10">
        <f>AFC!D6-FC_NE!D6-FC_E!D6</f>
        <v>8.598452404839918E-5</v>
      </c>
      <c r="E6" s="10">
        <f>AFC!E6-FC_NE!E6-FC_E!E6</f>
        <v>0</v>
      </c>
      <c r="F6" s="10">
        <f>AFC!F6-FC_NE!F6-FC_E!F6</f>
        <v>1.7196904445881955E-4</v>
      </c>
      <c r="G6" s="10">
        <f>AFC!G6-FC_NE!G6-FC_E!G6</f>
        <v>112.56380051590531</v>
      </c>
      <c r="H6" s="10">
        <f>AFC!H6-FC_NE!H6-FC_E!H6</f>
        <v>147.23989681857165</v>
      </c>
      <c r="I6" s="10">
        <f>AFC!I6-FC_NE!I6-FC_E!I6</f>
        <v>265.73430782459218</v>
      </c>
      <c r="J6" s="10">
        <f>AFC!J6-FC_NE!J6-FC_E!J6</f>
        <v>-0.69260533104170463</v>
      </c>
      <c r="K6" s="10">
        <f>AFC!K6-FC_NE!K6-FC_E!K6</f>
        <v>-8.598452404839918E-5</v>
      </c>
      <c r="L6" s="10">
        <f>AFC!L6-FC_NE!L6-FC_E!L6</f>
        <v>-3.637978807091713E-12</v>
      </c>
      <c r="M6" s="10">
        <f>AFC!M6-FC_NE!M6-FC_E!M6</f>
        <v>8.5984522229409777E-5</v>
      </c>
      <c r="N6" s="10">
        <f>AFC!N6-FC_NE!N6-FC_E!N6</f>
        <v>1.3853826311278681</v>
      </c>
      <c r="O6" s="10">
        <f>AFC!O6-FC_NE!O6-FC_E!O6</f>
        <v>0</v>
      </c>
      <c r="P6" s="10">
        <f>AFC!P6-FC_NE!P6-FC_E!P6</f>
        <v>-1.8189894035458565E-12</v>
      </c>
      <c r="Q6" s="10">
        <f>AFC!Q6-FC_NE!Q6-FC_E!Q6</f>
        <v>8.5984522229409777E-5</v>
      </c>
      <c r="R6" s="10">
        <f>AFC!R6-FC_NE!R6-FC_E!R6</f>
        <v>-1.7196904536831426E-4</v>
      </c>
      <c r="S6" s="10">
        <f>AFC!S6-FC_NE!S6-FC_E!S6</f>
        <v>-1.7196904263983015E-4</v>
      </c>
      <c r="T6" s="10">
        <f>AFC!T6-FC_NE!T6-FC_E!T6</f>
        <v>-8.5984525867388584E-5</v>
      </c>
      <c r="U6" s="10">
        <f>AFC!U6-FC_NE!U6-FC_E!U6</f>
        <v>1.7196904445881955E-4</v>
      </c>
      <c r="V6" s="10">
        <f>AFC!V6-FC_NE!V6-FC_E!V6</f>
        <v>-8.5984521319915075E-5</v>
      </c>
      <c r="W6" s="10">
        <f>AFC!W6-FC_NE!W6-FC_E!W6</f>
        <v>-0.15030094582925813</v>
      </c>
      <c r="X6" s="10">
        <f>AFC!X6-FC_NE!X6-FC_E!X6</f>
        <v>8.5984522229409777E-5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19.59346517627273</v>
      </c>
      <c r="D7" s="10">
        <f>AFC!D7-FC_NE!D7-FC_E!D7</f>
        <v>1056.8238177128005</v>
      </c>
      <c r="E7" s="10">
        <f>AFC!E7-FC_NE!E7-FC_E!E7</f>
        <v>-924.59724849528152</v>
      </c>
      <c r="F7" s="10">
        <f>AFC!F7-FC_NE!F7-FC_E!F7</f>
        <v>-3740.4619948409236</v>
      </c>
      <c r="G7" s="10">
        <f>AFC!G7-FC_NE!G7-FC_E!G7</f>
        <v>-1195.2802235597617</v>
      </c>
      <c r="H7" s="10">
        <f>AFC!H7-FC_NE!H7-FC_E!H7</f>
        <v>-414.53499570078361</v>
      </c>
      <c r="I7" s="10">
        <f>AFC!I7-FC_NE!I7-FC_E!I7</f>
        <v>1836.1411006018952</v>
      </c>
      <c r="J7" s="10">
        <f>AFC!J7-FC_NE!J7-FC_E!J7</f>
        <v>-458.60576096302407</v>
      </c>
      <c r="K7" s="10">
        <f>AFC!K7-FC_NE!K7-FC_E!K7</f>
        <v>-159.43628546861646</v>
      </c>
      <c r="L7" s="10">
        <f>AFC!L7-FC_NE!L7-FC_E!L7</f>
        <v>54.373602751505132</v>
      </c>
      <c r="M7" s="10">
        <f>AFC!M7-FC_NE!M7-FC_E!M7</f>
        <v>212.39191745485846</v>
      </c>
      <c r="N7" s="10">
        <f>AFC!N7-FC_NE!N7-FC_E!N7</f>
        <v>-204.81306964746068</v>
      </c>
      <c r="O7" s="10">
        <f>AFC!O7-FC_NE!O7-FC_E!O7</f>
        <v>-1790.6348237317256</v>
      </c>
      <c r="P7" s="10">
        <f>AFC!P7-FC_NE!P7-FC_E!P7</f>
        <v>-1687.255288048161</v>
      </c>
      <c r="Q7" s="10">
        <f>AFC!Q7-FC_NE!Q7-FC_E!Q7</f>
        <v>-524.15296646603997</v>
      </c>
      <c r="R7" s="10">
        <f>AFC!R7-FC_NE!R7-FC_E!R7</f>
        <v>-75.239208942390178</v>
      </c>
      <c r="S7" s="10">
        <f>AFC!S7-FC_NE!S7-FC_E!S7</f>
        <v>238.65717970764535</v>
      </c>
      <c r="T7" s="10">
        <f>AFC!T7-FC_NE!T7-FC_E!T7</f>
        <v>-434.58460877043035</v>
      </c>
      <c r="U7" s="10">
        <f>AFC!U7-FC_NE!U7-FC_E!U7</f>
        <v>1390.033963886495</v>
      </c>
      <c r="V7" s="10">
        <f>AFC!V7-FC_NE!V7-FC_E!V7</f>
        <v>1598.8856405846941</v>
      </c>
      <c r="W7" s="10">
        <f>AFC!W7-FC_NE!W7-FC_E!W7</f>
        <v>-24.695098882196248</v>
      </c>
      <c r="X7" s="10">
        <f>AFC!X7-FC_NE!X7-FC_E!X7</f>
        <v>1408.8348237317309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-56.31900257954392</v>
      </c>
      <c r="D8" s="29">
        <f t="shared" si="6"/>
        <v>-56.807222699921844</v>
      </c>
      <c r="E8" s="29">
        <f t="shared" si="6"/>
        <v>-185.97059329320433</v>
      </c>
      <c r="F8" s="29">
        <f t="shared" si="6"/>
        <v>824.05640584694356</v>
      </c>
      <c r="G8" s="29">
        <f t="shared" si="6"/>
        <v>573.04505588993152</v>
      </c>
      <c r="H8" s="29">
        <f t="shared" si="6"/>
        <v>520.7295786758516</v>
      </c>
      <c r="I8" s="29">
        <f t="shared" si="6"/>
        <v>479.66766981944107</v>
      </c>
      <c r="J8" s="29">
        <f t="shared" si="6"/>
        <v>437.38546861564373</v>
      </c>
      <c r="K8" s="29">
        <f t="shared" si="6"/>
        <v>442.77704213242384</v>
      </c>
      <c r="L8" s="29">
        <f t="shared" si="6"/>
        <v>256.17540842648145</v>
      </c>
      <c r="M8" s="29">
        <f t="shared" si="6"/>
        <v>1012.53499570077</v>
      </c>
      <c r="N8" s="29">
        <f t="shared" si="6"/>
        <v>780.56122098022547</v>
      </c>
      <c r="O8" s="29">
        <f t="shared" si="6"/>
        <v>94.069819432506335</v>
      </c>
      <c r="P8" s="29">
        <f t="shared" si="6"/>
        <v>-17.197850386916727</v>
      </c>
      <c r="Q8" s="29">
        <f t="shared" si="6"/>
        <v>-338.34385210662469</v>
      </c>
      <c r="R8" s="29">
        <f t="shared" si="6"/>
        <v>-446.3445399828002</v>
      </c>
      <c r="S8" s="29">
        <f t="shared" si="6"/>
        <v>-283.95915735167057</v>
      </c>
      <c r="T8" s="29">
        <f t="shared" si="6"/>
        <v>287.14582975065304</v>
      </c>
      <c r="U8" s="29">
        <f t="shared" si="6"/>
        <v>24.695098882205968</v>
      </c>
      <c r="V8" s="29">
        <f t="shared" si="6"/>
        <v>-265.69733447979229</v>
      </c>
      <c r="W8" s="29">
        <f t="shared" si="6"/>
        <v>-170.37110920034775</v>
      </c>
      <c r="X8" s="29">
        <f t="shared" ref="X8" si="7">SUM(X9:X10)</f>
        <v>-93.316680997425166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</v>
      </c>
      <c r="D9" s="10">
        <f>AFC!D9-FC_NE!D9-FC_E!D9</f>
        <v>0</v>
      </c>
      <c r="E9" s="10">
        <f>AFC!E9-FC_NE!E9-FC_E!E9</f>
        <v>0</v>
      </c>
      <c r="F9" s="10">
        <f>AFC!F9-FC_NE!F9-FC_E!F9</f>
        <v>0</v>
      </c>
      <c r="G9" s="10">
        <f>AFC!G9-FC_NE!G9-FC_E!G9</f>
        <v>0</v>
      </c>
      <c r="H9" s="10">
        <f>AFC!H9-FC_NE!H9-FC_E!H9</f>
        <v>0</v>
      </c>
      <c r="I9" s="10">
        <f>AFC!I9-FC_NE!I9-FC_E!I9</f>
        <v>0</v>
      </c>
      <c r="J9" s="10">
        <f>AFC!J9-FC_NE!J9-FC_E!J9</f>
        <v>0</v>
      </c>
      <c r="K9" s="10">
        <f>AFC!K9-FC_NE!K9-FC_E!K9</f>
        <v>0</v>
      </c>
      <c r="L9" s="10">
        <f>AFC!L9-FC_NE!L9-FC_E!L9</f>
        <v>0</v>
      </c>
      <c r="M9" s="10">
        <f>AFC!M9-FC_NE!M9-FC_E!M9</f>
        <v>0</v>
      </c>
      <c r="N9" s="10">
        <f>AFC!N9-FC_NE!N9-FC_E!N9</f>
        <v>0</v>
      </c>
      <c r="O9" s="10">
        <f>AFC!O9-FC_NE!O9-FC_E!O9</f>
        <v>0</v>
      </c>
      <c r="P9" s="10">
        <f>AFC!P9-FC_NE!P9-FC_E!P9</f>
        <v>0</v>
      </c>
      <c r="Q9" s="10">
        <f>AFC!Q9-FC_NE!Q9-FC_E!Q9</f>
        <v>0</v>
      </c>
      <c r="R9" s="10">
        <f>AFC!R9-FC_NE!R9-FC_E!R9</f>
        <v>0</v>
      </c>
      <c r="S9" s="10">
        <f>AFC!S9-FC_NE!S9-FC_E!S9</f>
        <v>0</v>
      </c>
      <c r="T9" s="10">
        <f>AFC!T9-FC_NE!T9-FC_E!T9</f>
        <v>0</v>
      </c>
      <c r="U9" s="10">
        <f>AFC!U9-FC_NE!U9-FC_E!U9</f>
        <v>0</v>
      </c>
      <c r="V9" s="10">
        <f>AFC!V9-FC_NE!V9-FC_E!V9</f>
        <v>0</v>
      </c>
      <c r="W9" s="10">
        <f>AFC!W9-FC_NE!W9-FC_E!W9</f>
        <v>0</v>
      </c>
      <c r="X9" s="10">
        <f>AFC!X9-FC_NE!X9-FC_E!X9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-56.31900257954392</v>
      </c>
      <c r="D10" s="10">
        <f>AFC!D10-FC_NE!D10-FC_E!D10</f>
        <v>-56.807222699921844</v>
      </c>
      <c r="E10" s="10">
        <f>AFC!E10-FC_NE!E10-FC_E!E10</f>
        <v>-185.97059329320433</v>
      </c>
      <c r="F10" s="10">
        <f>AFC!F10-FC_NE!F10-FC_E!F10</f>
        <v>824.05640584694356</v>
      </c>
      <c r="G10" s="10">
        <f>AFC!G10-FC_NE!G10-FC_E!G10</f>
        <v>573.04505588993152</v>
      </c>
      <c r="H10" s="10">
        <f>AFC!H10-FC_NE!H10-FC_E!H10</f>
        <v>520.7295786758516</v>
      </c>
      <c r="I10" s="10">
        <f>AFC!I10-FC_NE!I10-FC_E!I10</f>
        <v>479.66766981944107</v>
      </c>
      <c r="J10" s="10">
        <f>AFC!J10-FC_NE!J10-FC_E!J10</f>
        <v>437.38546861564373</v>
      </c>
      <c r="K10" s="10">
        <f>AFC!K10-FC_NE!K10-FC_E!K10</f>
        <v>442.77704213242384</v>
      </c>
      <c r="L10" s="10">
        <f>AFC!L10-FC_NE!L10-FC_E!L10</f>
        <v>256.17540842648145</v>
      </c>
      <c r="M10" s="10">
        <f>AFC!M10-FC_NE!M10-FC_E!M10</f>
        <v>1012.53499570077</v>
      </c>
      <c r="N10" s="10">
        <f>AFC!N10-FC_NE!N10-FC_E!N10</f>
        <v>780.56122098022547</v>
      </c>
      <c r="O10" s="10">
        <f>AFC!O10-FC_NE!O10-FC_E!O10</f>
        <v>94.069819432506335</v>
      </c>
      <c r="P10" s="10">
        <f>AFC!P10-FC_NE!P10-FC_E!P10</f>
        <v>-17.197850386916727</v>
      </c>
      <c r="Q10" s="10">
        <f>AFC!Q10-FC_NE!Q10-FC_E!Q10</f>
        <v>-338.34385210662469</v>
      </c>
      <c r="R10" s="10">
        <f>AFC!R10-FC_NE!R10-FC_E!R10</f>
        <v>-446.3445399828002</v>
      </c>
      <c r="S10" s="10">
        <f>AFC!S10-FC_NE!S10-FC_E!S10</f>
        <v>-283.95915735167057</v>
      </c>
      <c r="T10" s="10">
        <f>AFC!T10-FC_NE!T10-FC_E!T10</f>
        <v>287.14582975065304</v>
      </c>
      <c r="U10" s="10">
        <f>AFC!U10-FC_NE!U10-FC_E!U10</f>
        <v>24.695098882205968</v>
      </c>
      <c r="V10" s="10">
        <f>AFC!V10-FC_NE!V10-FC_E!V10</f>
        <v>-265.69733447979229</v>
      </c>
      <c r="W10" s="10">
        <f>AFC!W10-FC_NE!W10-FC_E!W10</f>
        <v>-170.37110920034775</v>
      </c>
      <c r="X10" s="10">
        <f>AFC!X10-FC_NE!X10-FC_E!X10</f>
        <v>-93.316680997425166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30.653654342216726</v>
      </c>
      <c r="D11" s="29">
        <f t="shared" si="8"/>
        <v>571.40859845227828</v>
      </c>
      <c r="E11" s="29">
        <f t="shared" si="8"/>
        <v>384.59948409286289</v>
      </c>
      <c r="F11" s="29">
        <f t="shared" si="8"/>
        <v>-218.36638005158989</v>
      </c>
      <c r="G11" s="29">
        <f t="shared" si="8"/>
        <v>602.52115219260361</v>
      </c>
      <c r="H11" s="29">
        <f t="shared" si="8"/>
        <v>567.10266552020767</v>
      </c>
      <c r="I11" s="29">
        <f t="shared" si="8"/>
        <v>554.49045571796978</v>
      </c>
      <c r="J11" s="29">
        <f t="shared" si="8"/>
        <v>281.24058469475449</v>
      </c>
      <c r="K11" s="29">
        <f t="shared" si="8"/>
        <v>436.14883920894158</v>
      </c>
      <c r="L11" s="29">
        <f t="shared" si="8"/>
        <v>281.80722269991423</v>
      </c>
      <c r="M11" s="29">
        <f t="shared" si="8"/>
        <v>857.8533963886498</v>
      </c>
      <c r="N11" s="29">
        <f t="shared" si="8"/>
        <v>726.42149613069614</v>
      </c>
      <c r="O11" s="29">
        <f t="shared" si="8"/>
        <v>617.54402407566636</v>
      </c>
      <c r="P11" s="29">
        <f t="shared" si="8"/>
        <v>1122.3724849527086</v>
      </c>
      <c r="Q11" s="29">
        <f t="shared" si="8"/>
        <v>1521.4351676698193</v>
      </c>
      <c r="R11" s="29">
        <f t="shared" si="8"/>
        <v>1005.5942390369735</v>
      </c>
      <c r="S11" s="29">
        <f t="shared" si="8"/>
        <v>851.25064488392127</v>
      </c>
      <c r="T11" s="29">
        <f t="shared" si="8"/>
        <v>568.31599312123922</v>
      </c>
      <c r="U11" s="29">
        <f t="shared" si="8"/>
        <v>463.21504729148637</v>
      </c>
      <c r="V11" s="29">
        <f t="shared" si="8"/>
        <v>474.08796216680912</v>
      </c>
      <c r="W11" s="29">
        <f t="shared" si="8"/>
        <v>-275.45812553740262</v>
      </c>
      <c r="X11" s="29">
        <f t="shared" ref="X11" si="9">SUM(X12:X16)</f>
        <v>94.403353396388866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-1.7196904553884451E-4</v>
      </c>
      <c r="D12" s="10">
        <f>AFC!D12-FC_NE!D12-FC_E!D12</f>
        <v>0.74995700773864371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8.5984522790738538E-5</v>
      </c>
      <c r="H12" s="10">
        <f>AFC!H12-FC_NE!H12-FC_E!H12</f>
        <v>0</v>
      </c>
      <c r="I12" s="10">
        <f>AFC!I12-FC_NE!I12-FC_E!I12</f>
        <v>0</v>
      </c>
      <c r="J12" s="10">
        <f>AFC!J12-FC_NE!J12-FC_E!J12</f>
        <v>0</v>
      </c>
      <c r="K12" s="10">
        <f>AFC!K12-FC_NE!K12-FC_E!K12</f>
        <v>8.5984522792514895E-5</v>
      </c>
      <c r="L12" s="10">
        <f>AFC!L12-FC_NE!L12-FC_E!L12</f>
        <v>0.74995700773862239</v>
      </c>
      <c r="M12" s="10">
        <f>AFC!M12-FC_NE!M12-FC_E!M12</f>
        <v>8.5984522911530803E-5</v>
      </c>
      <c r="N12" s="10">
        <f>AFC!N12-FC_NE!N12-FC_E!N12</f>
        <v>0</v>
      </c>
      <c r="O12" s="10">
        <f>AFC!O12-FC_NE!O12-FC_E!O12</f>
        <v>8.5984522854687384E-5</v>
      </c>
      <c r="P12" s="10">
        <f>AFC!P12-FC_NE!P12-FC_E!P12</f>
        <v>-0.74995700773858687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0</v>
      </c>
      <c r="U12" s="10">
        <f>AFC!U12-FC_NE!U12-FC_E!U12</f>
        <v>0</v>
      </c>
      <c r="V12" s="10">
        <f>AFC!V12-FC_NE!V12-FC_E!V12</f>
        <v>0</v>
      </c>
      <c r="W12" s="10">
        <f>AFC!W12-FC_NE!W12-FC_E!W12</f>
        <v>8.5984522762316828E-5</v>
      </c>
      <c r="X12" s="10">
        <f>AFC!X12-FC_NE!X12-FC_E!X12</f>
        <v>8.5984522804949393E-5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5.474462596730973</v>
      </c>
      <c r="D13" s="10">
        <f>AFC!D13-FC_NE!D13-FC_E!D13</f>
        <v>554.27790197764352</v>
      </c>
      <c r="E13" s="10">
        <f>AFC!E13-FC_NE!E13-FC_E!E13</f>
        <v>359.2541702493545</v>
      </c>
      <c r="F13" s="10">
        <f>AFC!F13-FC_NE!F13-FC_E!F13</f>
        <v>32.846087704213915</v>
      </c>
      <c r="G13" s="10">
        <f>AFC!G13-FC_NE!G13-FC_E!G13</f>
        <v>690.45202063628471</v>
      </c>
      <c r="H13" s="10">
        <f>AFC!H13-FC_NE!H13-FC_E!H13</f>
        <v>652.13172828890856</v>
      </c>
      <c r="I13" s="10">
        <f>AFC!I13-FC_NE!I13-FC_E!I13</f>
        <v>544.01324161650837</v>
      </c>
      <c r="J13" s="10">
        <f>AFC!J13-FC_NE!J13-FC_E!J13</f>
        <v>468.05666380051571</v>
      </c>
      <c r="K13" s="10">
        <f>AFC!K13-FC_NE!K13-FC_E!K13</f>
        <v>700.03224419604373</v>
      </c>
      <c r="L13" s="10">
        <f>AFC!L13-FC_NE!L13-FC_E!L13</f>
        <v>350.35846947549476</v>
      </c>
      <c r="M13" s="10">
        <f>AFC!M13-FC_NE!M13-FC_E!M13</f>
        <v>869.05279449698924</v>
      </c>
      <c r="N13" s="10">
        <f>AFC!N13-FC_NE!N13-FC_E!N13</f>
        <v>626.81289767841736</v>
      </c>
      <c r="O13" s="10">
        <f>AFC!O13-FC_NE!O13-FC_E!O13</f>
        <v>648.71014617368849</v>
      </c>
      <c r="P13" s="10">
        <f>AFC!P13-FC_NE!P13-FC_E!P13</f>
        <v>1174.2477214101473</v>
      </c>
      <c r="Q13" s="10">
        <f>AFC!Q13-FC_NE!Q13-FC_E!Q13</f>
        <v>1333.6879621668095</v>
      </c>
      <c r="R13" s="10">
        <f>AFC!R13-FC_NE!R13-FC_E!R13</f>
        <v>1003.8585554600184</v>
      </c>
      <c r="S13" s="10">
        <f>AFC!S13-FC_NE!S13-FC_E!S13</f>
        <v>888.89733447979347</v>
      </c>
      <c r="T13" s="10">
        <f>AFC!T13-FC_NE!T13-FC_E!T13</f>
        <v>607.65270851246828</v>
      </c>
      <c r="U13" s="10">
        <f>AFC!U13-FC_NE!U13-FC_E!U13</f>
        <v>525.53740326741172</v>
      </c>
      <c r="V13" s="10">
        <f>AFC!V13-FC_NE!V13-FC_E!V13</f>
        <v>527.54505588993834</v>
      </c>
      <c r="W13" s="10">
        <f>AFC!W13-FC_NE!W13-FC_E!W13</f>
        <v>209.642992261393</v>
      </c>
      <c r="X13" s="10">
        <f>AFC!X13-FC_NE!X13-FC_E!X13</f>
        <v>280.60068787618172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0</v>
      </c>
      <c r="D15" s="10">
        <f>AFC!D15-FC_NE!D15-FC_E!D15</f>
        <v>0</v>
      </c>
      <c r="E15" s="10">
        <f>AFC!E15-FC_NE!E15-FC_E!E15</f>
        <v>0</v>
      </c>
      <c r="F15" s="10">
        <f>AFC!F15-FC_NE!F15-FC_E!F15</f>
        <v>0</v>
      </c>
      <c r="G15" s="10">
        <f>AFC!G15-FC_NE!G15-FC_E!G15</f>
        <v>0</v>
      </c>
      <c r="H15" s="10">
        <f>AFC!H15-FC_NE!H15-FC_E!H15</f>
        <v>0</v>
      </c>
      <c r="I15" s="10">
        <f>AFC!I15-FC_NE!I15-FC_E!I15</f>
        <v>0</v>
      </c>
      <c r="J15" s="10">
        <f>AFC!J15-FC_NE!J15-FC_E!J15</f>
        <v>0</v>
      </c>
      <c r="K15" s="10">
        <f>AFC!K15-FC_NE!K15-FC_E!K15</f>
        <v>0</v>
      </c>
      <c r="L15" s="10">
        <f>AFC!L15-FC_NE!L15-FC_E!L15</f>
        <v>0</v>
      </c>
      <c r="M15" s="10">
        <f>AFC!M15-FC_NE!M15-FC_E!M15</f>
        <v>0</v>
      </c>
      <c r="N15" s="10">
        <f>AFC!N15-FC_NE!N15-FC_E!N15</f>
        <v>0</v>
      </c>
      <c r="O15" s="10">
        <f>AFC!O15-FC_NE!O15-FC_E!O15</f>
        <v>0</v>
      </c>
      <c r="P15" s="10">
        <f>AFC!P15-FC_NE!P15-FC_E!P15</f>
        <v>0</v>
      </c>
      <c r="Q15" s="10">
        <f>AFC!Q15-FC_NE!Q15-FC_E!Q15</f>
        <v>0</v>
      </c>
      <c r="R15" s="10">
        <f>AFC!R15-FC_NE!R15-FC_E!R15</f>
        <v>0</v>
      </c>
      <c r="S15" s="10">
        <f>AFC!S15-FC_NE!S15-FC_E!S15</f>
        <v>0</v>
      </c>
      <c r="T15" s="10">
        <f>AFC!T15-FC_NE!T15-FC_E!T15</f>
        <v>0</v>
      </c>
      <c r="U15" s="10">
        <f>AFC!U15-FC_NE!U15-FC_E!U15</f>
        <v>0</v>
      </c>
      <c r="V15" s="10">
        <f>AFC!V15-FC_NE!V15-FC_E!V15</f>
        <v>0</v>
      </c>
      <c r="W15" s="10">
        <f>AFC!W15-FC_NE!W15-FC_E!W15</f>
        <v>0</v>
      </c>
      <c r="X15" s="10">
        <f>AFC!X15-FC_NE!X15-FC_E!X15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25.179363714531291</v>
      </c>
      <c r="D16" s="10">
        <f>AFC!D16-FC_NE!D16-FC_E!D16</f>
        <v>16.380739466896102</v>
      </c>
      <c r="E16" s="10">
        <f>AFC!E16-FC_NE!E16-FC_E!E16</f>
        <v>25.345313843508393</v>
      </c>
      <c r="F16" s="10">
        <f>AFC!F16-FC_NE!F16-FC_E!F16</f>
        <v>-251.2124677558038</v>
      </c>
      <c r="G16" s="10">
        <f>AFC!G16-FC_NE!G16-FC_E!G16</f>
        <v>-87.930954428203904</v>
      </c>
      <c r="H16" s="10">
        <f>AFC!H16-FC_NE!H16-FC_E!H16</f>
        <v>-85.029062768700896</v>
      </c>
      <c r="I16" s="10">
        <f>AFC!I16-FC_NE!I16-FC_E!I16</f>
        <v>10.477214101461414</v>
      </c>
      <c r="J16" s="10">
        <f>AFC!J16-FC_NE!J16-FC_E!J16</f>
        <v>-186.81607910576122</v>
      </c>
      <c r="K16" s="10">
        <f>AFC!K16-FC_NE!K16-FC_E!K16</f>
        <v>-263.88349097162495</v>
      </c>
      <c r="L16" s="10">
        <f>AFC!L16-FC_NE!L16-FC_E!L16</f>
        <v>-69.301203783319124</v>
      </c>
      <c r="M16" s="10">
        <f>AFC!M16-FC_NE!M16-FC_E!M16</f>
        <v>-11.199484092862349</v>
      </c>
      <c r="N16" s="10">
        <f>AFC!N16-FC_NE!N16-FC_E!N16</f>
        <v>99.608598452278784</v>
      </c>
      <c r="O16" s="10">
        <f>AFC!O16-FC_NE!O16-FC_E!O16</f>
        <v>-31.166208082544927</v>
      </c>
      <c r="P16" s="10">
        <f>AFC!P16-FC_NE!P16-FC_E!P16</f>
        <v>-51.125279449699974</v>
      </c>
      <c r="Q16" s="10">
        <f>AFC!Q16-FC_NE!Q16-FC_E!Q16</f>
        <v>187.74720550300981</v>
      </c>
      <c r="R16" s="10">
        <f>AFC!R16-FC_NE!R16-FC_E!R16</f>
        <v>1.7356835769551253</v>
      </c>
      <c r="S16" s="10">
        <f>AFC!S16-FC_NE!S16-FC_E!S16</f>
        <v>-37.646689595872203</v>
      </c>
      <c r="T16" s="10">
        <f>AFC!T16-FC_NE!T16-FC_E!T16</f>
        <v>-39.336715391229063</v>
      </c>
      <c r="U16" s="10">
        <f>AFC!U16-FC_NE!U16-FC_E!U16</f>
        <v>-62.322355975925348</v>
      </c>
      <c r="V16" s="10">
        <f>AFC!V16-FC_NE!V16-FC_E!V16</f>
        <v>-53.457093723129219</v>
      </c>
      <c r="W16" s="10">
        <f>AFC!W16-FC_NE!W16-FC_E!W16</f>
        <v>-485.1012037833184</v>
      </c>
      <c r="X16" s="10">
        <f>AFC!X16-FC_NE!X16-FC_E!X16</f>
        <v>-186.19742046431566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-27.66543422183986</v>
      </c>
      <c r="D17" s="37">
        <f t="shared" si="10"/>
        <v>-8.5984522712578837E-5</v>
      </c>
      <c r="E17" s="37">
        <f t="shared" si="10"/>
        <v>1.7196904482830178E-4</v>
      </c>
      <c r="F17" s="37">
        <f t="shared" si="10"/>
        <v>95.765262252794741</v>
      </c>
      <c r="G17" s="37">
        <f t="shared" si="10"/>
        <v>56.212295786758744</v>
      </c>
      <c r="H17" s="37">
        <f t="shared" si="10"/>
        <v>44.561650902837016</v>
      </c>
      <c r="I17" s="37">
        <f t="shared" si="10"/>
        <v>141.63791917454819</v>
      </c>
      <c r="J17" s="37">
        <f t="shared" si="10"/>
        <v>23.602751504728644</v>
      </c>
      <c r="K17" s="37">
        <f t="shared" si="10"/>
        <v>53.138435081687106</v>
      </c>
      <c r="L17" s="37">
        <f t="shared" si="10"/>
        <v>121.28134135855532</v>
      </c>
      <c r="M17" s="37">
        <f t="shared" si="10"/>
        <v>114.91848667239807</v>
      </c>
      <c r="N17" s="37">
        <f t="shared" si="10"/>
        <v>45.012897678417403</v>
      </c>
      <c r="O17" s="37">
        <f t="shared" si="10"/>
        <v>19.217712811694923</v>
      </c>
      <c r="P17" s="37">
        <f t="shared" si="10"/>
        <v>145.22785898538245</v>
      </c>
      <c r="Q17" s="37">
        <f t="shared" si="10"/>
        <v>147.07644024075591</v>
      </c>
      <c r="R17" s="37">
        <f t="shared" si="10"/>
        <v>129.40670679277741</v>
      </c>
      <c r="S17" s="37">
        <f t="shared" si="10"/>
        <v>138.60722269991291</v>
      </c>
      <c r="T17" s="37">
        <f t="shared" si="10"/>
        <v>-8.5984522229409777E-5</v>
      </c>
      <c r="U17" s="37">
        <f t="shared" si="10"/>
        <v>8.5984522826265675E-5</v>
      </c>
      <c r="V17" s="37">
        <f t="shared" si="10"/>
        <v>8.5984522797843965E-5</v>
      </c>
      <c r="W17" s="37">
        <f t="shared" si="10"/>
        <v>-8.598452154728875E-5</v>
      </c>
      <c r="X17" s="37">
        <f t="shared" ref="X17" si="11">SUM(X18:X21)</f>
        <v>8.5265128291212022E-14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-27.665520206363681</v>
      </c>
      <c r="D19" s="10">
        <f>AFC!D19-FC_NE!D19-FC_E!D19</f>
        <v>0</v>
      </c>
      <c r="E19" s="10">
        <f>AFC!E19-FC_NE!E19-FC_E!E19</f>
        <v>0</v>
      </c>
      <c r="F19" s="10">
        <f>AFC!F19-FC_NE!F19-FC_E!F19</f>
        <v>95.765262252794741</v>
      </c>
      <c r="G19" s="10">
        <f>AFC!G19-FC_NE!G19-FC_E!G19</f>
        <v>56.212381771281571</v>
      </c>
      <c r="H19" s="10">
        <f>AFC!H19-FC_NE!H19-FC_E!H19</f>
        <v>44.561478933791477</v>
      </c>
      <c r="I19" s="10">
        <f>AFC!I19-FC_NE!I19-FC_E!I19</f>
        <v>141.6380051590711</v>
      </c>
      <c r="J19" s="10">
        <f>AFC!J19-FC_NE!J19-FC_E!J19</f>
        <v>23.602751504728644</v>
      </c>
      <c r="K19" s="10">
        <f>AFC!K19-FC_NE!K19-FC_E!K19</f>
        <v>53.138435081685884</v>
      </c>
      <c r="L19" s="10">
        <f>AFC!L19-FC_NE!L19-FC_E!L19</f>
        <v>121.28116938951018</v>
      </c>
      <c r="M19" s="10">
        <f>AFC!M19-FC_NE!M19-FC_E!M19</f>
        <v>114.91831470335296</v>
      </c>
      <c r="N19" s="10">
        <f>AFC!N19-FC_NE!N19-FC_E!N19</f>
        <v>45.012897678417403</v>
      </c>
      <c r="O19" s="10">
        <f>AFC!O19-FC_NE!O19-FC_E!O19</f>
        <v>19.217540842648987</v>
      </c>
      <c r="P19" s="10">
        <f>AFC!P19-FC_NE!P19-FC_E!P19</f>
        <v>145.22785898538245</v>
      </c>
      <c r="Q19" s="10">
        <f>AFC!Q19-FC_NE!Q19-FC_E!Q19</f>
        <v>147.07652622527928</v>
      </c>
      <c r="R19" s="10">
        <f>AFC!R19-FC_NE!R19-FC_E!R19</f>
        <v>129.40670679277741</v>
      </c>
      <c r="S19" s="10">
        <f>AFC!S19-FC_NE!S19-FC_E!S19</f>
        <v>138.60705073086865</v>
      </c>
      <c r="T19" s="10">
        <f>AFC!T19-FC_NE!T19-FC_E!T19</f>
        <v>0</v>
      </c>
      <c r="U19" s="10">
        <f>AFC!U19-FC_NE!U19-FC_E!U19</f>
        <v>0</v>
      </c>
      <c r="V19" s="10">
        <f>AFC!V19-FC_NE!V19-FC_E!V19</f>
        <v>0</v>
      </c>
      <c r="W19" s="10">
        <f>AFC!W19-FC_NE!W19-FC_E!W19</f>
        <v>-1.7196904536831426E-4</v>
      </c>
      <c r="X19" s="10">
        <f>AFC!X19-FC_NE!X19-FC_E!X19</f>
        <v>-8.598452257047029E-5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8.5984523821025505E-5</v>
      </c>
      <c r="D20" s="10">
        <f>AFC!D20-FC_NE!D20-FC_E!D20</f>
        <v>0</v>
      </c>
      <c r="E20" s="10">
        <f>AFC!E20-FC_NE!E20-FC_E!E20</f>
        <v>8.5984522002036101E-5</v>
      </c>
      <c r="F20" s="10">
        <f>AFC!F20-FC_NE!F20-FC_E!F20</f>
        <v>0</v>
      </c>
      <c r="G20" s="10">
        <f>AFC!G20-FC_NE!G20-FC_E!G20</f>
        <v>0</v>
      </c>
      <c r="H20" s="10">
        <f>AFC!H20-FC_NE!H20-FC_E!H20</f>
        <v>0</v>
      </c>
      <c r="I20" s="10">
        <f>AFC!I20-FC_NE!I20-FC_E!I20</f>
        <v>-8.5984522911530803E-5</v>
      </c>
      <c r="J20" s="10">
        <f>AFC!J20-FC_NE!J20-FC_E!J20</f>
        <v>0</v>
      </c>
      <c r="K20" s="10">
        <f>AFC!K20-FC_NE!K20-FC_E!K20</f>
        <v>-8.598452154728875E-5</v>
      </c>
      <c r="L20" s="10">
        <f>AFC!L20-FC_NE!L20-FC_E!L20</f>
        <v>8.5984522229409777E-5</v>
      </c>
      <c r="M20" s="10">
        <f>AFC!M20-FC_NE!M20-FC_E!M20</f>
        <v>8.5984522456783452E-5</v>
      </c>
      <c r="N20" s="10">
        <f>AFC!N20-FC_NE!N20-FC_E!N20</f>
        <v>0</v>
      </c>
      <c r="O20" s="10">
        <f>AFC!O20-FC_NE!O20-FC_E!O20</f>
        <v>8.5984523138904478E-5</v>
      </c>
      <c r="P20" s="10">
        <f>AFC!P20-FC_NE!P20-FC_E!P20</f>
        <v>0</v>
      </c>
      <c r="Q20" s="10">
        <f>AFC!Q20-FC_NE!Q20-FC_E!Q20</f>
        <v>-8.5984523366278154E-5</v>
      </c>
      <c r="R20" s="10">
        <f>AFC!R20-FC_NE!R20-FC_E!R20</f>
        <v>0</v>
      </c>
      <c r="S20" s="10">
        <f>AFC!S20-FC_NE!S20-FC_E!S20</f>
        <v>8.598452154728875E-5</v>
      </c>
      <c r="T20" s="10">
        <f>AFC!T20-FC_NE!T20-FC_E!T20</f>
        <v>-8.5984522229409777E-5</v>
      </c>
      <c r="U20" s="10">
        <f>AFC!U20-FC_NE!U20-FC_E!U20</f>
        <v>0</v>
      </c>
      <c r="V20" s="10">
        <f>AFC!V20-FC_NE!V20-FC_E!V20</f>
        <v>0</v>
      </c>
      <c r="W20" s="10">
        <f>AFC!W20-FC_NE!W20-FC_E!W20</f>
        <v>8.5984523821025505E-5</v>
      </c>
      <c r="X20" s="10">
        <f>AFC!X20-FC_NE!X20-FC_E!X20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-8.5984522712578837E-5</v>
      </c>
      <c r="E21" s="10">
        <f>AFC!E21-FC_NE!E21-FC_E!E21</f>
        <v>8.5984522826265675E-5</v>
      </c>
      <c r="F21" s="10">
        <f>AFC!F21-FC_NE!F21-FC_E!F21</f>
        <v>0</v>
      </c>
      <c r="G21" s="10">
        <f>AFC!G21-FC_NE!G21-FC_E!G21</f>
        <v>-8.5984522826265675E-5</v>
      </c>
      <c r="H21" s="10">
        <f>AFC!H21-FC_NE!H21-FC_E!H21</f>
        <v>1.7196904553884451E-4</v>
      </c>
      <c r="I21" s="10">
        <f>AFC!I21-FC_NE!I21-FC_E!I21</f>
        <v>0</v>
      </c>
      <c r="J21" s="10">
        <f>AFC!J21-FC_NE!J21-FC_E!J21</f>
        <v>0</v>
      </c>
      <c r="K21" s="10">
        <f>AFC!K21-FC_NE!K21-FC_E!K21</f>
        <v>8.5984522769422256E-5</v>
      </c>
      <c r="L21" s="10">
        <f>AFC!L21-FC_NE!L21-FC_E!L21</f>
        <v>8.5984522911530803E-5</v>
      </c>
      <c r="M21" s="10">
        <f>AFC!M21-FC_NE!M21-FC_E!M21</f>
        <v>8.5984522655735418E-5</v>
      </c>
      <c r="N21" s="10">
        <f>AFC!N21-FC_NE!N21-FC_E!N21</f>
        <v>0</v>
      </c>
      <c r="O21" s="10">
        <f>AFC!O21-FC_NE!O21-FC_E!O21</f>
        <v>8.5984522797843965E-5</v>
      </c>
      <c r="P21" s="10">
        <f>AFC!P21-FC_NE!P21-FC_E!P21</f>
        <v>0</v>
      </c>
      <c r="Q21" s="10">
        <f>AFC!Q21-FC_NE!Q21-FC_E!Q21</f>
        <v>0</v>
      </c>
      <c r="R21" s="10">
        <f>AFC!R21-FC_NE!R21-FC_E!R21</f>
        <v>0</v>
      </c>
      <c r="S21" s="10">
        <f>AFC!S21-FC_NE!S21-FC_E!S21</f>
        <v>8.5984522712578837E-5</v>
      </c>
      <c r="T21" s="10">
        <f>AFC!T21-FC_NE!T21-FC_E!T21</f>
        <v>0</v>
      </c>
      <c r="U21" s="10">
        <f>AFC!U21-FC_NE!U21-FC_E!U21</f>
        <v>8.5984522826265675E-5</v>
      </c>
      <c r="V21" s="10">
        <f>AFC!V21-FC_NE!V21-FC_E!V21</f>
        <v>8.5984522797843965E-5</v>
      </c>
      <c r="W21" s="10">
        <f>AFC!W21-FC_NE!W21-FC_E!W21</f>
        <v>0</v>
      </c>
      <c r="X21" s="10">
        <f>AFC!X21-FC_NE!X21-FC_E!X21</f>
        <v>8.5984522655735418E-5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-0.40008598452278088</v>
      </c>
      <c r="D22" s="37">
        <f t="shared" si="12"/>
        <v>-8.5984522782300843E-5</v>
      </c>
      <c r="E22" s="37">
        <f t="shared" si="12"/>
        <v>-8.5984522782300843E-5</v>
      </c>
      <c r="F22" s="37">
        <f t="shared" si="12"/>
        <v>-8.5984522782300843E-5</v>
      </c>
      <c r="G22" s="37">
        <f t="shared" si="12"/>
        <v>0</v>
      </c>
      <c r="H22" s="37">
        <f t="shared" si="12"/>
        <v>-8.5984522784743334E-5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-0.40008598452278088</v>
      </c>
      <c r="D23" s="10">
        <f>AFC!D23-FC_NE!D23-FC_E!D23</f>
        <v>-8.5984522782300843E-5</v>
      </c>
      <c r="E23" s="10">
        <f>AFC!E23-FC_NE!E23-FC_E!E23</f>
        <v>-8.5984522782300843E-5</v>
      </c>
      <c r="F23" s="10">
        <f>AFC!F23-FC_NE!F23-FC_E!F23</f>
        <v>-8.5984522782300843E-5</v>
      </c>
      <c r="G23" s="10">
        <f>AFC!G23-FC_NE!G23-FC_E!G23</f>
        <v>0</v>
      </c>
      <c r="H23" s="10">
        <f>AFC!H23-FC_NE!H23-FC_E!H23</f>
        <v>-8.5984522784743334E-5</v>
      </c>
      <c r="I23" s="10">
        <f>AFC!I23-FC_NE!I23-FC_E!I23</f>
        <v>0</v>
      </c>
      <c r="J23" s="10">
        <f>AFC!J23-FC_NE!J23-FC_E!J23</f>
        <v>0</v>
      </c>
      <c r="K23" s="10">
        <f>AFC!K23-FC_NE!K23-FC_E!K23</f>
        <v>0</v>
      </c>
      <c r="L23" s="10">
        <f>AFC!L23-FC_NE!L23-FC_E!L23</f>
        <v>0</v>
      </c>
      <c r="M23" s="10">
        <f>AFC!M23-FC_NE!M23-FC_E!M23</f>
        <v>0</v>
      </c>
      <c r="N23" s="10">
        <f>AFC!N23-FC_NE!N23-FC_E!N23</f>
        <v>0</v>
      </c>
      <c r="O23" s="10">
        <f>AFC!O23-FC_NE!O23-FC_E!O23</f>
        <v>0</v>
      </c>
      <c r="P23" s="10">
        <f>AFC!P23-FC_NE!P23-FC_E!P23</f>
        <v>0</v>
      </c>
      <c r="Q23" s="10">
        <f>AFC!Q23-FC_NE!Q23-FC_E!Q23</f>
        <v>0</v>
      </c>
      <c r="R23" s="10">
        <f>AFC!R23-FC_NE!R23-FC_E!R23</f>
        <v>0</v>
      </c>
      <c r="S23" s="10">
        <f>AFC!S23-FC_NE!S23-FC_E!S23</f>
        <v>0</v>
      </c>
      <c r="T23" s="10">
        <f>AFC!T23-FC_NE!T23-FC_E!T23</f>
        <v>0</v>
      </c>
      <c r="U23" s="10">
        <f>AFC!U23-FC_NE!U23-FC_E!U23</f>
        <v>0</v>
      </c>
      <c r="V23" s="10">
        <f>AFC!V23-FC_NE!V23-FC_E!V23</f>
        <v>0</v>
      </c>
      <c r="W23" s="10">
        <f>AFC!W23-FC_NE!W23-FC_E!W23</f>
        <v>0</v>
      </c>
      <c r="X23" s="10">
        <f>AFC!X23-FC_NE!X23-FC_E!X23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0</v>
      </c>
      <c r="L24" s="10">
        <f>AFC!L24-FC_NE!L24-FC_E!L24</f>
        <v>0</v>
      </c>
      <c r="M24" s="10">
        <f>AFC!M24-FC_NE!M24-FC_E!M24</f>
        <v>0</v>
      </c>
      <c r="N24" s="10">
        <f>AFC!N24-FC_NE!N24-FC_E!N24</f>
        <v>0</v>
      </c>
      <c r="O24" s="10">
        <f>AFC!O24-FC_NE!O24-FC_E!O24</f>
        <v>0</v>
      </c>
      <c r="P24" s="10">
        <f>AFC!P24-FC_NE!P24-FC_E!P24</f>
        <v>0</v>
      </c>
      <c r="Q24" s="10">
        <f>AFC!Q24-FC_NE!Q24-FC_E!Q24</f>
        <v>0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-509.02149613064535</v>
      </c>
      <c r="D26" s="37">
        <f t="shared" si="14"/>
        <v>475.22717110916432</v>
      </c>
      <c r="E26" s="37">
        <f t="shared" si="14"/>
        <v>80.147291487593009</v>
      </c>
      <c r="F26" s="37">
        <f t="shared" si="14"/>
        <v>-697.81754084266095</v>
      </c>
      <c r="G26" s="37">
        <f t="shared" si="14"/>
        <v>-667.26895958732609</v>
      </c>
      <c r="H26" s="37">
        <f t="shared" si="14"/>
        <v>-410.40386930351389</v>
      </c>
      <c r="I26" s="37">
        <f t="shared" si="14"/>
        <v>-211.16655202066272</v>
      </c>
      <c r="J26" s="37">
        <f t="shared" si="14"/>
        <v>433.29939810831905</v>
      </c>
      <c r="K26" s="37">
        <f t="shared" si="14"/>
        <v>335.94557179705248</v>
      </c>
      <c r="L26" s="37">
        <f t="shared" si="14"/>
        <v>-258.42347377476614</v>
      </c>
      <c r="M26" s="37">
        <f t="shared" si="14"/>
        <v>150.57317282890028</v>
      </c>
      <c r="N26" s="37">
        <f t="shared" si="14"/>
        <v>-190.0613069647473</v>
      </c>
      <c r="O26" s="37">
        <f t="shared" si="14"/>
        <v>-308.32768701633631</v>
      </c>
      <c r="P26" s="37">
        <f t="shared" si="14"/>
        <v>-115.19088564062099</v>
      </c>
      <c r="Q26" s="37">
        <f t="shared" si="14"/>
        <v>622.80128976782748</v>
      </c>
      <c r="R26" s="37">
        <f t="shared" si="14"/>
        <v>936.79673258817922</v>
      </c>
      <c r="S26" s="37">
        <f t="shared" si="14"/>
        <v>825.28357695617444</v>
      </c>
      <c r="T26" s="37">
        <f t="shared" si="14"/>
        <v>633.72734307821486</v>
      </c>
      <c r="U26" s="37">
        <f t="shared" si="14"/>
        <v>1249.1896818572702</v>
      </c>
      <c r="V26" s="37">
        <f t="shared" si="14"/>
        <v>1277.6599312123844</v>
      </c>
      <c r="W26" s="37">
        <f t="shared" si="14"/>
        <v>806.52080825451435</v>
      </c>
      <c r="X26" s="37">
        <f t="shared" ref="X26" si="15">SUM(X27,X33)</f>
        <v>-11.746775580430324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14.144368013798157</v>
      </c>
      <c r="D27" s="29">
        <f t="shared" si="16"/>
        <v>-14.144453998307654</v>
      </c>
      <c r="E27" s="29">
        <f t="shared" si="16"/>
        <v>-13.434995700730724</v>
      </c>
      <c r="F27" s="29">
        <f t="shared" si="16"/>
        <v>-68.446689595892167</v>
      </c>
      <c r="G27" s="29">
        <f t="shared" si="16"/>
        <v>-412.53293207229581</v>
      </c>
      <c r="H27" s="29">
        <f t="shared" si="16"/>
        <v>36.92949269132987</v>
      </c>
      <c r="I27" s="29">
        <f t="shared" si="16"/>
        <v>-397.86964746346348</v>
      </c>
      <c r="J27" s="29">
        <f t="shared" si="16"/>
        <v>141.39819432502009</v>
      </c>
      <c r="K27" s="29">
        <f t="shared" si="16"/>
        <v>-415.26337059332582</v>
      </c>
      <c r="L27" s="29">
        <f t="shared" si="16"/>
        <v>-393.35932932076685</v>
      </c>
      <c r="M27" s="29">
        <f t="shared" si="16"/>
        <v>-240.60593293208512</v>
      </c>
      <c r="N27" s="29">
        <f t="shared" si="16"/>
        <v>-638.66466036114434</v>
      </c>
      <c r="O27" s="29">
        <f t="shared" si="16"/>
        <v>-436.20326741188364</v>
      </c>
      <c r="P27" s="29">
        <f t="shared" si="16"/>
        <v>365.38813413583557</v>
      </c>
      <c r="Q27" s="29">
        <f t="shared" si="16"/>
        <v>323.99810834048549</v>
      </c>
      <c r="R27" s="29">
        <f t="shared" si="16"/>
        <v>51.775838349130936</v>
      </c>
      <c r="S27" s="29">
        <f t="shared" si="16"/>
        <v>-11.167411865859322</v>
      </c>
      <c r="T27" s="29">
        <f t="shared" si="16"/>
        <v>10.151934651759802</v>
      </c>
      <c r="U27" s="29">
        <f t="shared" si="16"/>
        <v>-8.5984509496483952E-5</v>
      </c>
      <c r="V27" s="29">
        <f t="shared" si="16"/>
        <v>131.97790197765062</v>
      </c>
      <c r="W27" s="29">
        <f t="shared" si="16"/>
        <v>6.0909716251007922</v>
      </c>
      <c r="X27" s="29">
        <f t="shared" ref="X27" si="17">SUM(X28:X32)</f>
        <v>-387.81186586415788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14.144453998320387</v>
      </c>
      <c r="D28" s="10">
        <f>AFC!D28-FC_NE!D28-FC_E!D28</f>
        <v>-14.144453998305835</v>
      </c>
      <c r="E28" s="10">
        <f>AFC!E28-FC_NE!E28-FC_E!E28</f>
        <v>5.0515907137159957</v>
      </c>
      <c r="F28" s="10">
        <f>AFC!F28-FC_NE!F28-FC_E!F28</f>
        <v>-68.446689595890348</v>
      </c>
      <c r="G28" s="10">
        <f>AFC!G28-FC_NE!G28-FC_E!G28</f>
        <v>-412.53293207229581</v>
      </c>
      <c r="H28" s="10">
        <f>AFC!H28-FC_NE!H28-FC_E!H28</f>
        <v>36.929492691328051</v>
      </c>
      <c r="I28" s="10">
        <f>AFC!I28-FC_NE!I28-FC_E!I28</f>
        <v>-397.86964746346348</v>
      </c>
      <c r="J28" s="10">
        <f>AFC!J28-FC_NE!J28-FC_E!J28</f>
        <v>141.39828030954232</v>
      </c>
      <c r="K28" s="10">
        <f>AFC!K28-FC_NE!K28-FC_E!K28</f>
        <v>-415.26337059332582</v>
      </c>
      <c r="L28" s="10">
        <f>AFC!L28-FC_NE!L28-FC_E!L28</f>
        <v>-393.35932932076685</v>
      </c>
      <c r="M28" s="10">
        <f>AFC!M28-FC_NE!M28-FC_E!M28</f>
        <v>-240.60593293208512</v>
      </c>
      <c r="N28" s="10">
        <f>AFC!N28-FC_NE!N28-FC_E!N28</f>
        <v>-638.66466036114434</v>
      </c>
      <c r="O28" s="10">
        <f>AFC!O28-FC_NE!O28-FC_E!O28</f>
        <v>-436.20326741188182</v>
      </c>
      <c r="P28" s="10">
        <f>AFC!P28-FC_NE!P28-FC_E!P28</f>
        <v>365.38813413583557</v>
      </c>
      <c r="Q28" s="10">
        <f>AFC!Q28-FC_NE!Q28-FC_E!Q28</f>
        <v>323.99810834048549</v>
      </c>
      <c r="R28" s="10">
        <f>AFC!R28-FC_NE!R28-FC_E!R28</f>
        <v>51.775838349130936</v>
      </c>
      <c r="S28" s="10">
        <f>AFC!S28-FC_NE!S28-FC_E!S28</f>
        <v>-11.167325881338911</v>
      </c>
      <c r="T28" s="10">
        <f>AFC!T28-FC_NE!T28-FC_E!T28</f>
        <v>8.1217540842626477</v>
      </c>
      <c r="U28" s="10">
        <f>AFC!U28-FC_NE!U28-FC_E!U28</f>
        <v>-1.0152192605164601</v>
      </c>
      <c r="V28" s="10">
        <f>AFC!V28-FC_NE!V28-FC_E!V28</f>
        <v>131.97790197764698</v>
      </c>
      <c r="W28" s="10">
        <f>AFC!W28-FC_NE!W28-FC_E!W28</f>
        <v>3.0456577815930359</v>
      </c>
      <c r="X28" s="10">
        <f>AFC!X28-FC_NE!X28-FC_E!X28</f>
        <v>-387.81186586416152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0</v>
      </c>
      <c r="D29" s="10">
        <f>AFC!D29-FC_NE!D29-FC_E!D29</f>
        <v>0</v>
      </c>
      <c r="E29" s="10">
        <f>AFC!E29-FC_NE!E29-FC_E!E29</f>
        <v>0</v>
      </c>
      <c r="F29" s="10">
        <f>AFC!F29-FC_NE!F29-FC_E!F29</f>
        <v>0</v>
      </c>
      <c r="G29" s="10">
        <f>AFC!G29-FC_NE!G29-FC_E!G29</f>
        <v>0</v>
      </c>
      <c r="H29" s="10">
        <f>AFC!H29-FC_NE!H29-FC_E!H29</f>
        <v>0</v>
      </c>
      <c r="I29" s="10">
        <f>AFC!I29-FC_NE!I29-FC_E!I29</f>
        <v>0</v>
      </c>
      <c r="J29" s="10">
        <f>AFC!J29-FC_NE!J29-FC_E!J29</f>
        <v>0</v>
      </c>
      <c r="K29" s="10">
        <f>AFC!K29-FC_NE!K29-FC_E!K29</f>
        <v>0</v>
      </c>
      <c r="L29" s="10">
        <f>AFC!L29-FC_NE!L29-FC_E!L29</f>
        <v>0</v>
      </c>
      <c r="M29" s="10">
        <f>AFC!M29-FC_NE!M29-FC_E!M29</f>
        <v>0</v>
      </c>
      <c r="N29" s="10">
        <f>AFC!N29-FC_NE!N29-FC_E!N29</f>
        <v>0</v>
      </c>
      <c r="O29" s="10">
        <f>AFC!O29-FC_NE!O29-FC_E!O29</f>
        <v>0</v>
      </c>
      <c r="P29" s="10">
        <f>AFC!P29-FC_NE!P29-FC_E!P29</f>
        <v>0</v>
      </c>
      <c r="Q29" s="10">
        <f>AFC!Q29-FC_NE!Q29-FC_E!Q29</f>
        <v>0</v>
      </c>
      <c r="R29" s="10">
        <f>AFC!R29-FC_NE!R29-FC_E!R29</f>
        <v>0</v>
      </c>
      <c r="S29" s="10">
        <f>AFC!S29-FC_NE!S29-FC_E!S29</f>
        <v>0</v>
      </c>
      <c r="T29" s="10">
        <f>AFC!T29-FC_NE!T29-FC_E!T29</f>
        <v>0</v>
      </c>
      <c r="U29" s="10">
        <f>AFC!U29-FC_NE!U29-FC_E!U29</f>
        <v>0</v>
      </c>
      <c r="V29" s="10">
        <f>AFC!V29-FC_NE!V29-FC_E!V29</f>
        <v>0</v>
      </c>
      <c r="W29" s="10">
        <f>AFC!W29-FC_NE!W29-FC_E!W29</f>
        <v>0</v>
      </c>
      <c r="X29" s="10">
        <f>AFC!X29-FC_NE!X29-FC_E!X29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-8.5984522229409777E-5</v>
      </c>
      <c r="D30" s="10">
        <f>AFC!D30-FC_NE!D30-FC_E!D30</f>
        <v>-1.8189894035458565E-12</v>
      </c>
      <c r="E30" s="10">
        <f>AFC!E30-FC_NE!E30-FC_E!E30</f>
        <v>-18.48658641444672</v>
      </c>
      <c r="F30" s="10">
        <f>AFC!F30-FC_NE!F30-FC_E!F30</f>
        <v>-1.8189894035458565E-12</v>
      </c>
      <c r="G30" s="10">
        <f>AFC!G30-FC_NE!G30-FC_E!G30</f>
        <v>0</v>
      </c>
      <c r="H30" s="10">
        <f>AFC!H30-FC_NE!H30-FC_E!H30</f>
        <v>1.8189894035458565E-12</v>
      </c>
      <c r="I30" s="10">
        <f>AFC!I30-FC_NE!I30-FC_E!I30</f>
        <v>0</v>
      </c>
      <c r="J30" s="10">
        <f>AFC!J30-FC_NE!J30-FC_E!J30</f>
        <v>-8.5984522229409777E-5</v>
      </c>
      <c r="K30" s="10">
        <f>AFC!K30-FC_NE!K30-FC_E!K30</f>
        <v>0</v>
      </c>
      <c r="L30" s="10">
        <f>AFC!L30-FC_NE!L30-FC_E!L30</f>
        <v>0</v>
      </c>
      <c r="M30" s="10">
        <f>AFC!M30-FC_NE!M30-FC_E!M30</f>
        <v>0</v>
      </c>
      <c r="N30" s="10">
        <f>AFC!N30-FC_NE!N30-FC_E!N30</f>
        <v>0</v>
      </c>
      <c r="O30" s="10">
        <f>AFC!O30-FC_NE!O30-FC_E!O30</f>
        <v>-1.8189894035458565E-12</v>
      </c>
      <c r="P30" s="10">
        <f>AFC!P30-FC_NE!P30-FC_E!P30</f>
        <v>0</v>
      </c>
      <c r="Q30" s="10">
        <f>AFC!Q30-FC_NE!Q30-FC_E!Q30</f>
        <v>0</v>
      </c>
      <c r="R30" s="10">
        <f>AFC!R30-FC_NE!R30-FC_E!R30</f>
        <v>0</v>
      </c>
      <c r="S30" s="10">
        <f>AFC!S30-FC_NE!S30-FC_E!S30</f>
        <v>-8.5984520410420373E-5</v>
      </c>
      <c r="T30" s="10">
        <f>AFC!T30-FC_NE!T30-FC_E!T30</f>
        <v>2.0301805674971547</v>
      </c>
      <c r="U30" s="10">
        <f>AFC!U30-FC_NE!U30-FC_E!U30</f>
        <v>1.0151332760069636</v>
      </c>
      <c r="V30" s="10">
        <f>AFC!V30-FC_NE!V30-FC_E!V30</f>
        <v>3.637978807091713E-12</v>
      </c>
      <c r="W30" s="10">
        <f>AFC!W30-FC_NE!W30-FC_E!W30</f>
        <v>3.0453138435077562</v>
      </c>
      <c r="X30" s="10">
        <f>AFC!X30-FC_NE!X30-FC_E!X30</f>
        <v>3.637978807091713E-12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0</v>
      </c>
      <c r="D31" s="10">
        <f>AFC!D31-FC_NE!D31-FC_E!D31</f>
        <v>0</v>
      </c>
      <c r="E31" s="10">
        <f>AFC!E31-FC_NE!E31-FC_E!E31</f>
        <v>0</v>
      </c>
      <c r="F31" s="10">
        <f>AFC!F31-FC_NE!F31-FC_E!F31</f>
        <v>0</v>
      </c>
      <c r="G31" s="10">
        <f>AFC!G31-FC_NE!G31-FC_E!G31</f>
        <v>0</v>
      </c>
      <c r="H31" s="10">
        <f>AFC!H31-FC_NE!H31-FC_E!H31</f>
        <v>0</v>
      </c>
      <c r="I31" s="10">
        <f>AFC!I31-FC_NE!I31-FC_E!I31</f>
        <v>0</v>
      </c>
      <c r="J31" s="10">
        <f>AFC!J31-FC_NE!J31-FC_E!J31</f>
        <v>0</v>
      </c>
      <c r="K31" s="10">
        <f>AFC!K31-FC_NE!K31-FC_E!K31</f>
        <v>0</v>
      </c>
      <c r="L31" s="10">
        <f>AFC!L31-FC_NE!L31-FC_E!L31</f>
        <v>0</v>
      </c>
      <c r="M31" s="10">
        <f>AFC!M31-FC_NE!M31-FC_E!M31</f>
        <v>0</v>
      </c>
      <c r="N31" s="10">
        <f>AFC!N31-FC_NE!N31-FC_E!N31</f>
        <v>0</v>
      </c>
      <c r="O31" s="10">
        <f>AFC!O31-FC_NE!O31-FC_E!O31</f>
        <v>0</v>
      </c>
      <c r="P31" s="10">
        <f>AFC!P31-FC_NE!P31-FC_E!P31</f>
        <v>0</v>
      </c>
      <c r="Q31" s="10">
        <f>AFC!Q31-FC_NE!Q31-FC_E!Q31</f>
        <v>0</v>
      </c>
      <c r="R31" s="10">
        <f>AFC!R31-FC_NE!R31-FC_E!R31</f>
        <v>0</v>
      </c>
      <c r="S31" s="10">
        <f>AFC!S31-FC_NE!S31-FC_E!S31</f>
        <v>0</v>
      </c>
      <c r="T31" s="10">
        <f>AFC!T31-FC_NE!T31-FC_E!T31</f>
        <v>0</v>
      </c>
      <c r="U31" s="10">
        <f>AFC!U31-FC_NE!U31-FC_E!U31</f>
        <v>0</v>
      </c>
      <c r="V31" s="10">
        <f>AFC!V31-FC_NE!V31-FC_E!V31</f>
        <v>0</v>
      </c>
      <c r="W31" s="10">
        <f>AFC!W31-FC_NE!W31-FC_E!W31</f>
        <v>0</v>
      </c>
      <c r="X31" s="10">
        <f>AFC!X31-FC_NE!X31-FC_E!X31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0</v>
      </c>
      <c r="D32" s="10">
        <f>AFC!D32-FC_NE!D32-FC_E!D32</f>
        <v>0</v>
      </c>
      <c r="E32" s="10">
        <f>AFC!E32-FC_NE!E32-FC_E!E32</f>
        <v>0</v>
      </c>
      <c r="F32" s="10">
        <f>AFC!F32-FC_NE!F32-FC_E!F32</f>
        <v>0</v>
      </c>
      <c r="G32" s="10">
        <f>AFC!G32-FC_NE!G32-FC_E!G32</f>
        <v>0</v>
      </c>
      <c r="H32" s="10">
        <f>AFC!H32-FC_NE!H32-FC_E!H32</f>
        <v>0</v>
      </c>
      <c r="I32" s="10">
        <f>AFC!I32-FC_NE!I32-FC_E!I32</f>
        <v>0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0</v>
      </c>
      <c r="N32" s="10">
        <f>AFC!N32-FC_NE!N32-FC_E!N32</f>
        <v>0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-523.1658641444435</v>
      </c>
      <c r="D33" s="29">
        <f t="shared" si="18"/>
        <v>489.37162510747197</v>
      </c>
      <c r="E33" s="29">
        <f t="shared" si="18"/>
        <v>93.582287188323733</v>
      </c>
      <c r="F33" s="29">
        <f t="shared" si="18"/>
        <v>-629.37085124676878</v>
      </c>
      <c r="G33" s="29">
        <f t="shared" si="18"/>
        <v>-254.73602751503029</v>
      </c>
      <c r="H33" s="29">
        <f t="shared" si="18"/>
        <v>-447.33336199484376</v>
      </c>
      <c r="I33" s="29">
        <f t="shared" si="18"/>
        <v>186.70309544280076</v>
      </c>
      <c r="J33" s="29">
        <f t="shared" si="18"/>
        <v>291.90120378329897</v>
      </c>
      <c r="K33" s="29">
        <f t="shared" si="18"/>
        <v>751.2089423903783</v>
      </c>
      <c r="L33" s="29">
        <f t="shared" si="18"/>
        <v>134.93585554600071</v>
      </c>
      <c r="M33" s="29">
        <f t="shared" si="18"/>
        <v>391.17910576098541</v>
      </c>
      <c r="N33" s="29">
        <f t="shared" si="18"/>
        <v>448.60335339639704</v>
      </c>
      <c r="O33" s="29">
        <f t="shared" si="18"/>
        <v>127.87558039554733</v>
      </c>
      <c r="P33" s="29">
        <f t="shared" si="18"/>
        <v>-480.57901977645656</v>
      </c>
      <c r="Q33" s="29">
        <f t="shared" si="18"/>
        <v>298.803181427342</v>
      </c>
      <c r="R33" s="29">
        <f t="shared" si="18"/>
        <v>885.02089423904829</v>
      </c>
      <c r="S33" s="29">
        <f t="shared" si="18"/>
        <v>836.45098882203376</v>
      </c>
      <c r="T33" s="29">
        <f t="shared" si="18"/>
        <v>623.57540842645506</v>
      </c>
      <c r="U33" s="29">
        <f t="shared" si="18"/>
        <v>1249.1897678417797</v>
      </c>
      <c r="V33" s="29">
        <f t="shared" si="18"/>
        <v>1145.6820292347338</v>
      </c>
      <c r="W33" s="29">
        <f t="shared" si="18"/>
        <v>800.42983662941356</v>
      </c>
      <c r="X33" s="29">
        <f t="shared" ref="X33" si="19">SUM(X34:X50)</f>
        <v>376.06509028372756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-18.916595012896963</v>
      </c>
      <c r="D34" s="10">
        <f>AFC!D34-FC_NE!D34-FC_E!D34</f>
        <v>17.734307824590626</v>
      </c>
      <c r="E34" s="10">
        <f>AFC!E34-FC_NE!E34-FC_E!E34</f>
        <v>21.281169389510524</v>
      </c>
      <c r="F34" s="10">
        <f>AFC!F34-FC_NE!F34-FC_E!F34</f>
        <v>17.507996560619858</v>
      </c>
      <c r="G34" s="10">
        <f>AFC!G34-FC_NE!G34-FC_E!G34</f>
        <v>-8.7540842648304533</v>
      </c>
      <c r="H34" s="10">
        <f>AFC!H34-FC_NE!H34-FC_E!H34</f>
        <v>16.596044711952061</v>
      </c>
      <c r="I34" s="10">
        <f>AFC!I34-FC_NE!I34-FC_E!I34</f>
        <v>8.8327601031817267</v>
      </c>
      <c r="J34" s="10">
        <f>AFC!J34-FC_NE!J34-FC_E!J34</f>
        <v>-27.38091143594113</v>
      </c>
      <c r="K34" s="10">
        <f>AFC!K34-FC_NE!K34-FC_E!K34</f>
        <v>5.4419604471198681</v>
      </c>
      <c r="L34" s="10">
        <f>AFC!L34-FC_NE!L34-FC_E!L34</f>
        <v>-25.346259673259397</v>
      </c>
      <c r="M34" s="10">
        <f>AFC!M34-FC_NE!M34-FC_E!M34</f>
        <v>-38.526311263973298</v>
      </c>
      <c r="N34" s="10">
        <f>AFC!N34-FC_NE!N34-FC_E!N34</f>
        <v>-36.498710232157464</v>
      </c>
      <c r="O34" s="10">
        <f>AFC!O34-FC_NE!O34-FC_E!O34</f>
        <v>-5.069217540842601</v>
      </c>
      <c r="P34" s="10">
        <f>AFC!P34-FC_NE!P34-FC_E!P34</f>
        <v>-40.554342218400961</v>
      </c>
      <c r="Q34" s="10">
        <f>AFC!Q34-FC_NE!Q34-FC_E!Q34</f>
        <v>-65.848151332759812</v>
      </c>
      <c r="R34" s="10">
        <f>AFC!R34-FC_NE!R34-FC_E!R34</f>
        <v>-141.53490971625047</v>
      </c>
      <c r="S34" s="10">
        <f>AFC!S34-FC_NE!S34-FC_E!S34</f>
        <v>-203.35339638865094</v>
      </c>
      <c r="T34" s="10">
        <f>AFC!T34-FC_NE!T34-FC_E!T34</f>
        <v>-34.931212381771985</v>
      </c>
      <c r="U34" s="10">
        <f>AFC!U34-FC_NE!U34-FC_E!U34</f>
        <v>-10.865520206362646</v>
      </c>
      <c r="V34" s="10">
        <f>AFC!V34-FC_NE!V34-FC_E!V34</f>
        <v>-41.28916595012771</v>
      </c>
      <c r="W34" s="10">
        <f>AFC!W34-FC_NE!W34-FC_E!W34</f>
        <v>-17.384952708513197</v>
      </c>
      <c r="X34" s="10">
        <f>AFC!X34-FC_NE!X34-FC_E!X34</f>
        <v>-39.116079105761628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-92.638950988821307</v>
      </c>
      <c r="D36" s="10">
        <f>AFC!D36-FC_NE!D36-FC_E!D36</f>
        <v>73.433190025794829</v>
      </c>
      <c r="E36" s="10">
        <f>AFC!E36-FC_NE!E36-FC_E!E36</f>
        <v>152.51487532244187</v>
      </c>
      <c r="F36" s="10">
        <f>AFC!F36-FC_NE!F36-FC_E!F36</f>
        <v>217.5664660361133</v>
      </c>
      <c r="G36" s="10">
        <f>AFC!G36-FC_NE!G36-FC_E!G36</f>
        <v>102.21573516767057</v>
      </c>
      <c r="H36" s="10">
        <f>AFC!H36-FC_NE!H36-FC_E!H36</f>
        <v>39.554600171970378</v>
      </c>
      <c r="I36" s="10">
        <f>AFC!I36-FC_NE!I36-FC_E!I36</f>
        <v>80.150214961307029</v>
      </c>
      <c r="J36" s="10">
        <f>AFC!J36-FC_NE!J36-FC_E!J36</f>
        <v>25.878245915735079</v>
      </c>
      <c r="K36" s="10">
        <f>AFC!K36-FC_NE!K36-FC_E!K36</f>
        <v>-69.271625107480759</v>
      </c>
      <c r="L36" s="10">
        <f>AFC!L36-FC_NE!L36-FC_E!L36</f>
        <v>-87.954772141014473</v>
      </c>
      <c r="M36" s="10">
        <f>AFC!M36-FC_NE!M36-FC_E!M36</f>
        <v>-87.954600171969332</v>
      </c>
      <c r="N36" s="10">
        <f>AFC!N36-FC_NE!N36-FC_E!N36</f>
        <v>-92.352364574376907</v>
      </c>
      <c r="O36" s="10">
        <f>AFC!O36-FC_NE!O36-FC_E!O36</f>
        <v>69.264144453997687</v>
      </c>
      <c r="P36" s="10">
        <f>AFC!P36-FC_NE!P36-FC_E!P36</f>
        <v>-127.53396388649935</v>
      </c>
      <c r="Q36" s="10">
        <f>AFC!Q36-FC_NE!Q36-FC_E!Q36</f>
        <v>36.240240756663979</v>
      </c>
      <c r="R36" s="10">
        <f>AFC!R36-FC_NE!R36-FC_E!R36</f>
        <v>45.508942390368702</v>
      </c>
      <c r="S36" s="10">
        <f>AFC!S36-FC_NE!S36-FC_E!S36</f>
        <v>56.584264832329382</v>
      </c>
      <c r="T36" s="10">
        <f>AFC!T36-FC_NE!T36-FC_E!T36</f>
        <v>119.34135855545878</v>
      </c>
      <c r="U36" s="10">
        <f>AFC!U36-FC_NE!U36-FC_E!U36</f>
        <v>28.8065348237335</v>
      </c>
      <c r="V36" s="10">
        <f>AFC!V36-FC_NE!V36-FC_E!V36</f>
        <v>12.34565778159913</v>
      </c>
      <c r="W36" s="10">
        <f>AFC!W36-FC_NE!W36-FC_E!W36</f>
        <v>36.008168529663635</v>
      </c>
      <c r="X36" s="10">
        <f>AFC!X36-FC_NE!X36-FC_E!X36</f>
        <v>150.2055030094582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439.10619088564636</v>
      </c>
      <c r="D37" s="10">
        <f>AFC!D37-FC_NE!D37-FC_E!D37</f>
        <v>266.63800515906769</v>
      </c>
      <c r="E37" s="10">
        <f>AFC!E37-FC_NE!E37-FC_E!E37</f>
        <v>430.64153052450638</v>
      </c>
      <c r="F37" s="10">
        <f>AFC!F37-FC_NE!F37-FC_E!F37</f>
        <v>39.520292347369832</v>
      </c>
      <c r="G37" s="10">
        <f>AFC!G37-FC_NE!G37-FC_E!G37</f>
        <v>-359.84230438520171</v>
      </c>
      <c r="H37" s="10">
        <f>AFC!H37-FC_NE!H37-FC_E!H37</f>
        <v>-325.52201203783989</v>
      </c>
      <c r="I37" s="10">
        <f>AFC!I37-FC_NE!I37-FC_E!I37</f>
        <v>-125.84092863284968</v>
      </c>
      <c r="J37" s="10">
        <f>AFC!J37-FC_NE!J37-FC_E!J37</f>
        <v>45.760189165943302</v>
      </c>
      <c r="K37" s="10">
        <f>AFC!K37-FC_NE!K37-FC_E!K37</f>
        <v>-41.600343938094738</v>
      </c>
      <c r="L37" s="10">
        <f>AFC!L37-FC_NE!L37-FC_E!L37</f>
        <v>156.00103181427039</v>
      </c>
      <c r="M37" s="10">
        <f>AFC!M37-FC_NE!M37-FC_E!M37</f>
        <v>-67.600343938080186</v>
      </c>
      <c r="N37" s="10">
        <f>AFC!N37-FC_NE!N37-FC_E!N37</f>
        <v>10.400000000005093</v>
      </c>
      <c r="O37" s="10">
        <f>AFC!O37-FC_NE!O37-FC_E!O37</f>
        <v>-58.240498710223619</v>
      </c>
      <c r="P37" s="10">
        <f>AFC!P37-FC_NE!P37-FC_E!P37</f>
        <v>-8.3202063628559699</v>
      </c>
      <c r="Q37" s="10">
        <f>AFC!Q37-FC_NE!Q37-FC_E!Q37</f>
        <v>-267.28177128117022</v>
      </c>
      <c r="R37" s="10">
        <f>AFC!R37-FC_NE!R37-FC_E!R37</f>
        <v>331.23559759243653</v>
      </c>
      <c r="S37" s="10">
        <f>AFC!S37-FC_NE!S37-FC_E!S37</f>
        <v>293.87067927773751</v>
      </c>
      <c r="T37" s="10">
        <f>AFC!T37-FC_NE!T37-FC_E!T37</f>
        <v>69.680567497838638</v>
      </c>
      <c r="U37" s="10">
        <f>AFC!U37-FC_NE!U37-FC_E!U37</f>
        <v>36.355202063627075</v>
      </c>
      <c r="V37" s="10">
        <f>AFC!V37-FC_NE!V37-FC_E!V37</f>
        <v>168.64737747205072</v>
      </c>
      <c r="W37" s="10">
        <f>AFC!W37-FC_NE!W37-FC_E!W37</f>
        <v>-67.660877042131688</v>
      </c>
      <c r="X37" s="10">
        <f>AFC!X37-FC_NE!X37-FC_E!X37</f>
        <v>-659.44144453997978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-6.3484952708512452</v>
      </c>
      <c r="D38" s="10">
        <f>AFC!D38-FC_NE!D38-FC_E!D38</f>
        <v>-2.1161650902837508</v>
      </c>
      <c r="E38" s="10">
        <f>AFC!E38-FC_NE!E38-FC_E!E38</f>
        <v>0</v>
      </c>
      <c r="F38" s="10">
        <f>AFC!F38-FC_NE!F38-FC_E!F38</f>
        <v>1.0392949269131577</v>
      </c>
      <c r="G38" s="10">
        <f>AFC!G38-FC_NE!G38-FC_E!G38</f>
        <v>2.0786758383491026</v>
      </c>
      <c r="H38" s="10">
        <f>AFC!H38-FC_NE!H38-FC_E!H38</f>
        <v>0</v>
      </c>
      <c r="I38" s="10">
        <f>AFC!I38-FC_NE!I38-FC_E!I38</f>
        <v>-8.5984522780080397E-5</v>
      </c>
      <c r="J38" s="10">
        <f>AFC!J38-FC_NE!J38-FC_E!J38</f>
        <v>-1.0393809114359431</v>
      </c>
      <c r="K38" s="10">
        <f>AFC!K38-FC_NE!K38-FC_E!K38</f>
        <v>-8.5984522780080397E-5</v>
      </c>
      <c r="L38" s="10">
        <f>AFC!L38-FC_NE!L38-FC_E!L38</f>
        <v>0</v>
      </c>
      <c r="M38" s="10">
        <f>AFC!M38-FC_NE!M38-FC_E!M38</f>
        <v>0</v>
      </c>
      <c r="N38" s="10">
        <f>AFC!N38-FC_NE!N38-FC_E!N38</f>
        <v>-8.5984522785409467E-5</v>
      </c>
      <c r="O38" s="10">
        <f>AFC!O38-FC_NE!O38-FC_E!O38</f>
        <v>0</v>
      </c>
      <c r="P38" s="10">
        <f>AFC!P38-FC_NE!P38-FC_E!P38</f>
        <v>0</v>
      </c>
      <c r="Q38" s="10">
        <f>AFC!Q38-FC_NE!Q38-FC_E!Q38</f>
        <v>0</v>
      </c>
      <c r="R38" s="10">
        <f>AFC!R38-FC_NE!R38-FC_E!R38</f>
        <v>-4.1574376612209836</v>
      </c>
      <c r="S38" s="10">
        <f>AFC!S38-FC_NE!S38-FC_E!S38</f>
        <v>0</v>
      </c>
      <c r="T38" s="10">
        <f>AFC!T38-FC_NE!T38-FC_E!T38</f>
        <v>-1.0393809114359414</v>
      </c>
      <c r="U38" s="10">
        <f>AFC!U38-FC_NE!U38-FC_E!U38</f>
        <v>0</v>
      </c>
      <c r="V38" s="10">
        <f>AFC!V38-FC_NE!V38-FC_E!V38</f>
        <v>0</v>
      </c>
      <c r="W38" s="10">
        <f>AFC!W38-FC_NE!W38-FC_E!W38</f>
        <v>0</v>
      </c>
      <c r="X38" s="10">
        <f>AFC!X38-FC_NE!X38-FC_E!X38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-76.891659501288245</v>
      </c>
      <c r="D40" s="10">
        <f>AFC!D40-FC_NE!D40-FC_E!D40</f>
        <v>116.9174548581243</v>
      </c>
      <c r="E40" s="10">
        <f>AFC!E40-FC_NE!E40-FC_E!E40</f>
        <v>89.53138435081712</v>
      </c>
      <c r="F40" s="10">
        <f>AFC!F40-FC_NE!F40-FC_E!F40</f>
        <v>212.63018056749536</v>
      </c>
      <c r="G40" s="10">
        <f>AFC!G40-FC_NE!G40-FC_E!G40</f>
        <v>246.36466036113552</v>
      </c>
      <c r="H40" s="10">
        <f>AFC!H40-FC_NE!H40-FC_E!H40</f>
        <v>54.179793637146304</v>
      </c>
      <c r="I40" s="10">
        <f>AFC!I40-FC_NE!I40-FC_E!I40</f>
        <v>-149.25004299226146</v>
      </c>
      <c r="J40" s="10">
        <f>AFC!J40-FC_NE!J40-FC_E!J40</f>
        <v>-170.71745485812517</v>
      </c>
      <c r="K40" s="10">
        <f>AFC!K40-FC_NE!K40-FC_E!K40</f>
        <v>-74.62493551160992</v>
      </c>
      <c r="L40" s="10">
        <f>AFC!L40-FC_NE!L40-FC_E!L40</f>
        <v>-155.38357695614809</v>
      </c>
      <c r="M40" s="10">
        <f>AFC!M40-FC_NE!M40-FC_E!M40</f>
        <v>235.11986242476371</v>
      </c>
      <c r="N40" s="10">
        <f>AFC!N40-FC_NE!N40-FC_E!N40</f>
        <v>156.40584694755091</v>
      </c>
      <c r="O40" s="10">
        <f>AFC!O40-FC_NE!O40-FC_E!O40</f>
        <v>106.31504729148787</v>
      </c>
      <c r="P40" s="10">
        <f>AFC!P40-FC_NE!P40-FC_E!P40</f>
        <v>-98.137059329318049</v>
      </c>
      <c r="Q40" s="10">
        <f>AFC!Q40-FC_NE!Q40-FC_E!Q40</f>
        <v>258.63190025795302</v>
      </c>
      <c r="R40" s="10">
        <f>AFC!R40-FC_NE!R40-FC_E!R40</f>
        <v>310.76723989681977</v>
      </c>
      <c r="S40" s="10">
        <f>AFC!S40-FC_NE!S40-FC_E!S40</f>
        <v>205.47437661220829</v>
      </c>
      <c r="T40" s="10">
        <f>AFC!T40-FC_NE!T40-FC_E!T40</f>
        <v>43.957179707653268</v>
      </c>
      <c r="U40" s="10">
        <f>AFC!U40-FC_NE!U40-FC_E!U40</f>
        <v>47.023989681859121</v>
      </c>
      <c r="V40" s="10">
        <f>AFC!V40-FC_NE!V40-FC_E!V40</f>
        <v>66.446861564919232</v>
      </c>
      <c r="W40" s="10">
        <f>AFC!W40-FC_NE!W40-FC_E!W40</f>
        <v>27.601031814273995</v>
      </c>
      <c r="X40" s="10">
        <f>AFC!X40-FC_NE!X40-FC_E!X40</f>
        <v>-4.0890799656057766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-3.1385210662080905</v>
      </c>
      <c r="D41" s="10">
        <f>AFC!D41-FC_NE!D41-FC_E!D41</f>
        <v>-3.1385210662080816</v>
      </c>
      <c r="E41" s="10">
        <f>AFC!E41-FC_NE!E41-FC_E!E41</f>
        <v>-5.2307824591573517</v>
      </c>
      <c r="F41" s="10">
        <f>AFC!F41-FC_NE!F41-FC_E!F41</f>
        <v>-1.0222699914015454</v>
      </c>
      <c r="G41" s="10">
        <f>AFC!G41-FC_NE!G41-FC_E!G41</f>
        <v>-3.0668959587274358</v>
      </c>
      <c r="H41" s="10">
        <f>AFC!H41-FC_NE!H41-FC_E!H41</f>
        <v>-3.0668099742046477</v>
      </c>
      <c r="I41" s="10">
        <f>AFC!I41-FC_NE!I41-FC_E!I41</f>
        <v>-1.0223559759243352</v>
      </c>
      <c r="J41" s="10">
        <f>AFC!J41-FC_NE!J41-FC_E!J41</f>
        <v>5.1111779879621686</v>
      </c>
      <c r="K41" s="10">
        <f>AFC!K41-FC_NE!K41-FC_E!K41</f>
        <v>0</v>
      </c>
      <c r="L41" s="10">
        <f>AFC!L41-FC_NE!L41-FC_E!L41</f>
        <v>-8.5984522787185824E-5</v>
      </c>
      <c r="M41" s="10">
        <f>AFC!M41-FC_NE!M41-FC_E!M41</f>
        <v>0</v>
      </c>
      <c r="N41" s="10">
        <f>AFC!N41-FC_NE!N41-FC_E!N41</f>
        <v>1.1546319456101628E-14</v>
      </c>
      <c r="O41" s="10">
        <f>AFC!O41-FC_NE!O41-FC_E!O41</f>
        <v>-2.0445399828030881</v>
      </c>
      <c r="P41" s="10">
        <f>AFC!P41-FC_NE!P41-FC_E!P41</f>
        <v>-1.0222699914015503</v>
      </c>
      <c r="Q41" s="10">
        <f>AFC!Q41-FC_NE!Q41-FC_E!Q41</f>
        <v>3.066723989681857</v>
      </c>
      <c r="R41" s="10">
        <f>AFC!R41-FC_NE!R41-FC_E!R41</f>
        <v>-2.0445399828030912</v>
      </c>
      <c r="S41" s="10">
        <f>AFC!S41-FC_NE!S41-FC_E!S41</f>
        <v>8.5984522797843965E-5</v>
      </c>
      <c r="T41" s="10">
        <f>AFC!T41-FC_NE!T41-FC_E!T41</f>
        <v>6.1336199484092866</v>
      </c>
      <c r="U41" s="10">
        <f>AFC!U41-FC_NE!U41-FC_E!U41</f>
        <v>1.719690455681544E-4</v>
      </c>
      <c r="V41" s="10">
        <f>AFC!V41-FC_NE!V41-FC_E!V41</f>
        <v>-1.0221840068787564</v>
      </c>
      <c r="W41" s="10">
        <f>AFC!W41-FC_NE!W41-FC_E!W41</f>
        <v>-8.8817841970012523E-15</v>
      </c>
      <c r="X41" s="10">
        <f>AFC!X41-FC_NE!X41-FC_E!X41</f>
        <v>-1.0222699914015489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-20.194411006013979</v>
      </c>
      <c r="D42" s="10">
        <f>AFC!D42-FC_NE!D42-FC_E!D42</f>
        <v>38.263198624244978</v>
      </c>
      <c r="E42" s="10">
        <f>AFC!E42-FC_NE!E42-FC_E!E42</f>
        <v>8.5030094582998572</v>
      </c>
      <c r="F42" s="10">
        <f>AFC!F42-FC_NE!F42-FC_E!F42</f>
        <v>62.004471195188671</v>
      </c>
      <c r="G42" s="10">
        <f>AFC!G42-FC_NE!G42-FC_E!G42</f>
        <v>93.531900257950838</v>
      </c>
      <c r="H42" s="10">
        <f>AFC!H42-FC_NE!H42-FC_E!H42</f>
        <v>201.77695614789081</v>
      </c>
      <c r="I42" s="10">
        <f>AFC!I42-FC_NE!I42-FC_E!I42</f>
        <v>93.532072227004392</v>
      </c>
      <c r="J42" s="10">
        <f>AFC!J42-FC_NE!J42-FC_E!J42</f>
        <v>38.884092863285332</v>
      </c>
      <c r="K42" s="10">
        <f>AFC!K42-FC_NE!K42-FC_E!K42</f>
        <v>-79.870077386067351</v>
      </c>
      <c r="L42" s="10">
        <f>AFC!L42-FC_NE!L42-FC_E!L42</f>
        <v>149.23086844368117</v>
      </c>
      <c r="M42" s="10">
        <f>AFC!M42-FC_NE!M42-FC_E!M42</f>
        <v>416.16517626827408</v>
      </c>
      <c r="N42" s="10">
        <f>AFC!N42-FC_NE!N42-FC_E!N42</f>
        <v>39.934995700770742</v>
      </c>
      <c r="O42" s="10">
        <f>AFC!O42-FC_NE!O42-FC_E!O42</f>
        <v>117.70326741186727</v>
      </c>
      <c r="P42" s="10">
        <f>AFC!P42-FC_NE!P42-FC_E!P42</f>
        <v>230.15176268271534</v>
      </c>
      <c r="Q42" s="10">
        <f>AFC!Q42-FC_NE!Q42-FC_E!Q42</f>
        <v>291.10550300945943</v>
      </c>
      <c r="R42" s="10">
        <f>AFC!R42-FC_NE!R42-FC_E!R42</f>
        <v>465.5583834909703</v>
      </c>
      <c r="S42" s="10">
        <f>AFC!S42-FC_NE!S42-FC_E!S42</f>
        <v>1001.5287188306102</v>
      </c>
      <c r="T42" s="10">
        <f>AFC!T42-FC_NE!T42-FC_E!T42</f>
        <v>421.41969045571386</v>
      </c>
      <c r="U42" s="10">
        <f>AFC!U42-FC_NE!U42-FC_E!U42</f>
        <v>252.22123817712964</v>
      </c>
      <c r="V42" s="10">
        <f>AFC!V42-FC_NE!V42-FC_E!V42</f>
        <v>245.91573516767039</v>
      </c>
      <c r="W42" s="10">
        <f>AFC!W42-FC_NE!W42-FC_E!W42</f>
        <v>528.6137575236462</v>
      </c>
      <c r="X42" s="10">
        <f>AFC!X42-FC_NE!X42-FC_E!X42</f>
        <v>663.13164230438633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-1096.8759243336244</v>
      </c>
      <c r="D43" s="10">
        <f>AFC!D43-FC_NE!D43-FC_E!D43</f>
        <v>-14.378503869309498</v>
      </c>
      <c r="E43" s="10">
        <f>AFC!E43-FC_NE!E43-FC_E!E43</f>
        <v>-532.00541702492774</v>
      </c>
      <c r="F43" s="10">
        <f>AFC!F43-FC_NE!F43-FC_E!F43</f>
        <v>-1056.8954428202778</v>
      </c>
      <c r="G43" s="10">
        <f>AFC!G43-FC_NE!G43-FC_E!G43</f>
        <v>-743.51367153911997</v>
      </c>
      <c r="H43" s="10">
        <f>AFC!H43-FC_NE!H43-FC_E!H43</f>
        <v>-402.47145313843066</v>
      </c>
      <c r="I43" s="10">
        <f>AFC!I43-FC_NE!I43-FC_E!I43</f>
        <v>210.98409286326205</v>
      </c>
      <c r="J43" s="10">
        <f>AFC!J43-FC_NE!J43-FC_E!J43</f>
        <v>-13.319518486685411</v>
      </c>
      <c r="K43" s="10">
        <f>AFC!K43-FC_NE!K43-FC_E!K43</f>
        <v>549.00705073087738</v>
      </c>
      <c r="L43" s="10">
        <f>AFC!L43-FC_NE!L43-FC_E!L43</f>
        <v>-196.70507308684319</v>
      </c>
      <c r="M43" s="10">
        <f>AFC!M43-FC_NE!M43-FC_E!M43</f>
        <v>-404.68907996559574</v>
      </c>
      <c r="N43" s="10">
        <f>AFC!N43-FC_NE!N43-FC_E!N43</f>
        <v>-57.381771281165129</v>
      </c>
      <c r="O43" s="10">
        <f>AFC!O43-FC_NE!O43-FC_E!O43</f>
        <v>-42.008770421314694</v>
      </c>
      <c r="P43" s="10">
        <f>AFC!P43-FC_NE!P43-FC_E!P43</f>
        <v>-297.13447979365446</v>
      </c>
      <c r="Q43" s="10">
        <f>AFC!Q43-FC_NE!Q43-FC_E!Q43</f>
        <v>217.09174548581359</v>
      </c>
      <c r="R43" s="10">
        <f>AFC!R43-FC_NE!R43-FC_E!R43</f>
        <v>160.54720550301863</v>
      </c>
      <c r="S43" s="10">
        <f>AFC!S43-FC_NE!S43-FC_E!S43</f>
        <v>-691.57798796214774</v>
      </c>
      <c r="T43" s="10">
        <f>AFC!T43-FC_NE!T43-FC_E!T43</f>
        <v>-718.02347377473052</v>
      </c>
      <c r="U43" s="10">
        <f>AFC!U43-FC_NE!U43-FC_E!U43</f>
        <v>117.92278589852504</v>
      </c>
      <c r="V43" s="10">
        <f>AFC!V43-FC_NE!V43-FC_E!V43</f>
        <v>-50.239552880484553</v>
      </c>
      <c r="W43" s="10">
        <f>AFC!W43-FC_NE!W43-FC_E!W43</f>
        <v>21.531728288915474</v>
      </c>
      <c r="X43" s="10">
        <f>AFC!X43-FC_NE!X43-FC_E!X43</f>
        <v>-34.891057609653217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475.71418744625953</v>
      </c>
      <c r="D44" s="10">
        <f>AFC!D44-FC_NE!D44-FC_E!D44</f>
        <v>54.036629406713473</v>
      </c>
      <c r="E44" s="10">
        <f>AFC!E44-FC_NE!E44-FC_E!E44</f>
        <v>76.23035253654939</v>
      </c>
      <c r="F44" s="10">
        <f>AFC!F44-FC_NE!F44-FC_E!F44</f>
        <v>486.23972484952719</v>
      </c>
      <c r="G44" s="10">
        <f>AFC!G44-FC_NE!G44-FC_E!G44</f>
        <v>990.43190025795616</v>
      </c>
      <c r="H44" s="10">
        <f>AFC!H44-FC_NE!H44-FC_E!H44</f>
        <v>676.67231298366187</v>
      </c>
      <c r="I44" s="10">
        <f>AFC!I44-FC_NE!I44-FC_E!I44</f>
        <v>701.43129836629646</v>
      </c>
      <c r="J44" s="10">
        <f>AFC!J44-FC_NE!J44-FC_E!J44</f>
        <v>462.53654342218306</v>
      </c>
      <c r="K44" s="10">
        <f>AFC!K44-FC_NE!K44-FC_E!K44</f>
        <v>435.46706792777559</v>
      </c>
      <c r="L44" s="10">
        <f>AFC!L44-FC_NE!L44-FC_E!L44</f>
        <v>567.61642304385259</v>
      </c>
      <c r="M44" s="10">
        <f>AFC!M44-FC_NE!M44-FC_E!M44</f>
        <v>358.4944110060178</v>
      </c>
      <c r="N44" s="10">
        <f>AFC!N44-FC_NE!N44-FC_E!N44</f>
        <v>484.73852106620984</v>
      </c>
      <c r="O44" s="10">
        <f>AFC!O44-FC_NE!O44-FC_E!O44</f>
        <v>517.50438521066212</v>
      </c>
      <c r="P44" s="10">
        <f>AFC!P44-FC_NE!P44-FC_E!P44</f>
        <v>185.0292347377474</v>
      </c>
      <c r="Q44" s="10">
        <f>AFC!Q44-FC_NE!Q44-FC_E!Q44</f>
        <v>386.37472055029821</v>
      </c>
      <c r="R44" s="10">
        <f>AFC!R44-FC_NE!R44-FC_E!R44</f>
        <v>543.87265692175379</v>
      </c>
      <c r="S44" s="10">
        <f>AFC!S44-FC_NE!S44-FC_E!S44</f>
        <v>450.95356835769405</v>
      </c>
      <c r="T44" s="10">
        <f>AFC!T44-FC_NE!T44-FC_E!T44</f>
        <v>1232.4135855546001</v>
      </c>
      <c r="U44" s="10">
        <f>AFC!U44-FC_NE!U44-FC_E!U44</f>
        <v>1034.8803095442829</v>
      </c>
      <c r="V44" s="10">
        <f>AFC!V44-FC_NE!V44-FC_E!V44</f>
        <v>952.01289767841718</v>
      </c>
      <c r="W44" s="10">
        <f>AFC!W44-FC_NE!W44-FC_E!W44</f>
        <v>451.91693895098911</v>
      </c>
      <c r="X44" s="10">
        <f>AFC!X44-FC_NE!X44-FC_E!X44</f>
        <v>767.00653482373048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-10.561736887360212</v>
      </c>
      <c r="D45" s="10">
        <f>AFC!D45-FC_NE!D45-FC_E!D45</f>
        <v>-0.9602751504729099</v>
      </c>
      <c r="E45" s="10">
        <f>AFC!E45-FC_NE!E45-FC_E!E45</f>
        <v>2.8421709430404007E-14</v>
      </c>
      <c r="F45" s="10">
        <f>AFC!F45-FC_NE!F45-FC_E!F45</f>
        <v>-6.1908856405846535</v>
      </c>
      <c r="G45" s="10">
        <f>AFC!G45-FC_NE!G45-FC_E!G45</f>
        <v>-9.286328460876959</v>
      </c>
      <c r="H45" s="10">
        <f>AFC!H45-FC_NE!H45-FC_E!H45</f>
        <v>-15.477214101461698</v>
      </c>
      <c r="I45" s="10">
        <f>AFC!I45-FC_NE!I45-FC_E!I45</f>
        <v>-13.413585554600189</v>
      </c>
      <c r="J45" s="10">
        <f>AFC!J45-FC_NE!J45-FC_E!J45</f>
        <v>-17.540842648323377</v>
      </c>
      <c r="K45" s="10">
        <f>AFC!K45-FC_NE!K45-FC_E!K45</f>
        <v>-18.572656921754145</v>
      </c>
      <c r="L45" s="10">
        <f>AFC!L45-FC_NE!L45-FC_E!L45</f>
        <v>-25.79535683576951</v>
      </c>
      <c r="M45" s="10">
        <f>AFC!M45-FC_NE!M45-FC_E!M45</f>
        <v>-26.827171109200364</v>
      </c>
      <c r="N45" s="10">
        <f>AFC!N45-FC_NE!N45-FC_E!N45</f>
        <v>-22.69991401547729</v>
      </c>
      <c r="O45" s="10">
        <f>AFC!O45-FC_NE!O45-FC_E!O45</f>
        <v>-23.731728288908087</v>
      </c>
      <c r="P45" s="10">
        <f>AFC!P45-FC_NE!P45-FC_E!P45</f>
        <v>-23.731728288907988</v>
      </c>
      <c r="Q45" s="10">
        <f>AFC!Q45-FC_NE!Q45-FC_E!Q45</f>
        <v>-27.858985382631204</v>
      </c>
      <c r="R45" s="10">
        <f>AFC!R45-FC_NE!R45-FC_E!R45</f>
        <v>-59.845227858985389</v>
      </c>
      <c r="S45" s="10">
        <f>AFC!S45-FC_NE!S45-FC_E!S45</f>
        <v>-28.890799656062143</v>
      </c>
      <c r="T45" s="10">
        <f>AFC!T45-FC_NE!T45-FC_E!T45</f>
        <v>-26.827171109200464</v>
      </c>
      <c r="U45" s="10">
        <f>AFC!U45-FC_NE!U45-FC_E!U45</f>
        <v>0</v>
      </c>
      <c r="V45" s="10">
        <f>AFC!V45-FC_NE!V45-FC_E!V45</f>
        <v>-6.1908856405847246</v>
      </c>
      <c r="W45" s="10">
        <f>AFC!W45-FC_NE!W45-FC_E!W45</f>
        <v>27.858985382631147</v>
      </c>
      <c r="X45" s="10">
        <f>AFC!X45-FC_NE!X45-FC_E!X45</f>
        <v>-355.97592433361979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-11.521926053310381</v>
      </c>
      <c r="D46" s="10">
        <f>AFC!D46-FC_NE!D46-FC_E!D46</f>
        <v>-52.808684436801627</v>
      </c>
      <c r="E46" s="10">
        <f>AFC!E46-FC_NE!E46-FC_E!E46</f>
        <v>-55.689337919174704</v>
      </c>
      <c r="F46" s="10">
        <f>AFC!F46-FC_NE!F46-FC_E!F46</f>
        <v>-106.87214101461723</v>
      </c>
      <c r="G46" s="10">
        <f>AFC!G46-FC_NE!G46-FC_E!G46</f>
        <v>-18.977300085984098</v>
      </c>
      <c r="H46" s="10">
        <f>AFC!H46-FC_NE!H46-FC_E!H46</f>
        <v>8.9892519346522022</v>
      </c>
      <c r="I46" s="10">
        <f>AFC!I46-FC_NE!I46-FC_E!I46</f>
        <v>-92.88890799656042</v>
      </c>
      <c r="J46" s="10">
        <f>AFC!J46-FC_NE!J46-FC_E!J46</f>
        <v>136.8363714531381</v>
      </c>
      <c r="K46" s="10">
        <f>AFC!K46-FC_NE!K46-FC_E!K46</f>
        <v>30.963026655201475</v>
      </c>
      <c r="L46" s="10">
        <f>AFC!L46-FC_NE!L46-FC_E!L46</f>
        <v>42.948753224419534</v>
      </c>
      <c r="M46" s="10">
        <f>AFC!M46-FC_NE!M46-FC_E!M46</f>
        <v>38.953482373174097</v>
      </c>
      <c r="N46" s="10">
        <f>AFC!N46-FC_NE!N46-FC_E!N46</f>
        <v>-4.9940670679281993</v>
      </c>
      <c r="O46" s="10">
        <f>AFC!O46-FC_NE!O46-FC_E!O46</f>
        <v>-89.892433361994108</v>
      </c>
      <c r="P46" s="10">
        <f>AFC!P46-FC_NE!P46-FC_E!P46</f>
        <v>23.971453138434754</v>
      </c>
      <c r="Q46" s="10">
        <f>AFC!Q46-FC_NE!Q46-FC_E!Q46</f>
        <v>-161.80662080825368</v>
      </c>
      <c r="R46" s="10">
        <f>AFC!R46-FC_NE!R46-FC_E!R46</f>
        <v>-48.941530524505652</v>
      </c>
      <c r="S46" s="10">
        <f>AFC!S46-FC_NE!S46-FC_E!S46</f>
        <v>39.952278589854131</v>
      </c>
      <c r="T46" s="10">
        <f>AFC!T46-FC_NE!T46-FC_E!T46</f>
        <v>-52.936715391230337</v>
      </c>
      <c r="U46" s="10">
        <f>AFC!U46-FC_NE!U46-FC_E!U46</f>
        <v>-87.895012897678612</v>
      </c>
      <c r="V46" s="10">
        <f>AFC!V46-FC_NE!V46-FC_E!V46</f>
        <v>-141.83035253654293</v>
      </c>
      <c r="W46" s="10">
        <f>AFC!W46-FC_NE!W46-FC_E!W46</f>
        <v>-137.83508168529704</v>
      </c>
      <c r="X46" s="10">
        <f>AFC!X46-FC_NE!X46-FC_E!X46</f>
        <v>-111.86638005159102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4.5474735088646412E-13</v>
      </c>
      <c r="D47" s="10">
        <f>AFC!D47-FC_NE!D47-FC_E!D47</f>
        <v>16.32269991401472</v>
      </c>
      <c r="E47" s="10">
        <f>AFC!E47-FC_NE!E47-FC_E!E47</f>
        <v>-24.96423043852019</v>
      </c>
      <c r="F47" s="10">
        <f>AFC!F47-FC_NE!F47-FC_E!F47</f>
        <v>1.8634565778147589</v>
      </c>
      <c r="G47" s="10">
        <f>AFC!G47-FC_NE!G47-FC_E!G47</f>
        <v>-32.611693895097687</v>
      </c>
      <c r="H47" s="10">
        <f>AFC!H47-FC_NE!H47-FC_E!H47</f>
        <v>13.044625967326283</v>
      </c>
      <c r="I47" s="10">
        <f>AFC!I47-FC_NE!I47-FC_E!I47</f>
        <v>3.7271711091998441</v>
      </c>
      <c r="J47" s="10">
        <f>AFC!J47-FC_NE!J47-FC_E!J47</f>
        <v>-25.157523645743822</v>
      </c>
      <c r="K47" s="10">
        <f>AFC!K47-FC_NE!K47-FC_E!K47</f>
        <v>-6.5224419604469404</v>
      </c>
      <c r="L47" s="10">
        <f>AFC!L47-FC_NE!L47-FC_E!L47</f>
        <v>-24.225795356835533</v>
      </c>
      <c r="M47" s="10">
        <f>AFC!M47-FC_NE!M47-FC_E!M47</f>
        <v>-13.976354256234117</v>
      </c>
      <c r="N47" s="10">
        <f>AFC!N47-FC_NE!N47-FC_E!N47</f>
        <v>-42.860963026656009</v>
      </c>
      <c r="O47" s="10">
        <f>AFC!O47-FC_NE!O47-FC_E!O47</f>
        <v>-88.517282889080434</v>
      </c>
      <c r="P47" s="10">
        <f>AFC!P47-FC_NE!P47-FC_E!P47</f>
        <v>-63.359845227858614</v>
      </c>
      <c r="Q47" s="10">
        <f>AFC!Q47-FC_NE!Q47-FC_E!Q47</f>
        <v>-4.6587274290627647</v>
      </c>
      <c r="R47" s="10">
        <f>AFC!R47-FC_NE!R47-FC_E!R47</f>
        <v>-107.15262252794537</v>
      </c>
      <c r="S47" s="10">
        <f>AFC!S47-FC_NE!S47-FC_E!S47</f>
        <v>-142.5595872742897</v>
      </c>
      <c r="T47" s="10">
        <f>AFC!T47-FC_NE!T47-FC_E!T47</f>
        <v>-57.769217540843783</v>
      </c>
      <c r="U47" s="10">
        <f>AFC!U47-FC_NE!U47-FC_E!U47</f>
        <v>-77.336199484092504</v>
      </c>
      <c r="V47" s="10">
        <f>AFC!V47-FC_NE!V47-FC_E!V47</f>
        <v>-35.406964746345238</v>
      </c>
      <c r="W47" s="10">
        <f>AFC!W47-FC_NE!W47-FC_E!W47</f>
        <v>-38.202321582115474</v>
      </c>
      <c r="X47" s="10">
        <f>AFC!X47-FC_NE!X47-FC_E!X47</f>
        <v>41.929320722269267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-7.7624247635422989</v>
      </c>
      <c r="D48" s="10">
        <f>AFC!D48-FC_NE!D48-FC_E!D48</f>
        <v>-2.3288048151331395</v>
      </c>
      <c r="E48" s="10">
        <f>AFC!E48-FC_NE!E48-FC_E!E48</f>
        <v>-20.182373172829017</v>
      </c>
      <c r="F48" s="10">
        <f>AFC!F48-FC_NE!F48-FC_E!F48</f>
        <v>-85.52192605331112</v>
      </c>
      <c r="G48" s="10">
        <f>AFC!G48-FC_NE!G48-FC_E!G48</f>
        <v>-138.03499570077446</v>
      </c>
      <c r="H48" s="10">
        <f>AFC!H48-FC_NE!H48-FC_E!H48</f>
        <v>-227.3079965606193</v>
      </c>
      <c r="I48" s="10">
        <f>AFC!I48-FC_NE!I48-FC_E!I48</f>
        <v>-138.0349957007742</v>
      </c>
      <c r="J48" s="10">
        <f>AFC!J48-FC_NE!J48-FC_E!J48</f>
        <v>5.2514187446264202</v>
      </c>
      <c r="K48" s="10">
        <f>AFC!K48-FC_NE!K48-FC_E!K48</f>
        <v>123.03129836629449</v>
      </c>
      <c r="L48" s="10">
        <f>AFC!L48-FC_NE!L48-FC_E!L48</f>
        <v>-70.518142734307887</v>
      </c>
      <c r="M48" s="10">
        <f>AFC!M48-FC_NE!M48-FC_E!M48</f>
        <v>-31.50799656061875</v>
      </c>
      <c r="N48" s="10">
        <f>AFC!N48-FC_NE!N48-FC_E!N48</f>
        <v>116.27962166810023</v>
      </c>
      <c r="O48" s="10">
        <f>AFC!O48-FC_NE!O48-FC_E!O48</f>
        <v>90.773086844367612</v>
      </c>
      <c r="P48" s="10">
        <f>AFC!P48-FC_NE!P48-FC_E!P48</f>
        <v>66.767067927773013</v>
      </c>
      <c r="Q48" s="10">
        <f>AFC!Q48-FC_NE!Q48-FC_E!Q48</f>
        <v>6.7600171969044425</v>
      </c>
      <c r="R48" s="10">
        <f>AFC!R48-FC_NE!R48-FC_E!R48</f>
        <v>28.279277730008701</v>
      </c>
      <c r="S48" s="10">
        <f>AFC!S48-FC_NE!S48-FC_E!S48</f>
        <v>156.68297506448846</v>
      </c>
      <c r="T48" s="10">
        <f>AFC!T48-FC_NE!T48-FC_E!T48</f>
        <v>155.15442820292401</v>
      </c>
      <c r="U48" s="10">
        <f>AFC!U48-FC_NE!U48-FC_E!U48</f>
        <v>139.10395528804784</v>
      </c>
      <c r="V48" s="10">
        <f>AFC!V48-FC_NE!V48-FC_E!V48</f>
        <v>209.4201203783316</v>
      </c>
      <c r="W48" s="10">
        <f>AFC!W48-FC_NE!W48-FC_E!W48</f>
        <v>188.78383490971601</v>
      </c>
      <c r="X48" s="10">
        <f>AFC!X48-FC_NE!X48-FC_E!X48</f>
        <v>155.91857265692209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1.9202923473774263</v>
      </c>
      <c r="D49" s="10">
        <f>AFC!D49-FC_NE!D49-FC_E!D49</f>
        <v>-18.242992261392885</v>
      </c>
      <c r="E49" s="10">
        <f>AFC!E49-FC_NE!E49-FC_E!E49</f>
        <v>-21.12364574376619</v>
      </c>
      <c r="F49" s="10">
        <f>AFC!F49-FC_NE!F49-FC_E!F49</f>
        <v>-9.3131556319863762</v>
      </c>
      <c r="G49" s="10">
        <f>AFC!G49-FC_NE!G49-FC_E!G49</f>
        <v>10.347979363714558</v>
      </c>
      <c r="H49" s="10">
        <f>AFC!H49-FC_NE!H49-FC_E!H49</f>
        <v>27.939552880481472</v>
      </c>
      <c r="I49" s="10">
        <f>AFC!I49-FC_NE!I49-FC_E!I49</f>
        <v>11.382803095442853</v>
      </c>
      <c r="J49" s="10">
        <f>AFC!J49-FC_NE!J49-FC_E!J49</f>
        <v>32.078761822871854</v>
      </c>
      <c r="K49" s="10">
        <f>AFC!K49-FC_NE!K49-FC_E!K49</f>
        <v>18.62648323301795</v>
      </c>
      <c r="L49" s="10">
        <f>AFC!L49-FC_NE!L49-FC_E!L49</f>
        <v>10.347979363714572</v>
      </c>
      <c r="M49" s="10">
        <f>AFC!M49-FC_NE!M49-FC_E!M49</f>
        <v>14.487274290627795</v>
      </c>
      <c r="N49" s="10">
        <f>AFC!N49-FC_NE!N49-FC_E!N49</f>
        <v>30.009200343938062</v>
      </c>
      <c r="O49" s="10">
        <f>AFC!O49-FC_NE!O49-FC_E!O49</f>
        <v>14.487188306104969</v>
      </c>
      <c r="P49" s="10">
        <f>AFC!P49-FC_NE!P49-FC_E!P49</f>
        <v>18.626397248495124</v>
      </c>
      <c r="Q49" s="10">
        <f>AFC!Q49-FC_NE!Q49-FC_E!Q49</f>
        <v>-46.566122098022447</v>
      </c>
      <c r="R49" s="10">
        <f>AFC!R49-FC_NE!R49-FC_E!R49</f>
        <v>-35.183147033533885</v>
      </c>
      <c r="S49" s="10">
        <f>AFC!S49-FC_NE!S49-FC_E!S49</f>
        <v>-24.835167669819441</v>
      </c>
      <c r="T49" s="10">
        <f>AFC!T49-FC_NE!T49-FC_E!T49</f>
        <v>-20.696044711951743</v>
      </c>
      <c r="U49" s="10">
        <f>AFC!U49-FC_NE!U49-FC_E!U49</f>
        <v>-9.3131556319861772</v>
      </c>
      <c r="V49" s="10">
        <f>AFC!V49-FC_NE!V49-FC_E!V49</f>
        <v>-1.0347377472054973</v>
      </c>
      <c r="W49" s="10">
        <f>AFC!W49-FC_NE!W49-FC_E!W49</f>
        <v>10.348065348237355</v>
      </c>
      <c r="X49" s="10">
        <f>AFC!X49-FC_NE!X49-FC_E!X49</f>
        <v>-15.522012037833235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-95.055889939810243</v>
      </c>
      <c r="D50" s="10">
        <f>AFC!D50-FC_NE!D50-FC_E!D50</f>
        <v>8.5984523111370947E-5</v>
      </c>
      <c r="E50" s="10">
        <f>AFC!E50-FC_NE!E50-FC_E!E50</f>
        <v>-25.924247635426241</v>
      </c>
      <c r="F50" s="10">
        <f>AFC!F50-FC_NE!F50-FC_E!F50</f>
        <v>-401.92691315563218</v>
      </c>
      <c r="G50" s="10">
        <f>AFC!G50-FC_NE!G50-FC_E!G50</f>
        <v>-385.61960447119429</v>
      </c>
      <c r="H50" s="10">
        <f>AFC!H50-FC_NE!H50-FC_E!H50</f>
        <v>-512.24101461736893</v>
      </c>
      <c r="I50" s="10">
        <f>AFC!I50-FC_NE!I50-FC_E!I50</f>
        <v>-402.88641444540053</v>
      </c>
      <c r="J50" s="10">
        <f>AFC!J50-FC_NE!J50-FC_E!J50</f>
        <v>-205.27996560619147</v>
      </c>
      <c r="K50" s="10">
        <f>AFC!K50-FC_NE!K50-FC_E!K50</f>
        <v>-120.86577815993172</v>
      </c>
      <c r="L50" s="10">
        <f>AFC!L50-FC_NE!L50-FC_E!L50</f>
        <v>-205.28013757523667</v>
      </c>
      <c r="M50" s="10">
        <f>AFC!M50-FC_NE!M50-FC_E!M50</f>
        <v>-0.95924333620021685</v>
      </c>
      <c r="N50" s="10">
        <f>AFC!N50-FC_NE!N50-FC_E!N50</f>
        <v>-132.37695614789396</v>
      </c>
      <c r="O50" s="10">
        <f>AFC!O50-FC_NE!O50-FC_E!O50</f>
        <v>-478.66706792777347</v>
      </c>
      <c r="P50" s="10">
        <f>AFC!P50-FC_NE!P50-FC_E!P50</f>
        <v>-345.3310404127252</v>
      </c>
      <c r="Q50" s="10">
        <f>AFC!Q50-FC_NE!Q50-FC_E!Q50</f>
        <v>-326.44729148753242</v>
      </c>
      <c r="R50" s="10">
        <f>AFC!R50-FC_NE!R50-FC_E!R50</f>
        <v>-601.88899398108322</v>
      </c>
      <c r="S50" s="10">
        <f>AFC!S50-FC_NE!S50-FC_E!S50</f>
        <v>-277.37901977644094</v>
      </c>
      <c r="T50" s="10">
        <f>AFC!T50-FC_NE!T50-FC_E!T50</f>
        <v>-512.30180567497803</v>
      </c>
      <c r="U50" s="10">
        <f>AFC!U50-FC_NE!U50-FC_E!U50</f>
        <v>-221.71453138435126</v>
      </c>
      <c r="V50" s="10">
        <f>AFC!V50-FC_NE!V50-FC_E!V50</f>
        <v>-232.0927773000852</v>
      </c>
      <c r="W50" s="10">
        <f>AFC!W50-FC_NE!W50-FC_E!W50</f>
        <v>-231.1494411006019</v>
      </c>
      <c r="X50" s="10">
        <f>AFC!X50-FC_NE!X50-FC_E!X50</f>
        <v>-180.20223559759262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2861.5219260533195</v>
      </c>
      <c r="D51" s="37">
        <f>AFC!D51-FC_NE!D51-FC_E!D51</f>
        <v>3446.5606190885592</v>
      </c>
      <c r="E51" s="37">
        <f>AFC!E51-FC_NE!E51-FC_E!E51</f>
        <v>3564.5743766122105</v>
      </c>
      <c r="F51" s="37">
        <f>AFC!F51-FC_NE!F51-FC_E!F51</f>
        <v>2960.0054170249423</v>
      </c>
      <c r="G51" s="37">
        <f>AFC!G51-FC_NE!G51-FC_E!G51</f>
        <v>2761.615219260515</v>
      </c>
      <c r="H51" s="37">
        <f>AFC!H51-FC_NE!H51-FC_E!H51</f>
        <v>3482.0900257953544</v>
      </c>
      <c r="I51" s="37">
        <f>AFC!I51-FC_NE!I51-FC_E!I51</f>
        <v>3656.268787618239</v>
      </c>
      <c r="J51" s="37">
        <f>AFC!J51-FC_NE!J51-FC_E!J51</f>
        <v>3497.8285468615722</v>
      </c>
      <c r="K51" s="37">
        <f>AFC!K51-FC_NE!K51-FC_E!K51</f>
        <v>1333.167411865863</v>
      </c>
      <c r="L51" s="37">
        <f>AFC!L51-FC_NE!L51-FC_E!L51</f>
        <v>2194.277214101443</v>
      </c>
      <c r="M51" s="37">
        <f>AFC!M51-FC_NE!M51-FC_E!M51</f>
        <v>-1729.995958727457</v>
      </c>
      <c r="N51" s="37">
        <f>AFC!N51-FC_NE!N51-FC_E!N51</f>
        <v>-784.9137575236382</v>
      </c>
      <c r="O51" s="37">
        <f>AFC!O51-FC_NE!O51-FC_E!O51</f>
        <v>-832.81900257953384</v>
      </c>
      <c r="P51" s="37">
        <f>AFC!P51-FC_NE!P51-FC_E!P51</f>
        <v>1003.0728288908067</v>
      </c>
      <c r="Q51" s="37">
        <f>AFC!Q51-FC_NE!Q51-FC_E!Q51</f>
        <v>-1878.4628546861277</v>
      </c>
      <c r="R51" s="37">
        <f>AFC!R51-FC_NE!R51-FC_E!R51</f>
        <v>-2013.0176268271534</v>
      </c>
      <c r="S51" s="37">
        <f>AFC!S51-FC_NE!S51-FC_E!S51</f>
        <v>-3373.4605331040511</v>
      </c>
      <c r="T51" s="37">
        <f>AFC!T51-FC_NE!T51-FC_E!T51</f>
        <v>301.79544282026473</v>
      </c>
      <c r="U51" s="37">
        <f>AFC!U51-FC_NE!U51-FC_E!U51</f>
        <v>-1507.3129836629669</v>
      </c>
      <c r="V51" s="37">
        <f>AFC!V51-FC_NE!V51-FC_E!V51</f>
        <v>-74.248753224404936</v>
      </c>
      <c r="W51" s="37">
        <f>AFC!W51-FC_NE!W51-FC_E!W51</f>
        <v>-1424.2474634565879</v>
      </c>
      <c r="X51" s="37">
        <f>AFC!X51-FC_NE!X51-FC_E!X51</f>
        <v>-3157.7765262252651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-8.5984522911530803E-5</v>
      </c>
      <c r="E52" s="37">
        <f t="shared" si="20"/>
        <v>1.3073986337985843E-12</v>
      </c>
      <c r="F52" s="37">
        <f t="shared" si="20"/>
        <v>-4.2992261540319987E-4</v>
      </c>
      <c r="G52" s="37">
        <f t="shared" si="20"/>
        <v>-3.4393809231225703E-4</v>
      </c>
      <c r="H52" s="37">
        <f t="shared" si="20"/>
        <v>-8.598452332364559E-5</v>
      </c>
      <c r="I52" s="37">
        <f t="shared" si="20"/>
        <v>-5.1590713432858593E-4</v>
      </c>
      <c r="J52" s="37">
        <f t="shared" si="20"/>
        <v>-1.7196905092076165E-4</v>
      </c>
      <c r="K52" s="37">
        <f t="shared" si="20"/>
        <v>8.5984522888438164E-5</v>
      </c>
      <c r="L52" s="37">
        <f t="shared" si="20"/>
        <v>-6.0189166611568368E-4</v>
      </c>
      <c r="M52" s="37">
        <f t="shared" si="20"/>
        <v>2.4247635426043246E-2</v>
      </c>
      <c r="N52" s="37">
        <f t="shared" si="20"/>
        <v>2.5795356932611924E-4</v>
      </c>
      <c r="O52" s="37">
        <f t="shared" si="20"/>
        <v>-2.5795355977997758E-4</v>
      </c>
      <c r="P52" s="37">
        <f t="shared" si="20"/>
        <v>-6.8787619486343488E-4</v>
      </c>
      <c r="Q52" s="37">
        <f t="shared" si="20"/>
        <v>2.5795357409652553E-4</v>
      </c>
      <c r="R52" s="37">
        <f t="shared" si="20"/>
        <v>-2.5795356660962554E-4</v>
      </c>
      <c r="S52" s="37">
        <f t="shared" si="20"/>
        <v>-4.2992260944196836E-4</v>
      </c>
      <c r="T52" s="37">
        <f t="shared" si="20"/>
        <v>0.63413585555358409</v>
      </c>
      <c r="U52" s="37">
        <f t="shared" si="20"/>
        <v>2.4042992261375451</v>
      </c>
      <c r="V52" s="37">
        <f t="shared" si="20"/>
        <v>6.0189166101354274E-4</v>
      </c>
      <c r="W52" s="37">
        <f t="shared" si="20"/>
        <v>-21.928030954423352</v>
      </c>
      <c r="X52" s="37">
        <f t="shared" ref="X52" si="21">SUM(X53:X70)</f>
        <v>-8.9268271711014151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0</v>
      </c>
      <c r="D53" s="10">
        <f>AFC!D53-FC_NE!D53-FC_E!D53</f>
        <v>0</v>
      </c>
      <c r="E53" s="10">
        <f>AFC!E53-FC_NE!E53-FC_E!E53</f>
        <v>6.8212102632969618E-13</v>
      </c>
      <c r="F53" s="10">
        <f>AFC!F53-FC_NE!F53-FC_E!F53</f>
        <v>2.2737367544323206E-13</v>
      </c>
      <c r="G53" s="10">
        <f>AFC!G53-FC_NE!G53-FC_E!G53</f>
        <v>0</v>
      </c>
      <c r="H53" s="10">
        <f>AFC!H53-FC_NE!H53-FC_E!H53</f>
        <v>-4.5474735088646412E-13</v>
      </c>
      <c r="I53" s="10">
        <f>AFC!I53-FC_NE!I53-FC_E!I53</f>
        <v>4.5474735088646412E-13</v>
      </c>
      <c r="J53" s="10">
        <f>AFC!J53-FC_NE!J53-FC_E!J53</f>
        <v>-2.2737367544323206E-13</v>
      </c>
      <c r="K53" s="10">
        <f>AFC!K53-FC_NE!K53-FC_E!K53</f>
        <v>4.5474735088646412E-13</v>
      </c>
      <c r="L53" s="10">
        <f>AFC!L53-FC_NE!L53-FC_E!L53</f>
        <v>2.2737367544323206E-13</v>
      </c>
      <c r="M53" s="10">
        <f>AFC!M53-FC_NE!M53-FC_E!M53</f>
        <v>2.2737367544323206E-13</v>
      </c>
      <c r="N53" s="10">
        <f>AFC!N53-FC_NE!N53-FC_E!N53</f>
        <v>0</v>
      </c>
      <c r="O53" s="10">
        <f>AFC!O53-FC_NE!O53-FC_E!O53</f>
        <v>6.8212102632969618E-13</v>
      </c>
      <c r="P53" s="10">
        <f>AFC!P53-FC_NE!P53-FC_E!P53</f>
        <v>-4.5474735088646412E-13</v>
      </c>
      <c r="Q53" s="10">
        <f>AFC!Q53-FC_NE!Q53-FC_E!Q53</f>
        <v>4.5474735088646412E-13</v>
      </c>
      <c r="R53" s="10">
        <f>AFC!R53-FC_NE!R53-FC_E!R53</f>
        <v>9.0949470177292824E-13</v>
      </c>
      <c r="S53" s="10">
        <f>AFC!S53-FC_NE!S53-FC_E!S53</f>
        <v>-2.2737367544323206E-13</v>
      </c>
      <c r="T53" s="10">
        <f>AFC!T53-FC_NE!T53-FC_E!T53</f>
        <v>-6.8212102632969618E-13</v>
      </c>
      <c r="U53" s="10">
        <f>AFC!U53-FC_NE!U53-FC_E!U53</f>
        <v>0</v>
      </c>
      <c r="V53" s="10">
        <f>AFC!V53-FC_NE!V53-FC_E!V53</f>
        <v>0</v>
      </c>
      <c r="W53" s="10">
        <f>AFC!W53-FC_NE!W53-FC_E!W53</f>
        <v>-4.5474735088646412E-13</v>
      </c>
      <c r="X53" s="10">
        <f>AFC!X53-FC_NE!X53-FC_E!X53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0</v>
      </c>
      <c r="D55" s="10">
        <f>AFC!D55-FC_NE!D55-FC_E!D55</f>
        <v>0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0</v>
      </c>
      <c r="H55" s="10">
        <f>AFC!H55-FC_NE!H55-FC_E!H55</f>
        <v>0</v>
      </c>
      <c r="I55" s="10">
        <f>AFC!I55-FC_NE!I55-FC_E!I55</f>
        <v>0</v>
      </c>
      <c r="J55" s="10">
        <f>AFC!J55-FC_NE!J55-FC_E!J55</f>
        <v>0</v>
      </c>
      <c r="K55" s="10">
        <f>AFC!K55-FC_NE!K55-FC_E!K55</f>
        <v>0</v>
      </c>
      <c r="L55" s="10">
        <f>AFC!L55-FC_NE!L55-FC_E!L55</f>
        <v>0</v>
      </c>
      <c r="M55" s="10">
        <f>AFC!M55-FC_NE!M55-FC_E!M55</f>
        <v>0</v>
      </c>
      <c r="N55" s="10">
        <f>AFC!N55-FC_NE!N55-FC_E!N55</f>
        <v>0</v>
      </c>
      <c r="O55" s="10">
        <f>AFC!O55-FC_NE!O55-FC_E!O55</f>
        <v>0</v>
      </c>
      <c r="P55" s="10">
        <f>AFC!P55-FC_NE!P55-FC_E!P55</f>
        <v>0</v>
      </c>
      <c r="Q55" s="10">
        <f>AFC!Q55-FC_NE!Q55-FC_E!Q55</f>
        <v>0</v>
      </c>
      <c r="R55" s="10">
        <f>AFC!R55-FC_NE!R55-FC_E!R55</f>
        <v>0</v>
      </c>
      <c r="S55" s="10">
        <f>AFC!S55-FC_NE!S55-FC_E!S55</f>
        <v>0</v>
      </c>
      <c r="T55" s="10">
        <f>AFC!T55-FC_NE!T55-FC_E!T55</f>
        <v>0</v>
      </c>
      <c r="U55" s="10">
        <f>AFC!U55-FC_NE!U55-FC_E!U55</f>
        <v>0</v>
      </c>
      <c r="V55" s="10">
        <f>AFC!V55-FC_NE!V55-FC_E!V55</f>
        <v>0</v>
      </c>
      <c r="W55" s="10">
        <f>AFC!W55-FC_NE!W55-FC_E!W55</f>
        <v>0</v>
      </c>
      <c r="X55" s="10">
        <f>AFC!X55-FC_NE!X55-FC_E!X55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0</v>
      </c>
      <c r="D56" s="10">
        <f>AFC!D56-FC_NE!D56-FC_E!D56</f>
        <v>0</v>
      </c>
      <c r="E56" s="10">
        <f>AFC!E56-FC_NE!E56-FC_E!E56</f>
        <v>0</v>
      </c>
      <c r="F56" s="10">
        <f>AFC!F56-FC_NE!F56-FC_E!F56</f>
        <v>0</v>
      </c>
      <c r="G56" s="10">
        <f>AFC!G56-FC_NE!G56-FC_E!G56</f>
        <v>0</v>
      </c>
      <c r="H56" s="10">
        <f>AFC!H56-FC_NE!H56-FC_E!H56</f>
        <v>0</v>
      </c>
      <c r="I56" s="10">
        <f>AFC!I56-FC_NE!I56-FC_E!I56</f>
        <v>0</v>
      </c>
      <c r="J56" s="10">
        <f>AFC!J56-FC_NE!J56-FC_E!J56</f>
        <v>0</v>
      </c>
      <c r="K56" s="10">
        <f>AFC!K56-FC_NE!K56-FC_E!K56</f>
        <v>0</v>
      </c>
      <c r="L56" s="10">
        <f>AFC!L56-FC_NE!L56-FC_E!L56</f>
        <v>0</v>
      </c>
      <c r="M56" s="10">
        <f>AFC!M56-FC_NE!M56-FC_E!M56</f>
        <v>0</v>
      </c>
      <c r="N56" s="10">
        <f>AFC!N56-FC_NE!N56-FC_E!N56</f>
        <v>0</v>
      </c>
      <c r="O56" s="10">
        <f>AFC!O56-FC_NE!O56-FC_E!O56</f>
        <v>0</v>
      </c>
      <c r="P56" s="10">
        <f>AFC!P56-FC_NE!P56-FC_E!P56</f>
        <v>0</v>
      </c>
      <c r="Q56" s="10">
        <f>AFC!Q56-FC_NE!Q56-FC_E!Q56</f>
        <v>0</v>
      </c>
      <c r="R56" s="10">
        <f>AFC!R56-FC_NE!R56-FC_E!R56</f>
        <v>0</v>
      </c>
      <c r="S56" s="10">
        <f>AFC!S56-FC_NE!S56-FC_E!S56</f>
        <v>0</v>
      </c>
      <c r="T56" s="10">
        <f>AFC!T56-FC_NE!T56-FC_E!T56</f>
        <v>0</v>
      </c>
      <c r="U56" s="10">
        <f>AFC!U56-FC_NE!U56-FC_E!U56</f>
        <v>0</v>
      </c>
      <c r="V56" s="10">
        <f>AFC!V56-FC_NE!V56-FC_E!V56</f>
        <v>0</v>
      </c>
      <c r="W56" s="10">
        <f>AFC!W56-FC_NE!W56-FC_E!W56</f>
        <v>0</v>
      </c>
      <c r="X56" s="10">
        <f>AFC!X56-FC_NE!X56-FC_E!X56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0</v>
      </c>
      <c r="E57" s="10">
        <f>AFC!E57-FC_NE!E57-FC_E!E57</f>
        <v>0</v>
      </c>
      <c r="F57" s="10">
        <f>AFC!F57-FC_NE!F57-FC_E!F57</f>
        <v>0</v>
      </c>
      <c r="G57" s="10">
        <f>AFC!G57-FC_NE!G57-FC_E!G57</f>
        <v>0</v>
      </c>
      <c r="H57" s="10">
        <f>AFC!H57-FC_NE!H57-FC_E!H57</f>
        <v>0</v>
      </c>
      <c r="I57" s="10">
        <f>AFC!I57-FC_NE!I57-FC_E!I57</f>
        <v>0</v>
      </c>
      <c r="J57" s="10">
        <f>AFC!J57-FC_NE!J57-FC_E!J57</f>
        <v>0</v>
      </c>
      <c r="K57" s="10">
        <f>AFC!K57-FC_NE!K57-FC_E!K57</f>
        <v>8.5984522797843965E-5</v>
      </c>
      <c r="L57" s="10">
        <f>AFC!L57-FC_NE!L57-FC_E!L57</f>
        <v>-8.5984522854687384E-5</v>
      </c>
      <c r="M57" s="10">
        <f>AFC!M57-FC_NE!M57-FC_E!M57</f>
        <v>2.3903697334390017E-2</v>
      </c>
      <c r="N57" s="10">
        <f>AFC!N57-FC_NE!N57-FC_E!N57</f>
        <v>8.5984522684157128E-5</v>
      </c>
      <c r="O57" s="10">
        <f>AFC!O57-FC_NE!O57-FC_E!O57</f>
        <v>0</v>
      </c>
      <c r="P57" s="10">
        <f>AFC!P57-FC_NE!P57-FC_E!P57</f>
        <v>-8.5984522684157128E-5</v>
      </c>
      <c r="Q57" s="10">
        <f>AFC!Q57-FC_NE!Q57-FC_E!Q57</f>
        <v>-8.5984522911530803E-5</v>
      </c>
      <c r="R57" s="10">
        <f>AFC!R57-FC_NE!R57-FC_E!R57</f>
        <v>0</v>
      </c>
      <c r="S57" s="10">
        <f>AFC!S57-FC_NE!S57-FC_E!S57</f>
        <v>0</v>
      </c>
      <c r="T57" s="10">
        <f>AFC!T57-FC_NE!T57-FC_E!T57</f>
        <v>0</v>
      </c>
      <c r="U57" s="10">
        <f>AFC!U57-FC_NE!U57-FC_E!U57</f>
        <v>0</v>
      </c>
      <c r="V57" s="10">
        <f>AFC!V57-FC_NE!V57-FC_E!V57</f>
        <v>0</v>
      </c>
      <c r="W57" s="10">
        <f>AFC!W57-FC_NE!W57-FC_E!W57</f>
        <v>-8.598452257047029E-5</v>
      </c>
      <c r="X57" s="10">
        <f>AFC!X57-FC_NE!X57-FC_E!X57</f>
        <v>-8.5984522684157128E-5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0</v>
      </c>
      <c r="D58" s="10">
        <f>AFC!D58-FC_NE!D58-FC_E!D58</f>
        <v>0</v>
      </c>
      <c r="E58" s="10">
        <f>AFC!E58-FC_NE!E58-FC_E!E58</f>
        <v>0</v>
      </c>
      <c r="F58" s="10">
        <f>AFC!F58-FC_NE!F58-FC_E!F58</f>
        <v>0</v>
      </c>
      <c r="G58" s="10">
        <f>AFC!G58-FC_NE!G58-FC_E!G58</f>
        <v>0</v>
      </c>
      <c r="H58" s="10">
        <f>AFC!H58-FC_NE!H58-FC_E!H58</f>
        <v>-1.7196904558147708E-4</v>
      </c>
      <c r="I58" s="10">
        <f>AFC!I58-FC_NE!I58-FC_E!I58</f>
        <v>8.5984522783633111E-5</v>
      </c>
      <c r="J58" s="10">
        <f>AFC!J58-FC_NE!J58-FC_E!J58</f>
        <v>0</v>
      </c>
      <c r="K58" s="10">
        <f>AFC!K58-FC_NE!K58-FC_E!K58</f>
        <v>8.5984522783633111E-5</v>
      </c>
      <c r="L58" s="10">
        <f>AFC!L58-FC_NE!L58-FC_E!L58</f>
        <v>-8.5984522783633111E-5</v>
      </c>
      <c r="M58" s="10">
        <f>AFC!M58-FC_NE!M58-FC_E!M58</f>
        <v>8.5984522776527683E-5</v>
      </c>
      <c r="N58" s="10">
        <f>AFC!N58-FC_NE!N58-FC_E!N58</f>
        <v>0</v>
      </c>
      <c r="O58" s="10">
        <f>AFC!O58-FC_NE!O58-FC_E!O58</f>
        <v>0</v>
      </c>
      <c r="P58" s="10">
        <f>AFC!P58-FC_NE!P58-FC_E!P58</f>
        <v>0</v>
      </c>
      <c r="Q58" s="10">
        <f>AFC!Q58-FC_NE!Q58-FC_E!Q58</f>
        <v>-8.5984522755211401E-5</v>
      </c>
      <c r="R58" s="10">
        <f>AFC!R58-FC_NE!R58-FC_E!R58</f>
        <v>-8.5984522854687384E-5</v>
      </c>
      <c r="S58" s="10">
        <f>AFC!S58-FC_NE!S58-FC_E!S58</f>
        <v>0</v>
      </c>
      <c r="T58" s="10">
        <f>AFC!T58-FC_NE!T58-FC_E!T58</f>
        <v>0</v>
      </c>
      <c r="U58" s="10">
        <f>AFC!U58-FC_NE!U58-FC_E!U58</f>
        <v>0</v>
      </c>
      <c r="V58" s="10">
        <f>AFC!V58-FC_NE!V58-FC_E!V58</f>
        <v>8.5984522769422256E-5</v>
      </c>
      <c r="W58" s="10">
        <f>AFC!W58-FC_NE!W58-FC_E!W58</f>
        <v>-8.5984522840476529E-5</v>
      </c>
      <c r="X58" s="10">
        <f>AFC!X58-FC_NE!X58-FC_E!X58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0</v>
      </c>
      <c r="D59" s="10">
        <f>AFC!D59-FC_NE!D59-FC_E!D59</f>
        <v>0</v>
      </c>
      <c r="E59" s="10">
        <f>AFC!E59-FC_NE!E59-FC_E!E59</f>
        <v>0</v>
      </c>
      <c r="F59" s="10">
        <f>AFC!F59-FC_NE!F59-FC_E!F59</f>
        <v>8.5984521319915075E-5</v>
      </c>
      <c r="G59" s="10">
        <f>AFC!G59-FC_NE!G59-FC_E!G59</f>
        <v>-8.598452404839918E-5</v>
      </c>
      <c r="H59" s="10">
        <f>AFC!H59-FC_NE!H59-FC_E!H59</f>
        <v>0</v>
      </c>
      <c r="I59" s="10">
        <f>AFC!I59-FC_NE!I59-FC_E!I59</f>
        <v>-8.5984519500925671E-5</v>
      </c>
      <c r="J59" s="10">
        <f>AFC!J59-FC_NE!J59-FC_E!J59</f>
        <v>-8.5984529505367391E-5</v>
      </c>
      <c r="K59" s="10">
        <f>AFC!K59-FC_NE!K59-FC_E!K59</f>
        <v>8.598452404839918E-5</v>
      </c>
      <c r="L59" s="10">
        <f>AFC!L59-FC_NE!L59-FC_E!L59</f>
        <v>-1.7196905355376657E-4</v>
      </c>
      <c r="M59" s="10">
        <f>AFC!M59-FC_NE!M59-FC_E!M59</f>
        <v>8.598452404839918E-5</v>
      </c>
      <c r="N59" s="10">
        <f>AFC!N59-FC_NE!N59-FC_E!N59</f>
        <v>0</v>
      </c>
      <c r="O59" s="10">
        <f>AFC!O59-FC_NE!O59-FC_E!O59</f>
        <v>8.5984529505367391E-5</v>
      </c>
      <c r="P59" s="10">
        <f>AFC!P59-FC_NE!P59-FC_E!P59</f>
        <v>-1.7196905537275597E-4</v>
      </c>
      <c r="Q59" s="10">
        <f>AFC!Q59-FC_NE!Q59-FC_E!Q59</f>
        <v>8.5984527686377987E-5</v>
      </c>
      <c r="R59" s="10">
        <f>AFC!R59-FC_NE!R59-FC_E!R59</f>
        <v>0</v>
      </c>
      <c r="S59" s="10">
        <f>AFC!S59-FC_NE!S59-FC_E!S59</f>
        <v>-1.7196904263983015E-4</v>
      </c>
      <c r="T59" s="10">
        <f>AFC!T59-FC_NE!T59-FC_E!T59</f>
        <v>8.5984531324356794E-5</v>
      </c>
      <c r="U59" s="10">
        <f>AFC!U59-FC_NE!U59-FC_E!U59</f>
        <v>1.7196904445881955E-4</v>
      </c>
      <c r="V59" s="10">
        <f>AFC!V59-FC_NE!V59-FC_E!V59</f>
        <v>1.7196904627780896E-4</v>
      </c>
      <c r="W59" s="10">
        <f>AFC!W59-FC_NE!W59-FC_E!W59</f>
        <v>8.5984525867388584E-5</v>
      </c>
      <c r="X59" s="10">
        <f>AFC!X59-FC_NE!X59-FC_E!X59</f>
        <v>-8.5984516772441566E-5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-8.5984522769422256E-5</v>
      </c>
      <c r="I60" s="10">
        <f>AFC!I60-FC_NE!I60-FC_E!I60</f>
        <v>-8.5984522712578837E-5</v>
      </c>
      <c r="J60" s="10">
        <f>AFC!J60-FC_NE!J60-FC_E!J60</f>
        <v>0</v>
      </c>
      <c r="K60" s="10">
        <f>AFC!K60-FC_NE!K60-FC_E!K60</f>
        <v>-8.5984522797843965E-5</v>
      </c>
      <c r="L60" s="10">
        <f>AFC!L60-FC_NE!L60-FC_E!L60</f>
        <v>0</v>
      </c>
      <c r="M60" s="10">
        <f>AFC!M60-FC_NE!M60-FC_E!M60</f>
        <v>-8.5984522797843965E-5</v>
      </c>
      <c r="N60" s="10">
        <f>AFC!N60-FC_NE!N60-FC_E!N60</f>
        <v>-8.5984522769422256E-5</v>
      </c>
      <c r="O60" s="10">
        <f>AFC!O60-FC_NE!O60-FC_E!O60</f>
        <v>0</v>
      </c>
      <c r="P60" s="10">
        <f>AFC!P60-FC_NE!P60-FC_E!P60</f>
        <v>-8.5984522826265675E-5</v>
      </c>
      <c r="Q60" s="10">
        <f>AFC!Q60-FC_NE!Q60-FC_E!Q60</f>
        <v>0</v>
      </c>
      <c r="R60" s="10">
        <f>AFC!R60-FC_NE!R60-FC_E!R60</f>
        <v>-8.5984522826265675E-5</v>
      </c>
      <c r="S60" s="10">
        <f>AFC!S60-FC_NE!S60-FC_E!S60</f>
        <v>-8.5984522684157128E-5</v>
      </c>
      <c r="T60" s="10">
        <f>AFC!T60-FC_NE!T60-FC_E!T60</f>
        <v>-8.5984522598891999E-5</v>
      </c>
      <c r="U60" s="10">
        <f>AFC!U60-FC_NE!U60-FC_E!U60</f>
        <v>-8.5984522826265675E-5</v>
      </c>
      <c r="V60" s="10">
        <f>AFC!V60-FC_NE!V60-FC_E!V60</f>
        <v>-8.5984522797843965E-5</v>
      </c>
      <c r="W60" s="10">
        <f>AFC!W60-FC_NE!W60-FC_E!W60</f>
        <v>8.5984522698367982E-5</v>
      </c>
      <c r="X60" s="10">
        <f>AFC!X60-FC_NE!X60-FC_E!X60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0</v>
      </c>
      <c r="D61" s="10">
        <f>AFC!D61-FC_NE!D61-FC_E!D61</f>
        <v>-8.5984522797843965E-5</v>
      </c>
      <c r="E61" s="10">
        <f>AFC!E61-FC_NE!E61-FC_E!E61</f>
        <v>5.1159076974727213E-13</v>
      </c>
      <c r="F61" s="10">
        <f>AFC!F61-FC_NE!F61-FC_E!F61</f>
        <v>-8.5984523366278154E-5</v>
      </c>
      <c r="G61" s="10">
        <f>AFC!G61-FC_NE!G61-FC_E!G61</f>
        <v>0</v>
      </c>
      <c r="H61" s="10">
        <f>AFC!H61-FC_NE!H61-FC_E!H61</f>
        <v>1.7196904553884451E-4</v>
      </c>
      <c r="I61" s="10">
        <f>AFC!I61-FC_NE!I61-FC_E!I61</f>
        <v>-1.7196904622096554E-4</v>
      </c>
      <c r="J61" s="10">
        <f>AFC!J61-FC_NE!J61-FC_E!J61</f>
        <v>7.9580786405131221E-13</v>
      </c>
      <c r="K61" s="10">
        <f>AFC!K61-FC_NE!K61-FC_E!K61</f>
        <v>0</v>
      </c>
      <c r="L61" s="10">
        <f>AFC!L61-FC_NE!L61-FC_E!L61</f>
        <v>-1.719690449135669E-4</v>
      </c>
      <c r="M61" s="10">
        <f>AFC!M61-FC_NE!M61-FC_E!M61</f>
        <v>8.5984521433601913E-5</v>
      </c>
      <c r="N61" s="10">
        <f>AFC!N61-FC_NE!N61-FC_E!N61</f>
        <v>8.5984523707338667E-5</v>
      </c>
      <c r="O61" s="10">
        <f>AFC!O61-FC_NE!O61-FC_E!O61</f>
        <v>0</v>
      </c>
      <c r="P61" s="10">
        <f>AFC!P61-FC_NE!P61-FC_E!P61</f>
        <v>-8.598452404839918E-5</v>
      </c>
      <c r="Q61" s="10">
        <f>AFC!Q61-FC_NE!Q61-FC_E!Q61</f>
        <v>2.5795356805247138E-4</v>
      </c>
      <c r="R61" s="10">
        <f>AFC!R61-FC_NE!R61-FC_E!R61</f>
        <v>0</v>
      </c>
      <c r="S61" s="10">
        <f>AFC!S61-FC_NE!S61-FC_E!S61</f>
        <v>8.5984523593651829E-5</v>
      </c>
      <c r="T61" s="10">
        <f>AFC!T61-FC_NE!T61-FC_E!T61</f>
        <v>8.5984522911530803E-5</v>
      </c>
      <c r="U61" s="10">
        <f>AFC!U61-FC_NE!U61-FC_E!U61</f>
        <v>8.598452154728875E-5</v>
      </c>
      <c r="V61" s="10">
        <f>AFC!V61-FC_NE!V61-FC_E!V61</f>
        <v>1.7196904673255631E-4</v>
      </c>
      <c r="W61" s="10">
        <f>AFC!W61-FC_NE!W61-FC_E!W61</f>
        <v>8.5984523366278154E-5</v>
      </c>
      <c r="X61" s="10">
        <f>AFC!X61-FC_NE!X61-FC_E!X61</f>
        <v>-1.7196904468619323E-4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0</v>
      </c>
      <c r="D62" s="10">
        <f>AFC!D62-FC_NE!D62-FC_E!D62</f>
        <v>-1.1368683772161603E-13</v>
      </c>
      <c r="E62" s="10">
        <f>AFC!E62-FC_NE!E62-FC_E!E62</f>
        <v>1.1368683772161603E-13</v>
      </c>
      <c r="F62" s="10">
        <f>AFC!F62-FC_NE!F62-FC_E!F62</f>
        <v>-8.5984522655735418E-5</v>
      </c>
      <c r="G62" s="10">
        <f>AFC!G62-FC_NE!G62-FC_E!G62</f>
        <v>0</v>
      </c>
      <c r="H62" s="10">
        <f>AFC!H62-FC_NE!H62-FC_E!H62</f>
        <v>0</v>
      </c>
      <c r="I62" s="10">
        <f>AFC!I62-FC_NE!I62-FC_E!I62</f>
        <v>-1.7196904559568793E-4</v>
      </c>
      <c r="J62" s="10">
        <f>AFC!J62-FC_NE!J62-FC_E!J62</f>
        <v>-1.7196904548200109E-4</v>
      </c>
      <c r="K62" s="10">
        <f>AFC!K62-FC_NE!K62-FC_E!K62</f>
        <v>-5.6843418860808015E-13</v>
      </c>
      <c r="L62" s="10">
        <f>AFC!L62-FC_NE!L62-FC_E!L62</f>
        <v>8.5984523366278154E-5</v>
      </c>
      <c r="M62" s="10">
        <f>AFC!M62-FC_NE!M62-FC_E!M62</f>
        <v>3.836930773104541E-13</v>
      </c>
      <c r="N62" s="10">
        <f>AFC!N62-FC_NE!N62-FC_E!N62</f>
        <v>2.5795356853564044E-4</v>
      </c>
      <c r="O62" s="10">
        <f>AFC!O62-FC_NE!O62-FC_E!O62</f>
        <v>-8.5984522627313709E-5</v>
      </c>
      <c r="P62" s="10">
        <f>AFC!P62-FC_NE!P62-FC_E!P62</f>
        <v>-8.5984523707338667E-5</v>
      </c>
      <c r="Q62" s="10">
        <f>AFC!Q62-FC_NE!Q62-FC_E!Q62</f>
        <v>7.3896444519050419E-13</v>
      </c>
      <c r="R62" s="10">
        <f>AFC!R62-FC_NE!R62-FC_E!R62</f>
        <v>-8.598452257047029E-5</v>
      </c>
      <c r="S62" s="10">
        <f>AFC!S62-FC_NE!S62-FC_E!S62</f>
        <v>4.5474735088646412E-13</v>
      </c>
      <c r="T62" s="10">
        <f>AFC!T62-FC_NE!T62-FC_E!T62</f>
        <v>-4.5474735088646412E-13</v>
      </c>
      <c r="U62" s="10">
        <f>AFC!U62-FC_NE!U62-FC_E!U62</f>
        <v>-8.5984523025217641E-5</v>
      </c>
      <c r="V62" s="10">
        <f>AFC!V62-FC_NE!V62-FC_E!V62</f>
        <v>0</v>
      </c>
      <c r="W62" s="10">
        <f>AFC!W62-FC_NE!W62-FC_E!W62</f>
        <v>0</v>
      </c>
      <c r="X62" s="10">
        <f>AFC!X62-FC_NE!X62-FC_E!X62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0</v>
      </c>
      <c r="G63" s="10">
        <f>AFC!G63-FC_NE!G63-FC_E!G63</f>
        <v>-8.5984522781856754E-5</v>
      </c>
      <c r="H63" s="10">
        <f>AFC!H63-FC_NE!H63-FC_E!H63</f>
        <v>-5.6843418860808015E-14</v>
      </c>
      <c r="I63" s="10">
        <f>AFC!I63-FC_NE!I63-FC_E!I63</f>
        <v>0</v>
      </c>
      <c r="J63" s="10">
        <f>AFC!J63-FC_NE!J63-FC_E!J63</f>
        <v>-8.5984522779636308E-5</v>
      </c>
      <c r="K63" s="10">
        <f>AFC!K63-FC_NE!K63-FC_E!K63</f>
        <v>-8.5984522920412587E-5</v>
      </c>
      <c r="L63" s="10">
        <f>AFC!L63-FC_NE!L63-FC_E!L63</f>
        <v>-6.4837024638109142E-14</v>
      </c>
      <c r="M63" s="10">
        <f>AFC!M63-FC_NE!M63-FC_E!M63</f>
        <v>8.5984522954163367E-5</v>
      </c>
      <c r="N63" s="10">
        <f>AFC!N63-FC_NE!N63-FC_E!N63</f>
        <v>5.1514348342607263E-14</v>
      </c>
      <c r="O63" s="10">
        <f>AFC!O63-FC_NE!O63-FC_E!O63</f>
        <v>1.2967404927621828E-13</v>
      </c>
      <c r="P63" s="10">
        <f>AFC!P63-FC_NE!P63-FC_E!P63</f>
        <v>2.4868995751603507E-14</v>
      </c>
      <c r="Q63" s="10">
        <f>AFC!Q63-FC_NE!Q63-FC_E!Q63</f>
        <v>2.5757174171303632E-14</v>
      </c>
      <c r="R63" s="10">
        <f>AFC!R63-FC_NE!R63-FC_E!R63</f>
        <v>-1.247890679678676E-13</v>
      </c>
      <c r="S63" s="10">
        <f>AFC!S63-FC_NE!S63-FC_E!S63</f>
        <v>-8.5984522797843965E-5</v>
      </c>
      <c r="T63" s="10">
        <f>AFC!T63-FC_NE!T63-FC_E!T63</f>
        <v>-1.1368683772161603E-13</v>
      </c>
      <c r="U63" s="10">
        <f>AFC!U63-FC_NE!U63-FC_E!U63</f>
        <v>0</v>
      </c>
      <c r="V63" s="10">
        <f>AFC!V63-FC_NE!V63-FC_E!V63</f>
        <v>1.1368683772161603E-13</v>
      </c>
      <c r="W63" s="10">
        <f>AFC!W63-FC_NE!W63-FC_E!W63</f>
        <v>8.5984522911530803E-5</v>
      </c>
      <c r="X63" s="10">
        <f>AFC!X63-FC_NE!X63-FC_E!X63</f>
        <v>8.5984522684157128E-5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-8.5984522854687384E-5</v>
      </c>
      <c r="J64" s="10">
        <f>AFC!J64-FC_NE!J64-FC_E!J64</f>
        <v>0</v>
      </c>
      <c r="K64" s="10">
        <f>AFC!K64-FC_NE!K64-FC_E!K64</f>
        <v>0</v>
      </c>
      <c r="L64" s="10">
        <f>AFC!L64-FC_NE!L64-FC_E!L64</f>
        <v>-8.5984522684157128E-5</v>
      </c>
      <c r="M64" s="10">
        <f>AFC!M64-FC_NE!M64-FC_E!M64</f>
        <v>0</v>
      </c>
      <c r="N64" s="10">
        <f>AFC!N64-FC_NE!N64-FC_E!N64</f>
        <v>0</v>
      </c>
      <c r="O64" s="10">
        <f>AFC!O64-FC_NE!O64-FC_E!O64</f>
        <v>0</v>
      </c>
      <c r="P64" s="10">
        <f>AFC!P64-FC_NE!P64-FC_E!P64</f>
        <v>0</v>
      </c>
      <c r="Q64" s="10">
        <f>AFC!Q64-FC_NE!Q64-FC_E!Q64</f>
        <v>-8.598452257047029E-5</v>
      </c>
      <c r="R64" s="10">
        <f>AFC!R64-FC_NE!R64-FC_E!R64</f>
        <v>0</v>
      </c>
      <c r="S64" s="10">
        <f>AFC!S64-FC_NE!S64-FC_E!S64</f>
        <v>0</v>
      </c>
      <c r="T64" s="10">
        <f>AFC!T64-FC_NE!T64-FC_E!T64</f>
        <v>0.63387790197759841</v>
      </c>
      <c r="U64" s="10">
        <f>AFC!U64-FC_NE!U64-FC_E!U64</f>
        <v>0.63396388650028257</v>
      </c>
      <c r="V64" s="10">
        <f>AFC!V64-FC_NE!V64-FC_E!V64</f>
        <v>0</v>
      </c>
      <c r="W64" s="10">
        <f>AFC!W64-FC_NE!W64-FC_E!W64</f>
        <v>-8.5984522684157128E-5</v>
      </c>
      <c r="X64" s="10">
        <f>AFC!X64-FC_NE!X64-FC_E!X64</f>
        <v>-11.410662080825318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0</v>
      </c>
      <c r="E65" s="10">
        <f>AFC!E65-FC_NE!E65-FC_E!E65</f>
        <v>0</v>
      </c>
      <c r="F65" s="10">
        <f>AFC!F65-FC_NE!F65-FC_E!F65</f>
        <v>-8.598452257047029E-5</v>
      </c>
      <c r="G65" s="10">
        <f>AFC!G65-FC_NE!G65-FC_E!G65</f>
        <v>-8.5984522797843965E-5</v>
      </c>
      <c r="H65" s="10">
        <f>AFC!H65-FC_NE!H65-FC_E!H65</f>
        <v>0</v>
      </c>
      <c r="I65" s="10">
        <f>AFC!I65-FC_NE!I65-FC_E!I65</f>
        <v>-8.5984523366278154E-5</v>
      </c>
      <c r="J65" s="10">
        <f>AFC!J65-FC_NE!J65-FC_E!J65</f>
        <v>-8.5984522684157128E-5</v>
      </c>
      <c r="K65" s="10">
        <f>AFC!K65-FC_NE!K65-FC_E!K65</f>
        <v>8.5984521774662426E-5</v>
      </c>
      <c r="L65" s="10">
        <f>AFC!L65-FC_NE!L65-FC_E!L65</f>
        <v>-8.5984522684157128E-5</v>
      </c>
      <c r="M65" s="10">
        <f>AFC!M65-FC_NE!M65-FC_E!M65</f>
        <v>1.7196904536831426E-4</v>
      </c>
      <c r="N65" s="10">
        <f>AFC!N65-FC_NE!N65-FC_E!N65</f>
        <v>-1.7053025658242404E-13</v>
      </c>
      <c r="O65" s="10">
        <f>AFC!O65-FC_NE!O65-FC_E!O65</f>
        <v>8.9528384705772623E-13</v>
      </c>
      <c r="P65" s="10">
        <f>AFC!P65-FC_NE!P65-FC_E!P65</f>
        <v>-1.9184653865522705E-13</v>
      </c>
      <c r="Q65" s="10">
        <f>AFC!Q65-FC_NE!Q65-FC_E!Q65</f>
        <v>8.5984522577575717E-5</v>
      </c>
      <c r="R65" s="10">
        <f>AFC!R65-FC_NE!R65-FC_E!R65</f>
        <v>8.5709217501062085E-13</v>
      </c>
      <c r="S65" s="10">
        <f>AFC!S65-FC_NE!S65-FC_E!S65</f>
        <v>8.5984523131577006E-5</v>
      </c>
      <c r="T65" s="10">
        <f>AFC!T65-FC_NE!T65-FC_E!T65</f>
        <v>-8.5984523320092876E-5</v>
      </c>
      <c r="U65" s="10">
        <f>AFC!U65-FC_NE!U65-FC_E!U65</f>
        <v>4.3254289039396099E-13</v>
      </c>
      <c r="V65" s="10">
        <f>AFC!V65-FC_NE!V65-FC_E!V65</f>
        <v>-8.5984522889770432E-5</v>
      </c>
      <c r="W65" s="10">
        <f>AFC!W65-FC_NE!W65-FC_E!W65</f>
        <v>2.1582735598713043E-13</v>
      </c>
      <c r="X65" s="10">
        <f>AFC!X65-FC_NE!X65-FC_E!X65</f>
        <v>-8.5984522712578837E-5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8.5984523366278154E-5</v>
      </c>
      <c r="K66" s="10">
        <f>AFC!K66-FC_NE!K66-FC_E!K66</f>
        <v>0</v>
      </c>
      <c r="L66" s="10">
        <f>AFC!L66-FC_NE!L66-FC_E!L66</f>
        <v>8.5984522684157128E-5</v>
      </c>
      <c r="M66" s="10">
        <f>AFC!M66-FC_NE!M66-FC_E!M66</f>
        <v>0</v>
      </c>
      <c r="N66" s="10">
        <f>AFC!N66-FC_NE!N66-FC_E!N66</f>
        <v>0</v>
      </c>
      <c r="O66" s="10">
        <f>AFC!O66-FC_NE!O66-FC_E!O66</f>
        <v>0</v>
      </c>
      <c r="P66" s="10">
        <f>AFC!P66-FC_NE!P66-FC_E!P66</f>
        <v>0</v>
      </c>
      <c r="Q66" s="10">
        <f>AFC!Q66-FC_NE!Q66-FC_E!Q66</f>
        <v>0</v>
      </c>
      <c r="R66" s="10">
        <f>AFC!R66-FC_NE!R66-FC_E!R66</f>
        <v>0</v>
      </c>
      <c r="S66" s="10">
        <f>AFC!S66-FC_NE!S66-FC_E!S66</f>
        <v>0</v>
      </c>
      <c r="T66" s="10">
        <f>AFC!T66-FC_NE!T66-FC_E!T66</f>
        <v>0</v>
      </c>
      <c r="U66" s="10">
        <f>AFC!U66-FC_NE!U66-FC_E!U66</f>
        <v>1.7703353396400416</v>
      </c>
      <c r="V66" s="10">
        <f>AFC!V66-FC_NE!V66-FC_E!V66</f>
        <v>8.5984522456783452E-5</v>
      </c>
      <c r="W66" s="10">
        <f>AFC!W66-FC_NE!W66-FC_E!W66</f>
        <v>-21.92837489251815</v>
      </c>
      <c r="X66" s="10">
        <f>AFC!X66-FC_NE!X66-FC_E!X66</f>
        <v>2.7196044711954528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-2.5795356835800476E-4</v>
      </c>
      <c r="G69" s="10">
        <f>AFC!G69-FC_NE!G69-FC_E!G69</f>
        <v>0</v>
      </c>
      <c r="H69" s="10">
        <f>AFC!H69-FC_NE!H69-FC_E!H69</f>
        <v>0</v>
      </c>
      <c r="I69" s="10">
        <f>AFC!I69-FC_NE!I69-FC_E!I69</f>
        <v>8.5984522684157128E-5</v>
      </c>
      <c r="J69" s="10">
        <f>AFC!J69-FC_NE!J69-FC_E!J69</f>
        <v>1.7196904559568793E-4</v>
      </c>
      <c r="K69" s="10">
        <f>AFC!K69-FC_NE!K69-FC_E!K69</f>
        <v>-8.5984522684157128E-5</v>
      </c>
      <c r="L69" s="10">
        <f>AFC!L69-FC_NE!L69-FC_E!L69</f>
        <v>0</v>
      </c>
      <c r="M69" s="10">
        <f>AFC!M69-FC_NE!M69-FC_E!M69</f>
        <v>-8.5984522741000546E-5</v>
      </c>
      <c r="N69" s="10">
        <f>AFC!N69-FC_NE!N69-FC_E!N69</f>
        <v>-8.5984522712578837E-5</v>
      </c>
      <c r="O69" s="10">
        <f>AFC!O69-FC_NE!O69-FC_E!O69</f>
        <v>-1.7196904556726622E-4</v>
      </c>
      <c r="P69" s="10">
        <f>AFC!P69-FC_NE!P69-FC_E!P69</f>
        <v>-8.5984522804949393E-5</v>
      </c>
      <c r="Q69" s="10">
        <f>AFC!Q69-FC_NE!Q69-FC_E!Q69</f>
        <v>0</v>
      </c>
      <c r="R69" s="10">
        <f>AFC!R69-FC_NE!R69-FC_E!R69</f>
        <v>0</v>
      </c>
      <c r="S69" s="10">
        <f>AFC!S69-FC_NE!S69-FC_E!S69</f>
        <v>-1.719690455885825E-4</v>
      </c>
      <c r="T69" s="10">
        <f>AFC!T69-FC_NE!T69-FC_E!T69</f>
        <v>1.7196904555305537E-4</v>
      </c>
      <c r="U69" s="10">
        <f>AFC!U69-FC_NE!U69-FC_E!U69</f>
        <v>-1.7196904559568793E-4</v>
      </c>
      <c r="V69" s="10">
        <f>AFC!V69-FC_NE!V69-FC_E!V69</f>
        <v>2.5795356835089933E-4</v>
      </c>
      <c r="W69" s="10">
        <f>AFC!W69-FC_NE!W69-FC_E!W69</f>
        <v>1.7196904560279336E-4</v>
      </c>
      <c r="X69" s="10">
        <f>AFC!X69-FC_NE!X69-FC_E!X69</f>
        <v>-6.8271711092016574E-2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-8.5984522684157128E-5</v>
      </c>
      <c r="H70" s="10">
        <f>AFC!H70-FC_NE!H70-FC_E!H70</f>
        <v>0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-8.5984522854687384E-5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-8.5984522797843965E-5</v>
      </c>
      <c r="P70" s="10">
        <f>AFC!P70-FC_NE!P70-FC_E!P70</f>
        <v>-8.5984522797843965E-5</v>
      </c>
      <c r="Q70" s="10">
        <f>AFC!Q70-FC_NE!Q70-FC_E!Q70</f>
        <v>8.5984522797843965E-5</v>
      </c>
      <c r="R70" s="10">
        <f>AFC!R70-FC_NE!R70-FC_E!R70</f>
        <v>0</v>
      </c>
      <c r="S70" s="10">
        <f>AFC!S70-FC_NE!S70-FC_E!S70</f>
        <v>-8.5984522684157128E-5</v>
      </c>
      <c r="T70" s="10">
        <f>AFC!T70-FC_NE!T70-FC_E!T70</f>
        <v>8.5984523366278154E-5</v>
      </c>
      <c r="U70" s="10">
        <f>AFC!U70-FC_NE!U70-FC_E!U70</f>
        <v>8.5984522229409777E-5</v>
      </c>
      <c r="V70" s="10">
        <f>AFC!V70-FC_NE!V70-FC_E!V70</f>
        <v>0</v>
      </c>
      <c r="W70" s="10">
        <f>AFC!W70-FC_NE!W70-FC_E!W70</f>
        <v>8.5984522684157128E-5</v>
      </c>
      <c r="X70" s="10">
        <f>AFC!X70-FC_NE!X70-FC_E!X70</f>
        <v>-0.16715391229536181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8.5984522797843965E-5</v>
      </c>
      <c r="D71" s="37">
        <f t="shared" si="22"/>
        <v>0</v>
      </c>
      <c r="E71" s="37">
        <f t="shared" si="22"/>
        <v>0</v>
      </c>
      <c r="F71" s="37">
        <f t="shared" si="22"/>
        <v>-8.5984522655735418E-5</v>
      </c>
      <c r="G71" s="37">
        <f t="shared" si="22"/>
        <v>0</v>
      </c>
      <c r="H71" s="37">
        <f t="shared" si="22"/>
        <v>0</v>
      </c>
      <c r="I71" s="37">
        <f t="shared" si="22"/>
        <v>-1.7196904559568793E-4</v>
      </c>
      <c r="J71" s="37">
        <f t="shared" si="22"/>
        <v>-1.7196904548200109E-4</v>
      </c>
      <c r="K71" s="37">
        <f t="shared" si="22"/>
        <v>8.5984522229409777E-5</v>
      </c>
      <c r="L71" s="37">
        <f t="shared" si="22"/>
        <v>1.7196904582306161E-4</v>
      </c>
      <c r="M71" s="37">
        <f t="shared" si="22"/>
        <v>3.836930773104541E-13</v>
      </c>
      <c r="N71" s="37">
        <f t="shared" si="22"/>
        <v>2.5795356853564044E-4</v>
      </c>
      <c r="O71" s="37">
        <f t="shared" si="22"/>
        <v>-1.71969045197784E-4</v>
      </c>
      <c r="P71" s="37">
        <f t="shared" si="22"/>
        <v>8.5984522343096614E-5</v>
      </c>
      <c r="Q71" s="37">
        <f t="shared" si="22"/>
        <v>-8.5984521945192682E-5</v>
      </c>
      <c r="R71" s="37">
        <f t="shared" si="22"/>
        <v>-8.598452257047029E-5</v>
      </c>
      <c r="S71" s="37">
        <f t="shared" si="22"/>
        <v>-8.5984522456783452E-5</v>
      </c>
      <c r="T71" s="37">
        <f t="shared" si="22"/>
        <v>1.7196904514094058E-4</v>
      </c>
      <c r="U71" s="37">
        <f t="shared" si="22"/>
        <v>-8.5984523025217641E-5</v>
      </c>
      <c r="V71" s="37">
        <f t="shared" si="22"/>
        <v>8.5984523138904478E-5</v>
      </c>
      <c r="W71" s="37">
        <f t="shared" si="22"/>
        <v>-8.5984522684157128E-5</v>
      </c>
      <c r="X71" s="37">
        <f t="shared" ref="X71" si="23">SUM(X72:X73)</f>
        <v>-8.5984523138904478E-5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0</v>
      </c>
      <c r="D72" s="10">
        <f>AFC!D72-FC_NE!D72-FC_E!D72</f>
        <v>0</v>
      </c>
      <c r="E72" s="10">
        <f>AFC!E72-FC_NE!E72-FC_E!E72</f>
        <v>0</v>
      </c>
      <c r="F72" s="10">
        <f>AFC!F72-FC_NE!F72-FC_E!F72</f>
        <v>0</v>
      </c>
      <c r="G72" s="10">
        <f>AFC!G72-FC_NE!G72-FC_E!G72</f>
        <v>0</v>
      </c>
      <c r="H72" s="10">
        <f>AFC!H72-FC_NE!H72-FC_E!H72</f>
        <v>0</v>
      </c>
      <c r="I72" s="10">
        <f>AFC!I72-FC_NE!I72-FC_E!I72</f>
        <v>0</v>
      </c>
      <c r="J72" s="10">
        <f>AFC!J72-FC_NE!J72-FC_E!J72</f>
        <v>0</v>
      </c>
      <c r="K72" s="10">
        <f>AFC!K72-FC_NE!K72-FC_E!K72</f>
        <v>8.5984522797843965E-5</v>
      </c>
      <c r="L72" s="10">
        <f>AFC!L72-FC_NE!L72-FC_E!L72</f>
        <v>8.5984522456783452E-5</v>
      </c>
      <c r="M72" s="10">
        <f>AFC!M72-FC_NE!M72-FC_E!M72</f>
        <v>0</v>
      </c>
      <c r="N72" s="10">
        <f>AFC!N72-FC_NE!N72-FC_E!N72</f>
        <v>0</v>
      </c>
      <c r="O72" s="10">
        <f>AFC!O72-FC_NE!O72-FC_E!O72</f>
        <v>-8.598452257047029E-5</v>
      </c>
      <c r="P72" s="10">
        <f>AFC!P72-FC_NE!P72-FC_E!P72</f>
        <v>1.7196904605043528E-4</v>
      </c>
      <c r="Q72" s="10">
        <f>AFC!Q72-FC_NE!Q72-FC_E!Q72</f>
        <v>-8.5984522684157128E-5</v>
      </c>
      <c r="R72" s="10">
        <f>AFC!R72-FC_NE!R72-FC_E!R72</f>
        <v>0</v>
      </c>
      <c r="S72" s="10">
        <f>AFC!S72-FC_NE!S72-FC_E!S72</f>
        <v>-8.5984522911530803E-5</v>
      </c>
      <c r="T72" s="10">
        <f>AFC!T72-FC_NE!T72-FC_E!T72</f>
        <v>1.7196904559568793E-4</v>
      </c>
      <c r="U72" s="10">
        <f>AFC!U72-FC_NE!U72-FC_E!U72</f>
        <v>0</v>
      </c>
      <c r="V72" s="10">
        <f>AFC!V72-FC_NE!V72-FC_E!V72</f>
        <v>8.5984523138904478E-5</v>
      </c>
      <c r="W72" s="10">
        <f>AFC!W72-FC_NE!W72-FC_E!W72</f>
        <v>-8.5984522684157128E-5</v>
      </c>
      <c r="X72" s="10">
        <f>AFC!X72-FC_NE!X72-FC_E!X72</f>
        <v>-8.5984523138904478E-5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8.5984522797843965E-5</v>
      </c>
      <c r="D73" s="10">
        <f>AFC!D73-FC_NE!D73-FC_E!D73</f>
        <v>0</v>
      </c>
      <c r="E73" s="10">
        <f>AFC!E73-FC_NE!E73-FC_E!E73</f>
        <v>0</v>
      </c>
      <c r="F73" s="10">
        <f>AFC!F73-FC_NE!F73-FC_E!F73</f>
        <v>-8.5984522655735418E-5</v>
      </c>
      <c r="G73" s="10">
        <f>AFC!G73-FC_NE!G73-FC_E!G73</f>
        <v>0</v>
      </c>
      <c r="H73" s="10">
        <f>AFC!H73-FC_NE!H73-FC_E!H73</f>
        <v>0</v>
      </c>
      <c r="I73" s="10">
        <f>AFC!I73-FC_NE!I73-FC_E!I73</f>
        <v>-1.7196904559568793E-4</v>
      </c>
      <c r="J73" s="10">
        <f>AFC!J73-FC_NE!J73-FC_E!J73</f>
        <v>-1.7196904548200109E-4</v>
      </c>
      <c r="K73" s="10">
        <f>AFC!K73-FC_NE!K73-FC_E!K73</f>
        <v>-5.6843418860808015E-13</v>
      </c>
      <c r="L73" s="10">
        <f>AFC!L73-FC_NE!L73-FC_E!L73</f>
        <v>8.5984523366278154E-5</v>
      </c>
      <c r="M73" s="10">
        <f>AFC!M73-FC_NE!M73-FC_E!M73</f>
        <v>3.836930773104541E-13</v>
      </c>
      <c r="N73" s="10">
        <f>AFC!N73-FC_NE!N73-FC_E!N73</f>
        <v>2.5795356853564044E-4</v>
      </c>
      <c r="O73" s="10">
        <f>AFC!O73-FC_NE!O73-FC_E!O73</f>
        <v>-8.5984522627313709E-5</v>
      </c>
      <c r="P73" s="10">
        <f>AFC!P73-FC_NE!P73-FC_E!P73</f>
        <v>-8.5984523707338667E-5</v>
      </c>
      <c r="Q73" s="10">
        <f>AFC!Q73-FC_NE!Q73-FC_E!Q73</f>
        <v>7.3896444519050419E-13</v>
      </c>
      <c r="R73" s="10">
        <f>AFC!R73-FC_NE!R73-FC_E!R73</f>
        <v>-8.598452257047029E-5</v>
      </c>
      <c r="S73" s="10">
        <f>AFC!S73-FC_NE!S73-FC_E!S73</f>
        <v>4.5474735088646412E-13</v>
      </c>
      <c r="T73" s="10">
        <f>AFC!T73-FC_NE!T73-FC_E!T73</f>
        <v>-4.5474735088646412E-13</v>
      </c>
      <c r="U73" s="10">
        <f>AFC!U73-FC_NE!U73-FC_E!U73</f>
        <v>-8.5984523025217641E-5</v>
      </c>
      <c r="V73" s="10">
        <f>AFC!V73-FC_NE!V73-FC_E!V73</f>
        <v>0</v>
      </c>
      <c r="W73" s="10">
        <f>AFC!W73-FC_NE!W73-FC_E!W73</f>
        <v>0</v>
      </c>
      <c r="X73" s="10">
        <f>AFC!X73-FC_NE!X73-FC_E!X73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-7.2759576141834259E-12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0</v>
      </c>
      <c r="D75" s="37">
        <f>AFC!D75-FC_NE!D75-FC_E!D75</f>
        <v>8.5984522229409777E-5</v>
      </c>
      <c r="E75" s="37">
        <f>AFC!E75-FC_NE!E75-FC_E!E75</f>
        <v>0</v>
      </c>
      <c r="F75" s="37">
        <f>AFC!F75-FC_NE!F75-FC_E!F75</f>
        <v>3.3438521066200337</v>
      </c>
      <c r="G75" s="37">
        <f>AFC!G75-FC_NE!G75-FC_E!G75</f>
        <v>2.6989681857248797</v>
      </c>
      <c r="H75" s="37">
        <f>AFC!H75-FC_NE!H75-FC_E!H75</f>
        <v>7.5474634565780434</v>
      </c>
      <c r="I75" s="37">
        <f>AFC!I75-FC_NE!I75-FC_E!I75</f>
        <v>4.8964746345627645</v>
      </c>
      <c r="J75" s="37">
        <f>AFC!J75-FC_NE!J75-FC_E!J75</f>
        <v>8.0730868443642976</v>
      </c>
      <c r="K75" s="37">
        <f>AFC!K75-FC_NE!K75-FC_E!K75</f>
        <v>5.8276010318149929</v>
      </c>
      <c r="L75" s="37">
        <f>AFC!L75-FC_NE!L75-FC_E!L75</f>
        <v>15.66844368013335</v>
      </c>
      <c r="M75" s="37">
        <f>AFC!M75-FC_NE!M75-FC_E!M75</f>
        <v>14.712897678415175</v>
      </c>
      <c r="N75" s="37">
        <f>AFC!N75-FC_NE!N75-FC_E!N75</f>
        <v>25.890971625105522</v>
      </c>
      <c r="O75" s="37">
        <f>AFC!O75-FC_NE!O75-FC_E!O75</f>
        <v>28.183748925193868</v>
      </c>
      <c r="P75" s="37">
        <f>AFC!P75-FC_NE!P75-FC_E!P75</f>
        <v>0.45356835769234749</v>
      </c>
      <c r="Q75" s="37">
        <f>AFC!Q75-FC_NE!Q75-FC_E!Q75</f>
        <v>0.4774720550285565</v>
      </c>
      <c r="R75" s="37">
        <f>AFC!R75-FC_NE!R75-FC_E!R75</f>
        <v>0.52545141874361434</v>
      </c>
      <c r="S75" s="37">
        <f>AFC!S75-FC_NE!S75-FC_E!S75</f>
        <v>8.5984522229409777E-5</v>
      </c>
      <c r="T75" s="37">
        <f>AFC!T75-FC_NE!T75-FC_E!T75</f>
        <v>2.3989681854800438E-2</v>
      </c>
      <c r="U75" s="37">
        <f>AFC!U75-FC_NE!U75-FC_E!U75</f>
        <v>8.5984522229409777E-5</v>
      </c>
      <c r="V75" s="37">
        <f>AFC!V75-FC_NE!V75-FC_E!V75</f>
        <v>8.598452404839918E-5</v>
      </c>
      <c r="W75" s="37">
        <f>AFC!W75-FC_NE!W75-FC_E!W75</f>
        <v>-8.5984520410420373E-5</v>
      </c>
      <c r="X75" s="37">
        <f>AFC!X75-FC_NE!X75-FC_E!X75</f>
        <v>-8.598451859143097E-5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0</v>
      </c>
      <c r="D76" s="40">
        <f>AFC!D76-FC_NE!D76-FC_E!D76</f>
        <v>0</v>
      </c>
      <c r="E76" s="40">
        <f>AFC!E76-FC_NE!E76-FC_E!E76</f>
        <v>0</v>
      </c>
      <c r="F76" s="40">
        <f>AFC!F76-FC_NE!F76-FC_E!F76</f>
        <v>-0.25795356836897554</v>
      </c>
      <c r="G76" s="40">
        <f>AFC!G76-FC_NE!G76-FC_E!G76</f>
        <v>-0.25795356835442362</v>
      </c>
      <c r="H76" s="40">
        <f>AFC!H76-FC_NE!H76-FC_E!H76</f>
        <v>-0.42992261390463682</v>
      </c>
      <c r="I76" s="40">
        <f>AFC!I76-FC_NE!I76-FC_E!I76</f>
        <v>-0.42992261392646469</v>
      </c>
      <c r="J76" s="40">
        <f>AFC!J76-FC_NE!J76-FC_E!J76</f>
        <v>-0.51590713672339916</v>
      </c>
      <c r="K76" s="40">
        <f>AFC!K76-FC_NE!K76-FC_E!K76</f>
        <v>-0.60189165951305768</v>
      </c>
      <c r="L76" s="40">
        <f>AFC!L76-FC_NE!L76-FC_E!L76</f>
        <v>-1.7196904557204107</v>
      </c>
      <c r="M76" s="40">
        <f>AFC!M76-FC_NE!M76-FC_E!M76</f>
        <v>-1.4617368873514351</v>
      </c>
      <c r="N76" s="40">
        <f>AFC!N76-FC_NE!N76-FC_E!N76</f>
        <v>0</v>
      </c>
      <c r="O76" s="40">
        <f>AFC!O76-FC_NE!O76-FC_E!O76</f>
        <v>-8.5984522760554682E-2</v>
      </c>
      <c r="P76" s="40">
        <f>AFC!P76-FC_NE!P76-FC_E!P76</f>
        <v>0</v>
      </c>
      <c r="Q76" s="40">
        <f>AFC!Q76-FC_NE!Q76-FC_E!Q76</f>
        <v>8.5984522775106598E-2</v>
      </c>
      <c r="R76" s="40">
        <f>AFC!R76-FC_NE!R76-FC_E!R76</f>
        <v>-8.5984522789658513E-2</v>
      </c>
      <c r="S76" s="40">
        <f>AFC!S76-FC_NE!S76-FC_E!S76</f>
        <v>0</v>
      </c>
      <c r="T76" s="40">
        <f>AFC!T76-FC_NE!T76-FC_E!T76</f>
        <v>0</v>
      </c>
      <c r="U76" s="40">
        <f>AFC!U76-FC_NE!U76-FC_E!U76</f>
        <v>0</v>
      </c>
      <c r="V76" s="40">
        <f>AFC!V76-FC_NE!V76-FC_E!V76</f>
        <v>0</v>
      </c>
      <c r="W76" s="40">
        <f>AFC!W76-FC_NE!W76-FC_E!W76</f>
        <v>0</v>
      </c>
      <c r="X76" s="40">
        <f>AFC!X76-FC_NE!X76-FC_E!X76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792919-4107-408F-85D4-A416A477904C}"/>
</file>

<file path=customXml/itemProps2.xml><?xml version="1.0" encoding="utf-8"?>
<ds:datastoreItem xmlns:ds="http://schemas.openxmlformats.org/officeDocument/2006/customXml" ds:itemID="{8014F7FE-5C5C-4AD0-8993-C92958540898}"/>
</file>

<file path=customXml/itemProps3.xml><?xml version="1.0" encoding="utf-8"?>
<ds:datastoreItem xmlns:ds="http://schemas.openxmlformats.org/officeDocument/2006/customXml" ds:itemID="{7D4B8A5E-6030-4EBB-9FE9-99F8DE3FD7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2024-05-20T16:48:06Z</dcterms:created>
  <dcterms:modified xsi:type="dcterms:W3CDTF">2024-05-20T16:48:07Z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