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J33" i="199"/>
  <c r="R27" i="199"/>
  <c r="M22" i="199"/>
  <c r="E22" i="199"/>
  <c r="V8" i="199"/>
  <c r="N8" i="199"/>
  <c r="V71" i="198"/>
  <c r="O52" i="198"/>
  <c r="G52" i="198"/>
  <c r="X8" i="198"/>
  <c r="H8" i="198"/>
  <c r="D71" i="198"/>
  <c r="D22" i="198"/>
  <c r="Q8" i="195"/>
  <c r="I8" i="195"/>
  <c r="C22" i="195"/>
  <c r="R8" i="194"/>
  <c r="J8" i="194"/>
  <c r="O22" i="193"/>
  <c r="G22" i="193"/>
  <c r="B10" i="149"/>
  <c r="B62" i="149"/>
  <c r="B64" i="149"/>
  <c r="B86" i="149"/>
  <c r="B102" i="149"/>
  <c r="B125" i="149"/>
  <c r="B163" i="149"/>
  <c r="B44" i="149"/>
  <c r="B137" i="149"/>
  <c r="B128" i="149"/>
  <c r="B170" i="149"/>
  <c r="B52" i="149"/>
  <c r="B70" i="149"/>
  <c r="B34" i="149"/>
  <c r="B49" i="149"/>
  <c r="B23" i="149"/>
  <c r="B71" i="149"/>
  <c r="B120" i="149"/>
  <c r="B20" i="149"/>
  <c r="B104" i="149"/>
  <c r="B90" i="149"/>
  <c r="B63" i="149"/>
  <c r="B74" i="149"/>
  <c r="B27" i="149"/>
  <c r="B88" i="149"/>
  <c r="B157" i="149"/>
  <c r="B177" i="149"/>
  <c r="B103" i="149"/>
  <c r="B31" i="149"/>
  <c r="B132" i="149"/>
  <c r="B65" i="149"/>
  <c r="B72" i="149"/>
  <c r="B58" i="149"/>
  <c r="B161" i="149"/>
  <c r="B126" i="149"/>
  <c r="B146" i="149"/>
  <c r="B89" i="149"/>
  <c r="B154" i="149"/>
  <c r="B76" i="149"/>
  <c r="B22" i="149"/>
  <c r="B69" i="149"/>
  <c r="B149" i="149"/>
  <c r="B108" i="149"/>
  <c r="B110" i="149"/>
  <c r="B160" i="149"/>
  <c r="B12" i="149"/>
  <c r="B135" i="149"/>
  <c r="B13" i="149"/>
  <c r="B176" i="149"/>
  <c r="B29" i="149"/>
  <c r="B117" i="149"/>
  <c r="B144" i="149"/>
  <c r="B129" i="149"/>
  <c r="B174" i="149"/>
  <c r="B56" i="149"/>
  <c r="B81" i="149"/>
  <c r="B165" i="149"/>
  <c r="B169" i="149"/>
  <c r="B119" i="149"/>
  <c r="B11" i="149"/>
  <c r="B26" i="149"/>
  <c r="B172" i="149"/>
  <c r="B173" i="149"/>
  <c r="B57" i="149"/>
  <c r="B106" i="149"/>
  <c r="B7" i="149"/>
  <c r="B75" i="149"/>
  <c r="B147" i="149"/>
  <c r="B50" i="149"/>
  <c r="B14" i="149"/>
  <c r="B130" i="149"/>
  <c r="B78" i="149"/>
  <c r="B67" i="149"/>
  <c r="B113" i="149"/>
  <c r="B77" i="149"/>
  <c r="B99" i="149"/>
  <c r="B53" i="149"/>
  <c r="B156" i="149"/>
  <c r="B80" i="149"/>
  <c r="B93" i="149"/>
  <c r="B48" i="149"/>
  <c r="B94" i="149"/>
  <c r="B116" i="149"/>
  <c r="B46" i="149"/>
  <c r="B168" i="149"/>
  <c r="B38" i="149"/>
  <c r="B152" i="149"/>
  <c r="B167" i="149"/>
  <c r="B47" i="149"/>
  <c r="B43" i="149"/>
  <c r="B19" i="149"/>
  <c r="B39" i="149"/>
  <c r="B28" i="149"/>
  <c r="B166" i="149"/>
  <c r="B9" i="149"/>
  <c r="B17" i="149"/>
  <c r="B136" i="149"/>
  <c r="B5" i="149"/>
  <c r="B150" i="149"/>
  <c r="B123" i="149"/>
  <c r="B24" i="149"/>
  <c r="B164" i="149"/>
  <c r="B175" i="149"/>
  <c r="B115" i="149"/>
  <c r="B142" i="149"/>
  <c r="B16" i="149"/>
  <c r="B32" i="149"/>
  <c r="B97" i="149"/>
  <c r="B111" i="149"/>
  <c r="B60" i="149"/>
  <c r="B133" i="149"/>
  <c r="B33" i="149"/>
  <c r="B105" i="149"/>
  <c r="B121" i="149"/>
  <c r="B118" i="149"/>
  <c r="B127" i="149"/>
  <c r="B151" i="149"/>
  <c r="B114" i="149"/>
  <c r="B159" i="149"/>
  <c r="B171" i="149"/>
  <c r="B98" i="149"/>
  <c r="B61" i="149"/>
  <c r="B143" i="149"/>
  <c r="B100" i="149"/>
  <c r="B145" i="149"/>
  <c r="B8" i="149"/>
  <c r="B15" i="149"/>
  <c r="B45" i="149"/>
  <c r="B68" i="149"/>
  <c r="B59" i="149"/>
  <c r="B42" i="149"/>
  <c r="B85" i="149"/>
  <c r="B178" i="149"/>
  <c r="B79" i="149"/>
  <c r="B109" i="149"/>
  <c r="B155" i="149"/>
  <c r="B134" i="149"/>
  <c r="B148" i="149"/>
  <c r="B139" i="149"/>
  <c r="B96" i="149"/>
  <c r="B30" i="149"/>
  <c r="B41" i="149"/>
  <c r="B84" i="149"/>
  <c r="B153" i="149"/>
  <c r="B141" i="149"/>
  <c r="B66" i="149"/>
  <c r="B124" i="149"/>
  <c r="B138" i="149"/>
  <c r="B158" i="149"/>
  <c r="B4" i="149"/>
  <c r="B40" i="149"/>
  <c r="B95" i="149"/>
  <c r="B21" i="149"/>
  <c r="B73" i="149"/>
  <c r="B107" i="149"/>
  <c r="B87" i="149"/>
  <c r="B91" i="149"/>
  <c r="B18" i="149"/>
  <c r="B37" i="149"/>
  <c r="B82" i="149"/>
  <c r="B92" i="149"/>
  <c r="B101" i="149"/>
  <c r="B6" i="149"/>
  <c r="B35" i="149"/>
  <c r="B131" i="149"/>
  <c r="B83" i="149"/>
  <c r="B36" i="149"/>
  <c r="B54" i="149"/>
  <c r="B51" i="149"/>
  <c r="B122" i="149"/>
  <c r="B112" i="149"/>
  <c r="B140" i="149"/>
  <c r="B55" i="149"/>
  <c r="B25" i="149"/>
  <c r="B162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K22" i="190"/>
  <c r="I52" i="199"/>
  <c r="Q52" i="199"/>
  <c r="C22" i="199"/>
  <c r="C4" i="190"/>
  <c r="K8" i="198"/>
  <c r="S8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I26" i="198" s="1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M26" i="199" s="1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P3" i="188" s="1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O26" i="188" s="1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X26" i="189" s="1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M26" i="191" s="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S26" i="192" s="1"/>
  <c r="F33" i="192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G26" i="193" s="1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R26" i="195" s="1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P27" i="198"/>
  <c r="X27" i="198"/>
  <c r="L27" i="198"/>
  <c r="R71" i="199"/>
  <c r="O26" i="199"/>
  <c r="D33" i="198"/>
  <c r="D17" i="197"/>
  <c r="C52" i="191"/>
  <c r="C33" i="191"/>
  <c r="C27" i="191"/>
  <c r="E43" i="105"/>
  <c r="X26" i="188" l="1"/>
  <c r="V26" i="198"/>
  <c r="J3" i="188"/>
  <c r="U26" i="199"/>
  <c r="V26" i="188"/>
  <c r="D3" i="188"/>
  <c r="T26" i="199"/>
  <c r="O26" i="194"/>
  <c r="G26" i="199"/>
  <c r="F26" i="192"/>
  <c r="S26" i="187"/>
  <c r="Q26" i="187"/>
  <c r="N3" i="187"/>
  <c r="T3" i="191"/>
  <c r="L3" i="191"/>
  <c r="E26" i="196"/>
  <c r="N26" i="195"/>
  <c r="R26" i="190"/>
  <c r="E26" i="187"/>
  <c r="S26" i="189"/>
  <c r="D26" i="197"/>
  <c r="O26" i="190"/>
  <c r="O26" i="197"/>
  <c r="G26" i="195"/>
  <c r="V26" i="187"/>
  <c r="I26" i="192"/>
  <c r="W26" i="194"/>
  <c r="H26" i="199"/>
  <c r="S26" i="199"/>
  <c r="R26" i="198"/>
  <c r="X26" i="198"/>
  <c r="H26" i="198"/>
  <c r="E26" i="198"/>
  <c r="G26" i="197"/>
  <c r="I26" i="195"/>
  <c r="V26" i="192"/>
  <c r="R26" i="191"/>
  <c r="W26" i="190"/>
  <c r="L26" i="189"/>
  <c r="U26" i="188"/>
  <c r="M26" i="188"/>
  <c r="H26" i="188"/>
  <c r="K26" i="199"/>
  <c r="J26" i="198"/>
  <c r="E26" i="192"/>
  <c r="L26" i="194"/>
  <c r="M3" i="187"/>
  <c r="C3" i="190"/>
  <c r="F26" i="198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N26" i="198"/>
  <c r="C26" i="194"/>
  <c r="C26" i="196"/>
  <c r="H3" i="191"/>
  <c r="H26" i="191"/>
  <c r="E26" i="199"/>
  <c r="P26" i="188"/>
  <c r="P2" i="188" s="1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" i="187" s="1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S2" i="187" s="1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H2" i="188" s="1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M2" i="191" s="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J2" i="188" s="1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D26" i="190"/>
  <c r="X26" i="190"/>
  <c r="F26" i="187"/>
  <c r="Q26" i="188"/>
  <c r="U3" i="188"/>
  <c r="X3" i="188"/>
  <c r="X2" i="188" s="1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D2" i="188" s="1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L2" i="188" l="1"/>
  <c r="E2" i="187"/>
  <c r="Q2" i="187"/>
  <c r="J2" i="191"/>
  <c r="H2" i="191"/>
  <c r="N2" i="187"/>
  <c r="I2" i="187"/>
  <c r="L2" i="191"/>
  <c r="V2" i="187"/>
  <c r="F2" i="188"/>
  <c r="T2" i="191"/>
  <c r="C2" i="192"/>
  <c r="I2" i="188"/>
  <c r="U2" i="188"/>
  <c r="U2" i="187"/>
  <c r="R2" i="187"/>
  <c r="C2" i="190"/>
  <c r="W2" i="188"/>
  <c r="S2" i="191"/>
  <c r="J2" i="187"/>
  <c r="G2" i="188"/>
  <c r="M2" i="188"/>
  <c r="M2" i="187"/>
  <c r="R2" i="191"/>
  <c r="W2" i="187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5" l="1"/>
  <c r="H26" i="186"/>
  <c r="W26" i="185"/>
  <c r="O26" i="185"/>
  <c r="K26" i="185"/>
  <c r="L3" i="186"/>
  <c r="V26" i="186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O2" i="185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H2" i="186" s="1"/>
  <c r="E26" i="186"/>
  <c r="D26" i="185"/>
  <c r="E3" i="185"/>
  <c r="C26" i="186"/>
  <c r="W2" i="185" l="1"/>
  <c r="K2" i="185"/>
  <c r="H2" i="185"/>
  <c r="L2" i="186"/>
  <c r="V2" i="186"/>
  <c r="I2" i="185"/>
  <c r="S2" i="186"/>
  <c r="U2" i="185"/>
  <c r="F2" i="186"/>
  <c r="C2" i="186"/>
  <c r="V2" i="185"/>
  <c r="R2" i="185"/>
  <c r="P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E26" i="165" l="1"/>
  <c r="U26" i="165"/>
  <c r="I26" i="163"/>
  <c r="M26" i="165"/>
  <c r="R26" i="163"/>
  <c r="J26" i="163"/>
  <c r="G3" i="165"/>
  <c r="N26" i="165"/>
  <c r="K26" i="165"/>
  <c r="I26" i="165"/>
  <c r="G26" i="163"/>
  <c r="H26" i="163"/>
  <c r="T3" i="165"/>
  <c r="W26" i="163"/>
  <c r="K3" i="165"/>
  <c r="K2" i="165" s="1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N2" i="165" s="1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R2" i="163" s="1"/>
  <c r="I2" i="163" l="1"/>
  <c r="J2" i="163"/>
  <c r="J2" i="165"/>
  <c r="T2" i="165"/>
  <c r="C2" i="165"/>
  <c r="F2" i="163"/>
  <c r="G2" i="163"/>
  <c r="H2" i="163"/>
  <c r="G2" i="165"/>
  <c r="I2" i="165"/>
  <c r="W2" i="163"/>
  <c r="P2" i="163"/>
  <c r="W2" i="165"/>
  <c r="S2" i="163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140" i="149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8" i="60" l="1"/>
  <c r="X38" i="15"/>
  <c r="X171" i="149"/>
  <c r="X60" i="15"/>
  <c r="X66" i="45"/>
  <c r="X66" i="93" s="1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84" i="149" l="1"/>
  <c r="X2" i="78"/>
  <c r="X150" i="149"/>
  <c r="X26" i="104"/>
  <c r="H4" i="111"/>
  <c r="U71" i="111"/>
  <c r="X26" i="30"/>
  <c r="X57" i="129"/>
  <c r="M8" i="111"/>
  <c r="E71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8" i="45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3" i="45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5" l="1"/>
  <c r="X2" i="104"/>
  <c r="M3" i="111"/>
  <c r="M2" i="111" s="1"/>
  <c r="H3" i="111"/>
  <c r="X2" i="30"/>
  <c r="X2" i="106"/>
  <c r="X17" i="93"/>
  <c r="X2" i="9"/>
  <c r="I3" i="111"/>
  <c r="I2" i="111" s="1"/>
  <c r="X2" i="75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26" i="45"/>
  <c r="X52" i="93"/>
  <c r="X61" i="149"/>
  <c r="X2" i="45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17" i="149" l="1"/>
  <c r="X35" i="149"/>
  <c r="X76" i="149"/>
  <c r="X13" i="149"/>
  <c r="H2" i="111"/>
  <c r="P2" i="111"/>
  <c r="X19" i="149"/>
  <c r="X2" i="15"/>
  <c r="F2" i="111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Q2" i="106" l="1"/>
  <c r="O2" i="106"/>
  <c r="P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I8" i="105" s="1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N71" i="105" s="1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F8" i="105"/>
  <c r="G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G3" i="105" l="1"/>
  <c r="U3" i="105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G2" i="105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P22" i="103" l="1"/>
  <c r="H17" i="103"/>
  <c r="P27" i="103"/>
  <c r="D11" i="103"/>
  <c r="W4" i="103"/>
  <c r="O22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P26" i="103" l="1"/>
  <c r="T3" i="103"/>
  <c r="H26" i="103"/>
  <c r="H2" i="103" s="1"/>
  <c r="F3" i="103"/>
  <c r="L3" i="103"/>
  <c r="L26" i="103"/>
  <c r="L2" i="103" s="1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F2" i="103" s="1"/>
  <c r="W2" i="103"/>
  <c r="I2" i="103" l="1"/>
  <c r="T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K3" i="184"/>
  <c r="D3" i="184"/>
  <c r="J26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D2" i="184" l="1"/>
  <c r="I2" i="184"/>
  <c r="T2" i="184"/>
  <c r="Q2" i="184"/>
  <c r="S2" i="184"/>
  <c r="V2" i="184"/>
  <c r="G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Q100" i="149"/>
  <c r="G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R100" i="149"/>
  <c r="H100" i="149"/>
  <c r="V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P22" i="125" l="1"/>
  <c r="O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E2" i="171" l="1"/>
  <c r="I2" i="171"/>
  <c r="O2" i="173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2" i="166" s="1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N177" i="149" l="1"/>
  <c r="H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P143" i="149" l="1"/>
  <c r="I142" i="149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H2" i="117" l="1"/>
  <c r="J2" i="117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R71" i="16" s="1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R27" i="116" l="1"/>
  <c r="L71" i="46"/>
  <c r="U8" i="16"/>
  <c r="F22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K71" i="30" s="1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P71" i="30" l="1"/>
  <c r="P26" i="113"/>
  <c r="I3" i="32"/>
  <c r="H22" i="94"/>
  <c r="I26" i="98"/>
  <c r="L26" i="107"/>
  <c r="M26" i="59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V2" i="55" s="1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P2" i="54" s="1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R2" i="55" s="1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M2" i="61" s="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2" i="108" s="1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E2" i="16" s="1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L2" i="82" s="1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F2" i="88" s="1"/>
  <c r="S3" i="113"/>
  <c r="O3" i="90"/>
  <c r="U2" i="26"/>
  <c r="W2" i="37"/>
  <c r="T3" i="24"/>
  <c r="T2" i="26"/>
  <c r="W3" i="27"/>
  <c r="W2" i="27" s="1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S2" i="39" s="1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J2" i="115" s="1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" i="29" s="1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J2" i="98" s="1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S26" i="58"/>
  <c r="K3" i="59"/>
  <c r="P26" i="55"/>
  <c r="O3" i="62"/>
  <c r="M26" i="64"/>
  <c r="W26" i="70"/>
  <c r="N26" i="91"/>
  <c r="D3" i="112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2" i="58" s="1"/>
  <c r="G3" i="88"/>
  <c r="G2" i="88" s="1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W2" i="42" s="1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V2" i="115" s="1"/>
  <c r="F3" i="42"/>
  <c r="F2" i="42" s="1"/>
  <c r="P26" i="58"/>
  <c r="S26" i="90"/>
  <c r="M26" i="109"/>
  <c r="Q3" i="109"/>
  <c r="W3" i="80"/>
  <c r="W2" i="80" s="1"/>
  <c r="E3" i="28"/>
  <c r="E2" i="28" s="1"/>
  <c r="M3" i="83"/>
  <c r="E3" i="92"/>
  <c r="G3" i="57"/>
  <c r="G2" i="57" s="1"/>
  <c r="G3" i="80"/>
  <c r="R3" i="44"/>
  <c r="S3" i="89"/>
  <c r="U3" i="90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L2" i="63" s="1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V13" i="93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C2" i="3"/>
  <c r="O2" i="5"/>
  <c r="Q2" i="114"/>
  <c r="I2" i="118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43"/>
  <c r="N2" i="53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K2" i="24"/>
  <c r="F30" i="149"/>
  <c r="L31" i="149"/>
  <c r="P2" i="27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R2" i="65"/>
  <c r="L2" i="66"/>
  <c r="J2" i="67"/>
  <c r="E2" i="80"/>
  <c r="K2" i="83"/>
  <c r="D2" i="3"/>
  <c r="F2" i="3"/>
  <c r="L2" i="4"/>
  <c r="F27" i="149"/>
  <c r="Q2" i="23"/>
  <c r="U2" i="24"/>
  <c r="D2" i="28"/>
  <c r="O2" i="35"/>
  <c r="Q2" i="38"/>
  <c r="G3" i="43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D3" i="75" l="1"/>
  <c r="G2" i="92"/>
  <c r="Q2" i="121"/>
  <c r="K2" i="16"/>
  <c r="G2" i="59"/>
  <c r="L2" i="114"/>
  <c r="Q2" i="100"/>
  <c r="M2" i="83"/>
  <c r="L2" i="54"/>
  <c r="M2" i="98"/>
  <c r="P2" i="92"/>
  <c r="N2" i="57"/>
  <c r="Q2" i="86"/>
  <c r="T2" i="6"/>
  <c r="M2" i="63"/>
  <c r="N32" i="149"/>
  <c r="E3" i="75"/>
  <c r="U3" i="30"/>
  <c r="P2" i="107"/>
  <c r="G2" i="121"/>
  <c r="R5" i="149"/>
  <c r="L2" i="74"/>
  <c r="U2" i="54"/>
  <c r="L2" i="86"/>
  <c r="U2" i="90"/>
  <c r="U2" i="53"/>
  <c r="U55" i="149" s="1"/>
  <c r="F2" i="46"/>
  <c r="L2" i="73"/>
  <c r="W2" i="82"/>
  <c r="F2" i="121"/>
  <c r="V2" i="70"/>
  <c r="H2" i="62"/>
  <c r="P2" i="80"/>
  <c r="F2" i="92"/>
  <c r="P2" i="70"/>
  <c r="G2" i="70"/>
  <c r="C2" i="35"/>
  <c r="G2" i="113"/>
  <c r="K2" i="70"/>
  <c r="C2" i="63"/>
  <c r="E2" i="91"/>
  <c r="N2" i="115"/>
  <c r="Q2" i="6"/>
  <c r="N2" i="92"/>
  <c r="M2" i="46"/>
  <c r="L2" i="99"/>
  <c r="M26" i="75"/>
  <c r="L2" i="91"/>
  <c r="M2" i="6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C55" i="149" s="1"/>
  <c r="E2" i="78"/>
  <c r="V3" i="30"/>
  <c r="V2" i="30" s="1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Q56" i="149" s="1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Q55" i="149" s="1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D2" i="75" s="1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" i="60" s="1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T68" i="149"/>
  <c r="T65" i="149"/>
  <c r="J64" i="149"/>
  <c r="R47" i="149"/>
  <c r="J44" i="149"/>
  <c r="E26" i="149"/>
  <c r="U2" i="66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U121" i="149"/>
  <c r="N127" i="149"/>
  <c r="F113" i="149"/>
  <c r="P105" i="149"/>
  <c r="N99" i="149"/>
  <c r="N91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O127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K84" i="149"/>
  <c r="C81" i="149"/>
  <c r="O77" i="149"/>
  <c r="L72" i="149"/>
  <c r="T70" i="149"/>
  <c r="T62" i="149"/>
  <c r="K57" i="149"/>
  <c r="P46" i="149"/>
  <c r="P44" i="149"/>
  <c r="R40" i="149"/>
  <c r="G30" i="149"/>
  <c r="P129" i="149"/>
  <c r="L126" i="149"/>
  <c r="J117" i="149"/>
  <c r="R97" i="149"/>
  <c r="O88" i="149"/>
  <c r="L87" i="149"/>
  <c r="V84" i="149"/>
  <c r="G71" i="149"/>
  <c r="W2" i="69"/>
  <c r="M2" i="68"/>
  <c r="T58" i="149"/>
  <c r="M45" i="149"/>
  <c r="K29" i="149"/>
  <c r="P3" i="11"/>
  <c r="J71" i="9"/>
  <c r="V71" i="11"/>
  <c r="V151" i="149"/>
  <c r="J134" i="149"/>
  <c r="D3" i="9"/>
  <c r="F3" i="12"/>
  <c r="C3" i="7"/>
  <c r="K3" i="11"/>
  <c r="I11" i="7"/>
  <c r="C22" i="11"/>
  <c r="M26" i="7"/>
  <c r="T164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I39" i="149"/>
  <c r="E38" i="149"/>
  <c r="U28" i="149"/>
  <c r="W89" i="149"/>
  <c r="U81" i="149"/>
  <c r="C79" i="149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C99" i="149"/>
  <c r="T117" i="149"/>
  <c r="V98" i="149"/>
  <c r="D90" i="149"/>
  <c r="F87" i="149"/>
  <c r="V78" i="149"/>
  <c r="D77" i="149"/>
  <c r="C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M81" i="149"/>
  <c r="C80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N117" i="149"/>
  <c r="V97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H87" i="149"/>
  <c r="P83" i="149"/>
  <c r="P75" i="149"/>
  <c r="G129" i="149"/>
  <c r="N87" i="149"/>
  <c r="D83" i="149"/>
  <c r="D79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V57" i="149"/>
  <c r="S37" i="149"/>
  <c r="M28" i="149"/>
  <c r="E89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T63" i="149"/>
  <c r="E58" i="149"/>
  <c r="W56" i="149"/>
  <c r="W49" i="149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D98" i="149"/>
  <c r="F91" i="149"/>
  <c r="W88" i="149"/>
  <c r="J86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G5" i="149"/>
  <c r="L101" i="149"/>
  <c r="F96" i="149"/>
  <c r="P90" i="149"/>
  <c r="E88" i="149"/>
  <c r="I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T101" i="149"/>
  <c r="I70" i="149"/>
  <c r="M68" i="149"/>
  <c r="O68" i="149"/>
  <c r="M40" i="149"/>
  <c r="I139" i="149"/>
  <c r="K139" i="149"/>
  <c r="Q128" i="149"/>
  <c r="K99" i="149"/>
  <c r="E5" i="149"/>
  <c r="L117" i="149"/>
  <c r="F89" i="149"/>
  <c r="I64" i="149"/>
  <c r="P128" i="149" l="1"/>
  <c r="E59" i="149"/>
  <c r="E65" i="149"/>
  <c r="H128" i="149"/>
  <c r="C131" i="149"/>
  <c r="W151" i="149"/>
  <c r="L74" i="149"/>
  <c r="U2" i="75"/>
  <c r="U59" i="149"/>
  <c r="P2" i="75"/>
  <c r="N2" i="60"/>
  <c r="V71" i="149"/>
  <c r="M79" i="149"/>
  <c r="P2" i="60"/>
  <c r="Q2" i="94"/>
  <c r="M2" i="75"/>
  <c r="I2" i="75"/>
  <c r="Q2" i="60"/>
  <c r="E60" i="149"/>
  <c r="R102" i="149"/>
  <c r="T75" i="149"/>
  <c r="D81" i="149"/>
  <c r="U2" i="30"/>
  <c r="D2" i="94"/>
  <c r="Q99" i="149"/>
  <c r="K78" i="149"/>
  <c r="R88" i="149"/>
  <c r="V93" i="149"/>
  <c r="M126" i="149"/>
  <c r="K62" i="149"/>
  <c r="N132" i="149"/>
  <c r="P85" i="149"/>
  <c r="K2" i="94"/>
  <c r="R131" i="149"/>
  <c r="E84" i="149"/>
  <c r="M99" i="149"/>
  <c r="S151" i="149"/>
  <c r="J101" i="149"/>
  <c r="S2" i="60"/>
  <c r="F4" i="149"/>
  <c r="C40" i="149"/>
  <c r="L45" i="149"/>
  <c r="Q87" i="149"/>
  <c r="K66" i="149"/>
  <c r="R130" i="149"/>
  <c r="S2" i="75"/>
  <c r="T82" i="149"/>
  <c r="Q79" i="149"/>
  <c r="D69" i="149"/>
  <c r="C66" i="149"/>
  <c r="Q85" i="149"/>
  <c r="L81" i="149"/>
  <c r="N93" i="149"/>
  <c r="L2" i="94"/>
  <c r="R75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M76" i="149"/>
  <c r="P132" i="149"/>
  <c r="L57" i="149"/>
  <c r="R69" i="149"/>
  <c r="C128" i="149"/>
  <c r="M65" i="149"/>
  <c r="U35" i="149"/>
  <c r="C4" i="149"/>
  <c r="D95" i="149"/>
  <c r="H4" i="149"/>
  <c r="F61" i="149"/>
  <c r="H95" i="149"/>
  <c r="T61" i="149"/>
  <c r="R125" i="149"/>
  <c r="I3" i="11"/>
  <c r="N2" i="7"/>
  <c r="M4" i="149"/>
  <c r="E69" i="149"/>
  <c r="L24" i="149"/>
  <c r="Q69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S95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E2" i="7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M61" i="149"/>
  <c r="O128" i="149"/>
  <c r="I3" i="9"/>
  <c r="N51" i="149"/>
  <c r="D76" i="149"/>
  <c r="V3" i="11"/>
  <c r="J4" i="149"/>
  <c r="Q2" i="7"/>
  <c r="Q61" i="149" l="1"/>
  <c r="I76" i="149"/>
  <c r="J95" i="149"/>
  <c r="F76" i="149"/>
  <c r="O76" i="149"/>
  <c r="J35" i="149"/>
  <c r="R35" i="149"/>
  <c r="K95" i="149"/>
  <c r="K76" i="149"/>
  <c r="S76" i="149"/>
  <c r="L95" i="149"/>
  <c r="D61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S46" i="9" l="1"/>
  <c r="U2" i="13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L33" i="161"/>
  <c r="L26" i="161" s="1"/>
  <c r="L2" i="161" s="1"/>
  <c r="O94" i="149"/>
  <c r="P13" i="149" l="1"/>
  <c r="P20" i="149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T75" i="124"/>
  <c r="T75" i="123" s="1"/>
  <c r="T75" i="101" s="1"/>
  <c r="T75" i="129" s="1"/>
  <c r="M75" i="124" l="1"/>
  <c r="M75" i="123" s="1"/>
  <c r="M75" i="101" s="1"/>
  <c r="M75" i="129" s="1"/>
  <c r="K75" i="124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S7" i="124" l="1"/>
  <c r="S7" i="123" s="1"/>
  <c r="S7" i="101" s="1"/>
  <c r="S7" i="129" s="1"/>
  <c r="T4" i="203"/>
  <c r="N13" i="124"/>
  <c r="N13" i="123" s="1"/>
  <c r="N13" i="101" s="1"/>
  <c r="N13" i="129" s="1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U3" i="203" s="1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U36" i="124"/>
  <c r="U36" i="123" s="1"/>
  <c r="U36" i="101" s="1"/>
  <c r="U36" i="129" s="1"/>
  <c r="M8" i="201"/>
  <c r="M9" i="124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V3" i="203" s="1"/>
  <c r="K52" i="202"/>
  <c r="I8" i="203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M3" i="203" s="1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H3" i="203" l="1"/>
  <c r="I3" i="203"/>
  <c r="V3" i="201"/>
  <c r="N3" i="203"/>
  <c r="X3" i="201"/>
  <c r="Q3" i="203"/>
  <c r="K3" i="201"/>
  <c r="J3" i="203"/>
  <c r="K3" i="203"/>
  <c r="L3" i="201"/>
  <c r="M3" i="201"/>
  <c r="R3" i="201"/>
  <c r="W3" i="201"/>
  <c r="P3" i="201"/>
  <c r="J3" i="201"/>
  <c r="O3" i="203"/>
  <c r="G3" i="201"/>
  <c r="U3" i="201"/>
  <c r="N3" i="201"/>
  <c r="L22" i="124"/>
  <c r="E3" i="201"/>
  <c r="F33" i="203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3" i="124" s="1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K26" i="201" s="1"/>
  <c r="V11" i="124"/>
  <c r="V12" i="123"/>
  <c r="N17" i="204"/>
  <c r="N2" i="204" s="1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O26" i="201" l="1"/>
  <c r="D26" i="203"/>
  <c r="L2" i="204"/>
  <c r="M155" i="149"/>
  <c r="L3" i="124"/>
  <c r="U26" i="203"/>
  <c r="R2" i="204"/>
  <c r="I26" i="203"/>
  <c r="L155" i="149"/>
  <c r="P26" i="203"/>
  <c r="R3" i="124"/>
  <c r="H155" i="149"/>
  <c r="P2" i="204"/>
  <c r="H33" i="124"/>
  <c r="N26" i="201"/>
  <c r="K2" i="204"/>
  <c r="G3" i="124"/>
  <c r="W26" i="201"/>
  <c r="I155" i="149"/>
  <c r="Q155" i="149"/>
  <c r="X155" i="149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O2" i="204" l="1"/>
  <c r="L3" i="123"/>
  <c r="R157" i="149"/>
  <c r="G26" i="124"/>
  <c r="K157" i="149"/>
  <c r="R3" i="123"/>
  <c r="O3" i="123"/>
  <c r="K3" i="123"/>
  <c r="W26" i="124"/>
  <c r="P26" i="124"/>
  <c r="X26" i="124"/>
  <c r="Q26" i="124"/>
  <c r="P157" i="149"/>
  <c r="D2" i="204"/>
  <c r="E2" i="204"/>
  <c r="R26" i="124"/>
  <c r="M26" i="124"/>
  <c r="F26" i="124"/>
  <c r="F2" i="204"/>
  <c r="P3" i="123"/>
  <c r="L26" i="124"/>
  <c r="M157" i="149"/>
  <c r="J3" i="123"/>
  <c r="C75" i="124"/>
  <c r="C75" i="123" s="1"/>
  <c r="C75" i="101" s="1"/>
  <c r="C75" i="129" s="1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6" i="123" s="1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31" i="124"/>
  <c r="C31" i="123" s="1"/>
  <c r="C31" i="101" s="1"/>
  <c r="C31" i="129" s="1"/>
  <c r="C45" i="124"/>
  <c r="C45" i="123" s="1"/>
  <c r="C45" i="101" s="1"/>
  <c r="C45" i="129" s="1"/>
  <c r="C46" i="124"/>
  <c r="C46" i="123" s="1"/>
  <c r="C46" i="101" s="1"/>
  <c r="C46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6" i="123" s="1"/>
  <c r="V28" i="101"/>
  <c r="G27" i="123"/>
  <c r="G28" i="101"/>
  <c r="N22" i="101"/>
  <c r="N23" i="129"/>
  <c r="N22" i="129" s="1"/>
  <c r="D33" i="123"/>
  <c r="D34" i="101"/>
  <c r="Q33" i="123"/>
  <c r="Q26" i="123" s="1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F26" i="123" l="1"/>
  <c r="D26" i="123"/>
  <c r="U26" i="123"/>
  <c r="H3" i="101"/>
  <c r="D157" i="149"/>
  <c r="E157" i="149"/>
  <c r="H3" i="129"/>
  <c r="F157" i="149"/>
  <c r="N26" i="123"/>
  <c r="U3" i="129"/>
  <c r="I3" i="101"/>
  <c r="U3" i="101"/>
  <c r="L3" i="129"/>
  <c r="K26" i="123"/>
  <c r="I3" i="129"/>
  <c r="F3" i="101"/>
  <c r="L3" i="101"/>
  <c r="F3" i="129"/>
  <c r="C61" i="124"/>
  <c r="C61" i="123" s="1"/>
  <c r="C61" i="101" s="1"/>
  <c r="C61" i="129" s="1"/>
  <c r="C32" i="124"/>
  <c r="C32" i="123" s="1"/>
  <c r="C32" i="101" s="1"/>
  <c r="C32" i="129" s="1"/>
  <c r="C40" i="124"/>
  <c r="C40" i="123" s="1"/>
  <c r="C40" i="101" s="1"/>
  <c r="C40" i="129" s="1"/>
  <c r="C37" i="124"/>
  <c r="C37" i="123" s="1"/>
  <c r="C37" i="101" s="1"/>
  <c r="C37" i="129" s="1"/>
  <c r="C44" i="124"/>
  <c r="C44" i="123" s="1"/>
  <c r="C44" i="101" s="1"/>
  <c r="C44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I26" i="129" l="1"/>
  <c r="V26" i="129"/>
  <c r="D26" i="101"/>
  <c r="V26" i="101"/>
  <c r="Q26" i="101"/>
  <c r="S26" i="101"/>
  <c r="U26" i="129"/>
  <c r="U26" i="101"/>
  <c r="S26" i="129"/>
  <c r="Q26" i="129"/>
  <c r="X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C52" i="201"/>
  <c r="S52" i="204"/>
  <c r="S2" i="204" s="1"/>
  <c r="T2" i="204" l="1"/>
  <c r="U52" i="204"/>
  <c r="S157" i="149"/>
  <c r="U71" i="204"/>
  <c r="U2" i="204" s="1"/>
  <c r="T157" i="149" l="1"/>
  <c r="V71" i="204"/>
  <c r="X52" i="204"/>
  <c r="V52" i="204"/>
  <c r="V2" i="204" s="1"/>
  <c r="X71" i="204"/>
  <c r="U157" i="149"/>
  <c r="W71" i="204" l="1"/>
  <c r="W52" i="204"/>
  <c r="V157" i="149"/>
  <c r="X2" i="204"/>
  <c r="W2" i="204" l="1"/>
  <c r="X157" i="149"/>
  <c r="W157" i="149" l="1"/>
  <c r="C73" i="124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E71" i="123"/>
  <c r="E72" i="101"/>
  <c r="E52" i="123"/>
  <c r="E59" i="101"/>
  <c r="F156" i="149" l="1"/>
  <c r="E52" i="10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59" i="124"/>
  <c r="G2" i="203" l="1"/>
  <c r="G52" i="124"/>
  <c r="G59" i="123"/>
  <c r="G71" i="124"/>
  <c r="G72" i="123"/>
  <c r="G156" i="149" l="1"/>
  <c r="G52" i="123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M156" i="149" l="1"/>
  <c r="N52" i="203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59" i="124"/>
  <c r="O2" i="203" l="1"/>
  <c r="P73" i="124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<sst xmlns="http://schemas.openxmlformats.org/spreadsheetml/2006/main" count="26791" uniqueCount="489">
  <si>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</si>
  <si>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</si>
  <si>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</si>
  <si>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</si>
  <si>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</si>
  <si>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</si>
  <si>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</si>
  <si>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</si>
  <si>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</si>
  <si>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</si>
  <si>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</si>
  <si>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</si>
  <si>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</si>
  <si>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</si>
  <si>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</si>
  <si>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</si>
  <si>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</si>
  <si>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</si>
  <si>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</si>
  <si>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</si>
  <si>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</si>
  <si>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</si>
  <si>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</si>
  <si>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</si>
  <si>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</si>
  <si>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</si>
  <si>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</si>
  <si>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</si>
  <si>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</si>
  <si>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</si>
  <si>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</si>
  <si>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</si>
  <si>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</si>
  <si>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</si>
  <si>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</si>
  <si>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</si>
  <si>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</si>
  <si>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</si>
  <si>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</si>
  <si>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</si>
  <si>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</si>
  <si>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</si>
  <si>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</si>
  <si>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</si>
  <si>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</si>
  <si>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</si>
  <si>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</si>
  <si>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</si>
  <si>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</si>
  <si>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</si>
  <si>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</si>
  <si>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</si>
  <si>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</si>
  <si>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</si>
  <si>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</si>
  <si>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</si>
  <si>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</si>
  <si>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</si>
  <si>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</si>
  <si>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</si>
  <si>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</si>
  <si>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</si>
  <si>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</si>
  <si>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</si>
  <si>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</si>
  <si>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</si>
  <si>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</si>
  <si>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</si>
  <si>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</si>
  <si>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</si>
  <si>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</si>
  <si>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</si>
  <si>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</si>
  <si>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</si>
  <si>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</si>
  <si>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</si>
  <si>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</si>
  <si>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</si>
  <si>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</si>
  <si>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</si>
  <si>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</si>
  <si>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</si>
  <si>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</si>
  <si>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</si>
  <si>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</si>
  <si>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</si>
  <si>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</si>
  <si>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</si>
  <si>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</si>
  <si>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</si>
  <si>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</si>
  <si>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</si>
  <si>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</si>
  <si>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</si>
  <si>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</si>
  <si>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</si>
  <si>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</si>
  <si>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</si>
  <si>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</si>
  <si>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</si>
  <si>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</si>
  <si>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</si>
  <si>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</si>
  <si>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</si>
  <si>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</si>
  <si>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</si>
  <si>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</si>
  <si>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</si>
  <si>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</si>
  <si>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</si>
  <si>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</si>
  <si>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</si>
  <si>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</si>
  <si>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</si>
  <si>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</si>
  <si>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</si>
  <si>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</si>
  <si>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</si>
  <si>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</si>
  <si>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</si>
  <si>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</si>
  <si>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</si>
  <si>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</si>
  <si>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</si>
  <si>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</si>
  <si>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</si>
  <si>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</si>
  <si>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</si>
  <si>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</si>
  <si>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</si>
  <si>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</si>
  <si>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</si>
  <si>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</si>
  <si>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</si>
  <si>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</si>
  <si>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</si>
  <si>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</si>
  <si>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</si>
  <si>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</si>
  <si>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</si>
  <si>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</si>
  <si>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</si>
  <si>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</si>
  <si>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</si>
  <si>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</si>
  <si>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</si>
  <si>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</si>
  <si>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</si>
  <si>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</si>
  <si>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</si>
  <si>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</si>
  <si>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</si>
  <si>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</si>
  <si>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</si>
  <si>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</si>
  <si>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</si>
  <si>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</si>
  <si>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</si>
  <si>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</si>
  <si>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</si>
  <si>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</si>
  <si>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</si>
  <si>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</si>
  <si>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</si>
  <si>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</si>
  <si>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</si>
  <si>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</si>
  <si>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</si>
  <si>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</si>
  <si>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</si>
  <si>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</si>
  <si>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</si>
  <si>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</si>
  <si>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</si>
  <si>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</si>
  <si>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</si>
  <si>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</si>
  <si>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</si>
  <si>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</si>
  <si>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</si>
  <si>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</si>
  <si>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</si>
  <si>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</si>
  <si>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</si>
  <si>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</si>
  <si>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</si>
  <si>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</si>
  <si>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</si>
  <si>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</si>
  <si>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</si>
  <si>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</si>
  <si>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</si>
  <si>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</si>
  <si>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</si>
  <si>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</si>
  <si>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</si>
  <si>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</si>
  <si>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</si>
  <si>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</si>
  <si>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</si>
  <si>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</si>
  <si>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</si>
  <si>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</si>
  <si>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</si>
  <si>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</si>
  <si>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</si>
  <si>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</si>
  <si>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</si>
  <si>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</si>
  <si>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</si>
  <si>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</si>
  <si>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</si>
  <si>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</si>
  <si>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</si>
  <si>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</si>
  <si>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</si>
  <si>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</si>
  <si>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</si>
  <si>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</si>
  <si>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</si>
  <si>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</si>
  <si>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</si>
  <si>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</si>
  <si>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</si>
  <si>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</si>
  <si>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</si>
  <si>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</si>
  <si>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</si>
  <si>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</si>
  <si>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</si>
  <si>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</si>
  <si>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</si>
  <si>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</si>
  <si>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</si>
  <si>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</si>
  <si>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</si>
  <si>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</si>
  <si>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</si>
  <si>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</si>
  <si>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</si>
  <si>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</si>
  <si>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</si>
  <si>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</si>
  <si>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</si>
  <si>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</si>
  <si>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</si>
  <si>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</si>
  <si>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</si>
  <si>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</si>
  <si>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</si>
  <si>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</si>
  <si>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</si>
  <si>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</si>
  <si>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</si>
  <si>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</si>
  <si>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</si>
  <si>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</si>
  <si>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</si>
  <si>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</si>
  <si>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</si>
  <si>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</si>
  <si>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</si>
  <si>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</si>
  <si>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</si>
  <si>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</si>
  <si>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</si>
  <si>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</si>
  <si>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</si>
  <si>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</si>
  <si>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</si>
  <si>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</si>
  <si>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</si>
  <si>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</si>
  <si>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</si>
  <si>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</si>
  <si>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</si>
  <si>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</si>
  <si>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</si>
  <si>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</si>
  <si>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</si>
  <si>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</si>
  <si>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</si>
  <si>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</si>
  <si>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</si>
  <si>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</si>
  <si>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</si>
  <si>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</si>
  <si>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</si>
  <si>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</si>
  <si>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</si>
  <si>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</si>
  <si>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</si>
  <si>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</si>
  <si>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</si>
  <si>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</si>
  <si>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</si>
  <si>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</si>
  <si>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</si>
  <si>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</si>
  <si>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</si>
  <si>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</si>
  <si>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</si>
  <si>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</si>
  <si>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</si>
  <si>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</si>
  <si>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</si>
  <si>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</si>
  <si>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</si>
  <si>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</si>
  <si>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</si>
  <si>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</si>
  <si>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</si>
  <si>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</si>
  <si>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</si>
  <si>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</si>
  <si>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</si>
  <si>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</si>
  <si>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</si>
  <si>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</si>
  <si>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</si>
  <si>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</si>
  <si>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</si>
  <si>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</si>
  <si>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</si>
  <si>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</si>
  <si>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</si>
  <si>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</si>
  <si>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</si>
  <si>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</si>
  <si>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</si>
  <si>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</si>
  <si>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</si>
  <si>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</si>
  <si>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</si>
  <si>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</si>
  <si>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</si>
  <si>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</si>
  <si>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</si>
  <si>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</si>
  <si>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</si>
  <si>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</si>
  <si>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</si>
  <si>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</si>
  <si>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</si>
  <si>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</si>
  <si>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</si>
  <si>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</si>
  <si>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</si>
  <si>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</si>
  <si>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</si>
  <si>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</si>
  <si>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</si>
  <si>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</si>
  <si>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</si>
  <si>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</si>
  <si>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</si>
  <si>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</si>
  <si>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</si>
  <si>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</si>
  <si>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</si>
  <si>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</si>
  <si>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</si>
  <si>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</si>
  <si>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</si>
  <si>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</si>
  <si>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</si>
  <si>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</si>
  <si>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</si>
  <si>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</si>
  <si>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</si>
  <si>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</si>
  <si>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</si>
  <si>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</si>
  <si>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</si>
  <si>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</si>
  <si>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</si>
  <si>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</si>
  <si>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</si>
  <si>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</si>
  <si>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</si>
  <si>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</si>
  <si>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</si>
  <si>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</si>
  <si>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</si>
  <si>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</si>
  <si>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</si>
  <si>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</si>
  <si>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</si>
  <si>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</si>
  <si>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</si>
  <si>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</si>
  <si>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</si>
  <si>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</si>
  <si>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</si>
  <si>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</si>
  <si>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</si>
  <si>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</si>
  <si>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</si>
  <si>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</si>
  <si>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</si>
  <si>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</si>
  <si>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</si>
  <si>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</si>
  <si>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</si>
  <si>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</si>
  <si>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</si>
  <si>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</si>
  <si>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</si>
  <si>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</si>
  <si>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</si>
  <si>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</si>
  <si>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</si>
  <si>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</si>
  <si>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</si>
  <si>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</si>
  <si>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</si>
  <si>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</si>
  <si>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</si>
  <si>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</si>
  <si>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</si>
  <si>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</si>
  <si>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</si>
  <si>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</si>
  <si>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</si>
  <si>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</si>
  <si>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</si>
  <si>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</si>
  <si>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</si>
  <si>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</si>
  <si>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</si>
  <si>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</si>
  <si>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</si>
  <si>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</si>
  <si>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</si>
  <si>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</si>
  <si>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</si>
  <si>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</si>
  <si>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</si>
  <si>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</si>
  <si>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</si>
  <si>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</si>
  <si>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</si>
  <si>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</si>
  <si>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</si>
  <si>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</si>
  <si>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</si>
  <si>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</si>
  <si>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</si>
  <si>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</si>
  <si>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</si>
  <si>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</si>
  <si>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</si>
  <si>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</si>
  <si>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</si>
  <si>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</si>
  <si>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</si>
  <si>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</si>
  <si>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</si>
  <si>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</si>
  <si>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</si>
  <si>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</si>
  <si>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</si>
  <si>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</si>
  <si>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</si>
  <si>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</si>
  <si>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</si>
  <si>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</si>
  <si>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</si>
  <si>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</si>
  <si>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</si>
  <si>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</si>
  <si>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</si>
  <si>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</si>
  <si>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</si>
  <si>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</si>
  <si>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</si>
  <si>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</si>
  <si>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</si>
  <si>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</si>
  <si>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</si>
  <si>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</si>
  <si>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</si>
  <si>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</si>
  <si>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</si>
  <si>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</si>
  <si>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</si>
  <si>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</si>
  <si>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Denmark</t>
  </si>
  <si>
    <t>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</si>
</sst>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45432.783692129633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27815.943508168526</v>
      </c>
      <c r="D4" s="8">
        <f>PPRD!D$2</f>
        <v>27200.037489251939</v>
      </c>
      <c r="E4" s="8">
        <f>PPRD!E$2</f>
        <v>28633.943422184002</v>
      </c>
      <c r="F4" s="8">
        <f>PPRD!F$2</f>
        <v>28520.665692175404</v>
      </c>
      <c r="G4" s="8">
        <f>PPRD!G$2</f>
        <v>31143.610920034393</v>
      </c>
      <c r="H4" s="8">
        <f>PPRD!H$2</f>
        <v>31343.001203783315</v>
      </c>
      <c r="I4" s="8">
        <f>PPRD!I$2</f>
        <v>29600.686586414442</v>
      </c>
      <c r="J4" s="8">
        <f>PPRD!J$2</f>
        <v>27142.837747205496</v>
      </c>
      <c r="K4" s="8">
        <f>PPRD!K$2</f>
        <v>26662.506534823726</v>
      </c>
      <c r="L4" s="8">
        <f>PPRD!L$2</f>
        <v>23990.914015477214</v>
      </c>
      <c r="M4" s="8">
        <f>PPRD!M$2</f>
        <v>23362.020464316425</v>
      </c>
      <c r="N4" s="8">
        <f>PPRD!N$2</f>
        <v>20654.397678417881</v>
      </c>
      <c r="O4" s="8">
        <f>PPRD!O$2</f>
        <v>18870.282631126393</v>
      </c>
      <c r="P4" s="8">
        <f>PPRD!P$2</f>
        <v>16783.819432502147</v>
      </c>
      <c r="Q4" s="8">
        <f>PPRD!Q$2</f>
        <v>16223.257093723128</v>
      </c>
      <c r="R4" s="8">
        <f>PPRD!R$2</f>
        <v>16158.27687016337</v>
      </c>
      <c r="S4" s="8">
        <f>PPRD!S$2</f>
        <v>15288.009716251074</v>
      </c>
      <c r="T4" s="8">
        <f>PPRD!T$2</f>
        <v>15635.690111779877</v>
      </c>
      <c r="U4" s="8">
        <f>PPRD!U$2</f>
        <v>13883.553912295785</v>
      </c>
      <c r="V4" s="8">
        <f>PPRD!V$2</f>
        <v>12491.037575236456</v>
      </c>
      <c r="W4" s="8">
        <f>PPRD!W$2</f>
        <v>9515.3185726569209</v>
      </c>
      <c r="X4" s="8">
        <f>PPRD!X$2</f>
        <v>9544.5171969045568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14.010662080825449</v>
      </c>
      <c r="D5" s="10">
        <f>RCV_RCY!D$2</f>
        <v>17.01298366294067</v>
      </c>
      <c r="E5" s="10">
        <f>RCV_RCY!E$2</f>
        <v>16.012209802235599</v>
      </c>
      <c r="F5" s="10">
        <f>RCV_RCY!F$2</f>
        <v>10.007652622527941</v>
      </c>
      <c r="G5" s="10">
        <f>RCV_RCY!G$2</f>
        <v>7.0053310404127247</v>
      </c>
      <c r="H5" s="10">
        <f>RCV_RCY!H$2</f>
        <v>7.0053310404127247</v>
      </c>
      <c r="I5" s="10">
        <f>RCV_RCY!I$2</f>
        <v>9.0068787618228718</v>
      </c>
      <c r="J5" s="10">
        <f>RCV_RCY!J$2</f>
        <v>4.0030954428202916</v>
      </c>
      <c r="K5" s="10">
        <f>RCV_RCY!K$2</f>
        <v>1.0007738607050729</v>
      </c>
      <c r="L5" s="10">
        <f>RCV_RCY!L$2</f>
        <v>1.0007738607050729</v>
      </c>
      <c r="M5" s="10">
        <f>RCV_RCY!M$2</f>
        <v>1.0007738607050729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14572.361392949268</v>
      </c>
      <c r="D6" s="10">
        <f>IMP!D$2</f>
        <v>14092.877472055028</v>
      </c>
      <c r="E6" s="10">
        <f>IMP!E$2</f>
        <v>13258.800687876181</v>
      </c>
      <c r="F6" s="10">
        <f>IMP!F$2</f>
        <v>14959.407050730868</v>
      </c>
      <c r="G6" s="10">
        <f>IMP!G$2</f>
        <v>14430.523043852107</v>
      </c>
      <c r="H6" s="10">
        <f>IMP!H$2</f>
        <v>13922.023645743764</v>
      </c>
      <c r="I6" s="10">
        <f>IMP!I$2</f>
        <v>14634.728804815131</v>
      </c>
      <c r="J6" s="10">
        <f>IMP!J$2</f>
        <v>14291.333361994841</v>
      </c>
      <c r="K6" s="10">
        <f>IMP!K$2</f>
        <v>15785.789251934651</v>
      </c>
      <c r="L6" s="10">
        <f>IMP!L$2</f>
        <v>14655.418572656919</v>
      </c>
      <c r="M6" s="10">
        <f>IMP!M$2</f>
        <v>14144.16612209802</v>
      </c>
      <c r="N6" s="10">
        <f>IMP!N$2</f>
        <v>15867.987102321578</v>
      </c>
      <c r="O6" s="10">
        <f>IMP!O$2</f>
        <v>15793.372055030095</v>
      </c>
      <c r="P6" s="10">
        <f>IMP!P$2</f>
        <v>18781.750472914871</v>
      </c>
      <c r="Q6" s="10">
        <f>IMP!Q$2</f>
        <v>17637.925967325882</v>
      </c>
      <c r="R6" s="10">
        <f>IMP!R$2</f>
        <v>18811.814789337917</v>
      </c>
      <c r="S6" s="10">
        <f>IMP!S$2</f>
        <v>18242.168357695617</v>
      </c>
      <c r="T6" s="10">
        <f>IMP!T$2</f>
        <v>16064.400257953568</v>
      </c>
      <c r="U6" s="10">
        <f>IMP!U$2</f>
        <v>16061.779793637144</v>
      </c>
      <c r="V6" s="10">
        <f>IMP!V$2</f>
        <v>18069.761736887358</v>
      </c>
      <c r="W6" s="10">
        <f>IMP!W$2</f>
        <v>18209.565176268272</v>
      </c>
      <c r="X6" s="10">
        <f>IMP!X$2</f>
        <v>16915.941788478071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22040.264144453999</v>
      </c>
      <c r="D7" s="10">
        <f>EXP!D$2</f>
        <v>20152.703009458295</v>
      </c>
      <c r="E7" s="10">
        <f>EXP!E$2</f>
        <v>21999.453740326739</v>
      </c>
      <c r="F7" s="10">
        <f>EXP!F$2</f>
        <v>21843.657953568356</v>
      </c>
      <c r="G7" s="10">
        <f>EXP!G$2</f>
        <v>24371.230438521063</v>
      </c>
      <c r="H7" s="10">
        <f>EXP!H$2</f>
        <v>24345.854170249357</v>
      </c>
      <c r="I7" s="10">
        <f>EXP!I$2</f>
        <v>22530.62269991402</v>
      </c>
      <c r="J7" s="10">
        <f>EXP!J$2</f>
        <v>19586.988822012034</v>
      </c>
      <c r="K7" s="10">
        <f>EXP!K$2</f>
        <v>20252.33490971625</v>
      </c>
      <c r="L7" s="10">
        <f>EXP!L$2</f>
        <v>18405.933705932934</v>
      </c>
      <c r="M7" s="10">
        <f>EXP!M$2</f>
        <v>17556.814359415304</v>
      </c>
      <c r="N7" s="10">
        <f>EXP!N$2</f>
        <v>17108.463714531383</v>
      </c>
      <c r="O7" s="10">
        <f>EXP!O$2</f>
        <v>16386.641874462595</v>
      </c>
      <c r="P7" s="10">
        <f>EXP!P$2</f>
        <v>16454.884092863278</v>
      </c>
      <c r="Q7" s="10">
        <f>EXP!Q$2</f>
        <v>15427.947807394668</v>
      </c>
      <c r="R7" s="10">
        <f>EXP!R$2</f>
        <v>16453.709888220117</v>
      </c>
      <c r="S7" s="10">
        <f>EXP!S$2</f>
        <v>15743.326741186585</v>
      </c>
      <c r="T7" s="10">
        <f>EXP!T$2</f>
        <v>13976.896732588133</v>
      </c>
      <c r="U7" s="10">
        <f>EXP!U$2</f>
        <v>11863.607566638007</v>
      </c>
      <c r="V7" s="10">
        <f>EXP!V$2</f>
        <v>11030.583748925195</v>
      </c>
      <c r="W7" s="10">
        <f>EXP!W$2</f>
        <v>10765.336715391228</v>
      </c>
      <c r="X7" s="10">
        <f>EXP!X$2</f>
        <v>11279.987274290626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429.21642304385205</v>
      </c>
      <c r="D8" s="10">
        <f>STK_CHG!D$2</f>
        <v>9.0232158211521636</v>
      </c>
      <c r="E8" s="10">
        <f>STK_CHG!E$2</f>
        <v>760.69062768701622</v>
      </c>
      <c r="F8" s="10">
        <f>STK_CHG!F$2</f>
        <v>179.77188306104892</v>
      </c>
      <c r="G8" s="10">
        <f>STK_CHG!G$2</f>
        <v>-113.16423043852097</v>
      </c>
      <c r="H8" s="10">
        <f>STK_CHG!H$2</f>
        <v>-333.14643164230438</v>
      </c>
      <c r="I8" s="10">
        <f>STK_CHG!I$2</f>
        <v>532.96225279449698</v>
      </c>
      <c r="J8" s="10">
        <f>STK_CHG!J$2</f>
        <v>-10.410146173688673</v>
      </c>
      <c r="K8" s="10">
        <f>STK_CHG!K$2</f>
        <v>-1057.0753224419602</v>
      </c>
      <c r="L8" s="10">
        <f>STK_CHG!L$2</f>
        <v>-291.75391229578673</v>
      </c>
      <c r="M8" s="10">
        <f>STK_CHG!M$2</f>
        <v>1069.4949269131553</v>
      </c>
      <c r="N8" s="10">
        <f>STK_CHG!N$2</f>
        <v>229.41754084264832</v>
      </c>
      <c r="O8" s="10">
        <f>STK_CHG!O$2</f>
        <v>403.16741186586415</v>
      </c>
      <c r="P8" s="10">
        <f>STK_CHG!P$2</f>
        <v>-212.2169389509888</v>
      </c>
      <c r="Q8" s="10">
        <f>STK_CHG!Q$2</f>
        <v>-355.19690455717966</v>
      </c>
      <c r="R8" s="10">
        <f>STK_CHG!R$2</f>
        <v>-483.9852966466035</v>
      </c>
      <c r="S8" s="10">
        <f>STK_CHG!S$2</f>
        <v>630.19802235597581</v>
      </c>
      <c r="T8" s="10">
        <f>STK_CHG!T$2</f>
        <v>680.41668099742026</v>
      </c>
      <c r="U8" s="10">
        <f>STK_CHG!U$2</f>
        <v>414.75150472914868</v>
      </c>
      <c r="V8" s="10">
        <f>STK_CHG!V$2</f>
        <v>-1419.9424763542563</v>
      </c>
      <c r="W8" s="10">
        <f>STK_CHG!W$2</f>
        <v>-377.05984522785894</v>
      </c>
      <c r="X8" s="10">
        <f>STK_CHG!X$2</f>
        <v>2269.7265692175411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20791.267841788478</v>
      </c>
      <c r="D9" s="10">
        <f>GAE!D$2</f>
        <v>21166.248151332766</v>
      </c>
      <c r="E9" s="10">
        <f>GAE!E$2</f>
        <v>20669.993207222695</v>
      </c>
      <c r="F9" s="10">
        <f>GAE!F$2</f>
        <v>21826.194325021494</v>
      </c>
      <c r="G9" s="10">
        <f>GAE!G$2</f>
        <v>21096.744625967327</v>
      </c>
      <c r="H9" s="10">
        <f>GAE!H$2</f>
        <v>20593.029578675836</v>
      </c>
      <c r="I9" s="10">
        <f>GAE!I$2</f>
        <v>22246.761822871878</v>
      </c>
      <c r="J9" s="10">
        <f>GAE!J$2</f>
        <v>21840.77523645743</v>
      </c>
      <c r="K9" s="10">
        <f>GAE!K$2</f>
        <v>21139.886328460867</v>
      </c>
      <c r="L9" s="10">
        <f>GAE!L$2</f>
        <v>19949.645743766123</v>
      </c>
      <c r="M9" s="10">
        <f>GAE!M$2</f>
        <v>21019.867927773001</v>
      </c>
      <c r="N9" s="10">
        <f>GAE!N$2</f>
        <v>19643.338607050733</v>
      </c>
      <c r="O9" s="10">
        <f>GAE!O$2</f>
        <v>18680.18022355975</v>
      </c>
      <c r="P9" s="10">
        <f>GAE!P$2</f>
        <v>18898.468873602746</v>
      </c>
      <c r="Q9" s="10">
        <f>GAE!Q$2</f>
        <v>18078.038349097158</v>
      </c>
      <c r="R9" s="10">
        <f>GAE!R$2</f>
        <v>18032.396474634566</v>
      </c>
      <c r="S9" s="10">
        <f>GAE!S$2</f>
        <v>18417.049355116076</v>
      </c>
      <c r="T9" s="10">
        <f>GAE!T$2</f>
        <v>18403.610318142728</v>
      </c>
      <c r="U9" s="10">
        <f>GAE!U$2</f>
        <v>18496.477644024071</v>
      </c>
      <c r="V9" s="10">
        <f>GAE!V$2</f>
        <v>18110.273086844361</v>
      </c>
      <c r="W9" s="10">
        <f>GAE!W$2</f>
        <v>16582.487188306106</v>
      </c>
      <c r="X9" s="10">
        <f>GAE!X$2</f>
        <v>17450.198280309545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1294.981857265692</v>
      </c>
      <c r="D10" s="10">
        <f>INTMARB!D$2</f>
        <v>1077.2857265692173</v>
      </c>
      <c r="E10" s="10">
        <f>INTMARB!E$2</f>
        <v>888.51633705932932</v>
      </c>
      <c r="F10" s="10">
        <f>INTMARB!F$2</f>
        <v>932.99294926913149</v>
      </c>
      <c r="G10" s="10">
        <f>INTMARB!G$2</f>
        <v>758.28555460017185</v>
      </c>
      <c r="H10" s="10">
        <f>INTMARB!H$2</f>
        <v>771.65735167669834</v>
      </c>
      <c r="I10" s="10">
        <f>INTMARB!I$2</f>
        <v>1015.4748065348238</v>
      </c>
      <c r="J10" s="10">
        <f>INTMARB!J$2</f>
        <v>1062.0319002579533</v>
      </c>
      <c r="K10" s="10">
        <f>INTMARB!K$2</f>
        <v>914.80601891659489</v>
      </c>
      <c r="L10" s="10">
        <f>INTMARB!L$2</f>
        <v>514.27824591573517</v>
      </c>
      <c r="M10" s="10">
        <f>INTMARB!M$2</f>
        <v>691.27024935511599</v>
      </c>
      <c r="N10" s="10">
        <f>INTMARB!N$2</f>
        <v>699.54617368873596</v>
      </c>
      <c r="O10" s="10">
        <f>INTMARB!O$2</f>
        <v>518.13800515907133</v>
      </c>
      <c r="P10" s="10">
        <f>INTMARB!P$2</f>
        <v>631.1144453998279</v>
      </c>
      <c r="Q10" s="10">
        <f>INTMARB!Q$2</f>
        <v>740.20017196904553</v>
      </c>
      <c r="R10" s="10">
        <f>INTMARB!R$2</f>
        <v>768.95150472914861</v>
      </c>
      <c r="S10" s="10">
        <f>INTMARB!S$2</f>
        <v>671.16173688736012</v>
      </c>
      <c r="T10" s="10">
        <f>INTMARB!T$2</f>
        <v>534.74290627687014</v>
      </c>
      <c r="U10" s="10">
        <f>INTMARB!U$2</f>
        <v>594.15391229578654</v>
      </c>
      <c r="V10" s="10">
        <f>INTMARB!V$2</f>
        <v>740.19174548581236</v>
      </c>
      <c r="W10" s="10">
        <f>INTMARB!W$2</f>
        <v>556.52708512467768</v>
      </c>
      <c r="X10" s="10">
        <f>INTMARB!X$2</f>
        <v>475.67050730868431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555.44662747090297</v>
      </c>
      <c r="D11" s="13">
        <f>INTMARB_IN!D$2</f>
        <v>461.86138865348954</v>
      </c>
      <c r="E11" s="13">
        <f>INTMARB_IN!E$2</f>
        <v>388.95499884919639</v>
      </c>
      <c r="F11" s="13">
        <f>INTMARB_IN!F$2</f>
        <v>389.45358411968101</v>
      </c>
      <c r="G11" s="13">
        <f>INTMARB_IN!G$2</f>
        <v>339.57197949155193</v>
      </c>
      <c r="H11" s="13">
        <f>INTMARB_IN!H$2</f>
        <v>350.31005626880835</v>
      </c>
      <c r="I11" s="13">
        <f>INTMARB_IN!I$2</f>
        <v>415.6044273191925</v>
      </c>
      <c r="J11" s="13">
        <f>INTMARB_IN!J$2</f>
        <v>447.2547095845992</v>
      </c>
      <c r="K11" s="13">
        <f>INTMARB_IN!K$2</f>
        <v>389.56577137980844</v>
      </c>
      <c r="L11" s="13">
        <f>INTMARB_IN!L$2</f>
        <v>220.47502854757224</v>
      </c>
      <c r="M11" s="13">
        <f>INTMARB_IN!M$2</f>
        <v>312.30524643988582</v>
      </c>
      <c r="N11" s="13">
        <f>INTMARB_IN!N$2</f>
        <v>287.23382984679279</v>
      </c>
      <c r="O11" s="13">
        <f>INTMARB_IN!O$2</f>
        <v>236.83039084110521</v>
      </c>
      <c r="P11" s="13">
        <f>INTMARB_IN!P$2</f>
        <v>303.71836258693696</v>
      </c>
      <c r="Q11" s="13">
        <f>INTMARB_IN!Q$2</f>
        <v>338.03227821441754</v>
      </c>
      <c r="R11" s="13">
        <f>INTMARB_IN!R$2</f>
        <v>331.73590741977296</v>
      </c>
      <c r="S11" s="13">
        <f>INTMARB_IN!S$2</f>
        <v>288.23677776345932</v>
      </c>
      <c r="T11" s="13">
        <f>INTMARB_IN!T$2</f>
        <v>231.7767869965281</v>
      </c>
      <c r="U11" s="13">
        <f>INTMARB_IN!U$2</f>
        <v>252.52008576454233</v>
      </c>
      <c r="V11" s="13">
        <f>INTMARB_IN!V$2</f>
        <v>310.24048452268119</v>
      </c>
      <c r="W11" s="13">
        <f>INTMARB_IN!W$2</f>
        <v>209.1841930866521</v>
      </c>
      <c r="X11" s="13">
        <f>INTMARB_IN!X$2</f>
        <v>174.90838170365132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739.53522979478907</v>
      </c>
      <c r="D12" s="13">
        <f>INTMARB_EX!D$2</f>
        <v>615.42433791572785</v>
      </c>
      <c r="E12" s="13">
        <f>INTMARB_EX!E$2</f>
        <v>499.56133821013293</v>
      </c>
      <c r="F12" s="13">
        <f>INTMARB_EX!F$2</f>
        <v>543.53936514945042</v>
      </c>
      <c r="G12" s="13">
        <f>INTMARB_EX!G$2</f>
        <v>418.71357510861992</v>
      </c>
      <c r="H12" s="13">
        <f>INTMARB_EX!H$2</f>
        <v>421.34729540789004</v>
      </c>
      <c r="I12" s="13">
        <f>INTMARB_EX!I$2</f>
        <v>599.87037921563137</v>
      </c>
      <c r="J12" s="13">
        <f>INTMARB_EX!J$2</f>
        <v>614.77719067335431</v>
      </c>
      <c r="K12" s="13">
        <f>INTMARB_EX!K$2</f>
        <v>525.24024753678646</v>
      </c>
      <c r="L12" s="13">
        <f>INTMARB_EX!L$2</f>
        <v>293.8032173681629</v>
      </c>
      <c r="M12" s="13">
        <f>INTMARB_EX!M$2</f>
        <v>378.96500291523023</v>
      </c>
      <c r="N12" s="13">
        <f>INTMARB_EX!N$2</f>
        <v>412.31234384194317</v>
      </c>
      <c r="O12" s="13">
        <f>INTMARB_EX!O$2</f>
        <v>281.30761431796623</v>
      </c>
      <c r="P12" s="13">
        <f>INTMARB_EX!P$2</f>
        <v>327.39608281289105</v>
      </c>
      <c r="Q12" s="13">
        <f>INTMARB_EX!Q$2</f>
        <v>402.16789375462798</v>
      </c>
      <c r="R12" s="13">
        <f>INTMARB_EX!R$2</f>
        <v>437.21559730937565</v>
      </c>
      <c r="S12" s="13">
        <f>INTMARB_EX!S$2</f>
        <v>382.92495912390086</v>
      </c>
      <c r="T12" s="13">
        <f>INTMARB_EX!T$2</f>
        <v>302.96611928034213</v>
      </c>
      <c r="U12" s="13">
        <f>INTMARB_EX!U$2</f>
        <v>341.63382653124427</v>
      </c>
      <c r="V12" s="13">
        <f>INTMARB_EX!V$2</f>
        <v>429.95126096313123</v>
      </c>
      <c r="W12" s="13">
        <f>INTMARB_EX!W$2</f>
        <v>347.34289203802552</v>
      </c>
      <c r="X12" s="13">
        <f>INTMARB_EX!X$2</f>
        <v>300.76212560503302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19496.285984522787</v>
      </c>
      <c r="D13" s="10">
        <f>GIC!D$2</f>
        <v>20088.962424763547</v>
      </c>
      <c r="E13" s="10">
        <f>GIC!E$2</f>
        <v>19781.476870163366</v>
      </c>
      <c r="F13" s="10">
        <f>GIC!F$2</f>
        <v>20893.201375752364</v>
      </c>
      <c r="G13" s="10">
        <f>GIC!G$2</f>
        <v>20338.459071367153</v>
      </c>
      <c r="H13" s="10">
        <f>GIC!H$2</f>
        <v>19821.372226999138</v>
      </c>
      <c r="I13" s="10">
        <f>GIC!I$2</f>
        <v>21231.287016337054</v>
      </c>
      <c r="J13" s="10">
        <f>GIC!J$2</f>
        <v>20778.743336199481</v>
      </c>
      <c r="K13" s="10">
        <f>GIC!K$2</f>
        <v>20225.080309544272</v>
      </c>
      <c r="L13" s="10">
        <f>GIC!L$2</f>
        <v>19435.367497850388</v>
      </c>
      <c r="M13" s="10">
        <f>GIC!M$2</f>
        <v>20328.597678417886</v>
      </c>
      <c r="N13" s="10">
        <f>GIC!N$2</f>
        <v>18943.792433361996</v>
      </c>
      <c r="O13" s="10">
        <f>GIC!O$2</f>
        <v>18162.042218400678</v>
      </c>
      <c r="P13" s="10">
        <f>GIC!P$2</f>
        <v>18267.354428202918</v>
      </c>
      <c r="Q13" s="10">
        <f>GIC!Q$2</f>
        <v>17337.838177128113</v>
      </c>
      <c r="R13" s="10">
        <f>GIC!R$2</f>
        <v>17263.444969905417</v>
      </c>
      <c r="S13" s="10">
        <f>GIC!S$2</f>
        <v>17745.887618228717</v>
      </c>
      <c r="T13" s="10">
        <f>GIC!T$2</f>
        <v>17868.867411865856</v>
      </c>
      <c r="U13" s="10">
        <f>GIC!U$2</f>
        <v>17902.323731728287</v>
      </c>
      <c r="V13" s="10">
        <f>GIC!V$2</f>
        <v>17370.081341358549</v>
      </c>
      <c r="W13" s="10">
        <f>GIC!W$2</f>
        <v>16025.960103181427</v>
      </c>
      <c r="X13" s="10">
        <f>GIC!X$2</f>
        <v>16974.52777300086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784.42966466036103</v>
      </c>
      <c r="D14" s="10">
        <f>INTAVI!D$2</f>
        <v>796.89742046431638</v>
      </c>
      <c r="E14" s="10">
        <f>INTAVI!E$2</f>
        <v>691.96766981943244</v>
      </c>
      <c r="F14" s="10">
        <f>INTAVI!F$2</f>
        <v>717.93490971625124</v>
      </c>
      <c r="G14" s="10">
        <f>INTAVI!G$2</f>
        <v>822.87910576096283</v>
      </c>
      <c r="H14" s="10">
        <f>INTAVI!H$2</f>
        <v>864.4382631126399</v>
      </c>
      <c r="I14" s="10">
        <f>INTAVI!I$2</f>
        <v>867.54797936371449</v>
      </c>
      <c r="J14" s="10">
        <f>INTAVI!J$2</f>
        <v>888.32760103181431</v>
      </c>
      <c r="K14" s="10">
        <f>INTAVI!K$2</f>
        <v>887.28865004299223</v>
      </c>
      <c r="L14" s="10">
        <f>INTAVI!L$2</f>
        <v>775.0788478073946</v>
      </c>
      <c r="M14" s="10">
        <f>INTAVI!M$2</f>
        <v>807.28718830610467</v>
      </c>
      <c r="N14" s="10">
        <f>INTAVI!N$2</f>
        <v>829.10576096302668</v>
      </c>
      <c r="O14" s="10">
        <f>INTAVI!O$2</f>
        <v>837.41762682717092</v>
      </c>
      <c r="P14" s="10">
        <f>INTAVI!P$2</f>
        <v>829.10576096302657</v>
      </c>
      <c r="Q14" s="10">
        <f>INTAVI!Q$2</f>
        <v>897.67841788478063</v>
      </c>
      <c r="R14" s="10">
        <f>INTAVI!R$2</f>
        <v>879.70834049871041</v>
      </c>
      <c r="S14" s="10">
        <f>INTAVI!S$2</f>
        <v>945.7677558039552</v>
      </c>
      <c r="T14" s="10">
        <f>INTAVI!T$2</f>
        <v>975.95098882201171</v>
      </c>
      <c r="U14" s="10">
        <f>INTAVI!U$2</f>
        <v>1022.723817712812</v>
      </c>
      <c r="V14" s="10">
        <f>INTAVI!V$2</f>
        <v>1045.5055030094577</v>
      </c>
      <c r="W14" s="10">
        <f>INTAVI!W$2</f>
        <v>332.73112639724854</v>
      </c>
      <c r="X14" s="10">
        <f>INTAVI!X$2</f>
        <v>427.3645743766121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437.88959573977871</v>
      </c>
      <c r="D15" s="13">
        <f>INTAVI_PA_IN!D$2</f>
        <v>444.7515106874983</v>
      </c>
      <c r="E15" s="13">
        <f>INTAVI_PA_IN!E$2</f>
        <v>402.43666734145887</v>
      </c>
      <c r="F15" s="13">
        <f>INTAVI_PA_IN!F$2</f>
        <v>424.01103517259531</v>
      </c>
      <c r="G15" s="13">
        <f>INTAVI_PA_IN!G$2</f>
        <v>469.25399046303363</v>
      </c>
      <c r="H15" s="13">
        <f>INTAVI_PA_IN!H$2</f>
        <v>490.36003615241123</v>
      </c>
      <c r="I15" s="13">
        <f>INTAVI_PA_IN!I$2</f>
        <v>494.95945706970787</v>
      </c>
      <c r="J15" s="13">
        <f>INTAVI_PA_IN!J$2</f>
        <v>512.92330564860617</v>
      </c>
      <c r="K15" s="13">
        <f>INTAVI_PA_IN!K$2</f>
        <v>476.53297891364605</v>
      </c>
      <c r="L15" s="13">
        <f>INTAVI_PA_IN!L$2</f>
        <v>408.8696623318595</v>
      </c>
      <c r="M15" s="13">
        <f>INTAVI_PA_IN!M$2</f>
        <v>423.06013518215968</v>
      </c>
      <c r="N15" s="13">
        <f>INTAVI_PA_IN!N$2</f>
        <v>438.47827678723405</v>
      </c>
      <c r="O15" s="13">
        <f>INTAVI_PA_IN!O$2</f>
        <v>438.00948312880394</v>
      </c>
      <c r="P15" s="13">
        <f>INTAVI_PA_IN!P$2</f>
        <v>439.04688135298278</v>
      </c>
      <c r="Q15" s="13">
        <f>INTAVI_PA_IN!Q$2</f>
        <v>474.3282022564689</v>
      </c>
      <c r="R15" s="13">
        <f>INTAVI_PA_IN!R$2</f>
        <v>470.62805171809333</v>
      </c>
      <c r="S15" s="13">
        <f>INTAVI_PA_IN!S$2</f>
        <v>528.47211404824156</v>
      </c>
      <c r="T15" s="13">
        <f>INTAVI_PA_IN!T$2</f>
        <v>549.1639114984614</v>
      </c>
      <c r="U15" s="13">
        <f>INTAVI_PA_IN!U$2</f>
        <v>577.22782990725375</v>
      </c>
      <c r="V15" s="13">
        <f>INTAVI_PA_IN!V$2</f>
        <v>576.86913357685387</v>
      </c>
      <c r="W15" s="13">
        <f>INTAVI_PA_IN!W$2</f>
        <v>150.71755051577895</v>
      </c>
      <c r="X15" s="13">
        <f>INTAVI_PA_IN!X$2</f>
        <v>204.52316394970336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338.99486296922271</v>
      </c>
      <c r="D16" s="13">
        <f>INTAVI_PA_EX!D$2</f>
        <v>344.31644233331292</v>
      </c>
      <c r="E16" s="13">
        <f>INTAVI_PA_EX!E$2</f>
        <v>282.25673036201141</v>
      </c>
      <c r="F16" s="13">
        <f>INTAVI_PA_EX!F$2</f>
        <v>288.07145477445107</v>
      </c>
      <c r="G16" s="13">
        <f>INTAVI_PA_EX!G$2</f>
        <v>346.94348188312119</v>
      </c>
      <c r="H16" s="13">
        <f>INTAVI_PA_EX!H$2</f>
        <v>366.38240975551696</v>
      </c>
      <c r="I16" s="13">
        <f>INTAVI_PA_EX!I$2</f>
        <v>363.41177540027354</v>
      </c>
      <c r="J16" s="13">
        <f>INTAVI_PA_EX!J$2</f>
        <v>366.47246276580881</v>
      </c>
      <c r="K16" s="13">
        <f>INTAVI_PA_EX!K$2</f>
        <v>341.96557132281612</v>
      </c>
      <c r="L16" s="13">
        <f>INTAVI_PA_EX!L$2</f>
        <v>317.51594979608387</v>
      </c>
      <c r="M16" s="13">
        <f>INTAVI_PA_EX!M$2</f>
        <v>333.07062694233372</v>
      </c>
      <c r="N16" s="13">
        <f>INTAVI_PA_EX!N$2</f>
        <v>341.82078043012325</v>
      </c>
      <c r="O16" s="13">
        <f>INTAVI_PA_EX!O$2</f>
        <v>347.89195547538901</v>
      </c>
      <c r="P16" s="13">
        <f>INTAVI_PA_EX!P$2</f>
        <v>346.34797591219279</v>
      </c>
      <c r="Q16" s="13">
        <f>INTAVI_PA_EX!Q$2</f>
        <v>371.52789272576069</v>
      </c>
      <c r="R16" s="13">
        <f>INTAVI_PA_EX!R$2</f>
        <v>362.70334275888632</v>
      </c>
      <c r="S16" s="13">
        <f>INTAVI_PA_EX!S$2</f>
        <v>380.55120372157756</v>
      </c>
      <c r="T16" s="13">
        <f>INTAVI_PA_EX!T$2</f>
        <v>389.41226325032289</v>
      </c>
      <c r="U16" s="13">
        <f>INTAVI_PA_EX!U$2</f>
        <v>417.67051092430506</v>
      </c>
      <c r="V16" s="13">
        <f>INTAVI_PA_EX!V$2</f>
        <v>436.09179342169813</v>
      </c>
      <c r="W16" s="13">
        <f>INTAVI_PA_EX!W$2</f>
        <v>152.42640747459606</v>
      </c>
      <c r="X16" s="13">
        <f>INTAVI_PA_EX!X$2</f>
        <v>180.45170045111544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6.8414114543649456</v>
      </c>
      <c r="D17" s="13">
        <f>INTAVI_FR_IN!D$2</f>
        <v>7.0874821645859054</v>
      </c>
      <c r="E17" s="13">
        <f>INTAVI_FR_IN!E$2</f>
        <v>6.4416363067228515</v>
      </c>
      <c r="F17" s="13">
        <f>INTAVI_FR_IN!F$2</f>
        <v>4.8921433365473135</v>
      </c>
      <c r="G17" s="13">
        <f>INTAVI_FR_IN!G$2</f>
        <v>5.6795200187307504</v>
      </c>
      <c r="H17" s="13">
        <f>INTAVI_FR_IN!H$2</f>
        <v>7.0042210299989023</v>
      </c>
      <c r="I17" s="13">
        <f>INTAVI_FR_IN!I$2</f>
        <v>8.8281281540045509</v>
      </c>
      <c r="J17" s="13">
        <f>INTAVI_FR_IN!J$2</f>
        <v>8.4959428782666215</v>
      </c>
      <c r="K17" s="13">
        <f>INTAVI_FR_IN!K$2</f>
        <v>17.63846816531035</v>
      </c>
      <c r="L17" s="13">
        <f>INTAVI_FR_IN!L$2</f>
        <v>11.315934721266441</v>
      </c>
      <c r="M17" s="13">
        <f>INTAVI_FR_IN!M$2</f>
        <v>7.6678594377559897</v>
      </c>
      <c r="N17" s="13">
        <f>INTAVI_FR_IN!N$2</f>
        <v>7.4527124338619322</v>
      </c>
      <c r="O17" s="13">
        <f>INTAVI_FR_IN!O$2</f>
        <v>6.6009079273362765</v>
      </c>
      <c r="P17" s="13">
        <f>INTAVI_FR_IN!P$2</f>
        <v>5.4324125954521447</v>
      </c>
      <c r="Q17" s="13">
        <f>INTAVI_FR_IN!Q$2</f>
        <v>9.04529982432447</v>
      </c>
      <c r="R17" s="13">
        <f>INTAVI_FR_IN!R$2</f>
        <v>8.8892946506736639</v>
      </c>
      <c r="S17" s="13">
        <f>INTAVI_FR_IN!S$2</f>
        <v>7.2405867961278068</v>
      </c>
      <c r="T17" s="13">
        <f>INTAVI_FR_IN!T$2</f>
        <v>8.9145579074591215</v>
      </c>
      <c r="U17" s="13">
        <f>INTAVI_FR_IN!U$2</f>
        <v>9.0762230459739328</v>
      </c>
      <c r="V17" s="13">
        <f>INTAVI_FR_IN!V$2</f>
        <v>10.500219155249365</v>
      </c>
      <c r="W17" s="13">
        <f>INTAVI_FR_IN!W$2</f>
        <v>10.010536055282149</v>
      </c>
      <c r="X17" s="13">
        <f>INTAVI_FR_IN!X$2</f>
        <v>14.589206152015743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0.7037944969947113</v>
      </c>
      <c r="D18" s="13">
        <f>INTAVI_FR_EX!D$2</f>
        <v>0.74198527891917709</v>
      </c>
      <c r="E18" s="13">
        <f>INTAVI_FR_EX!E$2</f>
        <v>0.83263580923914438</v>
      </c>
      <c r="F18" s="13">
        <f>INTAVI_FR_EX!F$2</f>
        <v>0.96027643265755713</v>
      </c>
      <c r="G18" s="13">
        <f>INTAVI_FR_EX!G$2</f>
        <v>1.002113396077166</v>
      </c>
      <c r="H18" s="13">
        <f>INTAVI_FR_EX!H$2</f>
        <v>0.69159617471261825</v>
      </c>
      <c r="I18" s="13">
        <f>INTAVI_FR_EX!I$2</f>
        <v>0.34861873972859136</v>
      </c>
      <c r="J18" s="13">
        <f>INTAVI_FR_EX!J$2</f>
        <v>0.43588973913268064</v>
      </c>
      <c r="K18" s="13">
        <f>INTAVI_FR_EX!K$2</f>
        <v>51.15163164121978</v>
      </c>
      <c r="L18" s="13">
        <f>INTAVI_FR_EX!L$2</f>
        <v>37.377300958184684</v>
      </c>
      <c r="M18" s="13">
        <f>INTAVI_FR_EX!M$2</f>
        <v>43.488566743855287</v>
      </c>
      <c r="N18" s="13">
        <f>INTAVI_FR_EX!N$2</f>
        <v>41.353991311807313</v>
      </c>
      <c r="O18" s="13">
        <f>INTAVI_FR_EX!O$2</f>
        <v>44.915280295641786</v>
      </c>
      <c r="P18" s="13">
        <f>INTAVI_FR_EX!P$2</f>
        <v>38.278491102398945</v>
      </c>
      <c r="Q18" s="13">
        <f>INTAVI_FR_EX!Q$2</f>
        <v>42.777023078226549</v>
      </c>
      <c r="R18" s="13">
        <f>INTAVI_FR_EX!R$2</f>
        <v>37.487651371057147</v>
      </c>
      <c r="S18" s="13">
        <f>INTAVI_FR_EX!S$2</f>
        <v>29.503851238008242</v>
      </c>
      <c r="T18" s="13">
        <f>INTAVI_FR_EX!T$2</f>
        <v>28.460256165768339</v>
      </c>
      <c r="U18" s="13">
        <f>INTAVI_FR_EX!U$2</f>
        <v>18.749253835279223</v>
      </c>
      <c r="V18" s="13">
        <f>INTAVI_FR_EX!V$2</f>
        <v>22.04435685565646</v>
      </c>
      <c r="W18" s="13">
        <f>INTAVI_FR_EX!W$2</f>
        <v>19.576632351591318</v>
      </c>
      <c r="X18" s="13">
        <f>INTAVI_FR_EX!X$2</f>
        <v>27.800503823777589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18711.856319862425</v>
      </c>
      <c r="D19" s="10">
        <f>NRGSUP!D$2</f>
        <v>19292.065004299231</v>
      </c>
      <c r="E19" s="10">
        <f>NRGSUP!E$2</f>
        <v>19089.509200343935</v>
      </c>
      <c r="F19" s="10">
        <f>NRGSUP!F$2</f>
        <v>20175.266466036108</v>
      </c>
      <c r="G19" s="10">
        <f>NRGSUP!G$2</f>
        <v>19515.57996560619</v>
      </c>
      <c r="H19" s="10">
        <f>NRGSUP!H$2</f>
        <v>18956.933963886495</v>
      </c>
      <c r="I19" s="10">
        <f>NRGSUP!I$2</f>
        <v>20363.73903697334</v>
      </c>
      <c r="J19" s="10">
        <f>NRGSUP!J$2</f>
        <v>19890.415735167666</v>
      </c>
      <c r="K19" s="10">
        <f>NRGSUP!K$2</f>
        <v>19337.791659501279</v>
      </c>
      <c r="L19" s="10">
        <f>NRGSUP!L$2</f>
        <v>18660.288650042992</v>
      </c>
      <c r="M19" s="10">
        <f>NRGSUP!M$2</f>
        <v>19521.31049011178</v>
      </c>
      <c r="N19" s="10">
        <f>NRGSUP!N$2</f>
        <v>18114.686672398966</v>
      </c>
      <c r="O19" s="10">
        <f>NRGSUP!O$2</f>
        <v>17324.624591573505</v>
      </c>
      <c r="P19" s="10">
        <f>NRGSUP!P$2</f>
        <v>17438.248667239892</v>
      </c>
      <c r="Q19" s="10">
        <f>NRGSUP!Q$2</f>
        <v>16440.159759243335</v>
      </c>
      <c r="R19" s="10">
        <f>NRGSUP!R$2</f>
        <v>16383.736629406703</v>
      </c>
      <c r="S19" s="10">
        <f>NRGSUP!S$2</f>
        <v>16800.119862424763</v>
      </c>
      <c r="T19" s="10">
        <f>NRGSUP!T$2</f>
        <v>16892.916423043847</v>
      </c>
      <c r="U19" s="10">
        <f>NRGSUP!U$2</f>
        <v>16879.599914015474</v>
      </c>
      <c r="V19" s="10">
        <f>NRGSUP!V$2</f>
        <v>16324.57583834909</v>
      </c>
      <c r="W19" s="10">
        <f>NRGSUP!W$2</f>
        <v>15693.228976784179</v>
      </c>
      <c r="X19" s="10">
        <f>NRGSUP!X$2</f>
        <v>16547.163198624246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19417.060791057611</v>
      </c>
      <c r="D20" s="10">
        <f>'GIC2020-2030'!D$2</f>
        <v>20007.993637145319</v>
      </c>
      <c r="E20" s="10">
        <f>'GIC2020-2030'!E$2</f>
        <v>19700.030438521062</v>
      </c>
      <c r="F20" s="10">
        <f>'GIC2020-2030'!F$2</f>
        <v>20811.20558899398</v>
      </c>
      <c r="G20" s="10">
        <f>'GIC2020-2030'!G$2</f>
        <v>20255.077987962166</v>
      </c>
      <c r="H20" s="10">
        <f>'GIC2020-2030'!H$2</f>
        <v>19732.139380911431</v>
      </c>
      <c r="I20" s="10">
        <f>'GIC2020-2030'!I$2</f>
        <v>21131.712123817706</v>
      </c>
      <c r="J20" s="10">
        <f>'GIC2020-2030'!J$2</f>
        <v>20672.480825451414</v>
      </c>
      <c r="K20" s="10">
        <f>'GIC2020-2030'!K$2</f>
        <v>20109.311693895088</v>
      </c>
      <c r="L20" s="10">
        <f>'GIC2020-2030'!L$2</f>
        <v>19310.451074806537</v>
      </c>
      <c r="M20" s="10">
        <f>'GIC2020-2030'!M$2</f>
        <v>20193.80051590714</v>
      </c>
      <c r="N20" s="10">
        <f>'GIC2020-2030'!N$2</f>
        <v>18799.061736887357</v>
      </c>
      <c r="O20" s="10">
        <f>'GIC2020-2030'!O$2</f>
        <v>18006.837145313835</v>
      </c>
      <c r="P20" s="10">
        <f>'GIC2020-2030'!P$2</f>
        <v>18101.143852106616</v>
      </c>
      <c r="Q20" s="10">
        <f>'GIC2020-2030'!Q$2</f>
        <v>17163.622613929489</v>
      </c>
      <c r="R20" s="10">
        <f>'GIC2020-2030'!R$2</f>
        <v>17070.394325021494</v>
      </c>
      <c r="S20" s="10">
        <f>'GIC2020-2030'!S$2</f>
        <v>17531.895270851244</v>
      </c>
      <c r="T20" s="10">
        <f>'GIC2020-2030'!T$2</f>
        <v>17648.862854686151</v>
      </c>
      <c r="U20" s="10">
        <f>'GIC2020-2030'!U$2</f>
        <v>17650.741960447118</v>
      </c>
      <c r="V20" s="10">
        <f>'GIC2020-2030'!V$2</f>
        <v>17083.946689595869</v>
      </c>
      <c r="W20" s="10">
        <f>'GIC2020-2030'!W$2</f>
        <v>15697.888392089422</v>
      </c>
      <c r="X20" s="10">
        <f>'GIC2020-2030'!X$2</f>
        <v>16576.925795356834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19116.091143594153</v>
      </c>
      <c r="D21" s="10">
        <f>'PEC2020-2030'!D$2</f>
        <v>19742.738693035259</v>
      </c>
      <c r="E21" s="10">
        <f>'PEC2020-2030'!E$2</f>
        <v>19432.038263112634</v>
      </c>
      <c r="F21" s="10">
        <f>'PEC2020-2030'!F$2</f>
        <v>20534.134823731729</v>
      </c>
      <c r="G21" s="10">
        <f>'PEC2020-2030'!G$2</f>
        <v>19947.537575236456</v>
      </c>
      <c r="H21" s="10">
        <f>'PEC2020-2030'!H$2</f>
        <v>19443.080911435936</v>
      </c>
      <c r="I21" s="10">
        <f>'PEC2020-2030'!I$2</f>
        <v>20834.332244196037</v>
      </c>
      <c r="J21" s="10">
        <f>'PEC2020-2030'!J$2</f>
        <v>20362.618830610485</v>
      </c>
      <c r="K21" s="10">
        <f>'PEC2020-2030'!K$2</f>
        <v>19846.330352536534</v>
      </c>
      <c r="L21" s="10">
        <f>'PEC2020-2030'!L$2</f>
        <v>19059.939982803098</v>
      </c>
      <c r="M21" s="10">
        <f>'PEC2020-2030'!M$2</f>
        <v>19930.931556319865</v>
      </c>
      <c r="N21" s="10">
        <f>'PEC2020-2030'!N$2</f>
        <v>18503.872141014614</v>
      </c>
      <c r="O21" s="10">
        <f>'PEC2020-2030'!O$2</f>
        <v>17732.560877042124</v>
      </c>
      <c r="P21" s="10">
        <f>'PEC2020-2030'!P$2</f>
        <v>17822.888392089419</v>
      </c>
      <c r="Q21" s="10">
        <f>'PEC2020-2030'!Q$2</f>
        <v>16911.21031814273</v>
      </c>
      <c r="R21" s="10">
        <f>'PEC2020-2030'!R$2</f>
        <v>16818.909802235597</v>
      </c>
      <c r="S21" s="10">
        <f>'PEC2020-2030'!S$2</f>
        <v>17281.311435941527</v>
      </c>
      <c r="T21" s="10">
        <f>'PEC2020-2030'!T$2</f>
        <v>17401.664488392085</v>
      </c>
      <c r="U21" s="10">
        <f>'PEC2020-2030'!U$2</f>
        <v>17405.498108340496</v>
      </c>
      <c r="V21" s="10">
        <f>'PEC2020-2030'!V$2</f>
        <v>16881.456749785033</v>
      </c>
      <c r="W21" s="10">
        <f>'PEC2020-2030'!W$2</f>
        <v>15471.786328460876</v>
      </c>
      <c r="X21" s="10">
        <f>'PEC2020-2030'!X$2</f>
        <v>16353.947463456576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14723.195528804816</v>
      </c>
      <c r="D22" s="10">
        <f>'FEC2020-2030'!D$2</f>
        <v>15127.809114359414</v>
      </c>
      <c r="E22" s="10">
        <f>'FEC2020-2030'!E$2</f>
        <v>14798.727601031813</v>
      </c>
      <c r="F22" s="10">
        <f>'FEC2020-2030'!F$2</f>
        <v>15132.519088564059</v>
      </c>
      <c r="G22" s="10">
        <f>'FEC2020-2030'!G$2</f>
        <v>15366.295700773857</v>
      </c>
      <c r="H22" s="10">
        <f>'FEC2020-2030'!H$2</f>
        <v>15501.724763542561</v>
      </c>
      <c r="I22" s="10">
        <f>'FEC2020-2030'!I$2</f>
        <v>15666.497420464315</v>
      </c>
      <c r="J22" s="10">
        <f>'FEC2020-2030'!J$2</f>
        <v>15721.262166809971</v>
      </c>
      <c r="K22" s="10">
        <f>'FEC2020-2030'!K$2</f>
        <v>15527.186844368014</v>
      </c>
      <c r="L22" s="10">
        <f>'FEC2020-2030'!L$2</f>
        <v>14795.705846947545</v>
      </c>
      <c r="M22" s="10">
        <f>'FEC2020-2030'!M$2</f>
        <v>15522.413155631988</v>
      </c>
      <c r="N22" s="10">
        <f>'FEC2020-2030'!N$2</f>
        <v>14800.815735167669</v>
      </c>
      <c r="O22" s="10">
        <f>'FEC2020-2030'!O$2</f>
        <v>14294.405073086844</v>
      </c>
      <c r="P22" s="10">
        <f>'FEC2020-2030'!P$2</f>
        <v>14124.749785038688</v>
      </c>
      <c r="Q22" s="10">
        <f>'FEC2020-2030'!Q$2</f>
        <v>13656.768099742045</v>
      </c>
      <c r="R22" s="10">
        <f>'FEC2020-2030'!R$2</f>
        <v>14150.998194325019</v>
      </c>
      <c r="S22" s="10">
        <f>'FEC2020-2030'!S$2</f>
        <v>14498.235769561481</v>
      </c>
      <c r="T22" s="10">
        <f>'FEC2020-2030'!T$2</f>
        <v>14575.976612209797</v>
      </c>
      <c r="U22" s="10">
        <f>'FEC2020-2030'!U$2</f>
        <v>14565.953052450557</v>
      </c>
      <c r="V22" s="10">
        <f>'FEC2020-2030'!V$2</f>
        <v>14309.33301805675</v>
      </c>
      <c r="W22" s="10">
        <f>'FEC2020-2030'!W$2</f>
        <v>13086.180309544283</v>
      </c>
      <c r="X22" s="10">
        <f>'FEC2020-2030'!X$2</f>
        <v>13878.774462596733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18055.307996560616</v>
      </c>
      <c r="D23" s="10">
        <f>TI_E!D$2</f>
        <v>18244.649613069647</v>
      </c>
      <c r="E23" s="10">
        <f>TI_E!E$2</f>
        <v>17978.201117798795</v>
      </c>
      <c r="F23" s="10">
        <f>TI_E!F$2</f>
        <v>18966.895356835765</v>
      </c>
      <c r="G23" s="10">
        <f>TI_E!G$2</f>
        <v>17381.618744625968</v>
      </c>
      <c r="H23" s="10">
        <f>TI_E!H$2</f>
        <v>16313.734135855546</v>
      </c>
      <c r="I23" s="10">
        <f>TI_E!I$2</f>
        <v>18343.330524505589</v>
      </c>
      <c r="J23" s="10">
        <f>TI_E!J$2</f>
        <v>16973.15004299226</v>
      </c>
      <c r="K23" s="10">
        <f>TI_E!K$2</f>
        <v>16505.265004299225</v>
      </c>
      <c r="L23" s="10">
        <f>TI_E!L$2</f>
        <v>16532.046861564915</v>
      </c>
      <c r="M23" s="10">
        <f>TI_E!M$2</f>
        <v>16606.461994840927</v>
      </c>
      <c r="N23" s="10">
        <f>TI_E!N$2</f>
        <v>15120.109200343939</v>
      </c>
      <c r="O23" s="10">
        <f>TI_E!O$2</f>
        <v>15209.098624247634</v>
      </c>
      <c r="P23" s="10">
        <f>TI_E!P$2</f>
        <v>18367.732674118652</v>
      </c>
      <c r="Q23" s="10">
        <f>TI_E!Q$2</f>
        <v>18242.486242476352</v>
      </c>
      <c r="R23" s="10">
        <f>TI_E!R$2</f>
        <v>17830.149613069651</v>
      </c>
      <c r="S23" s="10">
        <f>TI_E!S$2</f>
        <v>19016.686328460873</v>
      </c>
      <c r="T23" s="10">
        <f>TI_E!T$2</f>
        <v>17768.667583834907</v>
      </c>
      <c r="U23" s="10">
        <f>TI_E!U$2</f>
        <v>18520.940670679276</v>
      </c>
      <c r="V23" s="10">
        <f>TI_E!V$2</f>
        <v>16832.747807394666</v>
      </c>
      <c r="W23" s="10">
        <f>TI_E!W$2</f>
        <v>16247.754600171967</v>
      </c>
      <c r="X23" s="10">
        <f>TI_E!X$2</f>
        <v>17189.895442820292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8722.9325021496115</v>
      </c>
      <c r="D24" s="13">
        <f>TI_EHG_E!D$2</f>
        <v>9128.0808254514195</v>
      </c>
      <c r="E24" s="13">
        <f>TI_EHG_E!E$2</f>
        <v>9258.6938091143584</v>
      </c>
      <c r="F24" s="13">
        <f>TI_EHG_E!F$2</f>
        <v>10425.498538263111</v>
      </c>
      <c r="G24" s="13">
        <f>TI_EHG_E!G$2</f>
        <v>9091.9775580395526</v>
      </c>
      <c r="H24" s="13">
        <f>TI_EHG_E!H$2</f>
        <v>8230.926311263971</v>
      </c>
      <c r="I24" s="13">
        <f>TI_EHG_E!I$2</f>
        <v>10158.375408426482</v>
      </c>
      <c r="J24" s="13">
        <f>TI_EHG_E!J$2</f>
        <v>8951.4150472914862</v>
      </c>
      <c r="K24" s="13">
        <f>TI_EHG_E!K$2</f>
        <v>8410.6891659501271</v>
      </c>
      <c r="L24" s="13">
        <f>TI_EHG_E!L$2</f>
        <v>8456.3447119518478</v>
      </c>
      <c r="M24" s="13">
        <f>TI_EHG_E!M$2</f>
        <v>9107.6347377472066</v>
      </c>
      <c r="N24" s="13">
        <f>TI_EHG_E!N$2</f>
        <v>7923.7181427343075</v>
      </c>
      <c r="O24" s="13">
        <f>TI_EHG_E!O$2</f>
        <v>7163.4503869303526</v>
      </c>
      <c r="P24" s="13">
        <f>TI_EHG_E!P$2</f>
        <v>7799.4490111779869</v>
      </c>
      <c r="Q24" s="13">
        <f>TI_EHG_E!Q$2</f>
        <v>6994.4870163370597</v>
      </c>
      <c r="R24" s="13">
        <f>TI_EHG_E!R$2</f>
        <v>6400.6105760963019</v>
      </c>
      <c r="S24" s="13">
        <f>TI_EHG_E!S$2</f>
        <v>6830.7237317282888</v>
      </c>
      <c r="T24" s="13">
        <f>TI_EHG_E!T$2</f>
        <v>6704.8815993121225</v>
      </c>
      <c r="U24" s="13">
        <f>TI_EHG_E!U$2</f>
        <v>6650.1589853826299</v>
      </c>
      <c r="V24" s="13">
        <f>TI_EHG_E!V$2</f>
        <v>6158.3668959587276</v>
      </c>
      <c r="W24" s="13">
        <f>TI_EHG_E!W$2</f>
        <v>5981.981685296646</v>
      </c>
      <c r="X24" s="13">
        <f>TI_EHG_E!X$2</f>
        <v>6895.5218400687872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875.59269131556323</v>
      </c>
      <c r="D25" s="16">
        <f>TI_EHG_E_E!D$2</f>
        <v>689.26534823731731</v>
      </c>
      <c r="E25" s="16">
        <f>TI_EHG_E_E!E$2</f>
        <v>689.11530524505599</v>
      </c>
      <c r="F25" s="16">
        <f>TI_EHG_E_E!F$2</f>
        <v>525.51822871883064</v>
      </c>
      <c r="G25" s="16">
        <f>TI_EHG_E_E!G$2</f>
        <v>592.43095442820299</v>
      </c>
      <c r="H25" s="16">
        <f>TI_EHG_E_E!H$2</f>
        <v>575.35950128976776</v>
      </c>
      <c r="I25" s="16">
        <f>TI_EHG_E_E!I$2</f>
        <v>537.6050730868443</v>
      </c>
      <c r="J25" s="16">
        <f>TI_EHG_E_E!J$2</f>
        <v>643.34694754944121</v>
      </c>
      <c r="K25" s="16">
        <f>TI_EHG_E_E!K$2</f>
        <v>619.96990541702485</v>
      </c>
      <c r="L25" s="16">
        <f>TI_EHG_E_E!L$2</f>
        <v>602.38125537403266</v>
      </c>
      <c r="M25" s="16">
        <f>TI_EHG_E_E!M$2</f>
        <v>701.52252794496985</v>
      </c>
      <c r="N25" s="16">
        <f>TI_EHG_E_E!N$2</f>
        <v>865.17575236457424</v>
      </c>
      <c r="O25" s="16">
        <f>TI_EHG_E_E!O$2</f>
        <v>912.43568357695619</v>
      </c>
      <c r="P25" s="16">
        <f>TI_EHG_E_E!P$2</f>
        <v>1018.5731728288906</v>
      </c>
      <c r="Q25" s="16">
        <f>TI_EHG_E_E!Q$2</f>
        <v>1183.3665520206362</v>
      </c>
      <c r="R25" s="16">
        <f>TI_EHG_E_E!R$2</f>
        <v>1273.7147893379188</v>
      </c>
      <c r="S25" s="16">
        <f>TI_EHG_E_E!S$2</f>
        <v>1168.9269131556323</v>
      </c>
      <c r="T25" s="16">
        <f>TI_EHG_E_E!T$2</f>
        <v>1344.5409286328456</v>
      </c>
      <c r="U25" s="16">
        <f>TI_EHG_E_E!U$2</f>
        <v>1283.0224419604469</v>
      </c>
      <c r="V25" s="16">
        <f>TI_EHG_E_E!V$2</f>
        <v>1479.4918314703352</v>
      </c>
      <c r="W25" s="16">
        <f>TI_EHG_E_E!W$2</f>
        <v>1513.1397248495268</v>
      </c>
      <c r="X25" s="16">
        <f>TI_EHG_E_E!X$2</f>
        <v>1498.8470335339639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7327.0228718830604</v>
      </c>
      <c r="D26" s="16">
        <f>TI_EHG_CHP_E!D$2</f>
        <v>7886.1128976784175</v>
      </c>
      <c r="E26" s="16">
        <f>TI_EHG_CHP_E!E$2</f>
        <v>8054.2354256233866</v>
      </c>
      <c r="F26" s="16">
        <f>TI_EHG_CHP_E!F$2</f>
        <v>9319.8693035253655</v>
      </c>
      <c r="G26" s="16">
        <f>TI_EHG_CHP_E!G$2</f>
        <v>7936.7849527085136</v>
      </c>
      <c r="H26" s="16">
        <f>TI_EHG_CHP_E!H$2</f>
        <v>7126.8991401547719</v>
      </c>
      <c r="I26" s="16">
        <f>TI_EHG_CHP_E!I$2</f>
        <v>9085.6547721410134</v>
      </c>
      <c r="J26" s="16">
        <f>TI_EHG_CHP_E!J$2</f>
        <v>7677.7822012037841</v>
      </c>
      <c r="K26" s="16">
        <f>TI_EHG_CHP_E!K$2</f>
        <v>7140.3402407566628</v>
      </c>
      <c r="L26" s="16">
        <f>TI_EHG_CHP_E!L$2</f>
        <v>7170.5751504729142</v>
      </c>
      <c r="M26" s="16">
        <f>TI_EHG_CHP_E!M$2</f>
        <v>7596.149183147033</v>
      </c>
      <c r="N26" s="16">
        <f>TI_EHG_CHP_E!N$2</f>
        <v>6326.1782459157339</v>
      </c>
      <c r="O26" s="16">
        <f>TI_EHG_CHP_E!O$2</f>
        <v>5375.026655202063</v>
      </c>
      <c r="P26" s="16">
        <f>TI_EHG_CHP_E!P$2</f>
        <v>5912.1172828890794</v>
      </c>
      <c r="Q26" s="16">
        <f>TI_EHG_CHP_E!Q$2</f>
        <v>4902.0247635425631</v>
      </c>
      <c r="R26" s="16">
        <f>TI_EHG_CHP_E!R$2</f>
        <v>4096.7359415305245</v>
      </c>
      <c r="S26" s="16">
        <f>TI_EHG_CHP_E!S$2</f>
        <v>4614.3952708512461</v>
      </c>
      <c r="T26" s="16">
        <f>TI_EHG_CHP_E!T$2</f>
        <v>4390.8508168529661</v>
      </c>
      <c r="U26" s="16">
        <f>TI_EHG_CHP_E!U$2</f>
        <v>4348.5656061908849</v>
      </c>
      <c r="V26" s="16">
        <f>TI_EHG_CHP_E!V$2</f>
        <v>3743.9215821152197</v>
      </c>
      <c r="W26" s="16">
        <f>TI_EHG_CHP_E!W$2</f>
        <v>3519.7057609630265</v>
      </c>
      <c r="X26" s="16">
        <f>TI_EHG_CHP_E!X$2</f>
        <v>4363.7189165950131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520.05898538263114</v>
      </c>
      <c r="D27" s="16">
        <f>TI_EHG_H_E!D$2</f>
        <v>552.53061049011183</v>
      </c>
      <c r="E27" s="16">
        <f>TI_EHG_H_E!E$2</f>
        <v>515.25709372312974</v>
      </c>
      <c r="F27" s="16">
        <f>TI_EHG_H_E!F$2</f>
        <v>580.02502149613053</v>
      </c>
      <c r="G27" s="16">
        <f>TI_EHG_H_E!G$2</f>
        <v>562.67566638005155</v>
      </c>
      <c r="H27" s="16">
        <f>TI_EHG_H_E!H$2</f>
        <v>528.58168529664647</v>
      </c>
      <c r="I27" s="16">
        <f>TI_EHG_H_E!I$2</f>
        <v>535.02957867583837</v>
      </c>
      <c r="J27" s="16">
        <f>TI_EHG_H_E!J$2</f>
        <v>630.19991401547702</v>
      </c>
      <c r="K27" s="16">
        <f>TI_EHG_H_E!K$2</f>
        <v>650.37901977644026</v>
      </c>
      <c r="L27" s="16">
        <f>TI_EHG_H_E!L$2</f>
        <v>682.91874462596752</v>
      </c>
      <c r="M27" s="16">
        <f>TI_EHG_H_E!M$2</f>
        <v>807.33834909716245</v>
      </c>
      <c r="N27" s="16">
        <f>TI_EHG_H_E!N$2</f>
        <v>727.24754944110066</v>
      </c>
      <c r="O27" s="16">
        <f>TI_EHG_H_E!O$2</f>
        <v>860.38581255374027</v>
      </c>
      <c r="P27" s="16">
        <f>TI_EHG_H_E!P$2</f>
        <v>856.24901117798788</v>
      </c>
      <c r="Q27" s="16">
        <f>TI_EHG_H_E!Q$2</f>
        <v>899.38323301805667</v>
      </c>
      <c r="R27" s="16">
        <f>TI_EHG_H_E!R$2</f>
        <v>1004.5254514187444</v>
      </c>
      <c r="S27" s="16">
        <f>TI_EHG_H_E!S$2</f>
        <v>1029.8349097162511</v>
      </c>
      <c r="T27" s="16">
        <f>TI_EHG_H_E!T$2</f>
        <v>944.83594153052456</v>
      </c>
      <c r="U27" s="16">
        <f>TI_EHG_H_E!U$2</f>
        <v>990.07721410146178</v>
      </c>
      <c r="V27" s="16">
        <f>TI_EHG_H_E!V$2</f>
        <v>897.32467755803953</v>
      </c>
      <c r="W27" s="16">
        <f>TI_EHG_H_E!W$2</f>
        <v>876.29733447979345</v>
      </c>
      <c r="X27" s="16">
        <f>TI_EHG_H_E!X$2</f>
        <v>930.09217540842633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0.25795356835769562</v>
      </c>
      <c r="D28" s="16">
        <f>TI_EHG_EDHP!D$2</f>
        <v>0.1719690455717971</v>
      </c>
      <c r="E28" s="16">
        <f>TI_EHG_EDHP!E$2</f>
        <v>8.5984522785898534E-2</v>
      </c>
      <c r="F28" s="16">
        <f>TI_EHG_EDHP!F$2</f>
        <v>8.5984522785898534E-2</v>
      </c>
      <c r="G28" s="16">
        <f>TI_EHG_EDHP!G$2</f>
        <v>8.5984522785898534E-2</v>
      </c>
      <c r="H28" s="16">
        <f>TI_EHG_EDHP!H$2</f>
        <v>8.5984522785898534E-2</v>
      </c>
      <c r="I28" s="16">
        <f>TI_EHG_EDHP!I$2</f>
        <v>8.5984522785898534E-2</v>
      </c>
      <c r="J28" s="16">
        <f>TI_EHG_EDHP!J$2</f>
        <v>8.5984522785898534E-2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0.1719690455717971</v>
      </c>
      <c r="P28" s="16">
        <f>TI_EHG_EDHP!P$2</f>
        <v>0.42992261392949271</v>
      </c>
      <c r="Q28" s="16">
        <f>TI_EHG_EDHP!Q$2</f>
        <v>0.34393809114359408</v>
      </c>
      <c r="R28" s="16">
        <f>TI_EHG_EDHP!R$2</f>
        <v>0.6994840928632845</v>
      </c>
      <c r="S28" s="16">
        <f>TI_EHG_EDHP!S$2</f>
        <v>0.72261392949269121</v>
      </c>
      <c r="T28" s="16">
        <f>TI_EHG_EDHP!T$2</f>
        <v>1.096990541702493</v>
      </c>
      <c r="U28" s="16">
        <f>TI_EHG_EDHP!U$2</f>
        <v>2.7342218400687872</v>
      </c>
      <c r="V28" s="16">
        <f>TI_EHG_EDHP!V$2</f>
        <v>4.1032674118658639</v>
      </c>
      <c r="W28" s="16">
        <f>TI_EHG_EDHP!W$2</f>
        <v>6.6980223559759233</v>
      </c>
      <c r="X28" s="16">
        <f>TI_EHG_EDHP!X$2</f>
        <v>17.272398968185719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0.46956147893379191</v>
      </c>
      <c r="M29" s="16">
        <f>TI_EHG_EB!M$2</f>
        <v>2.624677558039552</v>
      </c>
      <c r="N29" s="16">
        <f>TI_EHG_EB!N$2</f>
        <v>5.1165950128976778</v>
      </c>
      <c r="O29" s="16">
        <f>TI_EHG_EB!O$2</f>
        <v>15.43026655202064</v>
      </c>
      <c r="P29" s="16">
        <f>TI_EHG_EB!P$2</f>
        <v>12.07962166809974</v>
      </c>
      <c r="Q29" s="16">
        <f>TI_EHG_EB!Q$2</f>
        <v>9.3685296646603611</v>
      </c>
      <c r="R29" s="16">
        <f>TI_EHG_EB!R$2</f>
        <v>24.93490971625107</v>
      </c>
      <c r="S29" s="16">
        <f>TI_EHG_EB!S$2</f>
        <v>16.844024075666379</v>
      </c>
      <c r="T29" s="16">
        <f>TI_EHG_EB!T$2</f>
        <v>23.556921754084261</v>
      </c>
      <c r="U29" s="16">
        <f>TI_EHG_EB!U$2</f>
        <v>25.75950128976784</v>
      </c>
      <c r="V29" s="16">
        <f>TI_EHG_EB!V$2</f>
        <v>33.525537403267407</v>
      </c>
      <c r="W29" s="16">
        <f>TI_EHG_EB!W$2</f>
        <v>66.1408426483233</v>
      </c>
      <c r="X29" s="16">
        <f>TI_EHG_EB!X$2</f>
        <v>85.59131556319862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0</v>
      </c>
      <c r="D30" s="16">
        <f>TI_EHG_EPS!D$2</f>
        <v>0</v>
      </c>
      <c r="E30" s="16">
        <f>TI_EHG_EPS!E$2</f>
        <v>0</v>
      </c>
      <c r="F30" s="16">
        <f>TI_EHG_EPS!F$2</f>
        <v>0</v>
      </c>
      <c r="G30" s="16">
        <f>TI_EHG_EPS!G$2</f>
        <v>0</v>
      </c>
      <c r="H30" s="16">
        <f>TI_EHG_EPS!H$2</f>
        <v>0</v>
      </c>
      <c r="I30" s="16">
        <f>TI_EHG_EPS!I$2</f>
        <v>0</v>
      </c>
      <c r="J30" s="16">
        <f>TI_EHG_EPS!J$2</f>
        <v>0</v>
      </c>
      <c r="K30" s="16">
        <f>TI_EHG_EPS!K$2</f>
        <v>0</v>
      </c>
      <c r="L30" s="16">
        <f>TI_EHG_EPS!L$2</f>
        <v>0</v>
      </c>
      <c r="M30" s="16">
        <f>TI_EHG_EPS!M$2</f>
        <v>0</v>
      </c>
      <c r="N30" s="16">
        <f>TI_EHG_EPS!N$2</f>
        <v>0</v>
      </c>
      <c r="O30" s="16">
        <f>TI_EHG_EPS!O$2</f>
        <v>0</v>
      </c>
      <c r="P30" s="16">
        <f>TI_EHG_EPS!P$2</f>
        <v>0</v>
      </c>
      <c r="Q30" s="16">
        <f>TI_EHG_EPS!Q$2</f>
        <v>0</v>
      </c>
      <c r="R30" s="16">
        <f>TI_EHG_EPS!R$2</f>
        <v>0</v>
      </c>
      <c r="S30" s="16">
        <f>TI_EHG_EPS!S$2</f>
        <v>0</v>
      </c>
      <c r="T30" s="16">
        <f>TI_EHG_EPS!T$2</f>
        <v>0</v>
      </c>
      <c r="U30" s="16">
        <f>TI_EHG_EPS!U$2</f>
        <v>0</v>
      </c>
      <c r="V30" s="16">
        <f>TI_EHG_EPS!V$2</f>
        <v>0</v>
      </c>
      <c r="W30" s="16">
        <f>TI_EHG_EPS!W$2</f>
        <v>0</v>
      </c>
      <c r="X30" s="16">
        <f>TI_EHG_EPS!X$2</f>
        <v>0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0</v>
      </c>
      <c r="D32" s="13">
        <f>TI_CO_E!D$2</f>
        <v>0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0</v>
      </c>
      <c r="D33" s="13">
        <f>TI_BF_E!D$2</f>
        <v>0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9332.375494411006</v>
      </c>
      <c r="D35" s="13">
        <f>TI_RPI_E!D$2</f>
        <v>9116.5687876182274</v>
      </c>
      <c r="E35" s="13">
        <f>TI_RPI_E!E$2</f>
        <v>8719.507308684435</v>
      </c>
      <c r="F35" s="13">
        <f>TI_RPI_E!F$2</f>
        <v>8541.3968185726553</v>
      </c>
      <c r="G35" s="13">
        <f>TI_RPI_E!G$2</f>
        <v>8289.6411865864138</v>
      </c>
      <c r="H35" s="13">
        <f>TI_RPI_E!H$2</f>
        <v>8082.8078245915731</v>
      </c>
      <c r="I35" s="13">
        <f>TI_RPI_E!I$2</f>
        <v>8181.1288048151318</v>
      </c>
      <c r="J35" s="13">
        <f>TI_RPI_E!J$2</f>
        <v>8015.995528804815</v>
      </c>
      <c r="K35" s="13">
        <f>TI_RPI_E!K$2</f>
        <v>8089.4741186586416</v>
      </c>
      <c r="L35" s="13">
        <f>TI_RPI_E!L$2</f>
        <v>8067.0177128116929</v>
      </c>
      <c r="M35" s="13">
        <f>TI_RPI_E!M$2</f>
        <v>7472.0430782459152</v>
      </c>
      <c r="N35" s="13">
        <f>TI_RPI_E!N$2</f>
        <v>7065.9024075666384</v>
      </c>
      <c r="O35" s="13">
        <f>TI_RPI_E!O$2</f>
        <v>7839.4214961306952</v>
      </c>
      <c r="P35" s="13">
        <f>TI_RPI_E!P$2</f>
        <v>10360.251246775577</v>
      </c>
      <c r="Q35" s="13">
        <f>TI_RPI_E!Q$2</f>
        <v>11026.901117798796</v>
      </c>
      <c r="R35" s="13">
        <f>TI_RPI_E!R$2</f>
        <v>11191.188220120377</v>
      </c>
      <c r="S35" s="13">
        <f>TI_RPI_E!S$2</f>
        <v>11894.404815133275</v>
      </c>
      <c r="T35" s="13">
        <f>TI_RPI_E!T$2</f>
        <v>10725.739294926912</v>
      </c>
      <c r="U35" s="13">
        <f>TI_RPI_E!U$2</f>
        <v>11488.176612209802</v>
      </c>
      <c r="V35" s="13">
        <f>TI_RPI_E!V$2</f>
        <v>10218.534479793636</v>
      </c>
      <c r="W35" s="13">
        <f>TI_RPI_E!W$2</f>
        <v>9669.6933791917436</v>
      </c>
      <c r="X35" s="13">
        <f>TI_RPI_E!X$2</f>
        <v>9568.0618228718831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8511.4215821152193</v>
      </c>
      <c r="D36" s="16">
        <f>TI_RPI_RI_E!D$2</f>
        <v>8361.8396388650035</v>
      </c>
      <c r="E36" s="16">
        <f>TI_RPI_RI_E!E$2</f>
        <v>8134.7496990541695</v>
      </c>
      <c r="F36" s="16">
        <f>TI_RPI_RI_E!F$2</f>
        <v>8473.6552880481504</v>
      </c>
      <c r="G36" s="16">
        <f>TI_RPI_RI_E!G$2</f>
        <v>8272.7858985382627</v>
      </c>
      <c r="H36" s="16">
        <f>TI_RPI_RI_E!H$2</f>
        <v>7933.8635425623379</v>
      </c>
      <c r="I36" s="16">
        <f>TI_RPI_RI_E!I$2</f>
        <v>8145.4332760103171</v>
      </c>
      <c r="J36" s="16">
        <f>TI_RPI_RI_E!J$2</f>
        <v>8008.8373172828888</v>
      </c>
      <c r="K36" s="16">
        <f>TI_RPI_RI_E!K$2</f>
        <v>7992.4047291487532</v>
      </c>
      <c r="L36" s="16">
        <f>TI_RPI_RI_E!L$2</f>
        <v>8016.0265692175399</v>
      </c>
      <c r="M36" s="16">
        <f>TI_RPI_RI_E!M$2</f>
        <v>7441.9126397248492</v>
      </c>
      <c r="N36" s="16">
        <f>TI_RPI_RI_E!N$2</f>
        <v>6995.1514187446264</v>
      </c>
      <c r="O36" s="16">
        <f>TI_RPI_RI_E!O$2</f>
        <v>7834.2409286328448</v>
      </c>
      <c r="P36" s="16">
        <f>TI_RPI_RI_E!P$2</f>
        <v>8866.1507308684413</v>
      </c>
      <c r="Q36" s="16">
        <f>TI_RPI_RI_E!Q$2</f>
        <v>9074.3598452278584</v>
      </c>
      <c r="R36" s="16">
        <f>TI_RPI_RI_E!R$2</f>
        <v>9361.5545141874463</v>
      </c>
      <c r="S36" s="16">
        <f>TI_RPI_RI_E!S$2</f>
        <v>9373.3034393809103</v>
      </c>
      <c r="T36" s="16">
        <f>TI_RPI_RI_E!T$2</f>
        <v>9024.7650902837486</v>
      </c>
      <c r="U36" s="16">
        <f>TI_RPI_RI_E!U$2</f>
        <v>9349.2501289767824</v>
      </c>
      <c r="V36" s="16">
        <f>TI_RPI_RI_E!V$2</f>
        <v>8879.928288907995</v>
      </c>
      <c r="W36" s="16">
        <f>TI_RPI_RI_E!W$2</f>
        <v>8406.5373172828877</v>
      </c>
      <c r="X36" s="16">
        <f>TI_RPI_RI_E!X$2</f>
        <v>8505.1611349957002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0</v>
      </c>
      <c r="O38" s="16">
        <f>TI_RPI_PT_E!O$2</f>
        <v>0</v>
      </c>
      <c r="P38" s="16">
        <f>TI_RPI_PT_E!P$2</f>
        <v>1488.9055889939809</v>
      </c>
      <c r="Q38" s="16">
        <f>TI_RPI_PT_E!Q$2</f>
        <v>1951.5214101461736</v>
      </c>
      <c r="R38" s="16">
        <f>TI_RPI_PT_E!R$2</f>
        <v>1828.1120378331893</v>
      </c>
      <c r="S38" s="16">
        <f>TI_RPI_PT_E!S$2</f>
        <v>2514.4905417024934</v>
      </c>
      <c r="T38" s="16">
        <f>TI_RPI_PT_E!T$2</f>
        <v>1687.0170249355115</v>
      </c>
      <c r="U38" s="16">
        <f>TI_RPI_PT_E!U$2</f>
        <v>2134.3855546001723</v>
      </c>
      <c r="V38" s="16">
        <f>TI_RPI_PT_E!V$2</f>
        <v>1159.8226139294927</v>
      </c>
      <c r="W38" s="16">
        <f>TI_RPI_PT_E!W$2</f>
        <v>1157.3086844368013</v>
      </c>
      <c r="X38" s="16">
        <f>TI_RPI_PT_E!X$2</f>
        <v>863.8925193465177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6.2338779019776434</v>
      </c>
      <c r="D39" s="16">
        <f>TI_RPI_IT_E!D$2</f>
        <v>31.842906276870156</v>
      </c>
      <c r="E39" s="16">
        <f>TI_RPI_IT_E!E$2</f>
        <v>16.897162510748064</v>
      </c>
      <c r="F39" s="16">
        <f>TI_RPI_IT_E!F$2</f>
        <v>21.512897678417879</v>
      </c>
      <c r="G39" s="16">
        <f>TI_RPI_IT_E!G$2</f>
        <v>15.534479793637146</v>
      </c>
      <c r="H39" s="16">
        <f>TI_RPI_IT_E!H$2</f>
        <v>148.94428202923478</v>
      </c>
      <c r="I39" s="16">
        <f>TI_RPI_IT_E!I$2</f>
        <v>35.695528804815133</v>
      </c>
      <c r="J39" s="16">
        <f>TI_RPI_IT_E!J$2</f>
        <v>7.1582115219260523</v>
      </c>
      <c r="K39" s="16">
        <f>TI_RPI_IT_E!K$2</f>
        <v>97.069389509888211</v>
      </c>
      <c r="L39" s="16">
        <f>TI_RPI_IT_E!L$2</f>
        <v>50.991143594153051</v>
      </c>
      <c r="M39" s="16">
        <f>TI_RPI_IT_E!M$2</f>
        <v>30.1304385210662</v>
      </c>
      <c r="N39" s="16">
        <f>TI_RPI_IT_E!N$2</f>
        <v>70.750988822012033</v>
      </c>
      <c r="O39" s="16">
        <f>TI_RPI_IT_E!O$2</f>
        <v>5.1805674978503857</v>
      </c>
      <c r="P39" s="16">
        <f>TI_RPI_IT_E!P$2</f>
        <v>5.1949269131556317</v>
      </c>
      <c r="Q39" s="16">
        <f>TI_RPI_IT_E!Q$2</f>
        <v>1.0198624247635431</v>
      </c>
      <c r="R39" s="16">
        <f>TI_RPI_IT_E!R$2</f>
        <v>1.521668099742046</v>
      </c>
      <c r="S39" s="16">
        <f>TI_RPI_IT_E!S$2</f>
        <v>6.6108340498710234</v>
      </c>
      <c r="T39" s="16">
        <f>TI_RPI_IT_E!T$2</f>
        <v>13.957179707652623</v>
      </c>
      <c r="U39" s="16">
        <f>TI_RPI_IT_E!U$2</f>
        <v>4.5409286328460876</v>
      </c>
      <c r="V39" s="16">
        <f>TI_RPI_IT_E!V$2</f>
        <v>178.7835769561479</v>
      </c>
      <c r="W39" s="16">
        <f>TI_RPI_IT_E!W$2</f>
        <v>26.5085124677558</v>
      </c>
      <c r="X39" s="16">
        <f>TI_RPI_IT_E!X$2</f>
        <v>193.84660361134993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814.72003439380899</v>
      </c>
      <c r="D40" s="16">
        <f>TI_RPI_DU_E!D$2</f>
        <v>722.88624247635414</v>
      </c>
      <c r="E40" s="16">
        <f>TI_RPI_DU_E!E$2</f>
        <v>567.86044711951843</v>
      </c>
      <c r="F40" s="16">
        <f>TI_RPI_DU_E!F$2</f>
        <v>46.228632846087699</v>
      </c>
      <c r="G40" s="16">
        <f>TI_RPI_DU_E!G$2</f>
        <v>1.320808254514187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79.338865004299223</v>
      </c>
      <c r="X40" s="16">
        <f>TI_RPI_DU_E!X$2</f>
        <v>5.1615649183147037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7.9981083404987086</v>
      </c>
      <c r="R45" s="13">
        <f>TI_BNG_E!R$2</f>
        <v>24.13766122098022</v>
      </c>
      <c r="S45" s="13">
        <f>TI_BNG_E!S$2</f>
        <v>74.190455717970764</v>
      </c>
      <c r="T45" s="13">
        <f>TI_BNG_E!T$2</f>
        <v>122.5191745485812</v>
      </c>
      <c r="U45" s="13">
        <f>TI_BNG_E!U$2</f>
        <v>168.6267411865864</v>
      </c>
      <c r="V45" s="13">
        <f>TI_BNG_E!V$2</f>
        <v>229.44858125537399</v>
      </c>
      <c r="W45" s="13">
        <f>TI_BNG_E!W$2</f>
        <v>344.60601891659502</v>
      </c>
      <c r="X45" s="13">
        <f>TI_BNG_E!X$2</f>
        <v>469.85812553740323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3.8263112639724852</v>
      </c>
      <c r="J46" s="13">
        <f>TI_LBB_E!J$2</f>
        <v>5.7394668959587269</v>
      </c>
      <c r="K46" s="13">
        <f>TI_LBB_E!K$2</f>
        <v>5.1017196904557176</v>
      </c>
      <c r="L46" s="13">
        <f>TI_LBB_E!L$2</f>
        <v>8.6844368013757514</v>
      </c>
      <c r="M46" s="13">
        <f>TI_LBB_E!M$2</f>
        <v>26.784178847807389</v>
      </c>
      <c r="N46" s="13">
        <f>TI_LBB_E!N$2</f>
        <v>130.48865004299225</v>
      </c>
      <c r="O46" s="13">
        <f>TI_LBB_E!O$2</f>
        <v>206.22674118658642</v>
      </c>
      <c r="P46" s="13">
        <f>TI_LBB_E!P$2</f>
        <v>208.03241616509021</v>
      </c>
      <c r="Q46" s="13">
        <f>TI_LBB_E!Q$2</f>
        <v>213.09999999999997</v>
      </c>
      <c r="R46" s="13">
        <f>TI_LBB_E!R$2</f>
        <v>214.21315563198624</v>
      </c>
      <c r="S46" s="13">
        <f>TI_LBB_E!S$2</f>
        <v>217.36732588134129</v>
      </c>
      <c r="T46" s="13">
        <f>TI_LBB_E!T$2</f>
        <v>215.52751504729153</v>
      </c>
      <c r="U46" s="13">
        <f>TI_LBB_E!U$2</f>
        <v>213.9783319002579</v>
      </c>
      <c r="V46" s="13">
        <f>TI_LBB_E!V$2</f>
        <v>226.39785038693032</v>
      </c>
      <c r="W46" s="13">
        <f>TI_LBB_E!W$2</f>
        <v>251.4735167669819</v>
      </c>
      <c r="X46" s="13">
        <f>TI_LBB_E!X$2</f>
        <v>256.45365434221833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15564.202923473775</v>
      </c>
      <c r="D50" s="10">
        <f>TO!D$2</f>
        <v>15642.99226139295</v>
      </c>
      <c r="E50" s="10">
        <f>TO!E$2</f>
        <v>15335.108082545143</v>
      </c>
      <c r="F50" s="10">
        <f>TO!F$2</f>
        <v>15545.619604471194</v>
      </c>
      <c r="G50" s="10">
        <f>TO!G$2</f>
        <v>14755.325279449697</v>
      </c>
      <c r="H50" s="10">
        <f>TO!H$2</f>
        <v>14019.504127257094</v>
      </c>
      <c r="I50" s="10">
        <f>TO!I$2</f>
        <v>15023.161049011174</v>
      </c>
      <c r="J50" s="10">
        <f>TO!J$2</f>
        <v>14187.707738607049</v>
      </c>
      <c r="K50" s="10">
        <f>TO!K$2</f>
        <v>13800.82880481513</v>
      </c>
      <c r="L50" s="10">
        <f>TO!L$2</f>
        <v>14017.899226139292</v>
      </c>
      <c r="M50" s="10">
        <f>TO!M$2</f>
        <v>14185.686930352535</v>
      </c>
      <c r="N50" s="10">
        <f>TO!N$2</f>
        <v>13299.934307824591</v>
      </c>
      <c r="O50" s="10">
        <f>TO!O$2</f>
        <v>13977.554514187446</v>
      </c>
      <c r="P50" s="10">
        <f>TO!P$2</f>
        <v>16835.413327601025</v>
      </c>
      <c r="Q50" s="10">
        <f>TO!Q$2</f>
        <v>16964.851590713668</v>
      </c>
      <c r="R50" s="10">
        <f>TO!R$2</f>
        <v>17071.449957007735</v>
      </c>
      <c r="S50" s="10">
        <f>TO!S$2</f>
        <v>18239.445657781598</v>
      </c>
      <c r="T50" s="10">
        <f>TO!T$2</f>
        <v>17202.247033533964</v>
      </c>
      <c r="U50" s="10">
        <f>TO!U$2</f>
        <v>17952.100687876184</v>
      </c>
      <c r="V50" s="10">
        <f>TO!V$2</f>
        <v>16619.852364574373</v>
      </c>
      <c r="W50" s="10">
        <f>TO!W$2</f>
        <v>15781.112295786759</v>
      </c>
      <c r="X50" s="10">
        <f>TO!X$2</f>
        <v>16473.287618228718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5923.7555460017193</v>
      </c>
      <c r="D51" s="13">
        <f>TO_EHG!D$2</f>
        <v>6292.5240756663807</v>
      </c>
      <c r="E51" s="13">
        <f>TO_EHG!E$2</f>
        <v>6389.873000859845</v>
      </c>
      <c r="F51" s="13">
        <f>TO_EHG!F$2</f>
        <v>7066.5567497850388</v>
      </c>
      <c r="G51" s="13">
        <f>TO_EHG!G$2</f>
        <v>6556.3199484092856</v>
      </c>
      <c r="H51" s="13">
        <f>TO_EHG!H$2</f>
        <v>6158.1780739466903</v>
      </c>
      <c r="I51" s="13">
        <f>TO_EHG!I$2</f>
        <v>6941.9270851246756</v>
      </c>
      <c r="J51" s="13">
        <f>TO_EHG!J$2</f>
        <v>6326.6599312123808</v>
      </c>
      <c r="K51" s="13">
        <f>TO_EHG!K$2</f>
        <v>6158.4408426483214</v>
      </c>
      <c r="L51" s="13">
        <f>TO_EHG!L$2</f>
        <v>6206.1431642304378</v>
      </c>
      <c r="M51" s="13">
        <f>TO_EHG!M$2</f>
        <v>6904.8972484952683</v>
      </c>
      <c r="N51" s="13">
        <f>TO_EHG!N$2</f>
        <v>6175.7868443680145</v>
      </c>
      <c r="O51" s="13">
        <f>TO_EHG!O$2</f>
        <v>5869.5529664660371</v>
      </c>
      <c r="P51" s="13">
        <f>TO_EHG!P$2</f>
        <v>6185.8312983662927</v>
      </c>
      <c r="Q51" s="13">
        <f>TO_EHG!Q$2</f>
        <v>5675.0640584694738</v>
      </c>
      <c r="R51" s="13">
        <f>TO_EHG!R$2</f>
        <v>5579.2301805674979</v>
      </c>
      <c r="S51" s="13">
        <f>TO_EHG!S$2</f>
        <v>5831.3587274290639</v>
      </c>
      <c r="T51" s="13">
        <f>TO_EHG!T$2</f>
        <v>5890.74600171969</v>
      </c>
      <c r="U51" s="13">
        <f>TO_EHG!U$2</f>
        <v>5818.8521926053309</v>
      </c>
      <c r="V51" s="13">
        <f>TO_EHG!V$2</f>
        <v>5677.2076526225264</v>
      </c>
      <c r="W51" s="13">
        <f>TO_EHG!W$2</f>
        <v>5522.511865864145</v>
      </c>
      <c r="X51" s="13">
        <f>TO_EHG!X$2</f>
        <v>6202.0820292347389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579.71032626388603</v>
      </c>
      <c r="D52" s="16">
        <f>TO_EHG_E!D$2</f>
        <v>502.5557481264014</v>
      </c>
      <c r="E52" s="16">
        <f>TO_EHG_E!E$2</f>
        <v>529.10320124451869</v>
      </c>
      <c r="F52" s="16">
        <f>TO_EHG_E!F$2</f>
        <v>491.7509203615262</v>
      </c>
      <c r="G52" s="16">
        <f>TO_EHG_E!G$2</f>
        <v>572.91630216650628</v>
      </c>
      <c r="H52" s="16">
        <f>TO_EHG_E!H$2</f>
        <v>572.2269991401547</v>
      </c>
      <c r="I52" s="16">
        <f>TO_EHG_E!I$2</f>
        <v>530.61049011177988</v>
      </c>
      <c r="J52" s="16">
        <f>TO_EHG_E!J$2</f>
        <v>625.96732588134137</v>
      </c>
      <c r="K52" s="16">
        <f>TO_EHG_E!K$2</f>
        <v>603.26758291876195</v>
      </c>
      <c r="L52" s="16">
        <f>TO_EHG_E!L$2</f>
        <v>584.68045690797612</v>
      </c>
      <c r="M52" s="16">
        <f>TO_EHG_E!M$2</f>
        <v>681.99082392267474</v>
      </c>
      <c r="N52" s="16">
        <f>TO_EHG_E!N$2</f>
        <v>849.16575629900638</v>
      </c>
      <c r="O52" s="16">
        <f>TO_EHG_E!O$2</f>
        <v>899.03605055067828</v>
      </c>
      <c r="P52" s="16">
        <f>TO_EHG_E!P$2</f>
        <v>1006.7246580061504</v>
      </c>
      <c r="Q52" s="16">
        <f>TO_EHG_E!Q$2</f>
        <v>1178.837413768216</v>
      </c>
      <c r="R52" s="16">
        <f>TO_EHG_E!R$2</f>
        <v>1269.903525365434</v>
      </c>
      <c r="S52" s="16">
        <f>TO_EHG_E!S$2</f>
        <v>1165.7533104041274</v>
      </c>
      <c r="T52" s="16">
        <f>TO_EHG_E!T$2</f>
        <v>1339.0508168529659</v>
      </c>
      <c r="U52" s="16">
        <f>TO_EHG_E!U$2</f>
        <v>1279.7497850386928</v>
      </c>
      <c r="V52" s="16">
        <f>TO_EHG_E!V$2</f>
        <v>1474.743336199484</v>
      </c>
      <c r="W52" s="16">
        <f>TO_EHG_E!W$2</f>
        <v>1508.7461736887358</v>
      </c>
      <c r="X52" s="16">
        <f>TO_EHG_E!X$2</f>
        <v>1495.6022355975924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4908.2929173050015</v>
      </c>
      <c r="D53" s="16">
        <f>TO_EHG_CHP!D$2</f>
        <v>5309.2665149509548</v>
      </c>
      <c r="E53" s="16">
        <f>TO_EHG_CHP!E$2</f>
        <v>5412.7443026189612</v>
      </c>
      <c r="F53" s="16">
        <f>TO_EHG_CHP!F$2</f>
        <v>6064.9798416371677</v>
      </c>
      <c r="G53" s="16">
        <f>TO_EHG_CHP!G$2</f>
        <v>5484.9945154502439</v>
      </c>
      <c r="H53" s="16">
        <f>TO_EHG_CHP!H$2</f>
        <v>5114.4937597926228</v>
      </c>
      <c r="I53" s="16">
        <f>TO_EHG_CHP!I$2</f>
        <v>5923.4985357821952</v>
      </c>
      <c r="J53" s="16">
        <f>TO_EHG_CHP!J$2</f>
        <v>5134.1607688324584</v>
      </c>
      <c r="K53" s="16">
        <f>TO_EHG_CHP!K$2</f>
        <v>4937.9731230144416</v>
      </c>
      <c r="L53" s="16">
        <f>TO_EHG_CHP!L$2</f>
        <v>4958.7506957652531</v>
      </c>
      <c r="M53" s="16">
        <f>TO_EHG_CHP!M$2</f>
        <v>5468.5499144799742</v>
      </c>
      <c r="N53" s="16">
        <f>TO_EHG_CHP!N$2</f>
        <v>4648.9126314018358</v>
      </c>
      <c r="O53" s="16">
        <f>TO_EHG_CHP!O$2</f>
        <v>4148.9244537172872</v>
      </c>
      <c r="P53" s="16">
        <f>TO_EHG_CHP!P$2</f>
        <v>4361.9157505271651</v>
      </c>
      <c r="Q53" s="16">
        <f>TO_EHG_CHP!Q$2</f>
        <v>3638.1927884090019</v>
      </c>
      <c r="R53" s="16">
        <f>TO_EHG_CHP!R$2</f>
        <v>3324.3999213642692</v>
      </c>
      <c r="S53" s="16">
        <f>TO_EHG_CHP!S$2</f>
        <v>3663.9116666803557</v>
      </c>
      <c r="T53" s="16">
        <f>TO_EHG_CHP!T$2</f>
        <v>3610.3181085372312</v>
      </c>
      <c r="U53" s="16">
        <f>TO_EHG_CHP!U$2</f>
        <v>3549.3452652303631</v>
      </c>
      <c r="V53" s="16">
        <f>TO_EHG_CHP!V$2</f>
        <v>3290.2238979932195</v>
      </c>
      <c r="W53" s="16">
        <f>TO_EHG_CHP!W$2</f>
        <v>3088.7282823184705</v>
      </c>
      <c r="X53" s="16">
        <f>TO_EHG_CHP!X$2</f>
        <v>3694.8376658437028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434.57719495217844</v>
      </c>
      <c r="D54" s="16">
        <f>TO_EHG_H!D$2</f>
        <v>479.72726400776833</v>
      </c>
      <c r="E54" s="16">
        <f>TO_EHG_H!E$2</f>
        <v>447.64578934374242</v>
      </c>
      <c r="F54" s="16">
        <f>TO_EHG_H!F$2</f>
        <v>509.44628013372204</v>
      </c>
      <c r="G54" s="16">
        <f>TO_EHG_H!G$2</f>
        <v>497.99356759391054</v>
      </c>
      <c r="H54" s="16">
        <f>TO_EHG_H!H$2</f>
        <v>471.11333393050808</v>
      </c>
      <c r="I54" s="16">
        <f>TO_EHG_H!I$2</f>
        <v>487.4740781472961</v>
      </c>
      <c r="J54" s="16">
        <f>TO_EHG_H!J$2</f>
        <v>566.15212884595917</v>
      </c>
      <c r="K54" s="16">
        <f>TO_EHG_H!K$2</f>
        <v>617.08565263077458</v>
      </c>
      <c r="L54" s="16">
        <f>TO_EHG_H!L$2</f>
        <v>662.16124458467914</v>
      </c>
      <c r="M54" s="16">
        <f>TO_EHG_H!M$2</f>
        <v>751.76075030915638</v>
      </c>
      <c r="N54" s="16">
        <f>TO_EHG_H!N$2</f>
        <v>672.42737842125689</v>
      </c>
      <c r="O54" s="16">
        <f>TO_EHG_H!O$2</f>
        <v>805.90004201342458</v>
      </c>
      <c r="P54" s="16">
        <f>TO_EHG_H!P$2</f>
        <v>803.10317539194625</v>
      </c>
      <c r="Q54" s="16">
        <f>TO_EHG_H!Q$2</f>
        <v>846.7174900758572</v>
      </c>
      <c r="R54" s="16">
        <f>TO_EHG_H!R$2</f>
        <v>956.51166207255267</v>
      </c>
      <c r="S54" s="16">
        <f>TO_EHG_H!S$2</f>
        <v>980.66741209124211</v>
      </c>
      <c r="T54" s="16">
        <f>TO_EHG_H!T$2</f>
        <v>912.21993141941414</v>
      </c>
      <c r="U54" s="16">
        <f>TO_EHG_H!U$2</f>
        <v>949.45785858734951</v>
      </c>
      <c r="V54" s="16">
        <f>TO_EHG_H!V$2</f>
        <v>856.29329335802322</v>
      </c>
      <c r="W54" s="16">
        <f>TO_EHG_H!W$2</f>
        <v>828.28046058780694</v>
      </c>
      <c r="X54" s="16">
        <f>TO_EHG_H!X$2</f>
        <v>850.18875462061487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1.175107480653482</v>
      </c>
      <c r="D55" s="16">
        <f>TO_EHG_EDHP!D$2</f>
        <v>0.97454858125537414</v>
      </c>
      <c r="E55" s="16">
        <f>TO_EHG_EDHP!E$2</f>
        <v>0.37970765262252781</v>
      </c>
      <c r="F55" s="16">
        <f>TO_EHG_EDHP!F$2</f>
        <v>0.37970765262252781</v>
      </c>
      <c r="G55" s="16">
        <f>TO_EHG_EDHP!G$2</f>
        <v>0.41556319862424773</v>
      </c>
      <c r="H55" s="16">
        <f>TO_EHG_EDHP!H$2</f>
        <v>0.34398108340498701</v>
      </c>
      <c r="I55" s="16">
        <f>TO_EHG_EDHP!I$2</f>
        <v>0.34398108340498701</v>
      </c>
      <c r="J55" s="16">
        <f>TO_EHG_EDHP!J$2</f>
        <v>0.37970765262252781</v>
      </c>
      <c r="K55" s="16">
        <f>TO_EHG_EDHP!K$2</f>
        <v>0.11448408434373746</v>
      </c>
      <c r="L55" s="16">
        <f>TO_EHG_EDHP!L$2</f>
        <v>9.1780726935829907E-2</v>
      </c>
      <c r="M55" s="16">
        <f>TO_EHG_EDHP!M$2</f>
        <v>1.0189165950128979E-2</v>
      </c>
      <c r="N55" s="16">
        <f>TO_EHG_EDHP!N$2</f>
        <v>0.21564918314703346</v>
      </c>
      <c r="O55" s="16">
        <f>TO_EHG_EDHP!O$2</f>
        <v>0.85846947549441088</v>
      </c>
      <c r="P55" s="16">
        <f>TO_EHG_EDHP!P$2</f>
        <v>2.6092003439380913</v>
      </c>
      <c r="Q55" s="16">
        <f>TO_EHG_EDHP!Q$2</f>
        <v>2.2861134995700763</v>
      </c>
      <c r="R55" s="16">
        <f>TO_EHG_EDHP!R$2</f>
        <v>3.980094582975064</v>
      </c>
      <c r="S55" s="16">
        <f>TO_EHG_EDHP!S$2</f>
        <v>4.6038263112639726</v>
      </c>
      <c r="T55" s="16">
        <f>TO_EHG_EDHP!T$2</f>
        <v>6.2494411006018904</v>
      </c>
      <c r="U55" s="16">
        <f>TO_EHG_EDHP!U$2</f>
        <v>14.797377472055029</v>
      </c>
      <c r="V55" s="16">
        <f>TO_EHG_EDHP!V$2</f>
        <v>22.786070507308686</v>
      </c>
      <c r="W55" s="16">
        <f>TO_EHG_EDHP!W$2</f>
        <v>31.277515047291487</v>
      </c>
      <c r="X55" s="16">
        <f>TO_EHG_EDHP!X$2</f>
        <v>76.717970765262237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0.45898624559448331</v>
      </c>
      <c r="M56" s="16">
        <f>TO_EHG_EB!M$2</f>
        <v>2.5855706175128899</v>
      </c>
      <c r="N56" s="16">
        <f>TO_EHG_EB!N$2</f>
        <v>5.0654290627687013</v>
      </c>
      <c r="O56" s="16">
        <f>TO_EHG_EB!O$2</f>
        <v>14.833950709151793</v>
      </c>
      <c r="P56" s="16">
        <f>TO_EHG_EB!P$2</f>
        <v>11.478514097092738</v>
      </c>
      <c r="Q56" s="16">
        <f>TO_EHG_EB!Q$2</f>
        <v>9.0302527168293825</v>
      </c>
      <c r="R56" s="16">
        <f>TO_EHG_EB!R$2</f>
        <v>24.43497718226709</v>
      </c>
      <c r="S56" s="16">
        <f>TO_EHG_EB!S$2</f>
        <v>16.422511942074397</v>
      </c>
      <c r="T56" s="16">
        <f>TO_EHG_EB!T$2</f>
        <v>22.907703809477535</v>
      </c>
      <c r="U56" s="16">
        <f>TO_EHG_EB!U$2</f>
        <v>25.501906276870162</v>
      </c>
      <c r="V56" s="16">
        <f>TO_EHG_EB!V$2</f>
        <v>33.161054564491664</v>
      </c>
      <c r="W56" s="16">
        <f>TO_EHG_EB!W$2</f>
        <v>65.479434221840066</v>
      </c>
      <c r="X56" s="16">
        <f>TO_EHG_EB!X$2</f>
        <v>84.735402407566639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0</v>
      </c>
      <c r="D57" s="16">
        <f>TO_EHG_PH!D$2</f>
        <v>0</v>
      </c>
      <c r="E57" s="16">
        <f>TO_EHG_PH!E$2</f>
        <v>0</v>
      </c>
      <c r="F57" s="16">
        <f>TO_EHG_PH!F$2</f>
        <v>0</v>
      </c>
      <c r="G57" s="16">
        <f>TO_EHG_PH!G$2</f>
        <v>0</v>
      </c>
      <c r="H57" s="16">
        <f>TO_EHG_PH!H$2</f>
        <v>0</v>
      </c>
      <c r="I57" s="16">
        <f>TO_EHG_PH!I$2</f>
        <v>0</v>
      </c>
      <c r="J57" s="16">
        <f>TO_EHG_PH!J$2</f>
        <v>0</v>
      </c>
      <c r="K57" s="16">
        <f>TO_EHG_PH!K$2</f>
        <v>0</v>
      </c>
      <c r="L57" s="16">
        <f>TO_EHG_PH!L$2</f>
        <v>0</v>
      </c>
      <c r="M57" s="16">
        <f>TO_EHG_PH!M$2</f>
        <v>0</v>
      </c>
      <c r="N57" s="16">
        <f>TO_EHG_PH!N$2</f>
        <v>0</v>
      </c>
      <c r="O57" s="16">
        <f>TO_EHG_PH!O$2</f>
        <v>0</v>
      </c>
      <c r="P57" s="16">
        <f>TO_EHG_PH!P$2</f>
        <v>0</v>
      </c>
      <c r="Q57" s="16">
        <f>TO_EHG_PH!Q$2</f>
        <v>0</v>
      </c>
      <c r="R57" s="16">
        <f>TO_EHG_PH!R$2</f>
        <v>0</v>
      </c>
      <c r="S57" s="16">
        <f>TO_EHG_PH!S$2</f>
        <v>0</v>
      </c>
      <c r="T57" s="16">
        <f>TO_EHG_PH!T$2</f>
        <v>0</v>
      </c>
      <c r="U57" s="16">
        <f>TO_EHG_PH!U$2</f>
        <v>0</v>
      </c>
      <c r="V57" s="16">
        <f>TO_EHG_PH!V$2</f>
        <v>0</v>
      </c>
      <c r="W57" s="16">
        <f>TO_EHG_PH!W$2</f>
        <v>0</v>
      </c>
      <c r="X57" s="16">
        <f>TO_EHG_PH!X$2</f>
        <v>0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0</v>
      </c>
      <c r="D58" s="13">
        <f>TO_CO!D$2</f>
        <v>0</v>
      </c>
      <c r="E58" s="13">
        <f>TO_CO!E$2</f>
        <v>0</v>
      </c>
      <c r="F58" s="13">
        <f>TO_CO!F$2</f>
        <v>0</v>
      </c>
      <c r="G58" s="13">
        <f>TO_CO!G$2</f>
        <v>0</v>
      </c>
      <c r="H58" s="13">
        <f>TO_CO!H$2</f>
        <v>0</v>
      </c>
      <c r="I58" s="13">
        <f>TO_CO!I$2</f>
        <v>0</v>
      </c>
      <c r="J58" s="13">
        <f>TO_CO!J$2</f>
        <v>0</v>
      </c>
      <c r="K58" s="13">
        <f>TO_CO!K$2</f>
        <v>0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0</v>
      </c>
      <c r="D59" s="13">
        <f>TO_BF!D$2</f>
        <v>0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9640.4473774720555</v>
      </c>
      <c r="D61" s="13">
        <f>TO_RPI!D$2</f>
        <v>9350.4681857265696</v>
      </c>
      <c r="E61" s="13">
        <f>TO_RPI!E$2</f>
        <v>8945.2350816852959</v>
      </c>
      <c r="F61" s="13">
        <f>TO_RPI!F$2</f>
        <v>8479.0628546861572</v>
      </c>
      <c r="G61" s="13">
        <f>TO_RPI!G$2</f>
        <v>8199.005331040411</v>
      </c>
      <c r="H61" s="13">
        <f>TO_RPI!H$2</f>
        <v>7861.3260533104039</v>
      </c>
      <c r="I61" s="13">
        <f>TO_RPI!I$2</f>
        <v>8077.4076526225272</v>
      </c>
      <c r="J61" s="13">
        <f>TO_RPI!J$2</f>
        <v>7855.3083404987101</v>
      </c>
      <c r="K61" s="13">
        <f>TO_RPI!K$2</f>
        <v>7637.2862424763525</v>
      </c>
      <c r="L61" s="13">
        <f>TO_RPI!L$2</f>
        <v>7803.0716251074791</v>
      </c>
      <c r="M61" s="13">
        <f>TO_RPI!M$2</f>
        <v>7254.0055030094582</v>
      </c>
      <c r="N61" s="13">
        <f>TO_RPI!N$2</f>
        <v>6993.6588134135845</v>
      </c>
      <c r="O61" s="13">
        <f>TO_RPI!O$2</f>
        <v>7901.7748065348223</v>
      </c>
      <c r="P61" s="13">
        <f>TO_RPI!P$2</f>
        <v>10441.549613069645</v>
      </c>
      <c r="Q61" s="13">
        <f>TO_RPI!Q$2</f>
        <v>11068.689423903696</v>
      </c>
      <c r="R61" s="13">
        <f>TO_RPI!R$2</f>
        <v>11253.868959587273</v>
      </c>
      <c r="S61" s="13">
        <f>TO_RPI!S$2</f>
        <v>12116.529148753223</v>
      </c>
      <c r="T61" s="13">
        <f>TO_RPI!T$2</f>
        <v>10973.4543422184</v>
      </c>
      <c r="U61" s="13">
        <f>TO_RPI!U$2</f>
        <v>11750.643422184006</v>
      </c>
      <c r="V61" s="13">
        <f>TO_RPI!V$2</f>
        <v>10486.798280309542</v>
      </c>
      <c r="W61" s="13">
        <f>TO_RPI!W$2</f>
        <v>9662.5209802235586</v>
      </c>
      <c r="X61" s="13">
        <f>TO_RPI!X$2</f>
        <v>9544.8938091143591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8460.2907136715385</v>
      </c>
      <c r="D62" s="16">
        <f>TO_RPI_RO!D$2</f>
        <v>8278.9494411006017</v>
      </c>
      <c r="E62" s="16">
        <f>TO_RPI_RO!E$2</f>
        <v>8112.0282889079963</v>
      </c>
      <c r="F62" s="16">
        <f>TO_RPI_RO!F$2</f>
        <v>8391.5675838349107</v>
      </c>
      <c r="G62" s="16">
        <f>TO_RPI_RO!G$2</f>
        <v>8181.8012037833187</v>
      </c>
      <c r="H62" s="16">
        <f>TO_RPI_RO!H$2</f>
        <v>7716.460017196905</v>
      </c>
      <c r="I62" s="16">
        <f>TO_RPI_RO!I$2</f>
        <v>8042.5588134135851</v>
      </c>
      <c r="J62" s="16">
        <f>TO_RPI_RO!J$2</f>
        <v>7848.3077386070509</v>
      </c>
      <c r="K62" s="16">
        <f>TO_RPI_RO!K$2</f>
        <v>7529.1607050730854</v>
      </c>
      <c r="L62" s="16">
        <f>TO_RPI_RO!L$2</f>
        <v>7743.3051590713667</v>
      </c>
      <c r="M62" s="16">
        <f>TO_RPI_RO!M$2</f>
        <v>7181.386844368014</v>
      </c>
      <c r="N62" s="16">
        <f>TO_RPI_RO!N$2</f>
        <v>6752.7110060189152</v>
      </c>
      <c r="O62" s="16">
        <f>TO_RPI_RO!O$2</f>
        <v>7639.732158211521</v>
      </c>
      <c r="P62" s="16">
        <f>TO_RPI_RO!P$2</f>
        <v>8680.4289767841783</v>
      </c>
      <c r="Q62" s="16">
        <f>TO_RPI_RO!Q$2</f>
        <v>8828.1815133275995</v>
      </c>
      <c r="R62" s="16">
        <f>TO_RPI_RO!R$2</f>
        <v>9150.6357695614788</v>
      </c>
      <c r="S62" s="16">
        <f>TO_RPI_RO!S$2</f>
        <v>9303.8277730008595</v>
      </c>
      <c r="T62" s="16">
        <f>TO_RPI_RO!T$2</f>
        <v>8991.9036973344791</v>
      </c>
      <c r="U62" s="16">
        <f>TO_RPI_RO!U$2</f>
        <v>9320.5386070507302</v>
      </c>
      <c r="V62" s="16">
        <f>TO_RPI_RO!V$2</f>
        <v>8870.6332760103178</v>
      </c>
      <c r="W62" s="16">
        <f>TO_RPI_RO!W$2</f>
        <v>8401.1799656061885</v>
      </c>
      <c r="X62" s="16">
        <f>TO_RPI_RO!X$2</f>
        <v>8487.6370593293195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8.1207222699914006</v>
      </c>
      <c r="L64" s="16">
        <f>TO_RPI_PT!L$2</f>
        <v>12.18116938950989</v>
      </c>
      <c r="M64" s="16">
        <f>TO_RPI_PT!M$2</f>
        <v>42.633963886500432</v>
      </c>
      <c r="N64" s="16">
        <f>TO_RPI_PT!N$2</f>
        <v>169.52089423903701</v>
      </c>
      <c r="O64" s="16">
        <f>TO_RPI_PT!O$2</f>
        <v>256.81908856405852</v>
      </c>
      <c r="P64" s="16">
        <f>TO_RPI_PT!P$2</f>
        <v>1756.0308684436795</v>
      </c>
      <c r="Q64" s="16">
        <f>TO_RPI_PT!Q$2</f>
        <v>2239.542992261393</v>
      </c>
      <c r="R64" s="16">
        <f>TO_RPI_PT!R$2</f>
        <v>2101.6948409286329</v>
      </c>
      <c r="S64" s="16">
        <f>TO_RPI_PT!S$2</f>
        <v>2806.3352536543416</v>
      </c>
      <c r="T64" s="16">
        <f>TO_RPI_PT!T$2</f>
        <v>1968.2341358555459</v>
      </c>
      <c r="U64" s="16">
        <f>TO_RPI_PT!U$2</f>
        <v>2425.367841788478</v>
      </c>
      <c r="V64" s="16">
        <f>TO_RPI_PT!V$2</f>
        <v>1444.387102321582</v>
      </c>
      <c r="W64" s="16">
        <f>TO_RPI_PT!W$2</f>
        <v>1159.5944110060191</v>
      </c>
      <c r="X64" s="16">
        <f>TO_RPI_PT!X$2</f>
        <v>867.91109200343942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6.15743766122098</v>
      </c>
      <c r="D65" s="16">
        <f>TO_RPI_IT!D$2</f>
        <v>30.604471195184868</v>
      </c>
      <c r="E65" s="16">
        <f>TO_RPI_IT!E$2</f>
        <v>17.586242476354254</v>
      </c>
      <c r="F65" s="16">
        <f>TO_RPI_IT!F$2</f>
        <v>20.952794496990535</v>
      </c>
      <c r="G65" s="16">
        <f>TO_RPI_IT!G$2</f>
        <v>15.302923473774719</v>
      </c>
      <c r="H65" s="16">
        <f>TO_RPI_IT!H$2</f>
        <v>144.86603611349955</v>
      </c>
      <c r="I65" s="16">
        <f>TO_RPI_IT!I$2</f>
        <v>34.848839208942394</v>
      </c>
      <c r="J65" s="16">
        <f>TO_RPI_IT!J$2</f>
        <v>7.0006018916595014</v>
      </c>
      <c r="K65" s="16">
        <f>TO_RPI_IT!K$2</f>
        <v>100.00481513327601</v>
      </c>
      <c r="L65" s="16">
        <f>TO_RPI_IT!L$2</f>
        <v>47.585296646603609</v>
      </c>
      <c r="M65" s="16">
        <f>TO_RPI_IT!M$2</f>
        <v>29.984694754944108</v>
      </c>
      <c r="N65" s="16">
        <f>TO_RPI_IT!N$2</f>
        <v>71.426913155631979</v>
      </c>
      <c r="O65" s="16">
        <f>TO_RPI_IT!O$2</f>
        <v>5.2235597592433365</v>
      </c>
      <c r="P65" s="16">
        <f>TO_RPI_IT!P$2</f>
        <v>5.0897678417884773</v>
      </c>
      <c r="Q65" s="16">
        <f>TO_RPI_IT!Q$2</f>
        <v>0.96491831470335332</v>
      </c>
      <c r="R65" s="16">
        <f>TO_RPI_IT!R$2</f>
        <v>1.5383490971625109</v>
      </c>
      <c r="S65" s="16">
        <f>TO_RPI_IT!S$2</f>
        <v>6.3661220980223554</v>
      </c>
      <c r="T65" s="16">
        <f>TO_RPI_IT!T$2</f>
        <v>13.31650902837489</v>
      </c>
      <c r="U65" s="16">
        <f>TO_RPI_IT!U$2</f>
        <v>4.7369733447979359</v>
      </c>
      <c r="V65" s="16">
        <f>TO_RPI_IT!V$2</f>
        <v>171.77790197764398</v>
      </c>
      <c r="W65" s="16">
        <f>TO_RPI_IT!W$2</f>
        <v>25.945829750644879</v>
      </c>
      <c r="X65" s="16">
        <f>TO_RPI_IT!X$2</f>
        <v>184.43190025795352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1173.9992261392949</v>
      </c>
      <c r="D66" s="16">
        <f>TO_RPI_PPR!D$2</f>
        <v>1040.914273430782</v>
      </c>
      <c r="E66" s="16">
        <f>TO_RPI_PPR!E$2</f>
        <v>815.62055030094575</v>
      </c>
      <c r="F66" s="16">
        <f>TO_RPI_PPR!F$2</f>
        <v>66.542476354256223</v>
      </c>
      <c r="G66" s="16">
        <f>TO_RPI_PPR!G$2</f>
        <v>1.901203783319003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75.800773860705064</v>
      </c>
      <c r="X66" s="16">
        <f>TO_RPI_PPR!X$2</f>
        <v>4.9137575236457431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7.9981083404987086</v>
      </c>
      <c r="R71" s="13">
        <f>TO_BNG!R$2</f>
        <v>24.13766122098022</v>
      </c>
      <c r="S71" s="13">
        <f>TO_BNG!S$2</f>
        <v>74.190455717970764</v>
      </c>
      <c r="T71" s="13">
        <f>TO_BNG!T$2</f>
        <v>122.5191745485812</v>
      </c>
      <c r="U71" s="13">
        <f>TO_BNG!U$2</f>
        <v>168.6267411865864</v>
      </c>
      <c r="V71" s="13">
        <f>TO_BNG!V$2</f>
        <v>229.44858125537399</v>
      </c>
      <c r="W71" s="13">
        <f>TO_BNG!W$2</f>
        <v>344.60593293207222</v>
      </c>
      <c r="X71" s="13">
        <f>TO_BNG!X$2</f>
        <v>469.85812553740323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3.8263112639724852</v>
      </c>
      <c r="J72" s="13">
        <f>TO_LBB!J$2</f>
        <v>5.7394668959587269</v>
      </c>
      <c r="K72" s="13">
        <f>TO_LBB!K$2</f>
        <v>5.1017196904557176</v>
      </c>
      <c r="L72" s="13">
        <f>TO_LBB!L$2</f>
        <v>8.6844368013757514</v>
      </c>
      <c r="M72" s="13">
        <f>TO_LBB!M$2</f>
        <v>26.784178847807389</v>
      </c>
      <c r="N72" s="13">
        <f>TO_LBB!N$2</f>
        <v>130.48865004299225</v>
      </c>
      <c r="O72" s="13">
        <f>TO_LBB!O$2</f>
        <v>206.22674118658642</v>
      </c>
      <c r="P72" s="13">
        <f>TO_LBB!P$2</f>
        <v>208.03241616509021</v>
      </c>
      <c r="Q72" s="13">
        <f>TO_LBB!Q$2</f>
        <v>213.09999999999997</v>
      </c>
      <c r="R72" s="13">
        <f>TO_LBB!R$2</f>
        <v>214.21315563198624</v>
      </c>
      <c r="S72" s="13">
        <f>TO_LBB!S$2</f>
        <v>217.36732588134129</v>
      </c>
      <c r="T72" s="13">
        <f>TO_LBB!T$2</f>
        <v>215.52751504729153</v>
      </c>
      <c r="U72" s="13">
        <f>TO_LBB!U$2</f>
        <v>213.9783319002579</v>
      </c>
      <c r="V72" s="13">
        <f>TO_LBB!V$2</f>
        <v>226.39785038693032</v>
      </c>
      <c r="W72" s="13">
        <f>TO_LBB!W$2</f>
        <v>251.4735167669819</v>
      </c>
      <c r="X72" s="13">
        <f>TO_LBB!X$2</f>
        <v>256.45365434221833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1148.4089423903695</v>
      </c>
      <c r="D76" s="10">
        <f>NRG_E!D$2</f>
        <v>1140.1862424763542</v>
      </c>
      <c r="E76" s="10">
        <f>NRG_E!E$2</f>
        <v>1204.4006018916593</v>
      </c>
      <c r="F76" s="10">
        <f>NRG_E!F$2</f>
        <v>1275.0539122957864</v>
      </c>
      <c r="G76" s="10">
        <f>NRG_E!G$2</f>
        <v>1250.6766122098022</v>
      </c>
      <c r="H76" s="10">
        <f>NRG_E!H$2</f>
        <v>1245.4797936371451</v>
      </c>
      <c r="I76" s="10">
        <f>NRG_E!I$2</f>
        <v>1329.1445399828031</v>
      </c>
      <c r="J76" s="10">
        <f>NRG_E!J$2</f>
        <v>1290.9954428202923</v>
      </c>
      <c r="K76" s="10">
        <f>NRG_E!K$2</f>
        <v>1240.8474634565778</v>
      </c>
      <c r="L76" s="10">
        <f>NRG_E!L$2</f>
        <v>1225.6834049871022</v>
      </c>
      <c r="M76" s="10">
        <f>NRG_E!M$2</f>
        <v>1186.4889939810832</v>
      </c>
      <c r="N76" s="10">
        <f>NRG_E!N$2</f>
        <v>1167.5552880481514</v>
      </c>
      <c r="O76" s="10">
        <f>NRG_E!O$2</f>
        <v>1176.9050730868444</v>
      </c>
      <c r="P76" s="10">
        <f>NRG_E!P$2</f>
        <v>1150.5952708512468</v>
      </c>
      <c r="Q76" s="10">
        <f>NRG_E!Q$2</f>
        <v>1092.2599312123816</v>
      </c>
      <c r="R76" s="10">
        <f>NRG_E!R$2</f>
        <v>1129.5276010318141</v>
      </c>
      <c r="S76" s="10">
        <f>NRG_E!S$2</f>
        <v>1078.5208082545141</v>
      </c>
      <c r="T76" s="10">
        <f>NRG_E!T$2</f>
        <v>1140.5570077386069</v>
      </c>
      <c r="U76" s="10">
        <f>NRG_E!U$2</f>
        <v>1042.6820292347379</v>
      </c>
      <c r="V76" s="10">
        <f>NRG_E!V$2</f>
        <v>1034.9318142734305</v>
      </c>
      <c r="W76" s="10">
        <f>NRG_E!W$2</f>
        <v>842.76319862424771</v>
      </c>
      <c r="X76" s="10">
        <f>NRG_E!X$2</f>
        <v>925.21934651762683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165.17626827171102</v>
      </c>
      <c r="D77" s="13">
        <f>NRG_EHG_E!D$2</f>
        <v>164.6603611349957</v>
      </c>
      <c r="E77" s="13">
        <f>NRG_EHG_E!E$2</f>
        <v>198.28030954428198</v>
      </c>
      <c r="F77" s="13">
        <f>NRG_EHG_E!F$2</f>
        <v>242.8202923473774</v>
      </c>
      <c r="G77" s="13">
        <f>NRG_EHG_E!G$2</f>
        <v>210.3181427343078</v>
      </c>
      <c r="H77" s="13">
        <f>NRG_EHG_E!H$2</f>
        <v>198.02235597592431</v>
      </c>
      <c r="I77" s="13">
        <f>NRG_EHG_E!I$2</f>
        <v>252.88048151332754</v>
      </c>
      <c r="J77" s="13">
        <f>NRG_EHG_E!J$2</f>
        <v>213.06964746345653</v>
      </c>
      <c r="K77" s="13">
        <f>NRG_EHG_E!K$2</f>
        <v>205.932932072227</v>
      </c>
      <c r="L77" s="13">
        <f>NRG_EHG_E!L$2</f>
        <v>220.55030094582975</v>
      </c>
      <c r="M77" s="13">
        <f>NRG_EHG_E!M$2</f>
        <v>225.45417024935506</v>
      </c>
      <c r="N77" s="13">
        <f>NRG_EHG_E!N$2</f>
        <v>196.24471195184873</v>
      </c>
      <c r="O77" s="13">
        <f>NRG_EHG_E!O$2</f>
        <v>180.25047291487533</v>
      </c>
      <c r="P77" s="13">
        <f>NRG_EHG_E!P$2</f>
        <v>202.4044711951849</v>
      </c>
      <c r="Q77" s="13">
        <f>NRG_EHG_E!Q$2</f>
        <v>160.59871023215817</v>
      </c>
      <c r="R77" s="13">
        <f>NRG_EHG_E!R$2</f>
        <v>141.33542562338778</v>
      </c>
      <c r="S77" s="13">
        <f>NRG_EHG_E!S$2</f>
        <v>180.81487532244191</v>
      </c>
      <c r="T77" s="13">
        <f>NRG_EHG_E!T$2</f>
        <v>198.07687016337056</v>
      </c>
      <c r="U77" s="13">
        <f>NRG_EHG_E!U$2</f>
        <v>166.85288048151332</v>
      </c>
      <c r="V77" s="13">
        <f>NRG_EHG_E!V$2</f>
        <v>168.02261392949271</v>
      </c>
      <c r="W77" s="13">
        <f>NRG_EHG_E!W$2</f>
        <v>150.27222699914017</v>
      </c>
      <c r="X77" s="13">
        <f>NRG_EHG_E!X$2</f>
        <v>203.55253654342221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</v>
      </c>
      <c r="D78" s="13">
        <f>NRG_CM_E!D$2</f>
        <v>0</v>
      </c>
      <c r="E78" s="13">
        <f>NRG_CM_E!E$2</f>
        <v>0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601.69664660361127</v>
      </c>
      <c r="D79" s="13">
        <f>NRG_OIL_NG_E!D$2</f>
        <v>585.96457437661218</v>
      </c>
      <c r="E79" s="13">
        <f>NRG_OIL_NG_E!E$2</f>
        <v>628.49062768701629</v>
      </c>
      <c r="F79" s="13">
        <f>NRG_OIL_NG_E!F$2</f>
        <v>629.38185726569213</v>
      </c>
      <c r="G79" s="13">
        <f>NRG_OIL_NG_E!G$2</f>
        <v>648.98796216680989</v>
      </c>
      <c r="H79" s="13">
        <f>NRG_OIL_NG_E!H$2</f>
        <v>667.8059329320721</v>
      </c>
      <c r="I79" s="13">
        <f>NRG_OIL_NG_E!I$2</f>
        <v>680.5405846947549</v>
      </c>
      <c r="J79" s="13">
        <f>NRG_OIL_NG_E!J$2</f>
        <v>674.59157351676697</v>
      </c>
      <c r="K79" s="13">
        <f>NRG_OIL_NG_E!K$2</f>
        <v>668.77325881341346</v>
      </c>
      <c r="L79" s="13">
        <f>NRG_OIL_NG_E!L$2</f>
        <v>630.07815993121233</v>
      </c>
      <c r="M79" s="13">
        <f>NRG_OIL_NG_E!M$2</f>
        <v>620.12536543422175</v>
      </c>
      <c r="N79" s="13">
        <f>NRG_OIL_NG_E!N$2</f>
        <v>589.75425623387787</v>
      </c>
      <c r="O79" s="13">
        <f>NRG_OIL_NG_E!O$2</f>
        <v>597.6004299226139</v>
      </c>
      <c r="P79" s="13">
        <f>NRG_OIL_NG_E!P$2</f>
        <v>559.30180567497848</v>
      </c>
      <c r="Q79" s="13">
        <f>NRG_OIL_NG_E!Q$2</f>
        <v>549.89544282029226</v>
      </c>
      <c r="R79" s="13">
        <f>NRG_OIL_NG_E!R$2</f>
        <v>575.18469475494408</v>
      </c>
      <c r="S79" s="13">
        <f>NRG_OIL_NG_E!S$2</f>
        <v>523.85674978503869</v>
      </c>
      <c r="T79" s="13">
        <f>NRG_OIL_NG_E!T$2</f>
        <v>543.82338779019778</v>
      </c>
      <c r="U79" s="13">
        <f>NRG_OIL_NG_E!U$2</f>
        <v>501.27497850386931</v>
      </c>
      <c r="V79" s="13">
        <f>NRG_OIL_NG_E!V$2</f>
        <v>472.0080825451418</v>
      </c>
      <c r="W79" s="13">
        <f>NRG_OIL_NG_E!W$2</f>
        <v>320.91960447119521</v>
      </c>
      <c r="X79" s="13">
        <f>NRG_OIL_NG_E!X$2</f>
        <v>324.36569217540841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0</v>
      </c>
      <c r="D81" s="13">
        <f>NRG_CO_E!D$2</f>
        <v>0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1.331986242476354</v>
      </c>
      <c r="R83" s="13">
        <f>NRG_GW_E!R$2</f>
        <v>2.332674118658641</v>
      </c>
      <c r="S83" s="13">
        <f>NRG_GW_E!S$2</f>
        <v>3.1027515047291492</v>
      </c>
      <c r="T83" s="13">
        <f>NRG_GW_E!T$2</f>
        <v>2.7542562338779009</v>
      </c>
      <c r="U83" s="13">
        <f>NRG_GW_E!U$2</f>
        <v>2.8348237317282892</v>
      </c>
      <c r="V83" s="13">
        <f>NRG_GW_E!V$2</f>
        <v>3.067841788478074</v>
      </c>
      <c r="W83" s="13">
        <f>NRG_GW_E!W$2</f>
        <v>2.793379191745486</v>
      </c>
      <c r="X83" s="13">
        <f>NRG_GW_E!X$2</f>
        <v>2.8406706792777299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380.55674978503868</v>
      </c>
      <c r="D85" s="13">
        <f>NRG_PR_E!D$2</f>
        <v>388.89251934651759</v>
      </c>
      <c r="E85" s="13">
        <f>NRG_PR_E!E$2</f>
        <v>376.88925193465178</v>
      </c>
      <c r="F85" s="13">
        <f>NRG_PR_E!F$2</f>
        <v>402.01582115219247</v>
      </c>
      <c r="G85" s="13">
        <f>NRG_PR_E!G$2</f>
        <v>390.67781599312116</v>
      </c>
      <c r="H85" s="13">
        <f>NRG_PR_E!H$2</f>
        <v>379.65150472914866</v>
      </c>
      <c r="I85" s="13">
        <f>NRG_PR_E!I$2</f>
        <v>395.72347377472056</v>
      </c>
      <c r="J85" s="13">
        <f>NRG_PR_E!J$2</f>
        <v>403.33422184006878</v>
      </c>
      <c r="K85" s="13">
        <f>NRG_PR_E!K$2</f>
        <v>366.14127257093725</v>
      </c>
      <c r="L85" s="13">
        <f>NRG_PR_E!L$2</f>
        <v>375.05494411006009</v>
      </c>
      <c r="M85" s="13">
        <f>NRG_PR_E!M$2</f>
        <v>340.90945829750643</v>
      </c>
      <c r="N85" s="13">
        <f>NRG_PR_E!N$2</f>
        <v>381.55631986242474</v>
      </c>
      <c r="O85" s="13">
        <f>NRG_PR_E!O$2</f>
        <v>399.05417024935508</v>
      </c>
      <c r="P85" s="13">
        <f>NRG_PR_E!P$2</f>
        <v>388.88899398108344</v>
      </c>
      <c r="Q85" s="13">
        <f>NRG_PR_E!Q$2</f>
        <v>380.43379191745481</v>
      </c>
      <c r="R85" s="13">
        <f>NRG_PR_E!R$2</f>
        <v>410.67480653482369</v>
      </c>
      <c r="S85" s="13">
        <f>NRG_PR_E!S$2</f>
        <v>370.7464316423044</v>
      </c>
      <c r="T85" s="13">
        <f>NRG_PR_E!T$2</f>
        <v>395.90249355116083</v>
      </c>
      <c r="U85" s="13">
        <f>NRG_PR_E!U$2</f>
        <v>371.71934651762683</v>
      </c>
      <c r="V85" s="13">
        <f>NRG_PR_E!V$2</f>
        <v>391.83327601031806</v>
      </c>
      <c r="W85" s="13">
        <f>NRG_PR_E!W$2</f>
        <v>368.77798796216683</v>
      </c>
      <c r="X85" s="13">
        <f>NRG_PR_E!X$2</f>
        <v>394.46044711951851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0.9792777300085983</v>
      </c>
      <c r="D89" s="13">
        <f>NRG_BIOG_E!D$2</f>
        <v>0.66878761822871879</v>
      </c>
      <c r="E89" s="13">
        <f>NRG_BIOG_E!E$2</f>
        <v>0.74041272570937233</v>
      </c>
      <c r="F89" s="13">
        <f>NRG_BIOG_E!F$2</f>
        <v>0.83594153052450548</v>
      </c>
      <c r="G89" s="13">
        <f>NRG_BIOG_E!G$2</f>
        <v>0.69269131556319852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749.71341358555458</v>
      </c>
      <c r="D93" s="10">
        <f>DL!D$2</f>
        <v>817.98744625967322</v>
      </c>
      <c r="E93" s="10">
        <f>DL!E$2</f>
        <v>786.36199484092856</v>
      </c>
      <c r="F93" s="10">
        <f>DL!F$2</f>
        <v>799.71341358555458</v>
      </c>
      <c r="G93" s="10">
        <f>DL!G$2</f>
        <v>776.10584694754925</v>
      </c>
      <c r="H93" s="10">
        <f>DL!H$2</f>
        <v>742.82269991401552</v>
      </c>
      <c r="I93" s="10">
        <f>DL!I$2</f>
        <v>742.53370593293209</v>
      </c>
      <c r="J93" s="10">
        <f>DL!J$2</f>
        <v>760.12708512467748</v>
      </c>
      <c r="K93" s="10">
        <f>DL!K$2</f>
        <v>793.58460877042126</v>
      </c>
      <c r="L93" s="10">
        <f>DL!L$2</f>
        <v>823.48331900257949</v>
      </c>
      <c r="M93" s="10">
        <f>DL!M$2</f>
        <v>942.45726569217538</v>
      </c>
      <c r="N93" s="10">
        <f>DL!N$2</f>
        <v>822.51134995700772</v>
      </c>
      <c r="O93" s="10">
        <f>DL!O$2</f>
        <v>834.91693895098865</v>
      </c>
      <c r="P93" s="10">
        <f>DL!P$2</f>
        <v>808.36440240756667</v>
      </c>
      <c r="Q93" s="10">
        <f>DL!Q$2</f>
        <v>755.49458297506453</v>
      </c>
      <c r="R93" s="10">
        <f>DL!R$2</f>
        <v>774.18039552880487</v>
      </c>
      <c r="S93" s="10">
        <f>DL!S$2</f>
        <v>806.23723129836617</v>
      </c>
      <c r="T93" s="10">
        <f>DL!T$2</f>
        <v>791.04625967325876</v>
      </c>
      <c r="U93" s="10">
        <f>DL!U$2</f>
        <v>843.93147033533944</v>
      </c>
      <c r="V93" s="10">
        <f>DL!V$2</f>
        <v>791.72863284608775</v>
      </c>
      <c r="W93" s="10">
        <f>DL!W$2</f>
        <v>823.27214101461743</v>
      </c>
      <c r="X93" s="10">
        <f>DL!X$2</f>
        <v>835.68073946689594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14322.628890799655</v>
      </c>
      <c r="D94" s="10">
        <f>AFC!D$2</f>
        <v>14732.233963886509</v>
      </c>
      <c r="E94" s="10">
        <f>AFC!E$2</f>
        <v>14455.653568357699</v>
      </c>
      <c r="F94" s="10">
        <f>AFC!F$2</f>
        <v>14679.223387790193</v>
      </c>
      <c r="G94" s="10">
        <f>AFC!G$2</f>
        <v>14862.50404127257</v>
      </c>
      <c r="H94" s="10">
        <f>AFC!H$2</f>
        <v>14674.401461736888</v>
      </c>
      <c r="I94" s="10">
        <f>AFC!I$2</f>
        <v>14971.891315563198</v>
      </c>
      <c r="J94" s="10">
        <f>AFC!J$2</f>
        <v>15053.850902837485</v>
      </c>
      <c r="K94" s="10">
        <f>AFC!K$2</f>
        <v>14598.92338779019</v>
      </c>
      <c r="L94" s="10">
        <f>AFC!L$2</f>
        <v>14096.974290627684</v>
      </c>
      <c r="M94" s="10">
        <f>AFC!M$2</f>
        <v>14971.589165950132</v>
      </c>
      <c r="N94" s="10">
        <f>AFC!N$2</f>
        <v>14304.445141874457</v>
      </c>
      <c r="O94" s="10">
        <f>AFC!O$2</f>
        <v>14081.258469475491</v>
      </c>
      <c r="P94" s="10">
        <f>AFC!P$2</f>
        <v>13946.969647463455</v>
      </c>
      <c r="Q94" s="10">
        <f>AFC!Q$2</f>
        <v>13314.770593293204</v>
      </c>
      <c r="R94" s="10">
        <f>AFC!R$2</f>
        <v>13721.328976784178</v>
      </c>
      <c r="S94" s="10">
        <f>AFC!S$2</f>
        <v>14138.121152192605</v>
      </c>
      <c r="T94" s="10">
        <f>AFC!T$2</f>
        <v>14394.892605331037</v>
      </c>
      <c r="U94" s="10">
        <f>AFC!U$2</f>
        <v>14424.146431642301</v>
      </c>
      <c r="V94" s="10">
        <f>AFC!V$2</f>
        <v>14285.019948409279</v>
      </c>
      <c r="W94" s="10">
        <f>AFC!W$2</f>
        <v>13560.551332760102</v>
      </c>
      <c r="X94" s="10">
        <f>AFC!X$2</f>
        <v>14069.655288048152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300.96964746345657</v>
      </c>
      <c r="D95" s="13">
        <f>FC_NE!D$2</f>
        <v>265.25494411006019</v>
      </c>
      <c r="E95" s="13">
        <f>FC_NE!E$2</f>
        <v>267.99217540842648</v>
      </c>
      <c r="F95" s="13">
        <f>FC_NE!F$2</f>
        <v>277.07076526225279</v>
      </c>
      <c r="G95" s="13">
        <f>FC_NE!G$2</f>
        <v>307.54041272570936</v>
      </c>
      <c r="H95" s="13">
        <f>FC_NE!H$2</f>
        <v>289.05846947549435</v>
      </c>
      <c r="I95" s="13">
        <f>FC_NE!I$2</f>
        <v>297.37987962166807</v>
      </c>
      <c r="J95" s="13">
        <f>FC_NE!J$2</f>
        <v>309.86199484092862</v>
      </c>
      <c r="K95" s="13">
        <f>FC_NE!K$2</f>
        <v>262.98134135855548</v>
      </c>
      <c r="L95" s="13">
        <f>FC_NE!L$2</f>
        <v>250.51109200343939</v>
      </c>
      <c r="M95" s="13">
        <f>FC_NE!M$2</f>
        <v>262.86895958727428</v>
      </c>
      <c r="N95" s="13">
        <f>FC_NE!N$2</f>
        <v>295.18959587274287</v>
      </c>
      <c r="O95" s="13">
        <f>FC_NE!O$2</f>
        <v>274.27626827171105</v>
      </c>
      <c r="P95" s="13">
        <f>FC_NE!P$2</f>
        <v>278.25546001719687</v>
      </c>
      <c r="Q95" s="13">
        <f>FC_NE!Q$2</f>
        <v>252.41229578675839</v>
      </c>
      <c r="R95" s="13">
        <f>FC_NE!R$2</f>
        <v>251.48452278589849</v>
      </c>
      <c r="S95" s="13">
        <f>FC_NE!S$2</f>
        <v>250.58383490971624</v>
      </c>
      <c r="T95" s="13">
        <f>FC_NE!T$2</f>
        <v>247.19836629406711</v>
      </c>
      <c r="U95" s="13">
        <f>FC_NE!U$2</f>
        <v>245.24385210662084</v>
      </c>
      <c r="V95" s="13">
        <f>FC_NE!V$2</f>
        <v>202.4899398108341</v>
      </c>
      <c r="W95" s="13">
        <f>FC_NE!W$2</f>
        <v>226.10206362854689</v>
      </c>
      <c r="X95" s="13">
        <f>FC_NE!X$2</f>
        <v>222.97833190025798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251.93224419604468</v>
      </c>
      <c r="D96" s="16">
        <f>TI_NRG_FC_IND_NE!D$2</f>
        <v>217.2183147033534</v>
      </c>
      <c r="E96" s="16">
        <f>TI_NRG_FC_IND_NE!E$2</f>
        <v>216.95322441960445</v>
      </c>
      <c r="F96" s="16">
        <f>TI_NRG_FC_IND_NE!F$2</f>
        <v>229.03413585554597</v>
      </c>
      <c r="G96" s="16">
        <f>TI_NRG_FC_IND_NE!G$2</f>
        <v>258.50300945829747</v>
      </c>
      <c r="H96" s="16">
        <f>TI_NRG_FC_IND_NE!H$2</f>
        <v>240.02106620808252</v>
      </c>
      <c r="I96" s="16">
        <f>TI_NRG_FC_IND_NE!I$2</f>
        <v>248.34247635425623</v>
      </c>
      <c r="J96" s="16">
        <f>TI_NRG_FC_IND_NE!J$2</f>
        <v>260.82459157351673</v>
      </c>
      <c r="K96" s="16">
        <f>TI_NRG_FC_IND_NE!K$2</f>
        <v>219.94849527085125</v>
      </c>
      <c r="L96" s="16">
        <f>TI_NRG_FC_IND_NE!L$2</f>
        <v>211.48134135855545</v>
      </c>
      <c r="M96" s="16">
        <f>TI_NRG_FC_IND_NE!M$2</f>
        <v>223.83920894239034</v>
      </c>
      <c r="N96" s="16">
        <f>TI_NRG_FC_IND_NE!N$2</f>
        <v>254.1582975064488</v>
      </c>
      <c r="O96" s="16">
        <f>TI_NRG_FC_IND_NE!O$2</f>
        <v>233.24496990541701</v>
      </c>
      <c r="P96" s="16">
        <f>TI_NRG_FC_IND_NE!P$2</f>
        <v>237.22416165090283</v>
      </c>
      <c r="Q96" s="16">
        <f>TI_NRG_FC_IND_NE!Q$2</f>
        <v>211.38099742046433</v>
      </c>
      <c r="R96" s="16">
        <f>TI_NRG_FC_IND_NE!R$2</f>
        <v>210.13293207222694</v>
      </c>
      <c r="S96" s="16">
        <f>TI_NRG_FC_IND_NE!S$2</f>
        <v>209.23224419604472</v>
      </c>
      <c r="T96" s="16">
        <f>TI_NRG_FC_IND_NE!T$2</f>
        <v>205.84677558039556</v>
      </c>
      <c r="U96" s="16">
        <f>TI_NRG_FC_IND_NE!U$2</f>
        <v>203.89226139294928</v>
      </c>
      <c r="V96" s="16">
        <f>TI_NRG_FC_IND_NE!V$2</f>
        <v>161.13834909716255</v>
      </c>
      <c r="W96" s="16">
        <f>TI_NRG_FC_IND_NE!W$2</f>
        <v>184.75047291487533</v>
      </c>
      <c r="X96" s="16">
        <f>TI_NRG_FC_IND_NE!X$2</f>
        <v>181.62674118658643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251.93224419604468</v>
      </c>
      <c r="D99" s="19">
        <f>FC_IND_NE!D$2</f>
        <v>217.2183147033534</v>
      </c>
      <c r="E99" s="19">
        <f>FC_IND_NE!E$2</f>
        <v>216.95322441960445</v>
      </c>
      <c r="F99" s="19">
        <f>FC_IND_NE!F$2</f>
        <v>229.03413585554597</v>
      </c>
      <c r="G99" s="19">
        <f>FC_IND_NE!G$2</f>
        <v>258.50300945829747</v>
      </c>
      <c r="H99" s="19">
        <f>FC_IND_NE!H$2</f>
        <v>240.02106620808252</v>
      </c>
      <c r="I99" s="19">
        <f>FC_IND_NE!I$2</f>
        <v>248.34247635425623</v>
      </c>
      <c r="J99" s="19">
        <f>FC_IND_NE!J$2</f>
        <v>260.82459157351673</v>
      </c>
      <c r="K99" s="19">
        <f>FC_IND_NE!K$2</f>
        <v>219.94849527085125</v>
      </c>
      <c r="L99" s="19">
        <f>FC_IND_NE!L$2</f>
        <v>211.48134135855545</v>
      </c>
      <c r="M99" s="19">
        <f>FC_IND_NE!M$2</f>
        <v>223.83920894239034</v>
      </c>
      <c r="N99" s="19">
        <f>FC_IND_NE!N$2</f>
        <v>254.1582975064488</v>
      </c>
      <c r="O99" s="19">
        <f>FC_IND_NE!O$2</f>
        <v>233.24496990541701</v>
      </c>
      <c r="P99" s="19">
        <f>FC_IND_NE!P$2</f>
        <v>237.22416165090283</v>
      </c>
      <c r="Q99" s="19">
        <f>FC_IND_NE!Q$2</f>
        <v>211.38099742046433</v>
      </c>
      <c r="R99" s="19">
        <f>FC_IND_NE!R$2</f>
        <v>210.13293207222694</v>
      </c>
      <c r="S99" s="19">
        <f>FC_IND_NE!S$2</f>
        <v>209.23224419604472</v>
      </c>
      <c r="T99" s="19">
        <f>FC_IND_NE!T$2</f>
        <v>205.84677558039556</v>
      </c>
      <c r="U99" s="19">
        <f>FC_IND_NE!U$2</f>
        <v>203.89226139294928</v>
      </c>
      <c r="V99" s="19">
        <f>FC_IND_NE!V$2</f>
        <v>161.13834909716255</v>
      </c>
      <c r="W99" s="19">
        <f>FC_IND_NE!W$2</f>
        <v>184.75047291487533</v>
      </c>
      <c r="X99" s="19">
        <f>FC_IND_NE!X$2</f>
        <v>181.62674118658643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0</v>
      </c>
      <c r="D100" s="22">
        <f>FC_IND_CPC_NE!D$2</f>
        <v>0</v>
      </c>
      <c r="E100" s="22">
        <f>FC_IND_CPC_NE!E$2</f>
        <v>0</v>
      </c>
      <c r="F100" s="22">
        <f>FC_IND_CPC_NE!F$2</f>
        <v>0</v>
      </c>
      <c r="G100" s="22">
        <f>FC_IND_CPC_NE!G$2</f>
        <v>0</v>
      </c>
      <c r="H100" s="22">
        <f>FC_IND_CPC_NE!H$2</f>
        <v>0</v>
      </c>
      <c r="I100" s="22">
        <f>FC_IND_CPC_NE!I$2</f>
        <v>0</v>
      </c>
      <c r="J100" s="22">
        <f>FC_IND_CPC_NE!J$2</f>
        <v>0</v>
      </c>
      <c r="K100" s="22">
        <f>FC_IND_CPC_NE!K$2</f>
        <v>0</v>
      </c>
      <c r="L100" s="22">
        <f>FC_IND_CPC_NE!L$2</f>
        <v>0</v>
      </c>
      <c r="M100" s="22">
        <f>FC_IND_CPC_NE!M$2</f>
        <v>0</v>
      </c>
      <c r="N100" s="22">
        <f>FC_IND_CPC_NE!N$2</f>
        <v>0</v>
      </c>
      <c r="O100" s="22">
        <f>FC_IND_CPC_NE!O$2</f>
        <v>0</v>
      </c>
      <c r="P100" s="22">
        <f>FC_IND_CPC_NE!P$2</f>
        <v>0</v>
      </c>
      <c r="Q100" s="22">
        <f>FC_IND_CPC_NE!Q$2</f>
        <v>0</v>
      </c>
      <c r="R100" s="22">
        <f>FC_IND_CPC_NE!R$2</f>
        <v>0</v>
      </c>
      <c r="S100" s="22">
        <f>FC_IND_CPC_NE!S$2</f>
        <v>0</v>
      </c>
      <c r="T100" s="22">
        <f>FC_IND_CPC_NE!T$2</f>
        <v>0</v>
      </c>
      <c r="U100" s="22">
        <f>FC_IND_CPC_NE!U$2</f>
        <v>0</v>
      </c>
      <c r="V100" s="22">
        <f>FC_IND_CPC_NE!V$2</f>
        <v>0</v>
      </c>
      <c r="W100" s="22">
        <f>FC_IND_CPC_NE!W$2</f>
        <v>0</v>
      </c>
      <c r="X100" s="22">
        <f>FC_IND_CPC_NE!X$2</f>
        <v>0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33.025193465176272</v>
      </c>
      <c r="D101" s="16">
        <f>FC_TRA_NE!D$2</f>
        <v>32.024419604471191</v>
      </c>
      <c r="E101" s="16">
        <f>FC_TRA_NE!E$2</f>
        <v>32.024419604471191</v>
      </c>
      <c r="F101" s="16">
        <f>FC_TRA_NE!F$2</f>
        <v>32.024419604471191</v>
      </c>
      <c r="G101" s="16">
        <f>FC_TRA_NE!G$2</f>
        <v>32.024419604471191</v>
      </c>
      <c r="H101" s="16">
        <f>FC_TRA_NE!H$2</f>
        <v>32.024419604471191</v>
      </c>
      <c r="I101" s="16">
        <f>FC_TRA_NE!I$2</f>
        <v>32.024419604471191</v>
      </c>
      <c r="J101" s="16">
        <f>FC_TRA_NE!J$2</f>
        <v>32.024419604471191</v>
      </c>
      <c r="K101" s="16">
        <f>FC_TRA_NE!K$2</f>
        <v>32.024419604471191</v>
      </c>
      <c r="L101" s="16">
        <f>FC_TRA_NE!L$2</f>
        <v>32.024419604471191</v>
      </c>
      <c r="M101" s="16">
        <f>FC_TRA_NE!M$2</f>
        <v>32.024419604471191</v>
      </c>
      <c r="N101" s="16">
        <f>FC_TRA_NE!N$2</f>
        <v>32.024419604471191</v>
      </c>
      <c r="O101" s="16">
        <f>FC_TRA_NE!O$2</f>
        <v>32.024419604471191</v>
      </c>
      <c r="P101" s="16">
        <f>FC_TRA_NE!P$2</f>
        <v>32.024419604471191</v>
      </c>
      <c r="Q101" s="16">
        <f>FC_TRA_NE!Q$2</f>
        <v>32.024419604471191</v>
      </c>
      <c r="R101" s="16">
        <f>FC_TRA_NE!R$2</f>
        <v>32.344711951848673</v>
      </c>
      <c r="S101" s="16">
        <f>FC_TRA_NE!S$2</f>
        <v>32.344711951848673</v>
      </c>
      <c r="T101" s="16">
        <f>FC_TRA_NE!T$2</f>
        <v>32.344711951848673</v>
      </c>
      <c r="U101" s="16">
        <f>FC_TRA_NE!U$2</f>
        <v>32.344711951848673</v>
      </c>
      <c r="V101" s="16">
        <f>FC_TRA_NE!V$2</f>
        <v>32.344711951848673</v>
      </c>
      <c r="W101" s="16">
        <f>FC_TRA_NE!W$2</f>
        <v>32.344711951848673</v>
      </c>
      <c r="X101" s="16">
        <f>FC_TRA_NE!X$2</f>
        <v>32.344711951848673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16.012209802235599</v>
      </c>
      <c r="D102" s="16">
        <f>FC_OTH_NE!D$2</f>
        <v>16.012209802235599</v>
      </c>
      <c r="E102" s="16">
        <f>FC_OTH_NE!E$2</f>
        <v>19.014531384350821</v>
      </c>
      <c r="F102" s="16">
        <f>FC_OTH_NE!F$2</f>
        <v>16.012209802235599</v>
      </c>
      <c r="G102" s="16">
        <f>FC_OTH_NE!G$2</f>
        <v>17.01298366294067</v>
      </c>
      <c r="H102" s="16">
        <f>FC_OTH_NE!H$2</f>
        <v>17.01298366294067</v>
      </c>
      <c r="I102" s="16">
        <f>FC_OTH_NE!I$2</f>
        <v>17.01298366294067</v>
      </c>
      <c r="J102" s="16">
        <f>FC_OTH_NE!J$2</f>
        <v>17.01298366294067</v>
      </c>
      <c r="K102" s="16">
        <f>FC_OTH_NE!K$2</f>
        <v>11.00842648323302</v>
      </c>
      <c r="L102" s="16">
        <f>FC_OTH_NE!L$2</f>
        <v>7.0053310404127247</v>
      </c>
      <c r="M102" s="16">
        <f>FC_OTH_NE!M$2</f>
        <v>7.0053310404127247</v>
      </c>
      <c r="N102" s="16">
        <f>FC_OTH_NE!N$2</f>
        <v>9.0068787618228718</v>
      </c>
      <c r="O102" s="16">
        <f>FC_OTH_NE!O$2</f>
        <v>9.0068787618228718</v>
      </c>
      <c r="P102" s="16">
        <f>FC_OTH_NE!P$2</f>
        <v>9.0068787618228718</v>
      </c>
      <c r="Q102" s="16">
        <f>FC_OTH_NE!Q$2</f>
        <v>9.0068787618228718</v>
      </c>
      <c r="R102" s="16">
        <f>FC_OTH_NE!R$2</f>
        <v>9.0068787618228718</v>
      </c>
      <c r="S102" s="16">
        <f>FC_OTH_NE!S$2</f>
        <v>9.0068787618228718</v>
      </c>
      <c r="T102" s="16">
        <f>FC_OTH_NE!T$2</f>
        <v>9.0068787618228718</v>
      </c>
      <c r="U102" s="16">
        <f>FC_OTH_NE!U$2</f>
        <v>9.0068787618228718</v>
      </c>
      <c r="V102" s="16">
        <f>FC_OTH_NE!V$2</f>
        <v>9.0068787618228718</v>
      </c>
      <c r="W102" s="16">
        <f>FC_OTH_NE!W$2</f>
        <v>9.0068787618228718</v>
      </c>
      <c r="X102" s="16">
        <f>FC_OTH_NE!X$2</f>
        <v>9.0068787618228718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14017.465606190886</v>
      </c>
      <c r="D103" s="13">
        <f>FC_E!D$2</f>
        <v>14411.402751504727</v>
      </c>
      <c r="E103" s="13">
        <f>FC_E!E$2</f>
        <v>14188.039208942389</v>
      </c>
      <c r="F103" s="13">
        <f>FC_E!F$2</f>
        <v>14496.412811693894</v>
      </c>
      <c r="G103" s="13">
        <f>FC_E!G$2</f>
        <v>14626.606534823728</v>
      </c>
      <c r="H103" s="13">
        <f>FC_E!H$2</f>
        <v>14726.375924333619</v>
      </c>
      <c r="I103" s="13">
        <f>FC_E!I$2</f>
        <v>14898.380911435939</v>
      </c>
      <c r="J103" s="13">
        <f>FC_E!J$2</f>
        <v>14939.029836629403</v>
      </c>
      <c r="K103" s="13">
        <f>FC_E!K$2</f>
        <v>14755.595184866725</v>
      </c>
      <c r="L103" s="13">
        <f>FC_E!L$2</f>
        <v>14145.495614789334</v>
      </c>
      <c r="M103" s="13">
        <f>FC_E!M$2</f>
        <v>14849.916337059331</v>
      </c>
      <c r="N103" s="13">
        <f>FC_E!N$2</f>
        <v>14116.296904557179</v>
      </c>
      <c r="O103" s="13">
        <f>FC_E!O$2</f>
        <v>13611.792089423903</v>
      </c>
      <c r="P103" s="13">
        <f>FC_E!P$2</f>
        <v>13460.545141874458</v>
      </c>
      <c r="Q103" s="13">
        <f>FC_E!Q$2</f>
        <v>12932.125107480651</v>
      </c>
      <c r="R103" s="13">
        <f>FC_E!R$2</f>
        <v>13462.386586414443</v>
      </c>
      <c r="S103" s="13">
        <f>FC_E!S$2</f>
        <v>13764.11384350817</v>
      </c>
      <c r="T103" s="13">
        <f>FC_E!T$2</f>
        <v>13816.960877042129</v>
      </c>
      <c r="U103" s="13">
        <f>FC_E!U$2</f>
        <v>13787.680309544279</v>
      </c>
      <c r="V103" s="13">
        <f>FC_E!V$2</f>
        <v>13538.874720550302</v>
      </c>
      <c r="W103" s="13">
        <f>FC_E!W$2</f>
        <v>13067.367239896819</v>
      </c>
      <c r="X103" s="13">
        <f>FC_E!X$2</f>
        <v>13815.138950988823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2944.062768701634</v>
      </c>
      <c r="D104" s="16">
        <f>FC_IND_E!D$2</f>
        <v>3035.1761822871877</v>
      </c>
      <c r="E104" s="16">
        <f>FC_IND_E!E$2</f>
        <v>2855.9061908856402</v>
      </c>
      <c r="F104" s="16">
        <f>FC_IND_E!F$2</f>
        <v>2864.5073086844368</v>
      </c>
      <c r="G104" s="16">
        <f>FC_IND_E!G$2</f>
        <v>2906.2907136715389</v>
      </c>
      <c r="H104" s="16">
        <f>FC_IND_E!H$2</f>
        <v>2873.2321582115219</v>
      </c>
      <c r="I104" s="16">
        <f>FC_IND_E!I$2</f>
        <v>2914.1711951848665</v>
      </c>
      <c r="J104" s="16">
        <f>FC_IND_E!J$2</f>
        <v>2832.3589853826306</v>
      </c>
      <c r="K104" s="16">
        <f>FC_IND_E!K$2</f>
        <v>2716.4907996560614</v>
      </c>
      <c r="L104" s="16">
        <f>FC_IND_E!L$2</f>
        <v>2352.5037833190022</v>
      </c>
      <c r="M104" s="16">
        <f>FC_IND_E!M$2</f>
        <v>2446.4946689595872</v>
      </c>
      <c r="N104" s="16">
        <f>FC_IND_E!N$2</f>
        <v>2442.2841788478072</v>
      </c>
      <c r="O104" s="16">
        <f>FC_IND_E!O$2</f>
        <v>2303.3634565778166</v>
      </c>
      <c r="P104" s="16">
        <f>FC_IND_E!P$2</f>
        <v>2179.3844368013756</v>
      </c>
      <c r="Q104" s="16">
        <f>FC_IND_E!Q$2</f>
        <v>2120.599054170249</v>
      </c>
      <c r="R104" s="16">
        <f>FC_IND_E!R$2</f>
        <v>2109.3854686156492</v>
      </c>
      <c r="S104" s="16">
        <f>FC_IND_E!S$2</f>
        <v>2165.6235597592431</v>
      </c>
      <c r="T104" s="16">
        <f>FC_IND_E!T$2</f>
        <v>2284.7654342218402</v>
      </c>
      <c r="U104" s="16">
        <f>FC_IND_E!U$2</f>
        <v>2314.6359415305242</v>
      </c>
      <c r="V104" s="16">
        <f>FC_IND_E!V$2</f>
        <v>2257.7165090283747</v>
      </c>
      <c r="W104" s="16">
        <f>FC_IND_E!W$2</f>
        <v>2304.3745485812556</v>
      </c>
      <c r="X104" s="16">
        <f>FC_IND_E!X$2</f>
        <v>2474.7362854686153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157.5513977796943</v>
      </c>
      <c r="D105" s="19">
        <f>FC_IND_IS_E!D$2</f>
        <v>162.87719491538456</v>
      </c>
      <c r="E105" s="19">
        <f>FC_IND_IS_E!E$2</f>
        <v>110.54084862930149</v>
      </c>
      <c r="F105" s="19">
        <f>FC_IND_IS_E!F$2</f>
        <v>105.47733832066984</v>
      </c>
      <c r="G105" s="19">
        <f>FC_IND_IS_E!G$2</f>
        <v>105.27650568714603</v>
      </c>
      <c r="H105" s="19">
        <f>FC_IND_IS_E!H$2</f>
        <v>106.50149928652897</v>
      </c>
      <c r="I105" s="19">
        <f>FC_IND_IS_E!I$2</f>
        <v>106.076222208426</v>
      </c>
      <c r="J105" s="19">
        <f>FC_IND_IS_E!J$2</f>
        <v>104.38751077824382</v>
      </c>
      <c r="K105" s="19">
        <f>FC_IND_IS_E!K$2</f>
        <v>95.554684605763583</v>
      </c>
      <c r="L105" s="19">
        <f>FC_IND_IS_E!L$2</f>
        <v>50.781008208378204</v>
      </c>
      <c r="M105" s="19">
        <f>FC_IND_IS_E!M$2</f>
        <v>54.179371006213302</v>
      </c>
      <c r="N105" s="19">
        <f>FC_IND_IS_E!N$2</f>
        <v>62.360505091531962</v>
      </c>
      <c r="O105" s="19">
        <f>FC_IND_IS_E!O$2</f>
        <v>79.707065108794552</v>
      </c>
      <c r="P105" s="19">
        <f>FC_IND_IS_E!P$2</f>
        <v>80.703636999990664</v>
      </c>
      <c r="Q105" s="19">
        <f>FC_IND_IS_E!Q$2</f>
        <v>86.17862479369964</v>
      </c>
      <c r="R105" s="19">
        <f>FC_IND_IS_E!R$2</f>
        <v>83.589001577271446</v>
      </c>
      <c r="S105" s="19">
        <f>FC_IND_IS_E!S$2</f>
        <v>87.332429342909592</v>
      </c>
      <c r="T105" s="19">
        <f>FC_IND_IS_E!T$2</f>
        <v>91.790526753756012</v>
      </c>
      <c r="U105" s="19">
        <f>FC_IND_IS_E!U$2</f>
        <v>97.210906686006155</v>
      </c>
      <c r="V105" s="19">
        <f>FC_IND_IS_E!V$2</f>
        <v>90.714310613807356</v>
      </c>
      <c r="W105" s="19">
        <f>FC_IND_IS_E!W$2</f>
        <v>86.887832330829397</v>
      </c>
      <c r="X105" s="19">
        <f>FC_IND_IS_E!X$2</f>
        <v>90.290700273922113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0</v>
      </c>
      <c r="D106" s="22">
        <f>FC_IND_IS_BF_E!D$2</f>
        <v>0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157.5513977796943</v>
      </c>
      <c r="D107" s="22">
        <f>FC_IND_IS_EA_E!D$2</f>
        <v>162.87719491538456</v>
      </c>
      <c r="E107" s="22">
        <f>FC_IND_IS_EA_E!E$2</f>
        <v>110.54084862930149</v>
      </c>
      <c r="F107" s="22">
        <f>FC_IND_IS_EA_E!F$2</f>
        <v>105.47733832066984</v>
      </c>
      <c r="G107" s="22">
        <f>FC_IND_IS_EA_E!G$2</f>
        <v>105.27650568714603</v>
      </c>
      <c r="H107" s="22">
        <f>FC_IND_IS_EA_E!H$2</f>
        <v>106.50149928652897</v>
      </c>
      <c r="I107" s="22">
        <f>FC_IND_IS_EA_E!I$2</f>
        <v>106.076222208426</v>
      </c>
      <c r="J107" s="22">
        <f>FC_IND_IS_EA_E!J$2</f>
        <v>104.38751077824382</v>
      </c>
      <c r="K107" s="22">
        <f>FC_IND_IS_EA_E!K$2</f>
        <v>95.554684605763583</v>
      </c>
      <c r="L107" s="22">
        <f>FC_IND_IS_EA_E!L$2</f>
        <v>50.781008208378204</v>
      </c>
      <c r="M107" s="22">
        <f>FC_IND_IS_EA_E!M$2</f>
        <v>54.179371006213302</v>
      </c>
      <c r="N107" s="22">
        <f>FC_IND_IS_EA_E!N$2</f>
        <v>62.360505091531962</v>
      </c>
      <c r="O107" s="22">
        <f>FC_IND_IS_EA_E!O$2</f>
        <v>79.707065108794552</v>
      </c>
      <c r="P107" s="22">
        <f>FC_IND_IS_EA_E!P$2</f>
        <v>80.703636999990664</v>
      </c>
      <c r="Q107" s="22">
        <f>FC_IND_IS_EA_E!Q$2</f>
        <v>86.17862479369964</v>
      </c>
      <c r="R107" s="22">
        <f>FC_IND_IS_EA_E!R$2</f>
        <v>83.589001577271446</v>
      </c>
      <c r="S107" s="22">
        <f>FC_IND_IS_EA_E!S$2</f>
        <v>87.332429342909592</v>
      </c>
      <c r="T107" s="22">
        <f>FC_IND_IS_EA_E!T$2</f>
        <v>91.790526753756012</v>
      </c>
      <c r="U107" s="22">
        <f>FC_IND_IS_EA_E!U$2</f>
        <v>97.210906686006155</v>
      </c>
      <c r="V107" s="22">
        <f>FC_IND_IS_EA_E!V$2</f>
        <v>90.714310613807356</v>
      </c>
      <c r="W107" s="22">
        <f>FC_IND_IS_EA_E!W$2</f>
        <v>86.887832330829397</v>
      </c>
      <c r="X107" s="22">
        <f>FC_IND_IS_EA_E!X$2</f>
        <v>90.290700273922113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0</v>
      </c>
      <c r="D108" s="19">
        <f>FC_IND_NFM_E!D$2</f>
        <v>0</v>
      </c>
      <c r="E108" s="19">
        <f>FC_IND_NFM_E!E$2</f>
        <v>0</v>
      </c>
      <c r="F108" s="19">
        <f>FC_IND_NFM_E!F$2</f>
        <v>0</v>
      </c>
      <c r="G108" s="19">
        <f>FC_IND_NFM_E!G$2</f>
        <v>0</v>
      </c>
      <c r="H108" s="19">
        <f>FC_IND_NFM_E!H$2</f>
        <v>0</v>
      </c>
      <c r="I108" s="19">
        <f>FC_IND_NFM_E!I$2</f>
        <v>0</v>
      </c>
      <c r="J108" s="19">
        <f>FC_IND_NFM_E!J$2</f>
        <v>0</v>
      </c>
      <c r="K108" s="19">
        <f>FC_IND_NFM_E!K$2</f>
        <v>0</v>
      </c>
      <c r="L108" s="19">
        <f>FC_IND_NFM_E!L$2</f>
        <v>0</v>
      </c>
      <c r="M108" s="19">
        <f>FC_IND_NFM_E!M$2</f>
        <v>0</v>
      </c>
      <c r="N108" s="19">
        <f>FC_IND_NFM_E!N$2</f>
        <v>0</v>
      </c>
      <c r="O108" s="19">
        <f>FC_IND_NFM_E!O$2</f>
        <v>0</v>
      </c>
      <c r="P108" s="19">
        <f>FC_IND_NFM_E!P$2</f>
        <v>0</v>
      </c>
      <c r="Q108" s="19">
        <f>FC_IND_NFM_E!Q$2</f>
        <v>0</v>
      </c>
      <c r="R108" s="19">
        <f>FC_IND_NFM_E!R$2</f>
        <v>0</v>
      </c>
      <c r="S108" s="19">
        <f>FC_IND_NFM_E!S$2</f>
        <v>0</v>
      </c>
      <c r="T108" s="19">
        <f>FC_IND_NFM_E!T$2</f>
        <v>0</v>
      </c>
      <c r="U108" s="19">
        <f>FC_IND_NFM_E!U$2</f>
        <v>0</v>
      </c>
      <c r="V108" s="19">
        <f>FC_IND_NFM_E!V$2</f>
        <v>0</v>
      </c>
      <c r="W108" s="19">
        <f>FC_IND_NFM_E!W$2</f>
        <v>0</v>
      </c>
      <c r="X108" s="19">
        <f>FC_IND_NFM_E!X$2</f>
        <v>0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</v>
      </c>
      <c r="D111" s="22">
        <f>FC_IND_NFM_SA_E!D$2</f>
        <v>0</v>
      </c>
      <c r="E111" s="22">
        <f>FC_IND_NFM_SA_E!E$2</f>
        <v>0</v>
      </c>
      <c r="F111" s="22">
        <f>FC_IND_NFM_SA_E!F$2</f>
        <v>0</v>
      </c>
      <c r="G111" s="22">
        <f>FC_IND_NFM_SA_E!G$2</f>
        <v>0</v>
      </c>
      <c r="H111" s="22">
        <f>FC_IND_NFM_SA_E!H$2</f>
        <v>0</v>
      </c>
      <c r="I111" s="22">
        <f>FC_IND_NFM_SA_E!I$2</f>
        <v>0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0</v>
      </c>
      <c r="D112" s="22">
        <f>FC_IND_NFM_OM_E!D$2</f>
        <v>0</v>
      </c>
      <c r="E112" s="22">
        <f>FC_IND_NFM_OM_E!E$2</f>
        <v>0</v>
      </c>
      <c r="F112" s="22">
        <f>FC_IND_NFM_OM_E!F$2</f>
        <v>0</v>
      </c>
      <c r="G112" s="22">
        <f>FC_IND_NFM_OM_E!G$2</f>
        <v>0</v>
      </c>
      <c r="H112" s="22">
        <f>FC_IND_NFM_OM_E!H$2</f>
        <v>0</v>
      </c>
      <c r="I112" s="22">
        <f>FC_IND_NFM_OM_E!I$2</f>
        <v>0</v>
      </c>
      <c r="J112" s="22">
        <f>FC_IND_NFM_OM_E!J$2</f>
        <v>0</v>
      </c>
      <c r="K112" s="22">
        <f>FC_IND_NFM_OM_E!K$2</f>
        <v>0</v>
      </c>
      <c r="L112" s="22">
        <f>FC_IND_NFM_OM_E!L$2</f>
        <v>0</v>
      </c>
      <c r="M112" s="22">
        <f>FC_IND_NFM_OM_E!M$2</f>
        <v>0</v>
      </c>
      <c r="N112" s="22">
        <f>FC_IND_NFM_OM_E!N$2</f>
        <v>0</v>
      </c>
      <c r="O112" s="22">
        <f>FC_IND_NFM_OM_E!O$2</f>
        <v>0</v>
      </c>
      <c r="P112" s="22">
        <f>FC_IND_NFM_OM_E!P$2</f>
        <v>0</v>
      </c>
      <c r="Q112" s="22">
        <f>FC_IND_NFM_OM_E!Q$2</f>
        <v>0</v>
      </c>
      <c r="R112" s="22">
        <f>FC_IND_NFM_OM_E!R$2</f>
        <v>0</v>
      </c>
      <c r="S112" s="22">
        <f>FC_IND_NFM_OM_E!S$2</f>
        <v>0</v>
      </c>
      <c r="T112" s="22">
        <f>FC_IND_NFM_OM_E!T$2</f>
        <v>0</v>
      </c>
      <c r="U112" s="22">
        <f>FC_IND_NFM_OM_E!U$2</f>
        <v>0</v>
      </c>
      <c r="V112" s="22">
        <f>FC_IND_NFM_OM_E!V$2</f>
        <v>0</v>
      </c>
      <c r="W112" s="22">
        <f>FC_IND_NFM_OM_E!W$2</f>
        <v>0</v>
      </c>
      <c r="X112" s="22">
        <f>FC_IND_NFM_OM_E!X$2</f>
        <v>0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272.56522449296654</v>
      </c>
      <c r="D113" s="19">
        <f>FC_IND_CPC_E!D$2</f>
        <v>289.98758472642879</v>
      </c>
      <c r="E113" s="19">
        <f>FC_IND_CPC_E!E$2</f>
        <v>281.49593967774558</v>
      </c>
      <c r="F113" s="19">
        <f>FC_IND_CPC_E!F$2</f>
        <v>269.91267135895083</v>
      </c>
      <c r="G113" s="19">
        <f>FC_IND_CPC_E!G$2</f>
        <v>253.79246384840422</v>
      </c>
      <c r="H113" s="19">
        <f>FC_IND_CPC_E!H$2</f>
        <v>258.3726098285282</v>
      </c>
      <c r="I113" s="19">
        <f>FC_IND_CPC_E!I$2</f>
        <v>242.93509116345427</v>
      </c>
      <c r="J113" s="19">
        <f>FC_IND_CPC_E!J$2</f>
        <v>220.09185863591006</v>
      </c>
      <c r="K113" s="19">
        <f>FC_IND_CPC_E!K$2</f>
        <v>246.25586423504416</v>
      </c>
      <c r="L113" s="19">
        <f>FC_IND_CPC_E!L$2</f>
        <v>244.89784415559319</v>
      </c>
      <c r="M113" s="19">
        <f>FC_IND_CPC_E!M$2</f>
        <v>260.99106615092666</v>
      </c>
      <c r="N113" s="19">
        <f>FC_IND_CPC_E!N$2</f>
        <v>271.71985430423751</v>
      </c>
      <c r="O113" s="19">
        <f>FC_IND_CPC_E!O$2</f>
        <v>287.07952279169228</v>
      </c>
      <c r="P113" s="19">
        <f>FC_IND_CPC_E!P$2</f>
        <v>273.17405331971167</v>
      </c>
      <c r="Q113" s="19">
        <f>FC_IND_CPC_E!Q$2</f>
        <v>264.21081393080192</v>
      </c>
      <c r="R113" s="19">
        <f>FC_IND_CPC_E!R$2</f>
        <v>259.61204178433923</v>
      </c>
      <c r="S113" s="19">
        <f>FC_IND_CPC_E!S$2</f>
        <v>278.87291569490367</v>
      </c>
      <c r="T113" s="19">
        <f>FC_IND_CPC_E!T$2</f>
        <v>286.63189812655378</v>
      </c>
      <c r="U113" s="19">
        <f>FC_IND_CPC_E!U$2</f>
        <v>258.85863659750999</v>
      </c>
      <c r="V113" s="19">
        <f>FC_IND_CPC_E!V$2</f>
        <v>257.58185773220879</v>
      </c>
      <c r="W113" s="19">
        <f>FC_IND_CPC_E!W$2</f>
        <v>268.65294808222393</v>
      </c>
      <c r="X113" s="19">
        <f>FC_IND_CPC_E!X$2</f>
        <v>312.16528021020673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0</v>
      </c>
      <c r="D114" s="22">
        <f>FC_IND_CPC_BC_E!D$2</f>
        <v>0</v>
      </c>
      <c r="E114" s="22">
        <f>FC_IND_CPC_BC_E!E$2</f>
        <v>0</v>
      </c>
      <c r="F114" s="22">
        <f>FC_IND_CPC_BC_E!F$2</f>
        <v>0</v>
      </c>
      <c r="G114" s="22">
        <f>FC_IND_CPC_BC_E!G$2</f>
        <v>0</v>
      </c>
      <c r="H114" s="22">
        <f>FC_IND_CPC_BC_E!H$2</f>
        <v>0</v>
      </c>
      <c r="I114" s="22">
        <f>FC_IND_CPC_BC_E!I$2</f>
        <v>0</v>
      </c>
      <c r="J114" s="22">
        <f>FC_IND_CPC_BC_E!J$2</f>
        <v>0</v>
      </c>
      <c r="K114" s="22">
        <f>FC_IND_CPC_BC_E!K$2</f>
        <v>0</v>
      </c>
      <c r="L114" s="22">
        <f>FC_IND_CPC_BC_E!L$2</f>
        <v>0</v>
      </c>
      <c r="M114" s="22">
        <f>FC_IND_CPC_BC_E!M$2</f>
        <v>0</v>
      </c>
      <c r="N114" s="22">
        <f>FC_IND_CPC_BC_E!N$2</f>
        <v>0</v>
      </c>
      <c r="O114" s="22">
        <f>FC_IND_CPC_BC_E!O$2</f>
        <v>0</v>
      </c>
      <c r="P114" s="22">
        <f>FC_IND_CPC_BC_E!P$2</f>
        <v>0</v>
      </c>
      <c r="Q114" s="22">
        <f>FC_IND_CPC_BC_E!Q$2</f>
        <v>0</v>
      </c>
      <c r="R114" s="22">
        <f>FC_IND_CPC_BC_E!R$2</f>
        <v>0</v>
      </c>
      <c r="S114" s="22">
        <f>FC_IND_CPC_BC_E!S$2</f>
        <v>0</v>
      </c>
      <c r="T114" s="22">
        <f>FC_IND_CPC_BC_E!T$2</f>
        <v>0</v>
      </c>
      <c r="U114" s="22">
        <f>FC_IND_CPC_BC_E!U$2</f>
        <v>0</v>
      </c>
      <c r="V114" s="22">
        <f>FC_IND_CPC_BC_E!V$2</f>
        <v>0</v>
      </c>
      <c r="W114" s="22">
        <f>FC_IND_CPC_BC_E!W$2</f>
        <v>0</v>
      </c>
      <c r="X114" s="22">
        <f>FC_IND_CPC_BC_E!X$2</f>
        <v>0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216.67807904393126</v>
      </c>
      <c r="D115" s="22">
        <f>FC_IND_CPC_OC_E!D$2</f>
        <v>227.39799373024306</v>
      </c>
      <c r="E115" s="22">
        <f>FC_IND_CPC_OC_E!E$2</f>
        <v>226.00603099411029</v>
      </c>
      <c r="F115" s="22">
        <f>FC_IND_CPC_OC_E!F$2</f>
        <v>206.06298054122709</v>
      </c>
      <c r="G115" s="22">
        <f>FC_IND_CPC_OC_E!G$2</f>
        <v>191.39672766730226</v>
      </c>
      <c r="H115" s="22">
        <f>FC_IND_CPC_OC_E!H$2</f>
        <v>193.93389332240412</v>
      </c>
      <c r="I115" s="22">
        <f>FC_IND_CPC_OC_E!I$2</f>
        <v>181.88841565175136</v>
      </c>
      <c r="J115" s="22">
        <f>FC_IND_CPC_OC_E!J$2</f>
        <v>163.56560778056735</v>
      </c>
      <c r="K115" s="22">
        <f>FC_IND_CPC_OC_E!K$2</f>
        <v>185.57952248088318</v>
      </c>
      <c r="L115" s="22">
        <f>FC_IND_CPC_OC_E!L$2</f>
        <v>177.36741005433547</v>
      </c>
      <c r="M115" s="22">
        <f>FC_IND_CPC_OC_E!M$2</f>
        <v>174.02727518891339</v>
      </c>
      <c r="N115" s="22">
        <f>FC_IND_CPC_OC_E!N$2</f>
        <v>189.31085459089724</v>
      </c>
      <c r="O115" s="22">
        <f>FC_IND_CPC_OC_E!O$2</f>
        <v>211.64721171883639</v>
      </c>
      <c r="P115" s="22">
        <f>FC_IND_CPC_OC_E!P$2</f>
        <v>199.33962129531477</v>
      </c>
      <c r="Q115" s="22">
        <f>FC_IND_CPC_OC_E!Q$2</f>
        <v>195.42080724318564</v>
      </c>
      <c r="R115" s="22">
        <f>FC_IND_CPC_OC_E!R$2</f>
        <v>191.19224623656646</v>
      </c>
      <c r="S115" s="22">
        <f>FC_IND_CPC_OC_E!S$2</f>
        <v>202.37296346399523</v>
      </c>
      <c r="T115" s="22">
        <f>FC_IND_CPC_OC_E!T$2</f>
        <v>211.08016410524868</v>
      </c>
      <c r="U115" s="22">
        <f>FC_IND_CPC_OC_E!U$2</f>
        <v>183.26391031483024</v>
      </c>
      <c r="V115" s="22">
        <f>FC_IND_CPC_OC_E!V$2</f>
        <v>179.84229529783391</v>
      </c>
      <c r="W115" s="22">
        <f>FC_IND_CPC_OC_E!W$2</f>
        <v>185.15003416222359</v>
      </c>
      <c r="X115" s="22">
        <f>FC_IND_CPC_OC_E!X$2</f>
        <v>218.27968882706722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55.887145449035273</v>
      </c>
      <c r="D116" s="22">
        <f>FC_IND_CPC_PH_E!D$2</f>
        <v>62.589590996185741</v>
      </c>
      <c r="E116" s="22">
        <f>FC_IND_CPC_PH_E!E$2</f>
        <v>55.489908683635363</v>
      </c>
      <c r="F116" s="22">
        <f>FC_IND_CPC_PH_E!F$2</f>
        <v>63.849690817723726</v>
      </c>
      <c r="G116" s="22">
        <f>FC_IND_CPC_PH_E!G$2</f>
        <v>62.395736181101967</v>
      </c>
      <c r="H116" s="22">
        <f>FC_IND_CPC_PH_E!H$2</f>
        <v>64.438716506124038</v>
      </c>
      <c r="I116" s="22">
        <f>FC_IND_CPC_PH_E!I$2</f>
        <v>61.046675511702936</v>
      </c>
      <c r="J116" s="22">
        <f>FC_IND_CPC_PH_E!J$2</f>
        <v>56.526250855342752</v>
      </c>
      <c r="K116" s="22">
        <f>FC_IND_CPC_PH_E!K$2</f>
        <v>60.676341754160951</v>
      </c>
      <c r="L116" s="22">
        <f>FC_IND_CPC_PH_E!L$2</f>
        <v>67.530434101257725</v>
      </c>
      <c r="M116" s="22">
        <f>FC_IND_CPC_PH_E!M$2</f>
        <v>86.963790962013235</v>
      </c>
      <c r="N116" s="22">
        <f>FC_IND_CPC_PH_E!N$2</f>
        <v>82.408999713340251</v>
      </c>
      <c r="O116" s="22">
        <f>FC_IND_CPC_PH_E!O$2</f>
        <v>75.432311072855839</v>
      </c>
      <c r="P116" s="22">
        <f>FC_IND_CPC_PH_E!P$2</f>
        <v>73.834432024396932</v>
      </c>
      <c r="Q116" s="22">
        <f>FC_IND_CPC_PH_E!Q$2</f>
        <v>68.79000668761627</v>
      </c>
      <c r="R116" s="22">
        <f>FC_IND_CPC_PH_E!R$2</f>
        <v>68.41979554777275</v>
      </c>
      <c r="S116" s="22">
        <f>FC_IND_CPC_PH_E!S$2</f>
        <v>76.49995223090842</v>
      </c>
      <c r="T116" s="22">
        <f>FC_IND_CPC_PH_E!T$2</f>
        <v>75.551734021305066</v>
      </c>
      <c r="U116" s="22">
        <f>FC_IND_CPC_PH_E!U$2</f>
        <v>75.594726282679716</v>
      </c>
      <c r="V116" s="22">
        <f>FC_IND_CPC_PH_E!V$2</f>
        <v>77.739562434374847</v>
      </c>
      <c r="W116" s="22">
        <f>FC_IND_CPC_PH_E!W$2</f>
        <v>83.50291392000031</v>
      </c>
      <c r="X116" s="22">
        <f>FC_IND_CPC_PH_E!X$2</f>
        <v>93.885591383139513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616.37516188029167</v>
      </c>
      <c r="D117" s="19">
        <f>FC_IND_NMM_E!D$2</f>
        <v>608.27719977943923</v>
      </c>
      <c r="E117" s="19">
        <f>FC_IND_NMM_E!E$2</f>
        <v>577.98845455113576</v>
      </c>
      <c r="F117" s="19">
        <f>FC_IND_NMM_E!F$2</f>
        <v>607.68522162059628</v>
      </c>
      <c r="G117" s="19">
        <f>FC_IND_NMM_E!G$2</f>
        <v>641.68103443677205</v>
      </c>
      <c r="H117" s="19">
        <f>FC_IND_NMM_E!H$2</f>
        <v>626.61669427590641</v>
      </c>
      <c r="I117" s="19">
        <f>FC_IND_NMM_E!I$2</f>
        <v>663.15186729584707</v>
      </c>
      <c r="J117" s="19">
        <f>FC_IND_NMM_E!J$2</f>
        <v>686.43982938770625</v>
      </c>
      <c r="K117" s="19">
        <f>FC_IND_NMM_E!K$2</f>
        <v>515.90121129539193</v>
      </c>
      <c r="L117" s="19">
        <f>FC_IND_NMM_E!L$2</f>
        <v>410.18365798720191</v>
      </c>
      <c r="M117" s="19">
        <f>FC_IND_NMM_E!M$2</f>
        <v>402.37047184961818</v>
      </c>
      <c r="N117" s="19">
        <f>FC_IND_NMM_E!N$2</f>
        <v>460.94601823331072</v>
      </c>
      <c r="O117" s="19">
        <f>FC_IND_NMM_E!O$2</f>
        <v>476.46290872380058</v>
      </c>
      <c r="P117" s="19">
        <f>FC_IND_NMM_E!P$2</f>
        <v>447.13097308406685</v>
      </c>
      <c r="Q117" s="19">
        <f>FC_IND_NMM_E!Q$2</f>
        <v>447.74361788924642</v>
      </c>
      <c r="R117" s="19">
        <f>FC_IND_NMM_E!R$2</f>
        <v>448.85712423012831</v>
      </c>
      <c r="S117" s="19">
        <f>FC_IND_NMM_E!S$2</f>
        <v>508.47479528513418</v>
      </c>
      <c r="T117" s="19">
        <f>FC_IND_NMM_E!T$2</f>
        <v>553.64497765696899</v>
      </c>
      <c r="U117" s="19">
        <f>FC_IND_NMM_E!U$2</f>
        <v>580.57687964091724</v>
      </c>
      <c r="V117" s="19">
        <f>FC_IND_NMM_E!V$2</f>
        <v>565.38918616579963</v>
      </c>
      <c r="W117" s="19">
        <f>FC_IND_NMM_E!W$2</f>
        <v>593.19108154254104</v>
      </c>
      <c r="X117" s="19">
        <f>FC_IND_NMM_E!X$2</f>
        <v>599.26331177737347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169.81072500009236</v>
      </c>
      <c r="D118" s="22">
        <f>FC_IND_NMM_CM_E!D$2</f>
        <v>191.30946747633607</v>
      </c>
      <c r="E118" s="22">
        <f>FC_IND_NMM_CM_E!E$2</f>
        <v>182.62079892485085</v>
      </c>
      <c r="F118" s="22">
        <f>FC_IND_NMM_CM_E!F$2</f>
        <v>179.55721485060312</v>
      </c>
      <c r="G118" s="22">
        <f>FC_IND_NMM_CM_E!G$2</f>
        <v>200.57985966503793</v>
      </c>
      <c r="H118" s="22">
        <f>FC_IND_NMM_CM_E!H$2</f>
        <v>177.77250072835076</v>
      </c>
      <c r="I118" s="22">
        <f>FC_IND_NMM_CM_E!I$2</f>
        <v>238.75297425213788</v>
      </c>
      <c r="J118" s="22">
        <f>FC_IND_NMM_CM_E!J$2</f>
        <v>224.86407002519962</v>
      </c>
      <c r="K118" s="22">
        <f>FC_IND_NMM_CM_E!K$2</f>
        <v>217.31195337981251</v>
      </c>
      <c r="L118" s="22">
        <f>FC_IND_NMM_CM_E!L$2</f>
        <v>135.01654519560034</v>
      </c>
      <c r="M118" s="22">
        <f>FC_IND_NMM_CM_E!M$2</f>
        <v>128.5007642579975</v>
      </c>
      <c r="N118" s="22">
        <f>FC_IND_NMM_CM_E!N$2</f>
        <v>150.06798118121279</v>
      </c>
      <c r="O118" s="22">
        <f>FC_IND_NMM_CM_E!O$2</f>
        <v>155.54362998423917</v>
      </c>
      <c r="P118" s="22">
        <f>FC_IND_NMM_CM_E!P$2</f>
        <v>156.88758356909079</v>
      </c>
      <c r="Q118" s="22">
        <f>FC_IND_NMM_CM_E!Q$2</f>
        <v>163.08967449532744</v>
      </c>
      <c r="R118" s="22">
        <f>FC_IND_NMM_CM_E!R$2</f>
        <v>171.55844171158623</v>
      </c>
      <c r="S118" s="22">
        <f>FC_IND_NMM_CM_E!S$2</f>
        <v>197.07021814207999</v>
      </c>
      <c r="T118" s="22">
        <f>FC_IND_NMM_CM_E!T$2</f>
        <v>198.97312302861673</v>
      </c>
      <c r="U118" s="22">
        <f>FC_IND_NMM_CM_E!U$2</f>
        <v>189.01388612360145</v>
      </c>
      <c r="V118" s="22">
        <f>FC_IND_NMM_CM_E!V$2</f>
        <v>195.91485433787807</v>
      </c>
      <c r="W118" s="22">
        <f>FC_IND_NMM_CM_E!W$2</f>
        <v>197.76827939444252</v>
      </c>
      <c r="X118" s="22">
        <f>FC_IND_NMM_CM_E!X$2</f>
        <v>198.47080544348856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407.35000163826135</v>
      </c>
      <c r="D119" s="22">
        <f>FC_IND_NMM_CR_E!D$2</f>
        <v>373.54464779307648</v>
      </c>
      <c r="E119" s="22">
        <f>FC_IND_NMM_CR_E!E$2</f>
        <v>356.81724781942086</v>
      </c>
      <c r="F119" s="22">
        <f>FC_IND_NMM_CR_E!F$2</f>
        <v>392.5496899344331</v>
      </c>
      <c r="G119" s="22">
        <f>FC_IND_NMM_CR_E!G$2</f>
        <v>406.41386321476557</v>
      </c>
      <c r="H119" s="22">
        <f>FC_IND_NMM_CR_E!H$2</f>
        <v>419.52768200159579</v>
      </c>
      <c r="I119" s="22">
        <f>FC_IND_NMM_CR_E!I$2</f>
        <v>377.7995112949547</v>
      </c>
      <c r="J119" s="22">
        <f>FC_IND_NMM_CR_E!J$2</f>
        <v>413.64331409771029</v>
      </c>
      <c r="K119" s="22">
        <f>FC_IND_NMM_CR_E!K$2</f>
        <v>251.25358149457762</v>
      </c>
      <c r="L119" s="22">
        <f>FC_IND_NMM_CR_E!L$2</f>
        <v>244.7991190846567</v>
      </c>
      <c r="M119" s="22">
        <f>FC_IND_NMM_CR_E!M$2</f>
        <v>242.31955579136223</v>
      </c>
      <c r="N119" s="22">
        <f>FC_IND_NMM_CR_E!N$2</f>
        <v>276.1880683868842</v>
      </c>
      <c r="O119" s="22">
        <f>FC_IND_NMM_CR_E!O$2</f>
        <v>281.09999357189923</v>
      </c>
      <c r="P119" s="22">
        <f>FC_IND_NMM_CR_E!P$2</f>
        <v>245.49706019171123</v>
      </c>
      <c r="Q119" s="22">
        <f>FC_IND_NMM_CR_E!Q$2</f>
        <v>239.34175112313577</v>
      </c>
      <c r="R119" s="22">
        <f>FC_IND_NMM_CR_E!R$2</f>
        <v>240.5763413510785</v>
      </c>
      <c r="S119" s="22">
        <f>FC_IND_NMM_CR_E!S$2</f>
        <v>273.45150286130104</v>
      </c>
      <c r="T119" s="22">
        <f>FC_IND_NMM_CR_E!T$2</f>
        <v>320.6888811603755</v>
      </c>
      <c r="U119" s="22">
        <f>FC_IND_NMM_CR_E!U$2</f>
        <v>356.14959985041202</v>
      </c>
      <c r="V119" s="22">
        <f>FC_IND_NMM_CR_E!V$2</f>
        <v>339.76468686596729</v>
      </c>
      <c r="W119" s="22">
        <f>FC_IND_NMM_CR_E!W$2</f>
        <v>370.55089122451824</v>
      </c>
      <c r="X119" s="22">
        <f>FC_IND_NMM_CR_E!X$2</f>
        <v>375.95963803360456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39.214435241937998</v>
      </c>
      <c r="D120" s="22">
        <f>FC_IND_NMM_GL_E!D$2</f>
        <v>43.423084510026563</v>
      </c>
      <c r="E120" s="22">
        <f>FC_IND_NMM_GL_E!E$2</f>
        <v>38.550407806864058</v>
      </c>
      <c r="F120" s="22">
        <f>FC_IND_NMM_GL_E!F$2</f>
        <v>35.578316835560045</v>
      </c>
      <c r="G120" s="22">
        <f>FC_IND_NMM_GL_E!G$2</f>
        <v>34.687311556968723</v>
      </c>
      <c r="H120" s="22">
        <f>FC_IND_NMM_GL_E!H$2</f>
        <v>29.316511545959813</v>
      </c>
      <c r="I120" s="22">
        <f>FC_IND_NMM_GL_E!I$2</f>
        <v>46.599381748754389</v>
      </c>
      <c r="J120" s="22">
        <f>FC_IND_NMM_GL_E!J$2</f>
        <v>47.932445264796485</v>
      </c>
      <c r="K120" s="22">
        <f>FC_IND_NMM_GL_E!K$2</f>
        <v>47.335676421001807</v>
      </c>
      <c r="L120" s="22">
        <f>FC_IND_NMM_GL_E!L$2</f>
        <v>30.367993706944883</v>
      </c>
      <c r="M120" s="22">
        <f>FC_IND_NMM_GL_E!M$2</f>
        <v>31.550151800258377</v>
      </c>
      <c r="N120" s="22">
        <f>FC_IND_NMM_GL_E!N$2</f>
        <v>34.689968665213698</v>
      </c>
      <c r="O120" s="22">
        <f>FC_IND_NMM_GL_E!O$2</f>
        <v>39.819285167662187</v>
      </c>
      <c r="P120" s="22">
        <f>FC_IND_NMM_GL_E!P$2</f>
        <v>44.746329323264867</v>
      </c>
      <c r="Q120" s="22">
        <f>FC_IND_NMM_GL_E!Q$2</f>
        <v>45.31219227078325</v>
      </c>
      <c r="R120" s="22">
        <f>FC_IND_NMM_GL_E!R$2</f>
        <v>36.722341167463597</v>
      </c>
      <c r="S120" s="22">
        <f>FC_IND_NMM_GL_E!S$2</f>
        <v>37.953074281753103</v>
      </c>
      <c r="T120" s="22">
        <f>FC_IND_NMM_GL_E!T$2</f>
        <v>33.982973467976784</v>
      </c>
      <c r="U120" s="22">
        <f>FC_IND_NMM_GL_E!U$2</f>
        <v>35.413393666903715</v>
      </c>
      <c r="V120" s="22">
        <f>FC_IND_NMM_GL_E!V$2</f>
        <v>29.709644961954222</v>
      </c>
      <c r="W120" s="22">
        <f>FC_IND_NMM_GL_E!W$2</f>
        <v>24.871910923580298</v>
      </c>
      <c r="X120" s="22">
        <f>FC_IND_NMM_GL_E!X$2</f>
        <v>24.832868300280285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128.47121848483815</v>
      </c>
      <c r="D121" s="19">
        <f>FC_IND_PPP_E!D$2</f>
        <v>136.92767776236263</v>
      </c>
      <c r="E121" s="19">
        <f>FC_IND_PPP_E!E$2</f>
        <v>132.81350622758387</v>
      </c>
      <c r="F121" s="19">
        <f>FC_IND_PPP_E!F$2</f>
        <v>140.14518137214733</v>
      </c>
      <c r="G121" s="19">
        <f>FC_IND_PPP_E!G$2</f>
        <v>140.84670606402932</v>
      </c>
      <c r="H121" s="19">
        <f>FC_IND_PPP_E!H$2</f>
        <v>127.68953529838809</v>
      </c>
      <c r="I121" s="19">
        <f>FC_IND_PPP_E!I$2</f>
        <v>128.74347725584289</v>
      </c>
      <c r="J121" s="19">
        <f>FC_IND_PPP_E!J$2</f>
        <v>119.31830032273351</v>
      </c>
      <c r="K121" s="19">
        <f>FC_IND_PPP_E!K$2</f>
        <v>142.95477254636356</v>
      </c>
      <c r="L121" s="19">
        <f>FC_IND_PPP_E!L$2</f>
        <v>141.30879953907984</v>
      </c>
      <c r="M121" s="19">
        <f>FC_IND_PPP_E!M$2</f>
        <v>147.84263239480376</v>
      </c>
      <c r="N121" s="19">
        <f>FC_IND_PPP_E!N$2</f>
        <v>145.17492641800061</v>
      </c>
      <c r="O121" s="19">
        <f>FC_IND_PPP_E!O$2</f>
        <v>101.49149075121517</v>
      </c>
      <c r="P121" s="19">
        <f>FC_IND_PPP_E!P$2</f>
        <v>95.252267919947187</v>
      </c>
      <c r="Q121" s="19">
        <f>FC_IND_PPP_E!Q$2</f>
        <v>81.001811574856418</v>
      </c>
      <c r="R121" s="19">
        <f>FC_IND_PPP_E!R$2</f>
        <v>77.425608765848494</v>
      </c>
      <c r="S121" s="19">
        <f>FC_IND_PPP_E!S$2</f>
        <v>56.113525674687963</v>
      </c>
      <c r="T121" s="19">
        <f>FC_IND_PPP_E!T$2</f>
        <v>62.830109165136847</v>
      </c>
      <c r="U121" s="19">
        <f>FC_IND_PPP_E!U$2</f>
        <v>70.322948104165405</v>
      </c>
      <c r="V121" s="19">
        <f>FC_IND_PPP_E!V$2</f>
        <v>64.930822233158977</v>
      </c>
      <c r="W121" s="19">
        <f>FC_IND_PPP_E!W$2</f>
        <v>64.947471537935641</v>
      </c>
      <c r="X121" s="19">
        <f>FC_IND_PPP_E!X$2</f>
        <v>64.27521749511736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0</v>
      </c>
      <c r="D122" s="22">
        <f>FC_IND_PPP_PU_E!D$2</f>
        <v>0</v>
      </c>
      <c r="E122" s="22">
        <f>FC_IND_PPP_PU_E!E$2</f>
        <v>0</v>
      </c>
      <c r="F122" s="22">
        <f>FC_IND_PPP_PU_E!F$2</f>
        <v>0</v>
      </c>
      <c r="G122" s="22">
        <f>FC_IND_PPP_PU_E!G$2</f>
        <v>0</v>
      </c>
      <c r="H122" s="22">
        <f>FC_IND_PPP_PU_E!H$2</f>
        <v>0</v>
      </c>
      <c r="I122" s="22">
        <f>FC_IND_PPP_PU_E!I$2</f>
        <v>0</v>
      </c>
      <c r="J122" s="22">
        <f>FC_IND_PPP_PU_E!J$2</f>
        <v>0</v>
      </c>
      <c r="K122" s="22">
        <f>FC_IND_PPP_PU_E!K$2</f>
        <v>4.37415263299249</v>
      </c>
      <c r="L122" s="22">
        <f>FC_IND_PPP_PU_E!L$2</f>
        <v>4.3137871759453201</v>
      </c>
      <c r="M122" s="22">
        <f>FC_IND_PPP_PU_E!M$2</f>
        <v>6.050999617792904</v>
      </c>
      <c r="N122" s="22">
        <f>FC_IND_PPP_PU_E!N$2</f>
        <v>4.2538404934404097</v>
      </c>
      <c r="O122" s="22">
        <f>FC_IND_PPP_PU_E!O$2</f>
        <v>5.4584987527797679</v>
      </c>
      <c r="P122" s="22">
        <f>FC_IND_PPP_PU_E!P$2</f>
        <v>3.0881447785040059</v>
      </c>
      <c r="Q122" s="22">
        <f>FC_IND_PPP_PU_E!Q$2</f>
        <v>2.4296287780456751</v>
      </c>
      <c r="R122" s="22">
        <f>FC_IND_PPP_PU_E!R$2</f>
        <v>2.5101920894319432</v>
      </c>
      <c r="S122" s="22">
        <f>FC_IND_PPP_PU_E!S$2</f>
        <v>2.3821758091725496</v>
      </c>
      <c r="T122" s="22">
        <f>FC_IND_PPP_PU_E!T$2</f>
        <v>2.6772014765147785</v>
      </c>
      <c r="U122" s="22">
        <f>FC_IND_PPP_PU_E!U$2</f>
        <v>2.9020174219979826</v>
      </c>
      <c r="V122" s="22">
        <f>FC_IND_PPP_PU_E!V$2</f>
        <v>2.6842959196839784</v>
      </c>
      <c r="W122" s="22">
        <f>FC_IND_PPP_PU_E!W$2</f>
        <v>2.6896804105596401</v>
      </c>
      <c r="X122" s="22">
        <f>FC_IND_PPP_PU_E!X$2</f>
        <v>2.661840242399176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114.49183574437647</v>
      </c>
      <c r="D123" s="22">
        <f>FC_IND_PPP_PA_E!D$2</f>
        <v>122.02811941942021</v>
      </c>
      <c r="E123" s="22">
        <f>FC_IND_PPP_PA_E!E$2</f>
        <v>118.36162464224449</v>
      </c>
      <c r="F123" s="22">
        <f>FC_IND_PPP_PA_E!F$2</f>
        <v>124.89551570582236</v>
      </c>
      <c r="G123" s="22">
        <f>FC_IND_PPP_PA_E!G$2</f>
        <v>125.52070515089532</v>
      </c>
      <c r="H123" s="22">
        <f>FC_IND_PPP_PA_E!H$2</f>
        <v>113.79521011842586</v>
      </c>
      <c r="I123" s="22">
        <f>FC_IND_PPP_PA_E!I$2</f>
        <v>114.73446912833587</v>
      </c>
      <c r="J123" s="22">
        <f>FC_IND_PPP_PA_E!J$2</f>
        <v>106.33487720411819</v>
      </c>
      <c r="K123" s="22">
        <f>FC_IND_PPP_PA_E!K$2</f>
        <v>123.02523323938439</v>
      </c>
      <c r="L123" s="22">
        <f>FC_IND_PPP_PA_E!L$2</f>
        <v>121.61872951422046</v>
      </c>
      <c r="M123" s="22">
        <f>FC_IND_PPP_PA_E!M$2</f>
        <v>125.70438173420382</v>
      </c>
      <c r="N123" s="22">
        <f>FC_IND_PPP_PA_E!N$2</f>
        <v>125.12411688622677</v>
      </c>
      <c r="O123" s="22">
        <f>FC_IND_PPP_PA_E!O$2</f>
        <v>84.989363621636571</v>
      </c>
      <c r="P123" s="22">
        <f>FC_IND_PPP_PA_E!P$2</f>
        <v>83.872348993961438</v>
      </c>
      <c r="Q123" s="22">
        <f>FC_IND_PPP_PA_E!Q$2</f>
        <v>70.978794051064469</v>
      </c>
      <c r="R123" s="22">
        <f>FC_IND_PPP_PA_E!R$2</f>
        <v>67.05069899208695</v>
      </c>
      <c r="S123" s="22">
        <f>FC_IND_PPP_PA_E!S$2</f>
        <v>46.529668390169007</v>
      </c>
      <c r="T123" s="22">
        <f>FC_IND_PPP_PA_E!T$2</f>
        <v>53.276056632722828</v>
      </c>
      <c r="U123" s="22">
        <f>FC_IND_PPP_PA_E!U$2</f>
        <v>60.8861069502764</v>
      </c>
      <c r="V123" s="22">
        <f>FC_IND_PPP_PA_E!V$2</f>
        <v>56.395757229510522</v>
      </c>
      <c r="W123" s="22">
        <f>FC_IND_PPP_PA_E!W$2</f>
        <v>57.006047552190722</v>
      </c>
      <c r="X123" s="22">
        <f>FC_IND_PPP_PA_E!X$2</f>
        <v>56.415993081584446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13.979382740461661</v>
      </c>
      <c r="D124" s="22">
        <f>FC_IND_PPP_PR_E!D$2</f>
        <v>14.899558342942422</v>
      </c>
      <c r="E124" s="22">
        <f>FC_IND_PPP_PR_E!E$2</f>
        <v>14.451881585339367</v>
      </c>
      <c r="F124" s="22">
        <f>FC_IND_PPP_PR_E!F$2</f>
        <v>15.249665666324974</v>
      </c>
      <c r="G124" s="22">
        <f>FC_IND_PPP_PR_E!G$2</f>
        <v>15.326000913134008</v>
      </c>
      <c r="H124" s="22">
        <f>FC_IND_PPP_PR_E!H$2</f>
        <v>13.894325179962232</v>
      </c>
      <c r="I124" s="22">
        <f>FC_IND_PPP_PR_E!I$2</f>
        <v>14.009008127507034</v>
      </c>
      <c r="J124" s="22">
        <f>FC_IND_PPP_PR_E!J$2</f>
        <v>12.983423118615319</v>
      </c>
      <c r="K124" s="22">
        <f>FC_IND_PPP_PR_E!K$2</f>
        <v>15.555386673986677</v>
      </c>
      <c r="L124" s="22">
        <f>FC_IND_PPP_PR_E!L$2</f>
        <v>15.376282848914069</v>
      </c>
      <c r="M124" s="22">
        <f>FC_IND_PPP_PR_E!M$2</f>
        <v>16.087251042807022</v>
      </c>
      <c r="N124" s="22">
        <f>FC_IND_PPP_PR_E!N$2</f>
        <v>15.796969038333426</v>
      </c>
      <c r="O124" s="22">
        <f>FC_IND_PPP_PR_E!O$2</f>
        <v>11.043628376798825</v>
      </c>
      <c r="P124" s="22">
        <f>FC_IND_PPP_PR_E!P$2</f>
        <v>8.2917741474817355</v>
      </c>
      <c r="Q124" s="22">
        <f>FC_IND_PPP_PR_E!Q$2</f>
        <v>7.5933887457462719</v>
      </c>
      <c r="R124" s="22">
        <f>FC_IND_PPP_PR_E!R$2</f>
        <v>7.8647176843295803</v>
      </c>
      <c r="S124" s="22">
        <f>FC_IND_PPP_PR_E!S$2</f>
        <v>7.2016814753463976</v>
      </c>
      <c r="T124" s="22">
        <f>FC_IND_PPP_PR_E!T$2</f>
        <v>6.8768510558992348</v>
      </c>
      <c r="U124" s="22">
        <f>FC_IND_PPP_PR_E!U$2</f>
        <v>6.5348237318910263</v>
      </c>
      <c r="V124" s="22">
        <f>FC_IND_PPP_PR_E!V$2</f>
        <v>5.8507690839644777</v>
      </c>
      <c r="W124" s="22">
        <f>FC_IND_PPP_PR_E!W$2</f>
        <v>5.251743575185281</v>
      </c>
      <c r="X124" s="22">
        <f>FC_IND_PPP_PR_E!X$2</f>
        <v>5.1973841711337467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732.55219107034179</v>
      </c>
      <c r="D125" s="19">
        <f>FC_IND_FBT_E!D$2</f>
        <v>762.4477113887001</v>
      </c>
      <c r="E125" s="19">
        <f>FC_IND_FBT_E!E$2</f>
        <v>732.30626034589545</v>
      </c>
      <c r="F125" s="19">
        <f>FC_IND_FBT_E!F$2</f>
        <v>696.14093452126076</v>
      </c>
      <c r="G125" s="19">
        <f>FC_IND_FBT_E!G$2</f>
        <v>707.39677768743002</v>
      </c>
      <c r="H125" s="19">
        <f>FC_IND_FBT_E!H$2</f>
        <v>727.07665936539161</v>
      </c>
      <c r="I125" s="19">
        <f>FC_IND_FBT_E!I$2</f>
        <v>746.08763984765687</v>
      </c>
      <c r="J125" s="19">
        <f>FC_IND_FBT_E!J$2</f>
        <v>690.57131400430967</v>
      </c>
      <c r="K125" s="19">
        <f>FC_IND_FBT_E!K$2</f>
        <v>724.35093568803291</v>
      </c>
      <c r="L125" s="19">
        <f>FC_IND_FBT_E!L$2</f>
        <v>640.09581639468081</v>
      </c>
      <c r="M125" s="19">
        <f>FC_IND_FBT_E!M$2</f>
        <v>690.16558486371878</v>
      </c>
      <c r="N125" s="19">
        <f>FC_IND_FBT_E!N$2</f>
        <v>660.42510722665122</v>
      </c>
      <c r="O125" s="19">
        <f>FC_IND_FBT_E!O$2</f>
        <v>616.70636671150874</v>
      </c>
      <c r="P125" s="19">
        <f>FC_IND_FBT_E!P$2</f>
        <v>587.54816872608251</v>
      </c>
      <c r="Q125" s="19">
        <f>FC_IND_FBT_E!Q$2</f>
        <v>597.93652237943149</v>
      </c>
      <c r="R125" s="19">
        <f>FC_IND_FBT_E!R$2</f>
        <v>584.74002827631534</v>
      </c>
      <c r="S125" s="19">
        <f>FC_IND_FBT_E!S$2</f>
        <v>601.21736630909822</v>
      </c>
      <c r="T125" s="19">
        <f>FC_IND_FBT_E!T$2</f>
        <v>620.16533067971852</v>
      </c>
      <c r="U125" s="19">
        <f>FC_IND_FBT_E!U$2</f>
        <v>626.4269424257576</v>
      </c>
      <c r="V125" s="19">
        <f>FC_IND_FBT_E!V$2</f>
        <v>625.62634988046022</v>
      </c>
      <c r="W125" s="19">
        <f>FC_IND_FBT_E!W$2</f>
        <v>633.71952109962922</v>
      </c>
      <c r="X125" s="19">
        <f>FC_IND_FBT_E!X$2</f>
        <v>668.9590648156709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36.187068906995805</v>
      </c>
      <c r="D126" s="19">
        <f>FC_IND_TE_E!D$2</f>
        <v>37.817482255265304</v>
      </c>
      <c r="E126" s="19">
        <f>FC_IND_TE_E!E$2</f>
        <v>36.153266667050474</v>
      </c>
      <c r="F126" s="19">
        <f>FC_IND_TE_E!F$2</f>
        <v>36.14616011489781</v>
      </c>
      <c r="G126" s="19">
        <f>FC_IND_TE_E!G$2</f>
        <v>36.28295419235755</v>
      </c>
      <c r="H126" s="19">
        <f>FC_IND_TE_E!H$2</f>
        <v>39.434391423618408</v>
      </c>
      <c r="I126" s="19">
        <f>FC_IND_TE_E!I$2</f>
        <v>42.492216280446506</v>
      </c>
      <c r="J126" s="19">
        <f>FC_IND_TE_E!J$2</f>
        <v>47.291617286724943</v>
      </c>
      <c r="K126" s="19">
        <f>FC_IND_TE_E!K$2</f>
        <v>39.743503684934865</v>
      </c>
      <c r="L126" s="19">
        <f>FC_IND_TE_E!L$2</f>
        <v>36.53364291516916</v>
      </c>
      <c r="M126" s="19">
        <f>FC_IND_TE_E!M$2</f>
        <v>37.745039469723991</v>
      </c>
      <c r="N126" s="19">
        <f>FC_IND_TE_E!N$2</f>
        <v>28.98066552077989</v>
      </c>
      <c r="O126" s="19">
        <f>FC_IND_TE_E!O$2</f>
        <v>16.505601898043793</v>
      </c>
      <c r="P126" s="19">
        <f>FC_IND_TE_E!P$2</f>
        <v>20.522123802901945</v>
      </c>
      <c r="Q126" s="19">
        <f>FC_IND_TE_E!Q$2</f>
        <v>16.894327964978203</v>
      </c>
      <c r="R126" s="19">
        <f>FC_IND_TE_E!R$2</f>
        <v>15.482260162261026</v>
      </c>
      <c r="S126" s="19">
        <f>FC_IND_TE_E!S$2</f>
        <v>13.705796986546952</v>
      </c>
      <c r="T126" s="19">
        <f>FC_IND_TE_E!T$2</f>
        <v>14.273071387845219</v>
      </c>
      <c r="U126" s="19">
        <f>FC_IND_TE_E!U$2</f>
        <v>15.43392582111859</v>
      </c>
      <c r="V126" s="19">
        <f>FC_IND_TE_E!V$2</f>
        <v>13.986900283828099</v>
      </c>
      <c r="W126" s="19">
        <f>FC_IND_TE_E!W$2</f>
        <v>13.425566707653529</v>
      </c>
      <c r="X126" s="19">
        <f>FC_IND_TE_E!X$2</f>
        <v>15.301985449727372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304.05010880842758</v>
      </c>
      <c r="D127" s="19">
        <f>FC_IND_MAC_E!D$2</f>
        <v>318.08651364455034</v>
      </c>
      <c r="E127" s="19">
        <f>FC_IND_MAC_E!E$2</f>
        <v>310.75765130824618</v>
      </c>
      <c r="F127" s="19">
        <f>FC_IND_MAC_E!F$2</f>
        <v>322.57321343219235</v>
      </c>
      <c r="G127" s="19">
        <f>FC_IND_MAC_E!G$2</f>
        <v>327.2704424193297</v>
      </c>
      <c r="H127" s="19">
        <f>FC_IND_MAC_E!H$2</f>
        <v>314.50329942479942</v>
      </c>
      <c r="I127" s="19">
        <f>FC_IND_MAC_E!I$2</f>
        <v>330.52461268419648</v>
      </c>
      <c r="J127" s="19">
        <f>FC_IND_MAC_E!J$2</f>
        <v>334.02405880085075</v>
      </c>
      <c r="K127" s="19">
        <f>FC_IND_MAC_E!K$2</f>
        <v>346.59012989934183</v>
      </c>
      <c r="L127" s="19">
        <f>FC_IND_MAC_E!L$2</f>
        <v>315.77579043239973</v>
      </c>
      <c r="M127" s="19">
        <f>FC_IND_MAC_E!M$2</f>
        <v>324.13476928598357</v>
      </c>
      <c r="N127" s="19">
        <f>FC_IND_MAC_E!N$2</f>
        <v>292.41997032540405</v>
      </c>
      <c r="O127" s="19">
        <f>FC_IND_MAC_E!O$2</f>
        <v>272.81446973297301</v>
      </c>
      <c r="P127" s="19">
        <f>FC_IND_MAC_E!P$2</f>
        <v>248.19703687881147</v>
      </c>
      <c r="Q127" s="19">
        <f>FC_IND_MAC_E!Q$2</f>
        <v>229.18979049365799</v>
      </c>
      <c r="R127" s="19">
        <f>FC_IND_MAC_E!R$2</f>
        <v>215.61209708219496</v>
      </c>
      <c r="S127" s="19">
        <f>FC_IND_MAC_E!S$2</f>
        <v>198.75248372327053</v>
      </c>
      <c r="T127" s="19">
        <f>FC_IND_MAC_E!T$2</f>
        <v>205.61790676742243</v>
      </c>
      <c r="U127" s="19">
        <f>FC_IND_MAC_E!U$2</f>
        <v>215.28048622277205</v>
      </c>
      <c r="V127" s="19">
        <f>FC_IND_MAC_E!V$2</f>
        <v>204.40543441539043</v>
      </c>
      <c r="W127" s="19">
        <f>FC_IND_MAC_E!W$2</f>
        <v>207.59678914658923</v>
      </c>
      <c r="X127" s="19">
        <f>FC_IND_MAC_E!X$2</f>
        <v>223.8737243183312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55.917793126088874</v>
      </c>
      <c r="D128" s="19">
        <f>FC_IND_TL_E!D$2</f>
        <v>56.655332763356547</v>
      </c>
      <c r="E128" s="19">
        <f>FC_IND_TL_E!E$2</f>
        <v>54.759630129724151</v>
      </c>
      <c r="F128" s="19">
        <f>FC_IND_TL_E!F$2</f>
        <v>51.916615311946799</v>
      </c>
      <c r="G128" s="19">
        <f>FC_IND_TL_E!G$2</f>
        <v>51.719817049880959</v>
      </c>
      <c r="H128" s="19">
        <f>FC_IND_TL_E!H$2</f>
        <v>36.372867228595531</v>
      </c>
      <c r="I128" s="19">
        <f>FC_IND_TL_E!I$2</f>
        <v>34.555531056011887</v>
      </c>
      <c r="J128" s="19">
        <f>FC_IND_TL_E!J$2</f>
        <v>28.874802732921015</v>
      </c>
      <c r="K128" s="19">
        <f>FC_IND_TL_E!K$2</f>
        <v>29.494785499592247</v>
      </c>
      <c r="L128" s="19">
        <f>FC_IND_TL_E!L$2</f>
        <v>27.320299247077571</v>
      </c>
      <c r="M128" s="19">
        <f>FC_IND_TL_E!M$2</f>
        <v>28.211524181973836</v>
      </c>
      <c r="N128" s="19">
        <f>FC_IND_TL_E!N$2</f>
        <v>26.130680127444904</v>
      </c>
      <c r="O128" s="19">
        <f>FC_IND_TL_E!O$2</f>
        <v>19.722831790841624</v>
      </c>
      <c r="P128" s="19">
        <f>FC_IND_TL_E!P$2</f>
        <v>19.539184362094868</v>
      </c>
      <c r="Q128" s="19">
        <f>FC_IND_TL_E!Q$2</f>
        <v>17.387097228522013</v>
      </c>
      <c r="R128" s="19">
        <f>FC_IND_TL_E!R$2</f>
        <v>16.970287434770349</v>
      </c>
      <c r="S128" s="19">
        <f>FC_IND_TL_E!S$2</f>
        <v>16.549336519959223</v>
      </c>
      <c r="T128" s="19">
        <f>FC_IND_TL_E!T$2</f>
        <v>17.169360862649995</v>
      </c>
      <c r="U128" s="19">
        <f>FC_IND_TL_E!U$2</f>
        <v>16.327942373317505</v>
      </c>
      <c r="V128" s="19">
        <f>FC_IND_TL_E!V$2</f>
        <v>16.324658594659002</v>
      </c>
      <c r="W128" s="19">
        <f>FC_IND_TL_E!W$2</f>
        <v>16.896354257517874</v>
      </c>
      <c r="X128" s="19">
        <f>FC_IND_TL_E!X$2</f>
        <v>19.614754595895981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129.19191976982779</v>
      </c>
      <c r="D129" s="19">
        <f>FC_IND_WP_E!D$2</f>
        <v>120.96589972268765</v>
      </c>
      <c r="E129" s="19">
        <f>FC_IND_WP_E!E$2</f>
        <v>97.197897690053964</v>
      </c>
      <c r="F129" s="19">
        <f>FC_IND_WP_E!F$2</f>
        <v>86.892982198084638</v>
      </c>
      <c r="G129" s="19">
        <f>FC_IND_WP_E!G$2</f>
        <v>87.179700063997487</v>
      </c>
      <c r="H129" s="19">
        <f>FC_IND_WP_E!H$2</f>
        <v>87.596880050274564</v>
      </c>
      <c r="I129" s="19">
        <f>FC_IND_WP_E!I$2</f>
        <v>92.90688375819839</v>
      </c>
      <c r="J129" s="19">
        <f>FC_IND_WP_E!J$2</f>
        <v>102.99428278284857</v>
      </c>
      <c r="K129" s="19">
        <f>FC_IND_WP_E!K$2</f>
        <v>101.3560777259823</v>
      </c>
      <c r="L129" s="19">
        <f>FC_IND_WP_E!L$2</f>
        <v>84.188502188741595</v>
      </c>
      <c r="M129" s="19">
        <f>FC_IND_WP_E!M$2</f>
        <v>88.654774258732459</v>
      </c>
      <c r="N129" s="19">
        <f>FC_IND_WP_E!N$2</f>
        <v>85.021643452814686</v>
      </c>
      <c r="O129" s="19">
        <f>FC_IND_WP_E!O$2</f>
        <v>68.125441075358083</v>
      </c>
      <c r="P129" s="19">
        <f>FC_IND_WP_E!P$2</f>
        <v>59.47655816191017</v>
      </c>
      <c r="Q129" s="19">
        <f>FC_IND_WP_E!Q$2</f>
        <v>52.448103505180597</v>
      </c>
      <c r="R129" s="19">
        <f>FC_IND_WP_E!R$2</f>
        <v>59.936897576413074</v>
      </c>
      <c r="S129" s="19">
        <f>FC_IND_WP_E!S$2</f>
        <v>69.109734211769023</v>
      </c>
      <c r="T129" s="19">
        <f>FC_IND_WP_E!T$2</f>
        <v>76.76017948343501</v>
      </c>
      <c r="U129" s="19">
        <f>FC_IND_WP_E!U$2</f>
        <v>84.451656063788946</v>
      </c>
      <c r="V129" s="19">
        <f>FC_IND_WP_E!V$2</f>
        <v>80.051549918874642</v>
      </c>
      <c r="W129" s="19">
        <f>FC_IND_WP_E!W$2</f>
        <v>55.684454414711738</v>
      </c>
      <c r="X129" s="19">
        <f>FC_IND_WP_E!X$2</f>
        <v>58.318852809310812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104.98723573195446</v>
      </c>
      <c r="D130" s="19">
        <f>FC_IND_MQ_E!D$2</f>
        <v>123.04108448985217</v>
      </c>
      <c r="E130" s="19">
        <f>FC_IND_MQ_E!E$2</f>
        <v>113.96517934183765</v>
      </c>
      <c r="F130" s="19">
        <f>FC_IND_MQ_E!F$2</f>
        <v>104.74797182286392</v>
      </c>
      <c r="G130" s="19">
        <f>FC_IND_MQ_E!G$2</f>
        <v>108.49954924382088</v>
      </c>
      <c r="H130" s="19">
        <f>FC_IND_MQ_E!H$2</f>
        <v>112.08751198246922</v>
      </c>
      <c r="I130" s="19">
        <f>FC_IND_MQ_E!I$2</f>
        <v>99.176191572998533</v>
      </c>
      <c r="J130" s="19">
        <f>FC_IND_MQ_E!J$2</f>
        <v>82.923607772434551</v>
      </c>
      <c r="K130" s="19">
        <f>FC_IND_MQ_E!K$2</f>
        <v>90.730494535517437</v>
      </c>
      <c r="L130" s="19">
        <f>FC_IND_MQ_E!L$2</f>
        <v>75.486751978422461</v>
      </c>
      <c r="M130" s="19">
        <f>FC_IND_MQ_E!M$2</f>
        <v>82.079837738032126</v>
      </c>
      <c r="N130" s="19">
        <f>FC_IND_MQ_E!N$2</f>
        <v>77.7818235119028</v>
      </c>
      <c r="O130" s="19">
        <f>FC_IND_MQ_E!O$2</f>
        <v>67.877686136193688</v>
      </c>
      <c r="P130" s="19">
        <f>FC_IND_MQ_E!P$2</f>
        <v>66.965671878587642</v>
      </c>
      <c r="Q130" s="19">
        <f>FC_IND_MQ_E!Q$2</f>
        <v>63.502657177694275</v>
      </c>
      <c r="R130" s="19">
        <f>FC_IND_MQ_E!R$2</f>
        <v>82.121247633258193</v>
      </c>
      <c r="S130" s="19">
        <f>FC_IND_MQ_E!S$2</f>
        <v>63.412737603561858</v>
      </c>
      <c r="T130" s="19">
        <f>FC_IND_MQ_E!T$2</f>
        <v>69.29762779686196</v>
      </c>
      <c r="U130" s="19">
        <f>FC_IND_MQ_E!U$2</f>
        <v>59.306036002863131</v>
      </c>
      <c r="V130" s="19">
        <f>FC_IND_MQ_E!V$2</f>
        <v>62.496532942762805</v>
      </c>
      <c r="W130" s="19">
        <f>FC_IND_MQ_E!W$2</f>
        <v>72.097193788632708</v>
      </c>
      <c r="X130" s="19">
        <f>FC_IND_MQ_E!X$2</f>
        <v>95.519996090445829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183.20796573637836</v>
      </c>
      <c r="D131" s="19">
        <f>FC_IND_CON_E!D$2</f>
        <v>193.23873415103745</v>
      </c>
      <c r="E131" s="19">
        <f>FC_IND_CON_E!E$2</f>
        <v>192.07382464688374</v>
      </c>
      <c r="F131" s="19">
        <f>FC_IND_CON_E!F$2</f>
        <v>191.14029567834922</v>
      </c>
      <c r="G131" s="19">
        <f>FC_IND_CON_E!G$2</f>
        <v>191.88322939786082</v>
      </c>
      <c r="H131" s="19">
        <f>FC_IND_CON_E!H$2</f>
        <v>195.91422175696439</v>
      </c>
      <c r="I131" s="19">
        <f>FC_IND_CON_E!I$2</f>
        <v>197.44643939492926</v>
      </c>
      <c r="J131" s="19">
        <f>FC_IND_CON_E!J$2</f>
        <v>205.15629240601427</v>
      </c>
      <c r="K131" s="19">
        <f>FC_IND_CON_E!K$2</f>
        <v>204.21204648319585</v>
      </c>
      <c r="L131" s="19">
        <f>FC_IND_CON_E!L$2</f>
        <v>175.13749610744765</v>
      </c>
      <c r="M131" s="19">
        <f>FC_IND_CON_E!M$2</f>
        <v>174.18571775488834</v>
      </c>
      <c r="N131" s="19">
        <f>FC_IND_CON_E!N$2</f>
        <v>178.28203777931728</v>
      </c>
      <c r="O131" s="19">
        <f>FC_IND_CON_E!O$2</f>
        <v>162.35807784509831</v>
      </c>
      <c r="P131" s="19">
        <f>FC_IND_CON_E!P$2</f>
        <v>160.31275255610464</v>
      </c>
      <c r="Q131" s="19">
        <f>FC_IND_CON_E!Q$2</f>
        <v>157.14728811578991</v>
      </c>
      <c r="R131" s="19">
        <f>FC_IND_CON_E!R$2</f>
        <v>159.02817289653379</v>
      </c>
      <c r="S131" s="19">
        <f>FC_IND_CON_E!S$2</f>
        <v>164.5894737714647</v>
      </c>
      <c r="T131" s="19">
        <f>FC_IND_CON_E!T$2</f>
        <v>177.13600551226554</v>
      </c>
      <c r="U131" s="19">
        <f>FC_IND_CON_E!U$2</f>
        <v>179.4359952941675</v>
      </c>
      <c r="V131" s="19">
        <f>FC_IND_CON_E!V$2</f>
        <v>169.09520630982996</v>
      </c>
      <c r="W131" s="19">
        <f>FC_IND_CON_E!W$2</f>
        <v>184.54608467289796</v>
      </c>
      <c r="X131" s="19">
        <f>FC_IND_CON_E!X$2</f>
        <v>215.023054645787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223.0054829138281</v>
      </c>
      <c r="D132" s="19">
        <f>FC_IND_NSP_E!D$2</f>
        <v>224.85376668812324</v>
      </c>
      <c r="E132" s="19">
        <f>FC_IND_NSP_E!E$2</f>
        <v>215.85373167018196</v>
      </c>
      <c r="F132" s="19">
        <f>FC_IND_NSP_E!F$2</f>
        <v>251.72872293247687</v>
      </c>
      <c r="G132" s="19">
        <f>FC_IND_NSP_E!G$2</f>
        <v>254.46153358050992</v>
      </c>
      <c r="H132" s="19">
        <f>FC_IND_NSP_E!H$2</f>
        <v>241.06598829005705</v>
      </c>
      <c r="I132" s="19">
        <f>FC_IND_NSP_E!I$2</f>
        <v>230.07502266685822</v>
      </c>
      <c r="J132" s="19">
        <f>FC_IND_NSP_E!J$2</f>
        <v>210.28551047193309</v>
      </c>
      <c r="K132" s="19">
        <f>FC_IND_NSP_E!K$2</f>
        <v>179.34629345690115</v>
      </c>
      <c r="L132" s="19">
        <f>FC_IND_NSP_E!L$2</f>
        <v>150.79417416481027</v>
      </c>
      <c r="M132" s="19">
        <f>FC_IND_NSP_E!M$2</f>
        <v>155.93388000497225</v>
      </c>
      <c r="N132" s="19">
        <f>FC_IND_NSP_E!N$2</f>
        <v>153.04094685641155</v>
      </c>
      <c r="O132" s="19">
        <f>FC_IND_NSP_E!O$2</f>
        <v>134.51199401229616</v>
      </c>
      <c r="P132" s="19">
        <f>FC_IND_NSP_E!P$2</f>
        <v>120.56200911116601</v>
      </c>
      <c r="Q132" s="19">
        <f>FC_IND_NSP_E!Q$2</f>
        <v>106.95839911639023</v>
      </c>
      <c r="R132" s="19">
        <f>FC_IND_NSP_E!R$2</f>
        <v>106.01070119631494</v>
      </c>
      <c r="S132" s="19">
        <f>FC_IND_NSP_E!S$2</f>
        <v>107.49296463593743</v>
      </c>
      <c r="T132" s="19">
        <f>FC_IND_NSP_E!T$2</f>
        <v>109.44844002922565</v>
      </c>
      <c r="U132" s="19">
        <f>FC_IND_NSP_E!U$2</f>
        <v>111.00358629814041</v>
      </c>
      <c r="V132" s="19">
        <f>FC_IND_NSP_E!V$2</f>
        <v>107.11369993759482</v>
      </c>
      <c r="W132" s="19">
        <f>FC_IND_NSP_E!W$2</f>
        <v>106.7292510000931</v>
      </c>
      <c r="X132" s="19">
        <f>FC_IND_NSP_E!X$2</f>
        <v>112.13034298682702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4004.8688736027516</v>
      </c>
      <c r="D133" s="16">
        <f>FC_TRA_E!D$2</f>
        <v>4033.8599312123806</v>
      </c>
      <c r="E133" s="16">
        <f>FC_TRA_E!E$2</f>
        <v>4083.6402407566629</v>
      </c>
      <c r="F133" s="16">
        <f>FC_TRA_E!F$2</f>
        <v>4237.9633705932929</v>
      </c>
      <c r="G133" s="16">
        <f>FC_TRA_E!G$2</f>
        <v>4333.671367153911</v>
      </c>
      <c r="H133" s="16">
        <f>FC_TRA_E!H$2</f>
        <v>4401.2371453138439</v>
      </c>
      <c r="I133" s="16">
        <f>FC_TRA_E!I$2</f>
        <v>4498.1680997420463</v>
      </c>
      <c r="J133" s="16">
        <f>FC_TRA_E!J$2</f>
        <v>4677.7192605331038</v>
      </c>
      <c r="K133" s="16">
        <f>FC_TRA_E!K$2</f>
        <v>4624.3884780739454</v>
      </c>
      <c r="L133" s="16">
        <f>FC_TRA_E!L$2</f>
        <v>4387.647727207951</v>
      </c>
      <c r="M133" s="16">
        <f>FC_TRA_E!M$2</f>
        <v>4351.6120158096064</v>
      </c>
      <c r="N133" s="16">
        <f>FC_TRA_E!N$2</f>
        <v>4340.8692970423872</v>
      </c>
      <c r="O133" s="16">
        <f>FC_TRA_E!O$2</f>
        <v>4064.9685981352168</v>
      </c>
      <c r="P133" s="16">
        <f>FC_TRA_E!P$2</f>
        <v>3997.2411366347451</v>
      </c>
      <c r="Q133" s="16">
        <f>FC_TRA_E!Q$2</f>
        <v>4031.9206742615725</v>
      </c>
      <c r="R133" s="16">
        <f>FC_TRA_E!R$2</f>
        <v>4184.2623560273614</v>
      </c>
      <c r="S133" s="16">
        <f>FC_TRA_E!S$2</f>
        <v>4238.2969006574103</v>
      </c>
      <c r="T133" s="16">
        <f>FC_TRA_E!T$2</f>
        <v>4228.2359050891091</v>
      </c>
      <c r="U133" s="16">
        <f>FC_TRA_E!U$2</f>
        <v>4306.939302550365</v>
      </c>
      <c r="V133" s="16">
        <f>FC_TRA_E!V$2</f>
        <v>4236.6440522701123</v>
      </c>
      <c r="W133" s="16">
        <f>FC_TRA_E!W$2</f>
        <v>3937.8214905449813</v>
      </c>
      <c r="X133" s="16">
        <f>FC_TRA_E!X$2</f>
        <v>4031.617214875233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103.35339638865003</v>
      </c>
      <c r="D134" s="19">
        <f>FC_TRA_RAIL_E!D$2</f>
        <v>98.253998280309531</v>
      </c>
      <c r="E134" s="19">
        <f>FC_TRA_RAIL_E!E$2</f>
        <v>99.629750644883913</v>
      </c>
      <c r="F134" s="19">
        <f>FC_TRA_RAIL_E!F$2</f>
        <v>100.7237317282889</v>
      </c>
      <c r="G134" s="19">
        <f>FC_TRA_RAIL_E!G$2</f>
        <v>101.16560619088564</v>
      </c>
      <c r="H134" s="19">
        <f>FC_TRA_RAIL_E!H$2</f>
        <v>106.69484092863283</v>
      </c>
      <c r="I134" s="19">
        <f>FC_TRA_RAIL_E!I$2</f>
        <v>105.76096302665519</v>
      </c>
      <c r="J134" s="19">
        <f>FC_TRA_RAIL_E!J$2</f>
        <v>104.04127257093722</v>
      </c>
      <c r="K134" s="19">
        <f>FC_TRA_RAIL_E!K$2</f>
        <v>108.99251934651762</v>
      </c>
      <c r="L134" s="19">
        <f>FC_TRA_RAIL_E!L$2</f>
        <v>108.41453138435082</v>
      </c>
      <c r="M134" s="19">
        <f>FC_TRA_RAIL_E!M$2</f>
        <v>113.26792777300086</v>
      </c>
      <c r="N134" s="19">
        <f>FC_TRA_RAIL_E!N$2</f>
        <v>114.70576096302663</v>
      </c>
      <c r="O134" s="19">
        <f>FC_TRA_RAIL_E!O$2</f>
        <v>113.67394668959587</v>
      </c>
      <c r="P134" s="19">
        <f>FC_TRA_RAIL_E!P$2</f>
        <v>112.74006878761823</v>
      </c>
      <c r="Q134" s="19">
        <f>FC_TRA_RAIL_E!Q$2</f>
        <v>114.6938091143594</v>
      </c>
      <c r="R134" s="19">
        <f>FC_TRA_RAIL_E!R$2</f>
        <v>114.28048151332759</v>
      </c>
      <c r="S134" s="19">
        <f>FC_TRA_RAIL_E!S$2</f>
        <v>117.67171109200343</v>
      </c>
      <c r="T134" s="19">
        <f>FC_TRA_RAIL_E!T$2</f>
        <v>113.74239036973347</v>
      </c>
      <c r="U134" s="19">
        <f>FC_TRA_RAIL_E!U$2</f>
        <v>106.97308684436798</v>
      </c>
      <c r="V134" s="19">
        <f>FC_TRA_RAIL_E!V$2</f>
        <v>107.59475494411005</v>
      </c>
      <c r="W134" s="19">
        <f>FC_TRA_RAIL_E!W$2</f>
        <v>99.847033533963881</v>
      </c>
      <c r="X134" s="19">
        <f>FC_TRA_RAIL_E!X$2</f>
        <v>98.490541702493545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0</v>
      </c>
      <c r="D135" s="22">
        <f>FC_TRA_RAIL_MTU_E!D$2</f>
        <v>0</v>
      </c>
      <c r="E135" s="22">
        <f>FC_TRA_RAIL_MTU_E!E$2</f>
        <v>4.09618427296096E-2</v>
      </c>
      <c r="F135" s="22">
        <f>FC_TRA_RAIL_MTU_E!F$2</f>
        <v>0.31247756389811876</v>
      </c>
      <c r="G135" s="22">
        <f>FC_TRA_RAIL_MTU_E!G$2</f>
        <v>0.59371176122776581</v>
      </c>
      <c r="H135" s="22">
        <f>FC_TRA_RAIL_MTU_E!H$2</f>
        <v>0.75592416902596504</v>
      </c>
      <c r="I135" s="22">
        <f>FC_TRA_RAIL_MTU_E!I$2</f>
        <v>0.76062061087540023</v>
      </c>
      <c r="J135" s="22">
        <f>FC_TRA_RAIL_MTU_E!J$2</f>
        <v>0.81070194974420673</v>
      </c>
      <c r="K135" s="22">
        <f>FC_TRA_RAIL_MTU_E!K$2</f>
        <v>0.89186032652531155</v>
      </c>
      <c r="L135" s="22">
        <f>FC_TRA_RAIL_MTU_E!L$2</f>
        <v>0.98315725228874595</v>
      </c>
      <c r="M135" s="22">
        <f>FC_TRA_RAIL_MTU_E!M$2</f>
        <v>1.0817347674089566</v>
      </c>
      <c r="N135" s="22">
        <f>FC_TRA_RAIL_MTU_E!N$2</f>
        <v>1.2529292518905577</v>
      </c>
      <c r="O135" s="22">
        <f>FC_TRA_RAIL_MTU_E!O$2</f>
        <v>1.2188387591037089</v>
      </c>
      <c r="P135" s="22">
        <f>FC_TRA_RAIL_MTU_E!P$2</f>
        <v>1.259612978879036</v>
      </c>
      <c r="Q135" s="22">
        <f>FC_TRA_RAIL_MTU_E!Q$2</f>
        <v>1.3032468791469836</v>
      </c>
      <c r="R135" s="22">
        <f>FC_TRA_RAIL_MTU_E!R$2</f>
        <v>1.3215202821987322</v>
      </c>
      <c r="S135" s="22">
        <f>FC_TRA_RAIL_MTU_E!S$2</f>
        <v>1.4041380641794627</v>
      </c>
      <c r="T135" s="22">
        <f>FC_TRA_RAIL_MTU_E!T$2</f>
        <v>1.4818147242265765</v>
      </c>
      <c r="U135" s="22">
        <f>FC_TRA_RAIL_MTU_E!U$2</f>
        <v>1.5300035203189966</v>
      </c>
      <c r="V135" s="22">
        <f>FC_TRA_RAIL_MTU_E!V$2</f>
        <v>1.746122418115319</v>
      </c>
      <c r="W135" s="22">
        <f>FC_TRA_RAIL_MTU_E!W$2</f>
        <v>1.7440462392793343</v>
      </c>
      <c r="X135" s="22">
        <f>FC_TRA_RAIL_MTU_E!X$2</f>
        <v>1.7549455070421456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89.871730930969875</v>
      </c>
      <c r="D136" s="22">
        <f>FC_TRA_RAIL_CPT_E!D$2</f>
        <v>85.365321944193028</v>
      </c>
      <c r="E136" s="22">
        <f>FC_TRA_RAIL_CPT_E!E$2</f>
        <v>88.009205749308407</v>
      </c>
      <c r="F136" s="22">
        <f>FC_TRA_RAIL_CPT_E!F$2</f>
        <v>89.108078106972684</v>
      </c>
      <c r="G136" s="22">
        <f>FC_TRA_RAIL_CPT_E!G$2</f>
        <v>87.596682385490752</v>
      </c>
      <c r="H136" s="22">
        <f>FC_TRA_RAIL_CPT_E!H$2</f>
        <v>93.841330927998641</v>
      </c>
      <c r="I136" s="22">
        <f>FC_TRA_RAIL_CPT_E!I$2</f>
        <v>93.895320947772063</v>
      </c>
      <c r="J136" s="22">
        <f>FC_TRA_RAIL_CPT_E!J$2</f>
        <v>93.132987216435822</v>
      </c>
      <c r="K136" s="22">
        <f>FC_TRA_RAIL_CPT_E!K$2</f>
        <v>97.217264219134634</v>
      </c>
      <c r="L136" s="22">
        <f>FC_TRA_RAIL_CPT_E!L$2</f>
        <v>97.861792973562146</v>
      </c>
      <c r="M136" s="22">
        <f>FC_TRA_RAIL_CPT_E!M$2</f>
        <v>99.998404201526199</v>
      </c>
      <c r="N136" s="22">
        <f>FC_TRA_RAIL_CPT_E!N$2</f>
        <v>99.64805386992218</v>
      </c>
      <c r="O136" s="22">
        <f>FC_TRA_RAIL_CPT_E!O$2</f>
        <v>100.99730831437817</v>
      </c>
      <c r="P136" s="22">
        <f>FC_TRA_RAIL_CPT_E!P$2</f>
        <v>99.650993329302111</v>
      </c>
      <c r="Q136" s="22">
        <f>FC_TRA_RAIL_CPT_E!Q$2</f>
        <v>101.08035433492691</v>
      </c>
      <c r="R136" s="22">
        <f>FC_TRA_RAIL_CPT_E!R$2</f>
        <v>99.702587659113817</v>
      </c>
      <c r="S136" s="22">
        <f>FC_TRA_RAIL_CPT_E!S$2</f>
        <v>102.64425135045343</v>
      </c>
      <c r="T136" s="22">
        <f>FC_TRA_RAIL_CPT_E!T$2</f>
        <v>100.195599721131</v>
      </c>
      <c r="U136" s="22">
        <f>FC_TRA_RAIL_CPT_E!U$2</f>
        <v>94.208800582933804</v>
      </c>
      <c r="V136" s="22">
        <f>FC_TRA_RAIL_CPT_E!V$2</f>
        <v>95.788702344851757</v>
      </c>
      <c r="W136" s="22">
        <f>FC_TRA_RAIL_CPT_E!W$2</f>
        <v>87.212267474598974</v>
      </c>
      <c r="X136" s="22">
        <f>FC_TRA_RAIL_CPT_E!X$2</f>
        <v>87.638013491516602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13.481665457680167</v>
      </c>
      <c r="D138" s="22">
        <f>FC_TRA_RAIL_FRT_E!D$2</f>
        <v>12.888676336116518</v>
      </c>
      <c r="E138" s="22">
        <f>FC_TRA_RAIL_FRT_E!E$2</f>
        <v>11.579583052845898</v>
      </c>
      <c r="F138" s="22">
        <f>FC_TRA_RAIL_FRT_E!F$2</f>
        <v>11.303176057418106</v>
      </c>
      <c r="G138" s="22">
        <f>FC_TRA_RAIL_FRT_E!G$2</f>
        <v>12.975212044167115</v>
      </c>
      <c r="H138" s="22">
        <f>FC_TRA_RAIL_FRT_E!H$2</f>
        <v>12.097585831608232</v>
      </c>
      <c r="I138" s="22">
        <f>FC_TRA_RAIL_FRT_E!I$2</f>
        <v>11.105021468007729</v>
      </c>
      <c r="J138" s="22">
        <f>FC_TRA_RAIL_FRT_E!J$2</f>
        <v>10.097583404757184</v>
      </c>
      <c r="K138" s="22">
        <f>FC_TRA_RAIL_FRT_E!K$2</f>
        <v>10.88339480085768</v>
      </c>
      <c r="L138" s="22">
        <f>FC_TRA_RAIL_FRT_E!L$2</f>
        <v>9.569581158499922</v>
      </c>
      <c r="M138" s="22">
        <f>FC_TRA_RAIL_FRT_E!M$2</f>
        <v>12.187788804065702</v>
      </c>
      <c r="N138" s="22">
        <f>FC_TRA_RAIL_FRT_E!N$2</f>
        <v>13.8047778412139</v>
      </c>
      <c r="O138" s="22">
        <f>FC_TRA_RAIL_FRT_E!O$2</f>
        <v>11.457799616113981</v>
      </c>
      <c r="P138" s="22">
        <f>FC_TRA_RAIL_FRT_E!P$2</f>
        <v>11.829462479437082</v>
      </c>
      <c r="Q138" s="22">
        <f>FC_TRA_RAIL_FRT_E!Q$2</f>
        <v>12.310207900285507</v>
      </c>
      <c r="R138" s="22">
        <f>FC_TRA_RAIL_FRT_E!R$2</f>
        <v>13.256373572015043</v>
      </c>
      <c r="S138" s="22">
        <f>FC_TRA_RAIL_FRT_E!S$2</f>
        <v>13.623321677370544</v>
      </c>
      <c r="T138" s="22">
        <f>FC_TRA_RAIL_FRT_E!T$2</f>
        <v>12.064975924375878</v>
      </c>
      <c r="U138" s="22">
        <f>FC_TRA_RAIL_FRT_E!U$2</f>
        <v>11.234282741115182</v>
      </c>
      <c r="V138" s="22">
        <f>FC_TRA_RAIL_FRT_E!V$2</f>
        <v>10.059930181142985</v>
      </c>
      <c r="W138" s="22">
        <f>FC_TRA_RAIL_FRT_E!W$2</f>
        <v>10.890719820085572</v>
      </c>
      <c r="X138" s="22">
        <f>FC_TRA_RAIL_FRT_E!X$2</f>
        <v>9.0975827039348136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3691.339466895959</v>
      </c>
      <c r="D139" s="19">
        <f>FC_TRA_ROAD_E!D$2</f>
        <v>3718.2717110920025</v>
      </c>
      <c r="E139" s="19">
        <f>FC_TRA_ROAD_E!E$2</f>
        <v>3755.276182287188</v>
      </c>
      <c r="F139" s="19">
        <f>FC_TRA_ROAD_E!F$2</f>
        <v>3911.2902837489246</v>
      </c>
      <c r="G139" s="19">
        <f>FC_TRA_ROAD_E!G$2</f>
        <v>4035.0315563198619</v>
      </c>
      <c r="H139" s="19">
        <f>FC_TRA_ROAD_E!H$2</f>
        <v>4068.1307824591577</v>
      </c>
      <c r="I139" s="19">
        <f>FC_TRA_ROAD_E!I$2</f>
        <v>4182.1773860705071</v>
      </c>
      <c r="J139" s="19">
        <f>FC_TRA_ROAD_E!J$2</f>
        <v>4379.4067067927772</v>
      </c>
      <c r="K139" s="19">
        <f>FC_TRA_ROAD_E!K$2</f>
        <v>4276.4832330180561</v>
      </c>
      <c r="L139" s="19">
        <f>FC_TRA_ROAD_E!L$2</f>
        <v>4054.43379771526</v>
      </c>
      <c r="M139" s="19">
        <f>FC_TRA_ROAD_E!M$2</f>
        <v>4035.6760742790816</v>
      </c>
      <c r="N139" s="19">
        <f>FC_TRA_ROAD_E!N$2</f>
        <v>4029.4882136374008</v>
      </c>
      <c r="O139" s="19">
        <f>FC_TRA_ROAD_E!O$2</f>
        <v>3764.7679102590346</v>
      </c>
      <c r="P139" s="19">
        <f>FC_TRA_ROAD_E!P$2</f>
        <v>3697.1933292400759</v>
      </c>
      <c r="Q139" s="19">
        <f>FC_TRA_ROAD_E!Q$2</f>
        <v>3761.2246295496202</v>
      </c>
      <c r="R139" s="19">
        <f>FC_TRA_ROAD_E!R$2</f>
        <v>3901.5014789852303</v>
      </c>
      <c r="S139" s="19">
        <f>FC_TRA_ROAD_E!S$2</f>
        <v>3968.5544243031532</v>
      </c>
      <c r="T139" s="19">
        <f>FC_TRA_ROAD_E!T$2</f>
        <v>3968.4258448999431</v>
      </c>
      <c r="U139" s="19">
        <f>FC_TRA_ROAD_E!U$2</f>
        <v>4051.4650119226776</v>
      </c>
      <c r="V139" s="19">
        <f>FC_TRA_ROAD_E!V$2</f>
        <v>3975.7766404042477</v>
      </c>
      <c r="W139" s="19">
        <f>FC_TRA_ROAD_E!W$2</f>
        <v>3703.5884724882312</v>
      </c>
      <c r="X139" s="19">
        <f>FC_TRA_ROAD_E!X$2</f>
        <v>3777.2504049010281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23.705497959108364</v>
      </c>
      <c r="D140" s="22">
        <f>FC_TRA_ROAD_P2W_E!D$2</f>
        <v>22.334039574026558</v>
      </c>
      <c r="E140" s="22">
        <f>FC_TRA_ROAD_P2W_E!E$2</f>
        <v>23.087706824148658</v>
      </c>
      <c r="F140" s="22">
        <f>FC_TRA_ROAD_P2W_E!F$2</f>
        <v>23.24693578374352</v>
      </c>
      <c r="G140" s="22">
        <f>FC_TRA_ROAD_P2W_E!G$2</f>
        <v>23.012006130275079</v>
      </c>
      <c r="H140" s="22">
        <f>FC_TRA_ROAD_P2W_E!H$2</f>
        <v>23.252000512665834</v>
      </c>
      <c r="I140" s="22">
        <f>FC_TRA_ROAD_P2W_E!I$2</f>
        <v>24.150430160563218</v>
      </c>
      <c r="J140" s="22">
        <f>FC_TRA_ROAD_P2W_E!J$2</f>
        <v>25.423038059012608</v>
      </c>
      <c r="K140" s="22">
        <f>FC_TRA_ROAD_P2W_E!K$2</f>
        <v>25.140927795842163</v>
      </c>
      <c r="L140" s="22">
        <f>FC_TRA_ROAD_P2W_E!L$2</f>
        <v>23.991412693672956</v>
      </c>
      <c r="M140" s="22">
        <f>FC_TRA_ROAD_P2W_E!M$2</f>
        <v>23.846683998708187</v>
      </c>
      <c r="N140" s="22">
        <f>FC_TRA_ROAD_P2W_E!N$2</f>
        <v>23.565411948061278</v>
      </c>
      <c r="O140" s="22">
        <f>FC_TRA_ROAD_P2W_E!O$2</f>
        <v>23.657544590184639</v>
      </c>
      <c r="P140" s="22">
        <f>FC_TRA_ROAD_P2W_E!P$2</f>
        <v>23.73716922156191</v>
      </c>
      <c r="Q140" s="22">
        <f>FC_TRA_ROAD_P2W_E!Q$2</f>
        <v>24.077134049438857</v>
      </c>
      <c r="R140" s="22">
        <f>FC_TRA_ROAD_P2W_E!R$2</f>
        <v>24.127106992693992</v>
      </c>
      <c r="S140" s="22">
        <f>FC_TRA_ROAD_P2W_E!S$2</f>
        <v>23.947259301445957</v>
      </c>
      <c r="T140" s="22">
        <f>FC_TRA_ROAD_P2W_E!T$2</f>
        <v>22.266519880538606</v>
      </c>
      <c r="U140" s="22">
        <f>FC_TRA_ROAD_P2W_E!U$2</f>
        <v>20.998580957437749</v>
      </c>
      <c r="V140" s="22">
        <f>FC_TRA_ROAD_P2W_E!V$2</f>
        <v>21.705878441535958</v>
      </c>
      <c r="W140" s="22">
        <f>FC_TRA_ROAD_P2W_E!W$2</f>
        <v>19.244554543467839</v>
      </c>
      <c r="X140" s="22">
        <f>FC_TRA_ROAD_P2W_E!X$2</f>
        <v>19.048650815689985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2026.7728999521642</v>
      </c>
      <c r="D141" s="22">
        <f>FC_TRA_ROAD_CAR_E!D$2</f>
        <v>2003.1332475872264</v>
      </c>
      <c r="E141" s="22">
        <f>FC_TRA_ROAD_CAR_E!E$2</f>
        <v>2036.7310887318481</v>
      </c>
      <c r="F141" s="22">
        <f>FC_TRA_ROAD_CAR_E!F$2</f>
        <v>2077.2016411191435</v>
      </c>
      <c r="G141" s="22">
        <f>FC_TRA_ROAD_CAR_E!G$2</f>
        <v>2096.6248118199292</v>
      </c>
      <c r="H141" s="22">
        <f>FC_TRA_ROAD_CAR_E!H$2</f>
        <v>2098.6091795134657</v>
      </c>
      <c r="I141" s="22">
        <f>FC_TRA_ROAD_CAR_E!I$2</f>
        <v>2122.8742320149754</v>
      </c>
      <c r="J141" s="22">
        <f>FC_TRA_ROAD_CAR_E!J$2</f>
        <v>2235.8474003229649</v>
      </c>
      <c r="K141" s="22">
        <f>FC_TRA_ROAD_CAR_E!K$2</f>
        <v>2216.557645206969</v>
      </c>
      <c r="L141" s="22">
        <f>FC_TRA_ROAD_CAR_E!L$2</f>
        <v>2183.8480058636605</v>
      </c>
      <c r="M141" s="22">
        <f>FC_TRA_ROAD_CAR_E!M$2</f>
        <v>2171.0737829216782</v>
      </c>
      <c r="N141" s="22">
        <f>FC_TRA_ROAD_CAR_E!N$2</f>
        <v>2243.6821847062015</v>
      </c>
      <c r="O141" s="22">
        <f>FC_TRA_ROAD_CAR_E!O$2</f>
        <v>2119.424596281784</v>
      </c>
      <c r="P141" s="22">
        <f>FC_TRA_ROAD_CAR_E!P$2</f>
        <v>2112.6198675336068</v>
      </c>
      <c r="Q141" s="22">
        <f>FC_TRA_ROAD_CAR_E!Q$2</f>
        <v>2142.0292683599741</v>
      </c>
      <c r="R141" s="22">
        <f>FC_TRA_ROAD_CAR_E!R$2</f>
        <v>2328.5563196169101</v>
      </c>
      <c r="S141" s="22">
        <f>FC_TRA_ROAD_CAR_E!S$2</f>
        <v>2294.9025519524907</v>
      </c>
      <c r="T141" s="22">
        <f>FC_TRA_ROAD_CAR_E!T$2</f>
        <v>2263.6764088656628</v>
      </c>
      <c r="U141" s="22">
        <f>FC_TRA_ROAD_CAR_E!U$2</f>
        <v>2316.4696960881852</v>
      </c>
      <c r="V141" s="22">
        <f>FC_TRA_ROAD_CAR_E!V$2</f>
        <v>2303.0420911108235</v>
      </c>
      <c r="W141" s="22">
        <f>FC_TRA_ROAD_CAR_E!W$2</f>
        <v>2094.882267325705</v>
      </c>
      <c r="X141" s="22">
        <f>FC_TRA_ROAD_CAR_E!X$2</f>
        <v>2124.533585522749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343.70597899826168</v>
      </c>
      <c r="D142" s="22">
        <f>FC_TRA_ROAD_BUS_E!D$2</f>
        <v>334.12166688862828</v>
      </c>
      <c r="E142" s="22">
        <f>FC_TRA_ROAD_BUS_E!E$2</f>
        <v>325.82877550824207</v>
      </c>
      <c r="F142" s="22">
        <f>FC_TRA_ROAD_BUS_E!F$2</f>
        <v>330.00573883060332</v>
      </c>
      <c r="G142" s="22">
        <f>FC_TRA_ROAD_BUS_E!G$2</f>
        <v>324.28972820234742</v>
      </c>
      <c r="H142" s="22">
        <f>FC_TRA_ROAD_BUS_E!H$2</f>
        <v>327.20618023760761</v>
      </c>
      <c r="I142" s="22">
        <f>FC_TRA_ROAD_BUS_E!I$2</f>
        <v>329.49825950974667</v>
      </c>
      <c r="J142" s="22">
        <f>FC_TRA_ROAD_BUS_E!J$2</f>
        <v>325.80074089075055</v>
      </c>
      <c r="K142" s="22">
        <f>FC_TRA_ROAD_BUS_E!K$2</f>
        <v>330.58826022909153</v>
      </c>
      <c r="L142" s="22">
        <f>FC_TRA_ROAD_BUS_E!L$2</f>
        <v>336.41069301727595</v>
      </c>
      <c r="M142" s="22">
        <f>FC_TRA_ROAD_BUS_E!M$2</f>
        <v>343.21541403311147</v>
      </c>
      <c r="N142" s="22">
        <f>FC_TRA_ROAD_BUS_E!N$2</f>
        <v>335.16843325171629</v>
      </c>
      <c r="O142" s="22">
        <f>FC_TRA_ROAD_BUS_E!O$2</f>
        <v>315.13445308816449</v>
      </c>
      <c r="P142" s="22">
        <f>FC_TRA_ROAD_BUS_E!P$2</f>
        <v>302.49356949174506</v>
      </c>
      <c r="Q142" s="22">
        <f>FC_TRA_ROAD_BUS_E!Q$2</f>
        <v>313.99226605267944</v>
      </c>
      <c r="R142" s="22">
        <f>FC_TRA_ROAD_BUS_E!R$2</f>
        <v>322.04986100620567</v>
      </c>
      <c r="S142" s="22">
        <f>FC_TRA_ROAD_BUS_E!S$2</f>
        <v>333.77010357750976</v>
      </c>
      <c r="T142" s="22">
        <f>FC_TRA_ROAD_BUS_E!T$2</f>
        <v>349.71656421353134</v>
      </c>
      <c r="U142" s="22">
        <f>FC_TRA_ROAD_BUS_E!U$2</f>
        <v>349.33084387953005</v>
      </c>
      <c r="V142" s="22">
        <f>FC_TRA_ROAD_BUS_E!V$2</f>
        <v>341.5864731006069</v>
      </c>
      <c r="W142" s="22">
        <f>FC_TRA_ROAD_BUS_E!W$2</f>
        <v>339.69398932934126</v>
      </c>
      <c r="X142" s="22">
        <f>FC_TRA_ROAD_BUS_E!X$2</f>
        <v>340.10962191500494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610.91696728133172</v>
      </c>
      <c r="D143" s="22">
        <f>FC_TRA_ROAD_LCV_E!D$2</f>
        <v>633.2874265401133</v>
      </c>
      <c r="E143" s="22">
        <f>FC_TRA_ROAD_LCV_E!E$2</f>
        <v>629.26736741611239</v>
      </c>
      <c r="F143" s="22">
        <f>FC_TRA_ROAD_LCV_E!F$2</f>
        <v>639.48831766263697</v>
      </c>
      <c r="G143" s="22">
        <f>FC_TRA_ROAD_LCV_E!G$2</f>
        <v>678.28833225621952</v>
      </c>
      <c r="H143" s="22">
        <f>FC_TRA_ROAD_LCV_E!H$2</f>
        <v>705.61659959780843</v>
      </c>
      <c r="I143" s="22">
        <f>FC_TRA_ROAD_LCV_E!I$2</f>
        <v>759.68930982578581</v>
      </c>
      <c r="J143" s="22">
        <f>FC_TRA_ROAD_LCV_E!J$2</f>
        <v>819.99695557687141</v>
      </c>
      <c r="K143" s="22">
        <f>FC_TRA_ROAD_LCV_E!K$2</f>
        <v>801.94304775994055</v>
      </c>
      <c r="L143" s="22">
        <f>FC_TRA_ROAD_LCV_E!L$2</f>
        <v>741.68812321722487</v>
      </c>
      <c r="M143" s="22">
        <f>FC_TRA_ROAD_LCV_E!M$2</f>
        <v>714.72940491552072</v>
      </c>
      <c r="N143" s="22">
        <f>FC_TRA_ROAD_LCV_E!N$2</f>
        <v>646.89092334612371</v>
      </c>
      <c r="O143" s="22">
        <f>FC_TRA_ROAD_LCV_E!O$2</f>
        <v>595.22615113830466</v>
      </c>
      <c r="P143" s="22">
        <f>FC_TRA_ROAD_LCV_E!P$2</f>
        <v>560.77008009540464</v>
      </c>
      <c r="Q143" s="22">
        <f>FC_TRA_ROAD_LCV_E!Q$2</f>
        <v>533.79225275448198</v>
      </c>
      <c r="R143" s="22">
        <f>FC_TRA_ROAD_LCV_E!R$2</f>
        <v>534.6252761628981</v>
      </c>
      <c r="S143" s="22">
        <f>FC_TRA_ROAD_LCV_E!S$2</f>
        <v>532.0642967357893</v>
      </c>
      <c r="T143" s="22">
        <f>FC_TRA_ROAD_LCV_E!T$2</f>
        <v>540.18574833511025</v>
      </c>
      <c r="U143" s="22">
        <f>FC_TRA_ROAD_LCV_E!U$2</f>
        <v>543.78339730028358</v>
      </c>
      <c r="V143" s="22">
        <f>FC_TRA_ROAD_LCV_E!V$2</f>
        <v>515.64896607661763</v>
      </c>
      <c r="W143" s="22">
        <f>FC_TRA_ROAD_LCV_E!W$2</f>
        <v>477.69802114168823</v>
      </c>
      <c r="X143" s="22">
        <f>FC_TRA_ROAD_LCV_E!X$2</f>
        <v>491.37265897169311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686.23812270509325</v>
      </c>
      <c r="D144" s="22">
        <f>FC_TRA_ROAD_HGV_E!D$2</f>
        <v>725.39533050200816</v>
      </c>
      <c r="E144" s="22">
        <f>FC_TRA_ROAD_HGV_E!E$2</f>
        <v>740.36124380683691</v>
      </c>
      <c r="F144" s="22">
        <f>FC_TRA_ROAD_HGV_E!F$2</f>
        <v>841.34765035279759</v>
      </c>
      <c r="G144" s="22">
        <f>FC_TRA_ROAD_HGV_E!G$2</f>
        <v>912.81667791109066</v>
      </c>
      <c r="H144" s="22">
        <f>FC_TRA_ROAD_HGV_E!H$2</f>
        <v>913.44682259761009</v>
      </c>
      <c r="I144" s="22">
        <f>FC_TRA_ROAD_HGV_E!I$2</f>
        <v>945.96515455943609</v>
      </c>
      <c r="J144" s="22">
        <f>FC_TRA_ROAD_HGV_E!J$2</f>
        <v>972.33857194317761</v>
      </c>
      <c r="K144" s="22">
        <f>FC_TRA_ROAD_HGV_E!K$2</f>
        <v>902.25335202621329</v>
      </c>
      <c r="L144" s="22">
        <f>FC_TRA_ROAD_HGV_E!L$2</f>
        <v>768.49556292342618</v>
      </c>
      <c r="M144" s="22">
        <f>FC_TRA_ROAD_HGV_E!M$2</f>
        <v>782.81078841006286</v>
      </c>
      <c r="N144" s="22">
        <f>FC_TRA_ROAD_HGV_E!N$2</f>
        <v>780.18126038529795</v>
      </c>
      <c r="O144" s="22">
        <f>FC_TRA_ROAD_HGV_E!O$2</f>
        <v>711.32516516059707</v>
      </c>
      <c r="P144" s="22">
        <f>FC_TRA_ROAD_HGV_E!P$2</f>
        <v>697.57264289775787</v>
      </c>
      <c r="Q144" s="22">
        <f>FC_TRA_ROAD_HGV_E!Q$2</f>
        <v>747.33370833304559</v>
      </c>
      <c r="R144" s="22">
        <f>FC_TRA_ROAD_HGV_E!R$2</f>
        <v>692.14291520652239</v>
      </c>
      <c r="S144" s="22">
        <f>FC_TRA_ROAD_HGV_E!S$2</f>
        <v>783.87021273591813</v>
      </c>
      <c r="T144" s="22">
        <f>FC_TRA_ROAD_HGV_E!T$2</f>
        <v>792.58060360509955</v>
      </c>
      <c r="U144" s="22">
        <f>FC_TRA_ROAD_HGV_E!U$2</f>
        <v>820.88249369724099</v>
      </c>
      <c r="V144" s="22">
        <f>FC_TRA_ROAD_HGV_E!V$2</f>
        <v>793.7932316746635</v>
      </c>
      <c r="W144" s="22">
        <f>FC_TRA_ROAD_HGV_E!W$2</f>
        <v>772.0696401480285</v>
      </c>
      <c r="X144" s="22">
        <f>FC_TRA_ROAD_HGV_E!X$2</f>
        <v>802.18588767589165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46.768357695614775</v>
      </c>
      <c r="D145" s="19">
        <f>FC_TRA_DAVI_E!D$2</f>
        <v>47.807308684436798</v>
      </c>
      <c r="E145" s="19">
        <f>FC_TRA_DAVI_E!E$2</f>
        <v>39.49552880481513</v>
      </c>
      <c r="F145" s="19">
        <f>FC_TRA_DAVI_E!F$2</f>
        <v>38.456491831470338</v>
      </c>
      <c r="G145" s="19">
        <f>FC_TRA_DAVI_E!G$2</f>
        <v>32.222699914015465</v>
      </c>
      <c r="H145" s="19">
        <f>FC_TRA_DAVI_E!H$2</f>
        <v>34.300601891659504</v>
      </c>
      <c r="I145" s="19">
        <f>FC_TRA_DAVI_E!I$2</f>
        <v>36.378589853826306</v>
      </c>
      <c r="J145" s="19">
        <f>FC_TRA_DAVI_E!J$2</f>
        <v>42.612467755803955</v>
      </c>
      <c r="K145" s="19">
        <f>FC_TRA_DAVI_E!K$2</f>
        <v>44.690455717970757</v>
      </c>
      <c r="L145" s="19">
        <f>FC_TRA_DAVI_E!L$2</f>
        <v>44.690455717970757</v>
      </c>
      <c r="M145" s="19">
        <f>FC_TRA_DAVI_E!M$2</f>
        <v>46.761306964746346</v>
      </c>
      <c r="N145" s="19">
        <f>FC_TRA_DAVI_E!N$2</f>
        <v>44.683319002579523</v>
      </c>
      <c r="O145" s="19">
        <f>FC_TRA_DAVI_E!O$2</f>
        <v>38.449441100601888</v>
      </c>
      <c r="P145" s="19">
        <f>FC_TRA_DAVI_E!P$2</f>
        <v>37.410490111779879</v>
      </c>
      <c r="Q145" s="19">
        <f>FC_TRA_DAVI_E!Q$2</f>
        <v>36.371453138435079</v>
      </c>
      <c r="R145" s="19">
        <f>FC_TRA_DAVI_E!R$2</f>
        <v>33.783834909716255</v>
      </c>
      <c r="S145" s="19">
        <f>FC_TRA_DAVI_E!S$2</f>
        <v>35.069131556319853</v>
      </c>
      <c r="T145" s="19">
        <f>FC_TRA_DAVI_E!T$2</f>
        <v>33.47480653482372</v>
      </c>
      <c r="U145" s="19">
        <f>FC_TRA_DAVI_E!U$2</f>
        <v>31.683404987102328</v>
      </c>
      <c r="V145" s="19">
        <f>FC_TRA_DAVI_E!V$2</f>
        <v>31.782717110920036</v>
      </c>
      <c r="W145" s="19">
        <f>FC_TRA_DAVI_E!W$2</f>
        <v>17.064316423043849</v>
      </c>
      <c r="X145" s="19">
        <f>FC_TRA_DAVI_E!X$2</f>
        <v>18.278933791917456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46.518694134263129</v>
      </c>
      <c r="D146" s="22">
        <f>FC_TRA_DAVI_PA_E!D$2</f>
        <v>47.542946982934836</v>
      </c>
      <c r="E146" s="22">
        <f>FC_TRA_DAVI_PA_E!E$2</f>
        <v>39.302074620897535</v>
      </c>
      <c r="F146" s="22">
        <f>FC_TRA_DAVI_PA_E!F$2</f>
        <v>38.345082498809056</v>
      </c>
      <c r="G146" s="22">
        <f>FC_TRA_DAVI_PA_E!G$2</f>
        <v>32.145995717365345</v>
      </c>
      <c r="H146" s="22">
        <f>FC_TRA_DAVI_PA_E!H$2</f>
        <v>34.202785503090944</v>
      </c>
      <c r="I146" s="22">
        <f>FC_TRA_DAVI_PA_E!I$2</f>
        <v>36.257862173756955</v>
      </c>
      <c r="J146" s="22">
        <f>FC_TRA_DAVI_PA_E!J$2</f>
        <v>42.484730805414863</v>
      </c>
      <c r="K146" s="22">
        <f>FC_TRA_DAVI_PA_E!K$2</f>
        <v>44.435310698950808</v>
      </c>
      <c r="L146" s="22">
        <f>FC_TRA_DAVI_PA_E!L$2</f>
        <v>44.456889458139642</v>
      </c>
      <c r="M146" s="22">
        <f>FC_TRA_DAVI_PA_E!M$2</f>
        <v>46.660095618340186</v>
      </c>
      <c r="N146" s="22">
        <f>FC_TRA_DAVI_PA_E!N$2</f>
        <v>44.626663321550886</v>
      </c>
      <c r="O146" s="22">
        <f>FC_TRA_DAVI_PA_E!O$2</f>
        <v>38.393818155638776</v>
      </c>
      <c r="P146" s="22">
        <f>FC_TRA_DAVI_PA_E!P$2</f>
        <v>37.353395088861141</v>
      </c>
      <c r="Q146" s="22">
        <f>FC_TRA_DAVI_PA_E!Q$2</f>
        <v>36.318256640179207</v>
      </c>
      <c r="R146" s="22">
        <f>FC_TRA_DAVI_PA_E!R$2</f>
        <v>33.740119295318955</v>
      </c>
      <c r="S146" s="22">
        <f>FC_TRA_DAVI_PA_E!S$2</f>
        <v>35.058728458456578</v>
      </c>
      <c r="T146" s="22">
        <f>FC_TRA_DAVI_PA_E!T$2</f>
        <v>33.457683369515891</v>
      </c>
      <c r="U146" s="22">
        <f>FC_TRA_DAVI_PA_E!U$2</f>
        <v>31.661774931035545</v>
      </c>
      <c r="V146" s="22">
        <f>FC_TRA_DAVI_PA_E!V$2</f>
        <v>31.764557743491224</v>
      </c>
      <c r="W146" s="22">
        <f>FC_TRA_DAVI_PA_E!W$2</f>
        <v>17.041705069313146</v>
      </c>
      <c r="X146" s="22">
        <f>FC_TRA_DAVI_PA_E!X$2</f>
        <v>18.240787122025473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0.24966356135164591</v>
      </c>
      <c r="D147" s="22">
        <f>FC_TRA_DAVI_FR_E!D$2</f>
        <v>0.2643617015019622</v>
      </c>
      <c r="E147" s="22">
        <f>FC_TRA_DAVI_FR_E!E$2</f>
        <v>0.19345418391760336</v>
      </c>
      <c r="F147" s="22">
        <f>FC_TRA_DAVI_FR_E!F$2</f>
        <v>0.11140933266128167</v>
      </c>
      <c r="G147" s="22">
        <f>FC_TRA_DAVI_FR_E!G$2</f>
        <v>7.6704196650124165E-2</v>
      </c>
      <c r="H147" s="22">
        <f>FC_TRA_DAVI_FR_E!H$2</f>
        <v>9.7816388568565907E-2</v>
      </c>
      <c r="I147" s="22">
        <f>FC_TRA_DAVI_FR_E!I$2</f>
        <v>0.12072768006935068</v>
      </c>
      <c r="J147" s="22">
        <f>FC_TRA_DAVI_FR_E!J$2</f>
        <v>0.12773695038909577</v>
      </c>
      <c r="K147" s="22">
        <f>FC_TRA_DAVI_FR_E!K$2</f>
        <v>0.25514501901994752</v>
      </c>
      <c r="L147" s="22">
        <f>FC_TRA_DAVI_FR_E!L$2</f>
        <v>0.23356625983111692</v>
      </c>
      <c r="M147" s="22">
        <f>FC_TRA_DAVI_FR_E!M$2</f>
        <v>0.101211346406161</v>
      </c>
      <c r="N147" s="22">
        <f>FC_TRA_DAVI_FR_E!N$2</f>
        <v>5.6655681028634747E-2</v>
      </c>
      <c r="O147" s="22">
        <f>FC_TRA_DAVI_FR_E!O$2</f>
        <v>5.5622944963113263E-2</v>
      </c>
      <c r="P147" s="22">
        <f>FC_TRA_DAVI_FR_E!P$2</f>
        <v>5.7095022918738768E-2</v>
      </c>
      <c r="Q147" s="22">
        <f>FC_TRA_DAVI_FR_E!Q$2</f>
        <v>5.3196498255871957E-2</v>
      </c>
      <c r="R147" s="22">
        <f>FC_TRA_DAVI_FR_E!R$2</f>
        <v>4.3715614397300998E-2</v>
      </c>
      <c r="S147" s="22">
        <f>FC_TRA_DAVI_FR_E!S$2</f>
        <v>1.0403097863274936E-2</v>
      </c>
      <c r="T147" s="22">
        <f>FC_TRA_DAVI_FR_E!T$2</f>
        <v>1.7123165307833105E-2</v>
      </c>
      <c r="U147" s="22">
        <f>FC_TRA_DAVI_FR_E!U$2</f>
        <v>2.163005606678119E-2</v>
      </c>
      <c r="V147" s="22">
        <f>FC_TRA_DAVI_FR_E!V$2</f>
        <v>1.8159367428811767E-2</v>
      </c>
      <c r="W147" s="22">
        <f>FC_TRA_DAVI_FR_E!W$2</f>
        <v>2.2611353730703471E-2</v>
      </c>
      <c r="X147" s="22">
        <f>FC_TRA_DAVI_FR_E!X$2</f>
        <v>3.8146669891982149E-2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163.40765262252793</v>
      </c>
      <c r="D148" s="19">
        <f>FC_TRA_DNAVI_E!D$2</f>
        <v>169.526913155632</v>
      </c>
      <c r="E148" s="19">
        <f>FC_TRA_DNAVI_E!E$2</f>
        <v>189.23877901977642</v>
      </c>
      <c r="F148" s="19">
        <f>FC_TRA_DNAVI_E!F$2</f>
        <v>187.49286328460869</v>
      </c>
      <c r="G148" s="19">
        <f>FC_TRA_DNAVI_E!G$2</f>
        <v>165.25150472914871</v>
      </c>
      <c r="H148" s="19">
        <f>FC_TRA_DNAVI_E!H$2</f>
        <v>192.11092003439381</v>
      </c>
      <c r="I148" s="19">
        <f>FC_TRA_DNAVI_E!I$2</f>
        <v>173.85116079105759</v>
      </c>
      <c r="J148" s="19">
        <f>FC_TRA_DNAVI_E!J$2</f>
        <v>151.65881341358551</v>
      </c>
      <c r="K148" s="19">
        <f>FC_TRA_DNAVI_E!K$2</f>
        <v>194.22226999140156</v>
      </c>
      <c r="L148" s="19">
        <f>FC_TRA_DNAVI_E!L$2</f>
        <v>180.10894239036972</v>
      </c>
      <c r="M148" s="19">
        <f>FC_TRA_DNAVI_E!M$2</f>
        <v>155.90670679277724</v>
      </c>
      <c r="N148" s="19">
        <f>FC_TRA_DNAVI_E!N$2</f>
        <v>151.99200343938091</v>
      </c>
      <c r="O148" s="19">
        <f>FC_TRA_DNAVI_E!O$2</f>
        <v>148.07730008598455</v>
      </c>
      <c r="P148" s="19">
        <f>FC_TRA_DNAVI_E!P$2</f>
        <v>149.89724849527084</v>
      </c>
      <c r="Q148" s="19">
        <f>FC_TRA_DNAVI_E!Q$2</f>
        <v>119.63078245915736</v>
      </c>
      <c r="R148" s="19">
        <f>FC_TRA_DNAVI_E!R$2</f>
        <v>134.69656061908853</v>
      </c>
      <c r="S148" s="19">
        <f>FC_TRA_DNAVI_E!S$2</f>
        <v>117.00163370593292</v>
      </c>
      <c r="T148" s="19">
        <f>FC_TRA_DNAVI_E!T$2</f>
        <v>112.5928632846088</v>
      </c>
      <c r="U148" s="19">
        <f>FC_TRA_DNAVI_E!U$2</f>
        <v>116.81779879621666</v>
      </c>
      <c r="V148" s="19">
        <f>FC_TRA_DNAVI_E!V$2</f>
        <v>121.48993981083403</v>
      </c>
      <c r="W148" s="19">
        <f>FC_TRA_DNAVI_E!W$2</f>
        <v>117.32166809974208</v>
      </c>
      <c r="X148" s="19">
        <f>FC_TRA_DNAVI_E!X$2</f>
        <v>137.59733447979366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163.40765262252793</v>
      </c>
      <c r="D149" s="22">
        <f>FC_TRA_DNAVI_DCS_E!D$2</f>
        <v>169.526913155632</v>
      </c>
      <c r="E149" s="22">
        <f>FC_TRA_DNAVI_DCS_E!E$2</f>
        <v>189.23877901977642</v>
      </c>
      <c r="F149" s="22">
        <f>FC_TRA_DNAVI_DCS_E!F$2</f>
        <v>187.49286328460869</v>
      </c>
      <c r="G149" s="22">
        <f>FC_TRA_DNAVI_DCS_E!G$2</f>
        <v>165.25150472914871</v>
      </c>
      <c r="H149" s="22">
        <f>FC_TRA_DNAVI_DCS_E!H$2</f>
        <v>192.11092003439381</v>
      </c>
      <c r="I149" s="22">
        <f>FC_TRA_DNAVI_DCS_E!I$2</f>
        <v>173.85116079105759</v>
      </c>
      <c r="J149" s="22">
        <f>FC_TRA_DNAVI_DCS_E!J$2</f>
        <v>151.65881341358551</v>
      </c>
      <c r="K149" s="22">
        <f>FC_TRA_DNAVI_DCS_E!K$2</f>
        <v>194.22226999140156</v>
      </c>
      <c r="L149" s="22">
        <f>FC_TRA_DNAVI_DCS_E!L$2</f>
        <v>180.10894239036972</v>
      </c>
      <c r="M149" s="22">
        <f>FC_TRA_DNAVI_DCS_E!M$2</f>
        <v>155.90670679277724</v>
      </c>
      <c r="N149" s="22">
        <f>FC_TRA_DNAVI_DCS_E!N$2</f>
        <v>151.99200343938091</v>
      </c>
      <c r="O149" s="22">
        <f>FC_TRA_DNAVI_DCS_E!O$2</f>
        <v>148.07730008598455</v>
      </c>
      <c r="P149" s="22">
        <f>FC_TRA_DNAVI_DCS_E!P$2</f>
        <v>149.89724849527084</v>
      </c>
      <c r="Q149" s="22">
        <f>FC_TRA_DNAVI_DCS_E!Q$2</f>
        <v>119.63078245915736</v>
      </c>
      <c r="R149" s="22">
        <f>FC_TRA_DNAVI_DCS_E!R$2</f>
        <v>134.69656061908853</v>
      </c>
      <c r="S149" s="22">
        <f>FC_TRA_DNAVI_DCS_E!S$2</f>
        <v>117.00163370593292</v>
      </c>
      <c r="T149" s="22">
        <f>FC_TRA_DNAVI_DCS_E!T$2</f>
        <v>112.5928632846088</v>
      </c>
      <c r="U149" s="22">
        <f>FC_TRA_DNAVI_DCS_E!U$2</f>
        <v>116.81779879621666</v>
      </c>
      <c r="V149" s="22">
        <f>FC_TRA_DNAVI_DCS_E!V$2</f>
        <v>121.48993981083403</v>
      </c>
      <c r="W149" s="22">
        <f>FC_TRA_DNAVI_DCS_E!W$2</f>
        <v>117.32166809974208</v>
      </c>
      <c r="X149" s="22">
        <f>FC_TRA_DNAVI_DCS_E!X$2</f>
        <v>137.59733447979366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</v>
      </c>
      <c r="D150" s="22">
        <f>FC_TRA_DNAVI_IWW_E!D$2</f>
        <v>0</v>
      </c>
      <c r="E150" s="22">
        <f>FC_TRA_DNAVI_IWW_E!E$2</f>
        <v>0</v>
      </c>
      <c r="F150" s="22">
        <f>FC_TRA_DNAVI_IWW_E!F$2</f>
        <v>0</v>
      </c>
      <c r="G150" s="22">
        <f>FC_TRA_DNAVI_IWW_E!G$2</f>
        <v>0</v>
      </c>
      <c r="H150" s="22">
        <f>FC_TRA_DNAVI_IWW_E!H$2</f>
        <v>0</v>
      </c>
      <c r="I150" s="22">
        <f>FC_TRA_DNAVI_IWW_E!I$2</f>
        <v>0</v>
      </c>
      <c r="J150" s="22">
        <f>FC_TRA_DNAVI_IWW_E!J$2</f>
        <v>0</v>
      </c>
      <c r="K150" s="22">
        <f>FC_TRA_DNAVI_IWW_E!K$2</f>
        <v>0</v>
      </c>
      <c r="L150" s="22">
        <f>FC_TRA_DNAVI_IWW_E!L$2</f>
        <v>0</v>
      </c>
      <c r="M150" s="22">
        <f>FC_TRA_DNAVI_IWW_E!M$2</f>
        <v>0</v>
      </c>
      <c r="N150" s="22">
        <f>FC_TRA_DNAVI_IWW_E!N$2</f>
        <v>0</v>
      </c>
      <c r="O150" s="22">
        <f>FC_TRA_DNAVI_IWW_E!O$2</f>
        <v>0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</v>
      </c>
      <c r="T150" s="22">
        <f>FC_TRA_DNAVI_IWW_E!T$2</f>
        <v>0</v>
      </c>
      <c r="U150" s="22">
        <f>FC_TRA_DNAVI_IWW_E!U$2</f>
        <v>0</v>
      </c>
      <c r="V150" s="22">
        <f>FC_TRA_DNAVI_IWW_E!V$2</f>
        <v>0</v>
      </c>
      <c r="W150" s="22">
        <f>FC_TRA_DNAVI_IWW_E!W$2</f>
        <v>0</v>
      </c>
      <c r="X150" s="22">
        <f>FC_TRA_DNAVI_IWW_E!X$2</f>
        <v>0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0</v>
      </c>
      <c r="I151" s="19">
        <f>FC_TRA_PIPE_E!I$2</f>
        <v>0</v>
      </c>
      <c r="J151" s="19">
        <f>FC_TRA_PIPE_E!J$2</f>
        <v>0</v>
      </c>
      <c r="K151" s="19">
        <f>FC_TRA_PIPE_E!K$2</f>
        <v>0</v>
      </c>
      <c r="L151" s="19">
        <f>FC_TRA_PIPE_E!L$2</f>
        <v>0</v>
      </c>
      <c r="M151" s="19">
        <f>FC_TRA_PIPE_E!M$2</f>
        <v>0</v>
      </c>
      <c r="N151" s="19">
        <f>FC_TRA_PIPE_E!N$2</f>
        <v>0</v>
      </c>
      <c r="O151" s="19">
        <f>FC_TRA_PIPE_E!O$2</f>
        <v>0</v>
      </c>
      <c r="P151" s="19">
        <f>FC_TRA_PIPE_E!P$2</f>
        <v>0</v>
      </c>
      <c r="Q151" s="19">
        <f>FC_TRA_PIPE_E!Q$2</f>
        <v>0</v>
      </c>
      <c r="R151" s="19">
        <f>FC_TRA_PIPE_E!R$2</f>
        <v>0</v>
      </c>
      <c r="S151" s="19">
        <f>FC_TRA_PIPE_E!S$2</f>
        <v>0</v>
      </c>
      <c r="T151" s="19">
        <f>FC_TRA_PIPE_E!T$2</f>
        <v>0</v>
      </c>
      <c r="U151" s="19">
        <f>FC_TRA_PIPE_E!U$2</f>
        <v>0</v>
      </c>
      <c r="V151" s="19">
        <f>FC_TRA_PIPE_E!V$2</f>
        <v>0</v>
      </c>
      <c r="W151" s="19">
        <f>FC_TRA_PIPE_E!W$2</f>
        <v>0</v>
      </c>
      <c r="X151" s="19">
        <f>FC_TRA_PIPE_E!X$2</f>
        <v>0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7068.5339638864998</v>
      </c>
      <c r="D152" s="16">
        <f>FC_OTH_E!D$2</f>
        <v>7342.3666380051582</v>
      </c>
      <c r="E152" s="16">
        <f>FC_OTH_E!E$2</f>
        <v>7248.4927773000854</v>
      </c>
      <c r="F152" s="16">
        <f>FC_OTH_E!F$2</f>
        <v>7393.942132416164</v>
      </c>
      <c r="G152" s="16">
        <f>FC_OTH_E!G$2</f>
        <v>7386.6444539982785</v>
      </c>
      <c r="H152" s="16">
        <f>FC_OTH_E!H$2</f>
        <v>7451.9066208082531</v>
      </c>
      <c r="I152" s="16">
        <f>FC_OTH_E!I$2</f>
        <v>7486.0416165090264</v>
      </c>
      <c r="J152" s="16">
        <f>FC_OTH_E!J$2</f>
        <v>7428.9515907136702</v>
      </c>
      <c r="K152" s="16">
        <f>FC_OTH_E!K$2</f>
        <v>7414.715907136715</v>
      </c>
      <c r="L152" s="16">
        <f>FC_OTH_E!L$2</f>
        <v>7405.3441042623817</v>
      </c>
      <c r="M152" s="16">
        <f>FC_OTH_E!M$2</f>
        <v>8051.809652290136</v>
      </c>
      <c r="N152" s="16">
        <f>FC_OTH_E!N$2</f>
        <v>7333.1434286669837</v>
      </c>
      <c r="O152" s="16">
        <f>FC_OTH_E!O$2</f>
        <v>7243.4600347108708</v>
      </c>
      <c r="P152" s="16">
        <f>FC_OTH_E!P$2</f>
        <v>7283.9195684383376</v>
      </c>
      <c r="Q152" s="16">
        <f>FC_OTH_E!Q$2</f>
        <v>6779.6053790488313</v>
      </c>
      <c r="R152" s="16">
        <f>FC_OTH_E!R$2</f>
        <v>7168.7387617714321</v>
      </c>
      <c r="S152" s="16">
        <f>FC_OTH_E!S$2</f>
        <v>7360.193383091515</v>
      </c>
      <c r="T152" s="16">
        <f>FC_OTH_E!T$2</f>
        <v>7303.9595377311807</v>
      </c>
      <c r="U152" s="16">
        <f>FC_OTH_E!U$2</f>
        <v>7166.1050654633909</v>
      </c>
      <c r="V152" s="16">
        <f>FC_OTH_E!V$2</f>
        <v>7044.5141592518139</v>
      </c>
      <c r="W152" s="16">
        <f>FC_OTH_E!W$2</f>
        <v>6825.171200770581</v>
      </c>
      <c r="X152" s="16">
        <f>FC_OTH_E!X$2</f>
        <v>7308.785450644973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1858.4464316423041</v>
      </c>
      <c r="D153" s="19">
        <f>FC_OTH_CP_E!D$2</f>
        <v>1920.16018916595</v>
      </c>
      <c r="E153" s="19">
        <f>FC_OTH_CP_E!E$2</f>
        <v>1942.256663800516</v>
      </c>
      <c r="F153" s="19">
        <f>FC_OTH_CP_E!F$2</f>
        <v>2000.4550300945828</v>
      </c>
      <c r="G153" s="19">
        <f>FC_OTH_CP_E!G$2</f>
        <v>2014.8330180567496</v>
      </c>
      <c r="H153" s="19">
        <f>FC_OTH_CP_E!H$2</f>
        <v>2016.5820292347375</v>
      </c>
      <c r="I153" s="19">
        <f>FC_OTH_CP_E!I$2</f>
        <v>2050.3524505588994</v>
      </c>
      <c r="J153" s="19">
        <f>FC_OTH_CP_E!J$2</f>
        <v>2026.7496130696468</v>
      </c>
      <c r="K153" s="19">
        <f>FC_OTH_CP_E!K$2</f>
        <v>2035.9943250214956</v>
      </c>
      <c r="L153" s="19">
        <f>FC_OTH_CP_E!L$2</f>
        <v>2017.9218342709823</v>
      </c>
      <c r="M153" s="19">
        <f>FC_OTH_CP_E!M$2</f>
        <v>2151.257287715759</v>
      </c>
      <c r="N153" s="19">
        <f>FC_OTH_CP_E!N$2</f>
        <v>1970.3040477555489</v>
      </c>
      <c r="O153" s="19">
        <f>FC_OTH_CP_E!O$2</f>
        <v>2001.205434538901</v>
      </c>
      <c r="P153" s="19">
        <f>FC_OTH_CP_E!P$2</f>
        <v>1987.1298865810738</v>
      </c>
      <c r="Q153" s="19">
        <f>FC_OTH_CP_E!Q$2</f>
        <v>1868.5016817143514</v>
      </c>
      <c r="R153" s="19">
        <f>FC_OTH_CP_E!R$2</f>
        <v>1950.7726396734092</v>
      </c>
      <c r="S153" s="19">
        <f>FC_OTH_CP_E!S$2</f>
        <v>2005.2246814578095</v>
      </c>
      <c r="T153" s="19">
        <f>FC_OTH_CP_E!T$2</f>
        <v>2050.7816357535394</v>
      </c>
      <c r="U153" s="19">
        <f>FC_OTH_CP_E!U$2</f>
        <v>1991.289932187382</v>
      </c>
      <c r="V153" s="19">
        <f>FC_OTH_CP_E!V$2</f>
        <v>1935.2661798880993</v>
      </c>
      <c r="W153" s="19">
        <f>FC_OTH_CP_E!W$2</f>
        <v>1834.1106676665395</v>
      </c>
      <c r="X153" s="19">
        <f>FC_OTH_CP_E!X$2</f>
        <v>2075.5711772141904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1130.11008670722</v>
      </c>
      <c r="D154" s="22">
        <f>FC_OTH_CP_SH_E!D$2</f>
        <v>1175.6026063763404</v>
      </c>
      <c r="E154" s="22">
        <f>FC_OTH_CP_SH_E!E$2</f>
        <v>1177.7145557670467</v>
      </c>
      <c r="F154" s="22">
        <f>FC_OTH_CP_SH_E!F$2</f>
        <v>1214.0267002723858</v>
      </c>
      <c r="G154" s="22">
        <f>FC_OTH_CP_SH_E!G$2</f>
        <v>1208.6827575982813</v>
      </c>
      <c r="H154" s="22">
        <f>FC_OTH_CP_SH_E!H$2</f>
        <v>1190.8611864604652</v>
      </c>
      <c r="I154" s="22">
        <f>FC_OTH_CP_SH_E!I$2</f>
        <v>1207.8317754427428</v>
      </c>
      <c r="J154" s="22">
        <f>FC_OTH_CP_SH_E!J$2</f>
        <v>1167.6094741136267</v>
      </c>
      <c r="K154" s="22">
        <f>FC_OTH_CP_SH_E!K$2</f>
        <v>1164.3391291948615</v>
      </c>
      <c r="L154" s="22">
        <f>FC_OTH_CP_SH_E!L$2</f>
        <v>1131.1652148392595</v>
      </c>
      <c r="M154" s="22">
        <f>FC_OTH_CP_SH_E!M$2</f>
        <v>1250.9327455068076</v>
      </c>
      <c r="N154" s="22">
        <f>FC_OTH_CP_SH_E!N$2</f>
        <v>1060.697683376645</v>
      </c>
      <c r="O154" s="22">
        <f>FC_OTH_CP_SH_E!O$2</f>
        <v>1082.3775135520962</v>
      </c>
      <c r="P154" s="22">
        <f>FC_OTH_CP_SH_E!P$2</f>
        <v>1057.334904692307</v>
      </c>
      <c r="Q154" s="22">
        <f>FC_OTH_CP_SH_E!Q$2</f>
        <v>927.13313360168513</v>
      </c>
      <c r="R154" s="22">
        <f>FC_OTH_CP_SH_E!R$2</f>
        <v>993.64337681927066</v>
      </c>
      <c r="S154" s="22">
        <f>FC_OTH_CP_SH_E!S$2</f>
        <v>1041.2330790003125</v>
      </c>
      <c r="T154" s="22">
        <f>FC_OTH_CP_SH_E!T$2</f>
        <v>1067.6305659802656</v>
      </c>
      <c r="U154" s="22">
        <f>FC_OTH_CP_SH_E!U$2</f>
        <v>1014.0601724272663</v>
      </c>
      <c r="V154" s="22">
        <f>FC_OTH_CP_SH_E!V$2</f>
        <v>963.30168750691064</v>
      </c>
      <c r="W154" s="22">
        <f>FC_OTH_CP_SH_E!W$2</f>
        <v>941.53659710829004</v>
      </c>
      <c r="X154" s="22">
        <f>FC_OTH_CP_SH_E!X$2</f>
        <v>1140.0699323231402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22.733278859691765</v>
      </c>
      <c r="D155" s="22">
        <f>FC_OTH_CP_SC_E!D$2</f>
        <v>22.524980063922733</v>
      </c>
      <c r="E155" s="22">
        <f>FC_OTH_CP_SC_E!E$2</f>
        <v>22.67178742429013</v>
      </c>
      <c r="F155" s="22">
        <f>FC_OTH_CP_SC_E!F$2</f>
        <v>22.257224505731791</v>
      </c>
      <c r="G155" s="22">
        <f>FC_OTH_CP_SC_E!G$2</f>
        <v>21.98869072388845</v>
      </c>
      <c r="H155" s="22">
        <f>FC_OTH_CP_SC_E!H$2</f>
        <v>21.769040457070133</v>
      </c>
      <c r="I155" s="22">
        <f>FC_OTH_CP_SC_E!I$2</f>
        <v>21.657015567065883</v>
      </c>
      <c r="J155" s="22">
        <f>FC_OTH_CP_SC_E!J$2</f>
        <v>21.787324253998623</v>
      </c>
      <c r="K155" s="22">
        <f>FC_OTH_CP_SC_E!K$2</f>
        <v>21.2802964300433</v>
      </c>
      <c r="L155" s="22">
        <f>FC_OTH_CP_SC_E!L$2</f>
        <v>21.880178920266371</v>
      </c>
      <c r="M155" s="22">
        <f>FC_OTH_CP_SC_E!M$2</f>
        <v>22.395999392133632</v>
      </c>
      <c r="N155" s="22">
        <f>FC_OTH_CP_SC_E!N$2</f>
        <v>22.197469848023708</v>
      </c>
      <c r="O155" s="22">
        <f>FC_OTH_CP_SC_E!O$2</f>
        <v>22.053586106119269</v>
      </c>
      <c r="P155" s="22">
        <f>FC_OTH_CP_SC_E!P$2</f>
        <v>22.054495416641956</v>
      </c>
      <c r="Q155" s="22">
        <f>FC_OTH_CP_SC_E!Q$2</f>
        <v>22.141610995215853</v>
      </c>
      <c r="R155" s="22">
        <f>FC_OTH_CP_SC_E!R$2</f>
        <v>21.826634259675483</v>
      </c>
      <c r="S155" s="22">
        <f>FC_OTH_CP_SC_E!S$2</f>
        <v>21.630992900157803</v>
      </c>
      <c r="T155" s="22">
        <f>FC_OTH_CP_SC_E!T$2</f>
        <v>21.482300242326346</v>
      </c>
      <c r="U155" s="22">
        <f>FC_OTH_CP_SC_E!U$2</f>
        <v>22.32482198133539</v>
      </c>
      <c r="V155" s="22">
        <f>FC_OTH_CP_SC_E!V$2</f>
        <v>21.7702488364645</v>
      </c>
      <c r="W155" s="22">
        <f>FC_OTH_CP_SC_E!W$2</f>
        <v>20.561499050173232</v>
      </c>
      <c r="X155" s="22">
        <f>FC_OTH_CP_SC_E!X$2</f>
        <v>20.691985480840092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140.32938973162413</v>
      </c>
      <c r="D156" s="22">
        <f>FC_OTH_CP_HW_E!D$2</f>
        <v>141.0930310612143</v>
      </c>
      <c r="E156" s="22">
        <f>FC_OTH_CP_HW_E!E$2</f>
        <v>143.16891127992497</v>
      </c>
      <c r="F156" s="22">
        <f>FC_OTH_CP_HW_E!F$2</f>
        <v>145.08277138991548</v>
      </c>
      <c r="G156" s="22">
        <f>FC_OTH_CP_HW_E!G$2</f>
        <v>146.6162022012391</v>
      </c>
      <c r="H156" s="22">
        <f>FC_OTH_CP_HW_E!H$2</f>
        <v>149.01338328301054</v>
      </c>
      <c r="I156" s="22">
        <f>FC_OTH_CP_HW_E!I$2</f>
        <v>151.58965300441469</v>
      </c>
      <c r="J156" s="22">
        <f>FC_OTH_CP_HW_E!J$2</f>
        <v>153.99229512601585</v>
      </c>
      <c r="K156" s="22">
        <f>FC_OTH_CP_HW_E!K$2</f>
        <v>155.37108763217114</v>
      </c>
      <c r="L156" s="22">
        <f>FC_OTH_CP_HW_E!L$2</f>
        <v>156.7867637764729</v>
      </c>
      <c r="M156" s="22">
        <f>FC_OTH_CP_HW_E!M$2</f>
        <v>156.93672091385253</v>
      </c>
      <c r="N156" s="22">
        <f>FC_OTH_CP_HW_E!N$2</f>
        <v>157.92525130281763</v>
      </c>
      <c r="O156" s="22">
        <f>FC_OTH_CP_HW_E!O$2</f>
        <v>160.04518018793584</v>
      </c>
      <c r="P156" s="22">
        <f>FC_OTH_CP_HW_E!P$2</f>
        <v>160.42916529153882</v>
      </c>
      <c r="Q156" s="22">
        <f>FC_OTH_CP_HW_E!Q$2</f>
        <v>162.57988315880525</v>
      </c>
      <c r="R156" s="22">
        <f>FC_OTH_CP_HW_E!R$2</f>
        <v>164.2765458147305</v>
      </c>
      <c r="S156" s="22">
        <f>FC_OTH_CP_HW_E!S$2</f>
        <v>165.07591193826386</v>
      </c>
      <c r="T156" s="22">
        <f>FC_OTH_CP_HW_E!T$2</f>
        <v>165.77510937676945</v>
      </c>
      <c r="U156" s="22">
        <f>FC_OTH_CP_HW_E!U$2</f>
        <v>163.50259685101423</v>
      </c>
      <c r="V156" s="22">
        <f>FC_OTH_CP_HW_E!V$2</f>
        <v>160.2480228850082</v>
      </c>
      <c r="W156" s="22">
        <f>FC_OTH_CP_HW_E!W$2</f>
        <v>139.76985217396833</v>
      </c>
      <c r="X156" s="22">
        <f>FC_OTH_CP_HW_E!X$2</f>
        <v>153.98099342158045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120.06464545838573</v>
      </c>
      <c r="D157" s="22">
        <f>FC_OTH_CP_CA_E!D$2</f>
        <v>122.94826810905103</v>
      </c>
      <c r="E157" s="22">
        <f>FC_OTH_CP_CA_E!E$2</f>
        <v>126.45045488316302</v>
      </c>
      <c r="F157" s="22">
        <f>FC_OTH_CP_CA_E!F$2</f>
        <v>132.27835209730446</v>
      </c>
      <c r="G157" s="22">
        <f>FC_OTH_CP_CA_E!G$2</f>
        <v>136.56925765126095</v>
      </c>
      <c r="H157" s="22">
        <f>FC_OTH_CP_CA_E!H$2</f>
        <v>139.34914941840401</v>
      </c>
      <c r="I157" s="22">
        <f>FC_OTH_CP_CA_E!I$2</f>
        <v>143.79549680762065</v>
      </c>
      <c r="J157" s="22">
        <f>FC_OTH_CP_CA_E!J$2</f>
        <v>146.0617188943163</v>
      </c>
      <c r="K157" s="22">
        <f>FC_OTH_CP_CA_E!K$2</f>
        <v>148.74080910185185</v>
      </c>
      <c r="L157" s="22">
        <f>FC_OTH_CP_CA_E!L$2</f>
        <v>151.22372784026959</v>
      </c>
      <c r="M157" s="22">
        <f>FC_OTH_CP_CA_E!M$2</f>
        <v>154.25413939073235</v>
      </c>
      <c r="N157" s="22">
        <f>FC_OTH_CP_CA_E!N$2</f>
        <v>156.88436448378121</v>
      </c>
      <c r="O157" s="22">
        <f>FC_OTH_CP_CA_E!O$2</f>
        <v>159.86033070371013</v>
      </c>
      <c r="P157" s="22">
        <f>FC_OTH_CP_CA_E!P$2</f>
        <v>161.21827278560158</v>
      </c>
      <c r="Q157" s="22">
        <f>FC_OTH_CP_CA_E!Q$2</f>
        <v>160.20399524719019</v>
      </c>
      <c r="R157" s="22">
        <f>FC_OTH_CP_CA_E!R$2</f>
        <v>164.05046879326514</v>
      </c>
      <c r="S157" s="22">
        <f>FC_OTH_CP_CA_E!S$2</f>
        <v>167.42631482082561</v>
      </c>
      <c r="T157" s="22">
        <f>FC_OTH_CP_CA_E!T$2</f>
        <v>167.55308952361483</v>
      </c>
      <c r="U157" s="22">
        <f>FC_OTH_CP_CA_E!U$2</f>
        <v>167.13034811621304</v>
      </c>
      <c r="V157" s="22">
        <f>FC_OTH_CP_CA_E!V$2</f>
        <v>167.86816381547388</v>
      </c>
      <c r="W157" s="22">
        <f>FC_OTH_CP_CA_E!W$2</f>
        <v>148.50955199192444</v>
      </c>
      <c r="X157" s="22">
        <f>FC_OTH_CP_CA_E!X$2</f>
        <v>158.55613486261041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38.784675834424462</v>
      </c>
      <c r="D158" s="22">
        <f>FC_OTH_CP_VE_E!D$2</f>
        <v>39.626931940675185</v>
      </c>
      <c r="E158" s="22">
        <f>FC_OTH_CP_VE_E!E$2</f>
        <v>40.634275940914854</v>
      </c>
      <c r="F158" s="22">
        <f>FC_OTH_CP_VE_E!F$2</f>
        <v>41.747682473481255</v>
      </c>
      <c r="G158" s="22">
        <f>FC_OTH_CP_VE_E!G$2</f>
        <v>42.74458153448893</v>
      </c>
      <c r="H158" s="22">
        <f>FC_OTH_CP_VE_E!H$2</f>
        <v>43.713808160782186</v>
      </c>
      <c r="I158" s="22">
        <f>FC_OTH_CP_VE_E!I$2</f>
        <v>44.527455816610733</v>
      </c>
      <c r="J158" s="22">
        <f>FC_OTH_CP_VE_E!J$2</f>
        <v>45.618217400992108</v>
      </c>
      <c r="K158" s="22">
        <f>FC_OTH_CP_VE_E!K$2</f>
        <v>46.093778957044222</v>
      </c>
      <c r="L158" s="22">
        <f>FC_OTH_CP_VE_E!L$2</f>
        <v>46.843121219697444</v>
      </c>
      <c r="M158" s="22">
        <f>FC_OTH_CP_VE_E!M$2</f>
        <v>47.714400320411322</v>
      </c>
      <c r="N158" s="22">
        <f>FC_OTH_CP_VE_E!N$2</f>
        <v>47.836600903579672</v>
      </c>
      <c r="O158" s="22">
        <f>FC_OTH_CP_VE_E!O$2</f>
        <v>47.816501687603427</v>
      </c>
      <c r="P158" s="22">
        <f>FC_OTH_CP_VE_E!P$2</f>
        <v>47.837823466406476</v>
      </c>
      <c r="Q158" s="22">
        <f>FC_OTH_CP_VE_E!Q$2</f>
        <v>47.963037747269084</v>
      </c>
      <c r="R158" s="22">
        <f>FC_OTH_CP_VE_E!R$2</f>
        <v>47.838105361217742</v>
      </c>
      <c r="S158" s="22">
        <f>FC_OTH_CP_VE_E!S$2</f>
        <v>47.694683094686077</v>
      </c>
      <c r="T158" s="22">
        <f>FC_OTH_CP_VE_E!T$2</f>
        <v>47.548607088207412</v>
      </c>
      <c r="U158" s="22">
        <f>FC_OTH_CP_VE_E!U$2</f>
        <v>47.323819918047988</v>
      </c>
      <c r="V158" s="22">
        <f>FC_OTH_CP_VE_E!V$2</f>
        <v>47.363827416673168</v>
      </c>
      <c r="W158" s="22">
        <f>FC_OTH_CP_VE_E!W$2</f>
        <v>47.377709594553032</v>
      </c>
      <c r="X158" s="22">
        <f>FC_OTH_CP_VE_E!X$2</f>
        <v>47.402743273454682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51.090893630323947</v>
      </c>
      <c r="D159" s="22">
        <f>FC_OTH_CP_SL_E!D$2</f>
        <v>51.455245440917892</v>
      </c>
      <c r="E159" s="22">
        <f>FC_OTH_CP_SL_E!E$2</f>
        <v>52.202443462627798</v>
      </c>
      <c r="F159" s="22">
        <f>FC_OTH_CP_SL_E!F$2</f>
        <v>53.064110312471158</v>
      </c>
      <c r="G159" s="22">
        <f>FC_OTH_CP_SL_E!G$2</f>
        <v>53.889532714103424</v>
      </c>
      <c r="H159" s="22">
        <f>FC_OTH_CP_SL_E!H$2</f>
        <v>54.82712166265668</v>
      </c>
      <c r="I159" s="22">
        <f>FC_OTH_CP_SL_E!I$2</f>
        <v>55.46948330798962</v>
      </c>
      <c r="J159" s="22">
        <f>FC_OTH_CP_SL_E!J$2</f>
        <v>55.722947697625287</v>
      </c>
      <c r="K159" s="22">
        <f>FC_OTH_CP_SL_E!K$2</f>
        <v>56.327673641430934</v>
      </c>
      <c r="L159" s="22">
        <f>FC_OTH_CP_SL_E!L$2</f>
        <v>56.758408566469726</v>
      </c>
      <c r="M159" s="22">
        <f>FC_OTH_CP_SL_E!M$2</f>
        <v>57.411395391609169</v>
      </c>
      <c r="N159" s="22">
        <f>FC_OTH_CP_SL_E!N$2</f>
        <v>58.235857993581646</v>
      </c>
      <c r="O159" s="22">
        <f>FC_OTH_CP_SL_E!O$2</f>
        <v>59.152288267230965</v>
      </c>
      <c r="P159" s="22">
        <f>FC_OTH_CP_SL_E!P$2</f>
        <v>59.791037267600537</v>
      </c>
      <c r="Q159" s="22">
        <f>FC_OTH_CP_SL_E!Q$2</f>
        <v>60.748415389892891</v>
      </c>
      <c r="R159" s="22">
        <f>FC_OTH_CP_SL_E!R$2</f>
        <v>62.19078673898327</v>
      </c>
      <c r="S159" s="22">
        <f>FC_OTH_CP_SL_E!S$2</f>
        <v>61.705641200808493</v>
      </c>
      <c r="T159" s="22">
        <f>FC_OTH_CP_SL_E!T$2</f>
        <v>61.2580753091056</v>
      </c>
      <c r="U159" s="22">
        <f>FC_OTH_CP_SL_E!U$2</f>
        <v>59.606763932963368</v>
      </c>
      <c r="V159" s="22">
        <f>FC_OTH_CP_SL_E!V$2</f>
        <v>57.097147982244657</v>
      </c>
      <c r="W159" s="22">
        <f>FC_OTH_CP_SL_E!W$2</f>
        <v>54.063602797022753</v>
      </c>
      <c r="X159" s="22">
        <f>FC_OTH_CP_SL_E!X$2</f>
        <v>51.899519324957048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154.47131534034889</v>
      </c>
      <c r="D160" s="22">
        <f>FC_OTH_CP_BL_E!D$2</f>
        <v>158.88517578716446</v>
      </c>
      <c r="E160" s="22">
        <f>FC_OTH_CP_BL_E!E$2</f>
        <v>162.52941410587758</v>
      </c>
      <c r="F160" s="22">
        <f>FC_OTH_CP_BL_E!F$2</f>
        <v>166.06055158656807</v>
      </c>
      <c r="G160" s="22">
        <f>FC_OTH_CP_BL_E!G$2</f>
        <v>169.54731120157663</v>
      </c>
      <c r="H160" s="22">
        <f>FC_OTH_CP_BL_E!H$2</f>
        <v>171.91940168824021</v>
      </c>
      <c r="I160" s="22">
        <f>FC_OTH_CP_BL_E!I$2</f>
        <v>173.26651406867359</v>
      </c>
      <c r="J160" s="22">
        <f>FC_OTH_CP_BL_E!J$2</f>
        <v>177.53029085570776</v>
      </c>
      <c r="K160" s="22">
        <f>FC_OTH_CP_BL_E!K$2</f>
        <v>179.69249328118948</v>
      </c>
      <c r="L160" s="22">
        <f>FC_OTH_CP_BL_E!L$2</f>
        <v>182.98898306879536</v>
      </c>
      <c r="M160" s="22">
        <f>FC_OTH_CP_BL_E!M$2</f>
        <v>186.85098934181264</v>
      </c>
      <c r="N160" s="22">
        <f>FC_OTH_CP_BL_E!N$2</f>
        <v>188.71485354301245</v>
      </c>
      <c r="O160" s="22">
        <f>FC_OTH_CP_BL_E!O$2</f>
        <v>190.2842692125553</v>
      </c>
      <c r="P160" s="22">
        <f>FC_OTH_CP_BL_E!P$2</f>
        <v>191.47019363990154</v>
      </c>
      <c r="Q160" s="22">
        <f>FC_OTH_CP_BL_E!Q$2</f>
        <v>193.81113262860467</v>
      </c>
      <c r="R160" s="22">
        <f>FC_OTH_CP_BL_E!R$2</f>
        <v>194.91885559790921</v>
      </c>
      <c r="S160" s="22">
        <f>FC_OTH_CP_BL_E!S$2</f>
        <v>193.12368424751918</v>
      </c>
      <c r="T160" s="22">
        <f>FC_OTH_CP_BL_E!T$2</f>
        <v>193.07062818461128</v>
      </c>
      <c r="U160" s="22">
        <f>FC_OTH_CP_BL_E!U$2</f>
        <v>188.12519819438259</v>
      </c>
      <c r="V160" s="22">
        <f>FC_OTH_CP_BL_E!V$2</f>
        <v>179.0821516595104</v>
      </c>
      <c r="W160" s="22">
        <f>FC_OTH_CP_BL_E!W$2</f>
        <v>156.46635542512917</v>
      </c>
      <c r="X160" s="22">
        <f>FC_OTH_CP_BL_E!X$2</f>
        <v>157.47999792026187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79.170937968856066</v>
      </c>
      <c r="D161" s="22">
        <f>FC_OTH_CP_CR_E!D$2</f>
        <v>79.015840198330039</v>
      </c>
      <c r="E161" s="22">
        <f>FC_OTH_CP_CR_E!E$2</f>
        <v>78.883870570842149</v>
      </c>
      <c r="F161" s="22">
        <f>FC_OTH_CP_CR_E!F$2</f>
        <v>78.649153410871918</v>
      </c>
      <c r="G161" s="22">
        <f>FC_OTH_CP_CR_E!G$2</f>
        <v>78.352779599488088</v>
      </c>
      <c r="H161" s="22">
        <f>FC_OTH_CP_CR_E!H$2</f>
        <v>77.979446347611642</v>
      </c>
      <c r="I161" s="22">
        <f>FC_OTH_CP_CR_E!I$2</f>
        <v>77.629243676804037</v>
      </c>
      <c r="J161" s="22">
        <f>FC_OTH_CP_CR_E!J$2</f>
        <v>77.276442175684608</v>
      </c>
      <c r="K161" s="22">
        <f>FC_OTH_CP_CR_E!K$2</f>
        <v>77.010679918678207</v>
      </c>
      <c r="L161" s="22">
        <f>FC_OTH_CP_CR_E!L$2</f>
        <v>76.869487091150759</v>
      </c>
      <c r="M161" s="22">
        <f>FC_OTH_CP_CR_E!M$2</f>
        <v>76.534969092243983</v>
      </c>
      <c r="N161" s="22">
        <f>FC_OTH_CP_CR_E!N$2</f>
        <v>76.419279538917493</v>
      </c>
      <c r="O161" s="22">
        <f>FC_OTH_CP_CR_E!O$2</f>
        <v>76.370127051493711</v>
      </c>
      <c r="P161" s="22">
        <f>FC_OTH_CP_CR_E!P$2</f>
        <v>76.501290256263644</v>
      </c>
      <c r="Q161" s="22">
        <f>FC_OTH_CP_CR_E!Q$2</f>
        <v>76.821674121834576</v>
      </c>
      <c r="R161" s="22">
        <f>FC_OTH_CP_CR_E!R$2</f>
        <v>77.580578145257903</v>
      </c>
      <c r="S161" s="22">
        <f>FC_OTH_CP_CR_E!S$2</f>
        <v>77.374855149734273</v>
      </c>
      <c r="T161" s="22">
        <f>FC_OTH_CP_CR_E!T$2</f>
        <v>77.100412982093459</v>
      </c>
      <c r="U161" s="22">
        <f>FC_OTH_CP_CR_E!U$2</f>
        <v>76.674519224658638</v>
      </c>
      <c r="V161" s="22">
        <f>FC_OTH_CP_CR_E!V$2</f>
        <v>76.180274817460031</v>
      </c>
      <c r="W161" s="22">
        <f>FC_OTH_CP_CR_E!W$2</f>
        <v>75.678846012690215</v>
      </c>
      <c r="X161" s="22">
        <f>FC_OTH_CP_CR_E!X$2</f>
        <v>75.387849700475229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35.395677765979237</v>
      </c>
      <c r="D162" s="22">
        <f>FC_OTH_CP_BT_E!D$2</f>
        <v>37.657336917296917</v>
      </c>
      <c r="E162" s="22">
        <f>FC_OTH_CP_BT_E!E$2</f>
        <v>40.991760285161455</v>
      </c>
      <c r="F162" s="22">
        <f>FC_OTH_CP_BT_E!F$2</f>
        <v>44.503250635824294</v>
      </c>
      <c r="G162" s="22">
        <f>FC_OTH_CP_BT_E!G$2</f>
        <v>48.390300796862384</v>
      </c>
      <c r="H162" s="22">
        <f>FC_OTH_CP_BT_E!H$2</f>
        <v>52.619766928770595</v>
      </c>
      <c r="I162" s="22">
        <f>FC_OTH_CP_BT_E!I$2</f>
        <v>56.179862833551965</v>
      </c>
      <c r="J162" s="22">
        <f>FC_OTH_CP_BT_E!J$2</f>
        <v>60.1333174515688</v>
      </c>
      <c r="K162" s="22">
        <f>FC_OTH_CP_BT_E!K$2</f>
        <v>62.78279564584254</v>
      </c>
      <c r="L162" s="22">
        <f>FC_OTH_CP_BT_E!L$2</f>
        <v>66.155941981327771</v>
      </c>
      <c r="M162" s="22">
        <f>FC_OTH_CP_BT_E!M$2</f>
        <v>68.557198805653428</v>
      </c>
      <c r="N162" s="22">
        <f>FC_OTH_CP_BT_E!N$2</f>
        <v>69.712901857340313</v>
      </c>
      <c r="O162" s="22">
        <f>FC_OTH_CP_BT_E!O$2</f>
        <v>70.848109806329219</v>
      </c>
      <c r="P162" s="22">
        <f>FC_OTH_CP_BT_E!P$2</f>
        <v>71.987266860312829</v>
      </c>
      <c r="Q162" s="22">
        <f>FC_OTH_CP_BT_E!Q$2</f>
        <v>72.790754549542868</v>
      </c>
      <c r="R162" s="22">
        <f>FC_OTH_CP_BT_E!R$2</f>
        <v>73.492688116983132</v>
      </c>
      <c r="S162" s="22">
        <f>FC_OTH_CP_BT_E!S$2</f>
        <v>76.839418157935071</v>
      </c>
      <c r="T162" s="22">
        <f>FC_OTH_CP_BT_E!T$2</f>
        <v>80.305153856911346</v>
      </c>
      <c r="U162" s="22">
        <f>FC_OTH_CP_BT_E!U$2</f>
        <v>82.936292155224493</v>
      </c>
      <c r="V162" s="22">
        <f>FC_OTH_CP_BT_E!V$2</f>
        <v>84.622525946227228</v>
      </c>
      <c r="W162" s="22">
        <f>FC_OTH_CP_BT_E!W$2</f>
        <v>79.318334405494525</v>
      </c>
      <c r="X162" s="22">
        <f>FC_OTH_CP_BT_E!X$2</f>
        <v>86.995919333009269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86.295530345449862</v>
      </c>
      <c r="D163" s="22">
        <f>FC_OTH_CP_IT_E!D$2</f>
        <v>91.350773271037056</v>
      </c>
      <c r="E163" s="22">
        <f>FC_OTH_CP_IT_E!E$2</f>
        <v>97.009190080667381</v>
      </c>
      <c r="F163" s="22">
        <f>FC_OTH_CP_IT_E!F$2</f>
        <v>102.78523341002838</v>
      </c>
      <c r="G163" s="22">
        <f>FC_OTH_CP_IT_E!G$2</f>
        <v>108.05160403556012</v>
      </c>
      <c r="H163" s="22">
        <f>FC_OTH_CP_IT_E!H$2</f>
        <v>114.52972482772623</v>
      </c>
      <c r="I163" s="22">
        <f>FC_OTH_CP_IT_E!I$2</f>
        <v>118.4059500334253</v>
      </c>
      <c r="J163" s="22">
        <f>FC_OTH_CP_IT_E!J$2</f>
        <v>121.01758510011092</v>
      </c>
      <c r="K163" s="22">
        <f>FC_OTH_CP_IT_E!K$2</f>
        <v>124.35558121838281</v>
      </c>
      <c r="L163" s="22">
        <f>FC_OTH_CP_IT_E!L$2</f>
        <v>127.25000696727298</v>
      </c>
      <c r="M163" s="22">
        <f>FC_OTH_CP_IT_E!M$2</f>
        <v>129.66872956050253</v>
      </c>
      <c r="N163" s="22">
        <f>FC_OTH_CP_IT_E!N$2</f>
        <v>131.67978490784995</v>
      </c>
      <c r="O163" s="22">
        <f>FC_OTH_CP_IT_E!O$2</f>
        <v>132.39752796382734</v>
      </c>
      <c r="P163" s="22">
        <f>FC_OTH_CP_IT_E!P$2</f>
        <v>138.50543690449933</v>
      </c>
      <c r="Q163" s="22">
        <f>FC_OTH_CP_IT_E!Q$2</f>
        <v>144.30804427431099</v>
      </c>
      <c r="R163" s="22">
        <f>FC_OTH_CP_IT_E!R$2</f>
        <v>150.95460002611654</v>
      </c>
      <c r="S163" s="22">
        <f>FC_OTH_CP_IT_E!S$2</f>
        <v>153.12010094756681</v>
      </c>
      <c r="T163" s="22">
        <f>FC_OTH_CP_IT_E!T$2</f>
        <v>169.05769320963412</v>
      </c>
      <c r="U163" s="22">
        <f>FC_OTH_CP_IT_E!U$2</f>
        <v>169.60539938627605</v>
      </c>
      <c r="V163" s="22">
        <f>FC_OTH_CP_IT_E!V$2</f>
        <v>177.73212902212623</v>
      </c>
      <c r="W163" s="22">
        <f>FC_OTH_CP_IT_E!W$2</f>
        <v>170.82831910729365</v>
      </c>
      <c r="X163" s="22">
        <f>FC_OTH_CP_IT_E!X$2</f>
        <v>183.10610157386111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4216.5730868443679</v>
      </c>
      <c r="D164" s="19">
        <f>FC_OTH_HH_E!D$2</f>
        <v>4466.1275150472911</v>
      </c>
      <c r="E164" s="19">
        <f>FC_OTH_HH_E!E$2</f>
        <v>4359.8230438521068</v>
      </c>
      <c r="F164" s="19">
        <f>FC_OTH_HH_E!F$2</f>
        <v>4470.0699914015468</v>
      </c>
      <c r="G164" s="19">
        <f>FC_OTH_HH_E!G$2</f>
        <v>4459.0348237317266</v>
      </c>
      <c r="H164" s="19">
        <f>FC_OTH_HH_E!H$2</f>
        <v>4514.5638865004294</v>
      </c>
      <c r="I164" s="19">
        <f>FC_OTH_HH_E!I$2</f>
        <v>4514.7276870163369</v>
      </c>
      <c r="J164" s="19">
        <f>FC_OTH_HH_E!J$2</f>
        <v>4515.45743766122</v>
      </c>
      <c r="K164" s="19">
        <f>FC_OTH_HH_E!K$2</f>
        <v>4500.7255374032684</v>
      </c>
      <c r="L164" s="19">
        <f>FC_OTH_HH_E!L$2</f>
        <v>4509.6166809974193</v>
      </c>
      <c r="M164" s="19">
        <f>FC_OTH_HH_E!M$2</f>
        <v>5004.7107480653485</v>
      </c>
      <c r="N164" s="19">
        <f>FC_OTH_HH_E!N$2</f>
        <v>4495.8419604471183</v>
      </c>
      <c r="O164" s="19">
        <f>FC_OTH_HH_E!O$2</f>
        <v>4444.0248495270862</v>
      </c>
      <c r="P164" s="19">
        <f>FC_OTH_HH_E!P$2</f>
        <v>4483.7056749785024</v>
      </c>
      <c r="Q164" s="19">
        <f>FC_OTH_HH_E!Q$2</f>
        <v>4146.2758383490973</v>
      </c>
      <c r="R164" s="19">
        <f>FC_OTH_HH_E!R$2</f>
        <v>4442.0216680997419</v>
      </c>
      <c r="S164" s="19">
        <f>FC_OTH_HH_E!S$2</f>
        <v>4585.4599312123828</v>
      </c>
      <c r="T164" s="19">
        <f>FC_OTH_HH_E!T$2</f>
        <v>4501.3249355116059</v>
      </c>
      <c r="U164" s="19">
        <f>FC_OTH_HH_E!U$2</f>
        <v>4453.1149613069647</v>
      </c>
      <c r="V164" s="19">
        <f>FC_OTH_HH_E!V$2</f>
        <v>4392.1614789337928</v>
      </c>
      <c r="W164" s="19">
        <f>FC_OTH_HH_E!W$2</f>
        <v>4277.2343078245922</v>
      </c>
      <c r="X164" s="19">
        <f>FC_OTH_HH_E!X$2</f>
        <v>4523.0141874462597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3264.3817057327869</v>
      </c>
      <c r="D165" s="22">
        <f>FC_OTH_HH_SH_E!D$2</f>
        <v>3510.7993854532606</v>
      </c>
      <c r="E165" s="22">
        <f>FC_OTH_HH_SH_E!E$2</f>
        <v>3388.1468270393893</v>
      </c>
      <c r="F165" s="22">
        <f>FC_OTH_HH_SH_E!F$2</f>
        <v>3479.7189410875608</v>
      </c>
      <c r="G165" s="22">
        <f>FC_OTH_HH_SH_E!G$2</f>
        <v>3452.5724328380943</v>
      </c>
      <c r="H165" s="22">
        <f>FC_OTH_HH_SH_E!H$2</f>
        <v>3499.1281211086866</v>
      </c>
      <c r="I165" s="22">
        <f>FC_OTH_HH_SH_E!I$2</f>
        <v>3484.6360600024918</v>
      </c>
      <c r="J165" s="22">
        <f>FC_OTH_HH_SH_E!J$2</f>
        <v>3499.8165018856666</v>
      </c>
      <c r="K165" s="22">
        <f>FC_OTH_HH_SH_E!K$2</f>
        <v>3469.1873498383793</v>
      </c>
      <c r="L165" s="22">
        <f>FC_OTH_HH_SH_E!L$2</f>
        <v>3488.4805456258823</v>
      </c>
      <c r="M165" s="22">
        <f>FC_OTH_HH_SH_E!M$2</f>
        <v>3927.7274413987702</v>
      </c>
      <c r="N165" s="22">
        <f>FC_OTH_HH_SH_E!N$2</f>
        <v>3422.8611426667189</v>
      </c>
      <c r="O165" s="22">
        <f>FC_OTH_HH_SH_E!O$2</f>
        <v>3380.4189876131018</v>
      </c>
      <c r="P165" s="22">
        <f>FC_OTH_HH_SH_E!P$2</f>
        <v>3406.0664650317844</v>
      </c>
      <c r="Q165" s="22">
        <f>FC_OTH_HH_SH_E!Q$2</f>
        <v>3076.6522243952631</v>
      </c>
      <c r="R165" s="22">
        <f>FC_OTH_HH_SH_E!R$2</f>
        <v>3394.7737862031581</v>
      </c>
      <c r="S165" s="22">
        <f>FC_OTH_HH_SH_E!S$2</f>
        <v>3524.5747806726922</v>
      </c>
      <c r="T165" s="22">
        <f>FC_OTH_HH_SH_E!T$2</f>
        <v>3470.9123504711856</v>
      </c>
      <c r="U165" s="22">
        <f>FC_OTH_HH_SH_E!U$2</f>
        <v>3438.5728832969671</v>
      </c>
      <c r="V165" s="22">
        <f>FC_OTH_HH_SH_E!V$2</f>
        <v>3348.9776501784463</v>
      </c>
      <c r="W165" s="22">
        <f>FC_OTH_HH_SH_E!W$2</f>
        <v>3206.946729245552</v>
      </c>
      <c r="X165" s="22">
        <f>FC_OTH_HH_SH_E!X$2</f>
        <v>3454.6179330794016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0.26265060536020413</v>
      </c>
      <c r="D166" s="22">
        <f>FC_OTH_HH_SC_E!D$2</f>
        <v>0.3061218448252907</v>
      </c>
      <c r="E166" s="22">
        <f>FC_OTH_HH_SC_E!E$2</f>
        <v>0.32259320889956167</v>
      </c>
      <c r="F166" s="22">
        <f>FC_OTH_HH_SC_E!F$2</f>
        <v>0.36203674457018231</v>
      </c>
      <c r="G166" s="22">
        <f>FC_OTH_HH_SC_E!G$2</f>
        <v>0.42457470043130524</v>
      </c>
      <c r="H166" s="22">
        <f>FC_OTH_HH_SC_E!H$2</f>
        <v>0.48390022966948043</v>
      </c>
      <c r="I166" s="22">
        <f>FC_OTH_HH_SC_E!I$2</f>
        <v>0.56890119080736401</v>
      </c>
      <c r="J166" s="22">
        <f>FC_OTH_HH_SC_E!J$2</f>
        <v>0.66722971976234857</v>
      </c>
      <c r="K166" s="22">
        <f>FC_OTH_HH_SC_E!K$2</f>
        <v>0.74904794656332652</v>
      </c>
      <c r="L166" s="22">
        <f>FC_OTH_HH_SC_E!L$2</f>
        <v>0.79951031662434446</v>
      </c>
      <c r="M166" s="22">
        <f>FC_OTH_HH_SC_E!M$2</f>
        <v>0.86406708578914893</v>
      </c>
      <c r="N166" s="22">
        <f>FC_OTH_HH_SC_E!N$2</f>
        <v>0.92336453246508265</v>
      </c>
      <c r="O166" s="22">
        <f>FC_OTH_HH_SC_E!O$2</f>
        <v>0.99379333947038284</v>
      </c>
      <c r="P166" s="22">
        <f>FC_OTH_HH_SC_E!P$2</f>
        <v>1.0427536986647636</v>
      </c>
      <c r="Q166" s="22">
        <f>FC_OTH_HH_SC_E!Q$2</f>
        <v>1.1021163435473327</v>
      </c>
      <c r="R166" s="22">
        <f>FC_OTH_HH_SC_E!R$2</f>
        <v>1.1418512019097484</v>
      </c>
      <c r="S166" s="22">
        <f>FC_OTH_HH_SC_E!S$2</f>
        <v>1.2406695242168895</v>
      </c>
      <c r="T166" s="22">
        <f>FC_OTH_HH_SC_E!T$2</f>
        <v>1.2880672375873203</v>
      </c>
      <c r="U166" s="22">
        <f>FC_OTH_HH_SC_E!U$2</f>
        <v>1.5967061832243155</v>
      </c>
      <c r="V166" s="22">
        <f>FC_OTH_HH_SC_E!V$2</f>
        <v>1.4127670254052735</v>
      </c>
      <c r="W166" s="22">
        <f>FC_OTH_HH_SC_E!W$2</f>
        <v>1.5305765520136865</v>
      </c>
      <c r="X166" s="22">
        <f>FC_OTH_HH_SC_E!X$2</f>
        <v>1.5859062223319911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291.85751746445357</v>
      </c>
      <c r="D167" s="22">
        <f>FC_OTH_HH_WH_E!D$2</f>
        <v>282.77461902337666</v>
      </c>
      <c r="E167" s="22">
        <f>FC_OTH_HH_WH_E!E$2</f>
        <v>284.68338709987682</v>
      </c>
      <c r="F167" s="22">
        <f>FC_OTH_HH_WH_E!F$2</f>
        <v>283.52777248017139</v>
      </c>
      <c r="G167" s="22">
        <f>FC_OTH_HH_WH_E!G$2</f>
        <v>293.72566752322541</v>
      </c>
      <c r="H167" s="22">
        <f>FC_OTH_HH_WH_E!H$2</f>
        <v>294.79243721499478</v>
      </c>
      <c r="I167" s="22">
        <f>FC_OTH_HH_WH_E!I$2</f>
        <v>296.67836555967125</v>
      </c>
      <c r="J167" s="22">
        <f>FC_OTH_HH_WH_E!J$2</f>
        <v>277.35689606255613</v>
      </c>
      <c r="K167" s="22">
        <f>FC_OTH_HH_WH_E!K$2</f>
        <v>287.17421888232775</v>
      </c>
      <c r="L167" s="22">
        <f>FC_OTH_HH_WH_E!L$2</f>
        <v>282.71359159338112</v>
      </c>
      <c r="M167" s="22">
        <f>FC_OTH_HH_WH_E!M$2</f>
        <v>334.54034393735316</v>
      </c>
      <c r="N167" s="22">
        <f>FC_OTH_HH_WH_E!N$2</f>
        <v>344.28671913783899</v>
      </c>
      <c r="O167" s="22">
        <f>FC_OTH_HH_WH_E!O$2</f>
        <v>345.73491612467353</v>
      </c>
      <c r="P167" s="22">
        <f>FC_OTH_HH_WH_E!P$2</f>
        <v>359.42778723192822</v>
      </c>
      <c r="Q167" s="22">
        <f>FC_OTH_HH_WH_E!Q$2</f>
        <v>350.95890041684555</v>
      </c>
      <c r="R167" s="22">
        <f>FC_OTH_HH_WH_E!R$2</f>
        <v>355.57597065551278</v>
      </c>
      <c r="S167" s="22">
        <f>FC_OTH_HH_WH_E!S$2</f>
        <v>359.05379379562572</v>
      </c>
      <c r="T167" s="22">
        <f>FC_OTH_HH_WH_E!T$2</f>
        <v>348.69466780226611</v>
      </c>
      <c r="U167" s="22">
        <f>FC_OTH_HH_WH_E!U$2</f>
        <v>340.23124952709139</v>
      </c>
      <c r="V167" s="22">
        <f>FC_OTH_HH_WH_E!V$2</f>
        <v>347.26396334922498</v>
      </c>
      <c r="W167" s="22">
        <f>FC_OTH_HH_WH_E!W$2</f>
        <v>343.74862998300051</v>
      </c>
      <c r="X167" s="22">
        <f>FC_OTH_HH_WH_E!X$2</f>
        <v>345.63324547440067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64.096625357097736</v>
      </c>
      <c r="D168" s="22">
        <f>FC_OTH_HH_CO_E!D$2</f>
        <v>63.516788977353784</v>
      </c>
      <c r="E168" s="22">
        <f>FC_OTH_HH_CO_E!E$2</f>
        <v>65.094599585384714</v>
      </c>
      <c r="F168" s="22">
        <f>FC_OTH_HH_CO_E!F$2</f>
        <v>65.364766484783232</v>
      </c>
      <c r="G168" s="22">
        <f>FC_OTH_HH_CO_E!G$2</f>
        <v>66.113309990678701</v>
      </c>
      <c r="H168" s="22">
        <f>FC_OTH_HH_CO_E!H$2</f>
        <v>67.450212576150321</v>
      </c>
      <c r="I168" s="22">
        <f>FC_OTH_HH_CO_E!I$2</f>
        <v>69.511167512709335</v>
      </c>
      <c r="J168" s="22">
        <f>FC_OTH_HH_CO_E!J$2</f>
        <v>68.969727917181757</v>
      </c>
      <c r="K168" s="22">
        <f>FC_OTH_HH_CO_E!K$2</f>
        <v>70.968310982298036</v>
      </c>
      <c r="L168" s="22">
        <f>FC_OTH_HH_CO_E!L$2</f>
        <v>71.894390542663487</v>
      </c>
      <c r="M168" s="22">
        <f>FC_OTH_HH_CO_E!M$2</f>
        <v>80.550609304189393</v>
      </c>
      <c r="N168" s="22">
        <f>FC_OTH_HH_CO_E!N$2</f>
        <v>79.261436203628861</v>
      </c>
      <c r="O168" s="22">
        <f>FC_OTH_HH_CO_E!O$2</f>
        <v>79.343029661930544</v>
      </c>
      <c r="P168" s="22">
        <f>FC_OTH_HH_CO_E!P$2</f>
        <v>85.334883406322604</v>
      </c>
      <c r="Q168" s="22">
        <f>FC_OTH_HH_CO_E!Q$2</f>
        <v>86.664473314564631</v>
      </c>
      <c r="R168" s="22">
        <f>FC_OTH_HH_CO_E!R$2</f>
        <v>88.390541620320576</v>
      </c>
      <c r="S168" s="22">
        <f>FC_OTH_HH_CO_E!S$2</f>
        <v>91.094659857280305</v>
      </c>
      <c r="T168" s="22">
        <f>FC_OTH_HH_CO_E!T$2</f>
        <v>88.670717406864426</v>
      </c>
      <c r="U168" s="22">
        <f>FC_OTH_HH_CO_E!U$2</f>
        <v>88.450817704189902</v>
      </c>
      <c r="V168" s="22">
        <f>FC_OTH_HH_CO_E!V$2</f>
        <v>88.201591206474617</v>
      </c>
      <c r="W168" s="22">
        <f>FC_OTH_HH_CO_E!W$2</f>
        <v>91.726775649022258</v>
      </c>
      <c r="X168" s="22">
        <f>FC_OTH_HH_CO_E!X$2</f>
        <v>93.295715214116612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203.01647010232216</v>
      </c>
      <c r="D169" s="22">
        <f>FC_OTH_HH_RF_E!D$2</f>
        <v>201.80169492978126</v>
      </c>
      <c r="E169" s="22">
        <f>FC_OTH_HH_RF_E!E$2</f>
        <v>200.32553313328322</v>
      </c>
      <c r="F169" s="22">
        <f>FC_OTH_HH_RF_E!F$2</f>
        <v>197.71889774639573</v>
      </c>
      <c r="G169" s="22">
        <f>FC_OTH_HH_RF_E!G$2</f>
        <v>196.26567478037751</v>
      </c>
      <c r="H169" s="22">
        <f>FC_OTH_HH_RF_E!H$2</f>
        <v>195.94872411557097</v>
      </c>
      <c r="I169" s="22">
        <f>FC_OTH_HH_RF_E!I$2</f>
        <v>196.77281042572443</v>
      </c>
      <c r="J169" s="22">
        <f>FC_OTH_HH_RF_E!J$2</f>
        <v>193.73891100713507</v>
      </c>
      <c r="K169" s="22">
        <f>FC_OTH_HH_RF_E!K$2</f>
        <v>189.30401383954268</v>
      </c>
      <c r="L169" s="22">
        <f>FC_OTH_HH_RF_E!L$2</f>
        <v>183.43125586953889</v>
      </c>
      <c r="M169" s="22">
        <f>FC_OTH_HH_RF_E!M$2</f>
        <v>176.85489066012613</v>
      </c>
      <c r="N169" s="22">
        <f>FC_OTH_HH_RF_E!N$2</f>
        <v>169.87409671352543</v>
      </c>
      <c r="O169" s="22">
        <f>FC_OTH_HH_RF_E!O$2</f>
        <v>162.43546656856407</v>
      </c>
      <c r="P169" s="22">
        <f>FC_OTH_HH_RF_E!P$2</f>
        <v>154.27378326535668</v>
      </c>
      <c r="Q169" s="22">
        <f>FC_OTH_HH_RF_E!Q$2</f>
        <v>147.54743238881812</v>
      </c>
      <c r="R169" s="22">
        <f>FC_OTH_HH_RF_E!R$2</f>
        <v>141.4690454057195</v>
      </c>
      <c r="S169" s="22">
        <f>FC_OTH_HH_RF_E!S$2</f>
        <v>135.26229625282485</v>
      </c>
      <c r="T169" s="22">
        <f>FC_OTH_HH_RF_E!T$2</f>
        <v>130.16510601754527</v>
      </c>
      <c r="U169" s="22">
        <f>FC_OTH_HH_RF_E!U$2</f>
        <v>125.07722397594718</v>
      </c>
      <c r="V169" s="22">
        <f>FC_OTH_HH_RF_E!V$2</f>
        <v>122.76820687823418</v>
      </c>
      <c r="W169" s="22">
        <f>FC_OTH_HH_RF_E!W$2</f>
        <v>120.71121475951</v>
      </c>
      <c r="X169" s="22">
        <f>FC_OTH_HH_RF_E!X$2</f>
        <v>119.07719368526639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40.265041978605467</v>
      </c>
      <c r="D170" s="22">
        <f>FC_OTH_HH_WM_E!D$2</f>
        <v>39.905907294554943</v>
      </c>
      <c r="E170" s="22">
        <f>FC_OTH_HH_WM_E!E$2</f>
        <v>38.783364062781935</v>
      </c>
      <c r="F170" s="22">
        <f>FC_OTH_HH_WM_E!F$2</f>
        <v>41.064318257091536</v>
      </c>
      <c r="G170" s="22">
        <f>FC_OTH_HH_WM_E!G$2</f>
        <v>39.826942010854893</v>
      </c>
      <c r="H170" s="22">
        <f>FC_OTH_HH_WM_E!H$2</f>
        <v>39.854592727707193</v>
      </c>
      <c r="I170" s="22">
        <f>FC_OTH_HH_WM_E!I$2</f>
        <v>39.601656393305099</v>
      </c>
      <c r="J170" s="22">
        <f>FC_OTH_HH_WM_E!J$2</f>
        <v>38.12249901240218</v>
      </c>
      <c r="K170" s="22">
        <f>FC_OTH_HH_WM_E!K$2</f>
        <v>38.199220379267587</v>
      </c>
      <c r="L170" s="22">
        <f>FC_OTH_HH_WM_E!L$2</f>
        <v>36.939415298029395</v>
      </c>
      <c r="M170" s="22">
        <f>FC_OTH_HH_WM_E!M$2</f>
        <v>37.204117987971451</v>
      </c>
      <c r="N170" s="22">
        <f>FC_OTH_HH_WM_E!N$2</f>
        <v>35.885664502552487</v>
      </c>
      <c r="O170" s="22">
        <f>FC_OTH_HH_WM_E!O$2</f>
        <v>34.716727305934839</v>
      </c>
      <c r="P170" s="22">
        <f>FC_OTH_HH_WM_E!P$2</f>
        <v>34.440262212842264</v>
      </c>
      <c r="Q170" s="22">
        <f>FC_OTH_HH_WM_E!Q$2</f>
        <v>33.752814196706517</v>
      </c>
      <c r="R170" s="22">
        <f>FC_OTH_HH_WM_E!R$2</f>
        <v>30.740294904413208</v>
      </c>
      <c r="S170" s="22">
        <f>FC_OTH_HH_WM_E!S$2</f>
        <v>30.398337421335007</v>
      </c>
      <c r="T170" s="22">
        <f>FC_OTH_HH_WM_E!T$2</f>
        <v>31.429796512478649</v>
      </c>
      <c r="U170" s="22">
        <f>FC_OTH_HH_WM_E!U$2</f>
        <v>29.552679565626669</v>
      </c>
      <c r="V170" s="22">
        <f>FC_OTH_HH_WM_E!V$2</f>
        <v>30.436691234640424</v>
      </c>
      <c r="W170" s="22">
        <f>FC_OTH_HH_WM_E!W$2</f>
        <v>31.515998483469101</v>
      </c>
      <c r="X170" s="22">
        <f>FC_OTH_HH_WM_E!X$2</f>
        <v>30.428565895922642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38.596557905169576</v>
      </c>
      <c r="D171" s="22">
        <f>FC_OTH_HH_DR_E!D$2</f>
        <v>40.56028664388699</v>
      </c>
      <c r="E171" s="22">
        <f>FC_OTH_HH_DR_E!E$2</f>
        <v>41.341267042263439</v>
      </c>
      <c r="F171" s="22">
        <f>FC_OTH_HH_DR_E!F$2</f>
        <v>47.612988866887022</v>
      </c>
      <c r="G171" s="22">
        <f>FC_OTH_HH_DR_E!G$2</f>
        <v>45.439827015811069</v>
      </c>
      <c r="H171" s="22">
        <f>FC_OTH_HH_DR_E!H$2</f>
        <v>44.033784454245691</v>
      </c>
      <c r="I171" s="22">
        <f>FC_OTH_HH_DR_E!I$2</f>
        <v>46.566438513566197</v>
      </c>
      <c r="J171" s="22">
        <f>FC_OTH_HH_DR_E!J$2</f>
        <v>47.446037902616055</v>
      </c>
      <c r="K171" s="22">
        <f>FC_OTH_HH_DR_E!K$2</f>
        <v>48.127543653597805</v>
      </c>
      <c r="L171" s="22">
        <f>FC_OTH_HH_DR_E!L$2</f>
        <v>45.445392508871699</v>
      </c>
      <c r="M171" s="22">
        <f>FC_OTH_HH_DR_E!M$2</f>
        <v>44.195919769703153</v>
      </c>
      <c r="N171" s="22">
        <f>FC_OTH_HH_DR_E!N$2</f>
        <v>43.808028213593623</v>
      </c>
      <c r="O171" s="22">
        <f>FC_OTH_HH_DR_E!O$2</f>
        <v>41.429006687283561</v>
      </c>
      <c r="P171" s="22">
        <f>FC_OTH_HH_DR_E!P$2</f>
        <v>40.463488208460682</v>
      </c>
      <c r="Q171" s="22">
        <f>FC_OTH_HH_DR_E!Q$2</f>
        <v>40.282300695604846</v>
      </c>
      <c r="R171" s="22">
        <f>FC_OTH_HH_DR_E!R$2</f>
        <v>35.430017358909375</v>
      </c>
      <c r="S171" s="22">
        <f>FC_OTH_HH_DR_E!S$2</f>
        <v>36.769300167454503</v>
      </c>
      <c r="T171" s="22">
        <f>FC_OTH_HH_DR_E!T$2</f>
        <v>36.315955429606859</v>
      </c>
      <c r="U171" s="22">
        <f>FC_OTH_HH_DR_E!U$2</f>
        <v>34.336118741753715</v>
      </c>
      <c r="V171" s="22">
        <f>FC_OTH_HH_DR_E!V$2</f>
        <v>35.004153561134906</v>
      </c>
      <c r="W171" s="22">
        <f>FC_OTH_HH_DR_E!W$2</f>
        <v>34.246036228113105</v>
      </c>
      <c r="X171" s="22">
        <f>FC_OTH_HH_DR_E!X$2</f>
        <v>33.301871827665288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32.16682425303776</v>
      </c>
      <c r="D172" s="22">
        <f>FC_OTH_HH_DW_E!D$2</f>
        <v>31.402968540148702</v>
      </c>
      <c r="E172" s="22">
        <f>FC_OTH_HH_DW_E!E$2</f>
        <v>35.326068220733653</v>
      </c>
      <c r="F172" s="22">
        <f>FC_OTH_HH_DW_E!F$2</f>
        <v>36.427949392491655</v>
      </c>
      <c r="G172" s="22">
        <f>FC_OTH_HH_DW_E!G$2</f>
        <v>38.266891766876839</v>
      </c>
      <c r="H172" s="22">
        <f>FC_OTH_HH_DW_E!H$2</f>
        <v>38.899224134380127</v>
      </c>
      <c r="I172" s="22">
        <f>FC_OTH_HH_DW_E!I$2</f>
        <v>39.238880419754473</v>
      </c>
      <c r="J172" s="22">
        <f>FC_OTH_HH_DW_E!J$2</f>
        <v>37.816180243638414</v>
      </c>
      <c r="K172" s="22">
        <f>FC_OTH_HH_DW_E!K$2</f>
        <v>39.311741340370638</v>
      </c>
      <c r="L172" s="22">
        <f>FC_OTH_HH_DW_E!L$2</f>
        <v>39.621453636685608</v>
      </c>
      <c r="M172" s="22">
        <f>FC_OTH_HH_DW_E!M$2</f>
        <v>39.87420221113463</v>
      </c>
      <c r="N172" s="22">
        <f>FC_OTH_HH_DW_E!N$2</f>
        <v>38.3409702602493</v>
      </c>
      <c r="O172" s="22">
        <f>FC_OTH_HH_DW_E!O$2</f>
        <v>37.746846695975869</v>
      </c>
      <c r="P172" s="22">
        <f>FC_OTH_HH_DW_E!P$2</f>
        <v>37.156019724384478</v>
      </c>
      <c r="Q172" s="22">
        <f>FC_OTH_HH_DW_E!Q$2</f>
        <v>37.267992712588693</v>
      </c>
      <c r="R172" s="22">
        <f>FC_OTH_HH_DW_E!R$2</f>
        <v>35.567006128017901</v>
      </c>
      <c r="S172" s="22">
        <f>FC_OTH_HH_DW_E!S$2</f>
        <v>35.958618456925606</v>
      </c>
      <c r="T172" s="22">
        <f>FC_OTH_HH_DW_E!T$2</f>
        <v>34.446163218721765</v>
      </c>
      <c r="U172" s="22">
        <f>FC_OTH_HH_DW_E!U$2</f>
        <v>34.173951414082076</v>
      </c>
      <c r="V172" s="22">
        <f>FC_OTH_HH_DW_E!V$2</f>
        <v>37.801572661195031</v>
      </c>
      <c r="W172" s="22">
        <f>FC_OTH_HH_DW_E!W$2</f>
        <v>41.382792415934709</v>
      </c>
      <c r="X172" s="22">
        <f>FC_OTH_HH_DW_E!X$2</f>
        <v>42.630905177610174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86.678678600498316</v>
      </c>
      <c r="D173" s="22">
        <f>FC_OTH_HH_TV_E!D$2</f>
        <v>93.46616228719904</v>
      </c>
      <c r="E173" s="22">
        <f>FC_OTH_HH_TV_E!E$2</f>
        <v>99.198731944335279</v>
      </c>
      <c r="F173" s="22">
        <f>FC_OTH_HH_TV_E!F$2</f>
        <v>107.73449185364449</v>
      </c>
      <c r="G173" s="22">
        <f>FC_OTH_HH_TV_E!G$2</f>
        <v>113.25794493134056</v>
      </c>
      <c r="H173" s="22">
        <f>FC_OTH_HH_TV_E!H$2</f>
        <v>119.5301476442072</v>
      </c>
      <c r="I173" s="22">
        <f>FC_OTH_HH_TV_E!I$2</f>
        <v>124.2302504561914</v>
      </c>
      <c r="J173" s="22">
        <f>FC_OTH_HH_TV_E!J$2</f>
        <v>132.24551051930789</v>
      </c>
      <c r="K173" s="22">
        <f>FC_OTH_HH_TV_E!K$2</f>
        <v>137.02812001479646</v>
      </c>
      <c r="L173" s="22">
        <f>FC_OTH_HH_TV_E!L$2</f>
        <v>140.67858055179303</v>
      </c>
      <c r="M173" s="22">
        <f>FC_OTH_HH_TV_E!M$2</f>
        <v>145.63305467533729</v>
      </c>
      <c r="N173" s="22">
        <f>FC_OTH_HH_TV_E!N$2</f>
        <v>146.73014836065954</v>
      </c>
      <c r="O173" s="22">
        <f>FC_OTH_HH_TV_E!O$2</f>
        <v>149.31180255611849</v>
      </c>
      <c r="P173" s="22">
        <f>FC_OTH_HH_TV_E!P$2</f>
        <v>152.58544986527519</v>
      </c>
      <c r="Q173" s="22">
        <f>FC_OTH_HH_TV_E!Q$2</f>
        <v>159.38448262152619</v>
      </c>
      <c r="R173" s="22">
        <f>FC_OTH_HH_TV_E!R$2</f>
        <v>153.49684088763803</v>
      </c>
      <c r="S173" s="22">
        <f>FC_OTH_HH_TV_E!S$2</f>
        <v>156.86180661073229</v>
      </c>
      <c r="T173" s="22">
        <f>FC_OTH_HH_TV_E!T$2</f>
        <v>151.35547884732046</v>
      </c>
      <c r="U173" s="22">
        <f>FC_OTH_HH_TV_E!U$2</f>
        <v>151.28388523373667</v>
      </c>
      <c r="V173" s="22">
        <f>FC_OTH_HH_TV_E!V$2</f>
        <v>158.46392511279433</v>
      </c>
      <c r="W173" s="22">
        <f>FC_OTH_HH_TV_E!W$2</f>
        <v>168.310608315764</v>
      </c>
      <c r="X173" s="22">
        <f>FC_OTH_HH_TV_E!X$2</f>
        <v>165.19184022121553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32.479442550806283</v>
      </c>
      <c r="D174" s="22">
        <f>FC_OTH_HH_IT_E!D$2</f>
        <v>33.25579031584644</v>
      </c>
      <c r="E174" s="22">
        <f>FC_OTH_HH_IT_E!E$2</f>
        <v>34.101270207117224</v>
      </c>
      <c r="F174" s="22">
        <f>FC_OTH_HH_IT_E!F$2</f>
        <v>34.642911893112185</v>
      </c>
      <c r="G174" s="22">
        <f>FC_OTH_HH_IT_E!G$2</f>
        <v>35.211083595128422</v>
      </c>
      <c r="H174" s="22">
        <f>FC_OTH_HH_IT_E!H$2</f>
        <v>35.241070659320677</v>
      </c>
      <c r="I174" s="22">
        <f>FC_OTH_HH_IT_E!I$2</f>
        <v>35.430033445030503</v>
      </c>
      <c r="J174" s="22">
        <f>FC_OTH_HH_IT_E!J$2</f>
        <v>35.72203455566801</v>
      </c>
      <c r="K174" s="22">
        <f>FC_OTH_HH_IT_E!K$2</f>
        <v>36.443490022993025</v>
      </c>
      <c r="L174" s="22">
        <f>FC_OTH_HH_IT_E!L$2</f>
        <v>35.890682638162488</v>
      </c>
      <c r="M174" s="22">
        <f>FC_OTH_HH_IT_E!M$2</f>
        <v>36.080794650190718</v>
      </c>
      <c r="N174" s="22">
        <f>FC_OTH_HH_IT_E!N$2</f>
        <v>36.369458344355792</v>
      </c>
      <c r="O174" s="22">
        <f>FC_OTH_HH_IT_E!O$2</f>
        <v>38.420293812019771</v>
      </c>
      <c r="P174" s="22">
        <f>FC_OTH_HH_IT_E!P$2</f>
        <v>41.631056750899127</v>
      </c>
      <c r="Q174" s="22">
        <f>FC_OTH_HH_IT_E!Q$2</f>
        <v>44.870462608396174</v>
      </c>
      <c r="R174" s="22">
        <f>FC_OTH_HH_IT_E!R$2</f>
        <v>47.716026420818878</v>
      </c>
      <c r="S174" s="22">
        <f>FC_OTH_HH_IT_E!S$2</f>
        <v>54.926699772369325</v>
      </c>
      <c r="T174" s="22">
        <f>FC_OTH_HH_IT_E!T$2</f>
        <v>56.667639450943419</v>
      </c>
      <c r="U174" s="22">
        <f>FC_OTH_HH_IT_E!U$2</f>
        <v>60.87211796165446</v>
      </c>
      <c r="V174" s="22">
        <f>FC_OTH_HH_IT_E!V$2</f>
        <v>68.551839307436509</v>
      </c>
      <c r="W174" s="22">
        <f>FC_OTH_HH_IT_E!W$2</f>
        <v>77.456339579335889</v>
      </c>
      <c r="X174" s="22">
        <f>FC_OTH_HH_IT_E!X$2</f>
        <v>80.155390319403097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129.19221011749156</v>
      </c>
      <c r="D175" s="22">
        <f>FC_OTH_HH_LI_E!D$2</f>
        <v>133.08401909342646</v>
      </c>
      <c r="E175" s="22">
        <f>FC_OTH_HH_LI_E!E$2</f>
        <v>136.32025493389926</v>
      </c>
      <c r="F175" s="22">
        <f>FC_OTH_HH_LI_E!F$2</f>
        <v>138.76506931071242</v>
      </c>
      <c r="G175" s="22">
        <f>FC_OTH_HH_LI_E!G$2</f>
        <v>140.16383198954887</v>
      </c>
      <c r="H175" s="22">
        <f>FC_OTH_HH_LI_E!H$2</f>
        <v>141.12051431797337</v>
      </c>
      <c r="I175" s="22">
        <f>FC_OTH_HH_LI_E!I$2</f>
        <v>141.41838208819377</v>
      </c>
      <c r="J175" s="22">
        <f>FC_OTH_HH_LI_E!J$2</f>
        <v>142.49101421735338</v>
      </c>
      <c r="K175" s="22">
        <f>FC_OTH_HH_LI_E!K$2</f>
        <v>142.16914485107938</v>
      </c>
      <c r="L175" s="22">
        <f>FC_OTH_HH_LI_E!L$2</f>
        <v>140.14499049157214</v>
      </c>
      <c r="M175" s="22">
        <f>FC_OTH_HH_LI_E!M$2</f>
        <v>135.41213406644167</v>
      </c>
      <c r="N175" s="22">
        <f>FC_OTH_HH_LI_E!N$2</f>
        <v>130.23517206600934</v>
      </c>
      <c r="O175" s="22">
        <f>FC_OTH_HH_LI_E!O$2</f>
        <v>124.54705602073197</v>
      </c>
      <c r="P175" s="22">
        <f>FC_OTH_HH_LI_E!P$2</f>
        <v>120.9531160765369</v>
      </c>
      <c r="Q175" s="22">
        <f>FC_OTH_HH_LI_E!Q$2</f>
        <v>115.20580248553098</v>
      </c>
      <c r="R175" s="22">
        <f>FC_OTH_HH_LI_E!R$2</f>
        <v>105.48347962039831</v>
      </c>
      <c r="S175" s="22">
        <f>FC_OTH_HH_LI_E!S$2</f>
        <v>103.24598999338201</v>
      </c>
      <c r="T175" s="22">
        <f>FC_OTH_HH_LI_E!T$2</f>
        <v>95.872894455768503</v>
      </c>
      <c r="U175" s="22">
        <f>FC_OTH_HH_LI_E!U$2</f>
        <v>90.862132047152429</v>
      </c>
      <c r="V175" s="22">
        <f>FC_OTH_HH_LI_E!V$2</f>
        <v>90.157346935970239</v>
      </c>
      <c r="W175" s="22">
        <f>FC_OTH_HH_LI_E!W$2</f>
        <v>91.044325232609097</v>
      </c>
      <c r="X175" s="22">
        <f>FC_OTH_HH_LI_E!X$2</f>
        <v>87.35470362315229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33.579362176738151</v>
      </c>
      <c r="D176" s="22">
        <f>FC_OTH_HH_OA_E!D$2</f>
        <v>35.253770643630943</v>
      </c>
      <c r="E176" s="22">
        <f>FC_OTH_HH_OA_E!E$2</f>
        <v>36.179147374142474</v>
      </c>
      <c r="F176" s="22">
        <f>FC_OTH_HH_OA_E!F$2</f>
        <v>37.129847284125958</v>
      </c>
      <c r="G176" s="22">
        <f>FC_OTH_HH_OA_E!G$2</f>
        <v>37.766642589359122</v>
      </c>
      <c r="H176" s="22">
        <f>FC_OTH_HH_OA_E!H$2</f>
        <v>38.081157317522575</v>
      </c>
      <c r="I176" s="22">
        <f>FC_OTH_HH_OA_E!I$2</f>
        <v>40.074741008890797</v>
      </c>
      <c r="J176" s="22">
        <f>FC_OTH_HH_OA_E!J$2</f>
        <v>41.064894617931984</v>
      </c>
      <c r="K176" s="22">
        <f>FC_OTH_HH_OA_E!K$2</f>
        <v>42.063335652052125</v>
      </c>
      <c r="L176" s="22">
        <f>FC_OTH_HH_OA_E!L$2</f>
        <v>43.576871924214885</v>
      </c>
      <c r="M176" s="22">
        <f>FC_OTH_HH_OA_E!M$2</f>
        <v>45.77317231834175</v>
      </c>
      <c r="N176" s="22">
        <f>FC_OTH_HH_OA_E!N$2</f>
        <v>47.26575944552134</v>
      </c>
      <c r="O176" s="22">
        <f>FC_OTH_HH_OA_E!O$2</f>
        <v>48.926923141281243</v>
      </c>
      <c r="P176" s="22">
        <f>FC_OTH_HH_OA_E!P$2</f>
        <v>50.330609506047288</v>
      </c>
      <c r="Q176" s="22">
        <f>FC_OTH_HH_OA_E!Q$2</f>
        <v>52.586836169705307</v>
      </c>
      <c r="R176" s="22">
        <f>FC_OTH_HH_OA_E!R$2</f>
        <v>52.236807692925836</v>
      </c>
      <c r="S176" s="22">
        <f>FC_OTH_HH_OA_E!S$2</f>
        <v>56.072978687543326</v>
      </c>
      <c r="T176" s="22">
        <f>FC_OTH_HH_OA_E!T$2</f>
        <v>55.506098661318248</v>
      </c>
      <c r="U176" s="22">
        <f>FC_OTH_HH_OA_E!U$2</f>
        <v>58.105195655538061</v>
      </c>
      <c r="V176" s="22">
        <f>FC_OTH_HH_OA_E!V$2</f>
        <v>63.121771482836579</v>
      </c>
      <c r="W176" s="22">
        <f>FC_OTH_HH_OA_E!W$2</f>
        <v>68.614281380267542</v>
      </c>
      <c r="X176" s="22">
        <f>FC_OTH_HH_OA_E!X$2</f>
        <v>69.740916705773714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993.51444539982811</v>
      </c>
      <c r="D177" s="19">
        <f>FC_OTH_AFF_E!D$2</f>
        <v>956.07893379191751</v>
      </c>
      <c r="E177" s="19">
        <f>FC_OTH_AFF_E!E$2</f>
        <v>946.41306964746354</v>
      </c>
      <c r="F177" s="19">
        <f>FC_OTH_AFF_E!F$2</f>
        <v>923.41711092003447</v>
      </c>
      <c r="G177" s="19">
        <f>FC_OTH_AFF_E!G$2</f>
        <v>912.77661220980224</v>
      </c>
      <c r="H177" s="19">
        <f>FC_OTH_AFF_E!H$2</f>
        <v>920.7607050730868</v>
      </c>
      <c r="I177" s="19">
        <f>FC_OTH_AFF_E!I$2</f>
        <v>920.96147893379191</v>
      </c>
      <c r="J177" s="19">
        <f>FC_OTH_AFF_E!J$2</f>
        <v>886.74453998280308</v>
      </c>
      <c r="K177" s="19">
        <f>FC_OTH_AFF_E!K$2</f>
        <v>877.99604471195198</v>
      </c>
      <c r="L177" s="19">
        <f>FC_OTH_AFF_E!L$2</f>
        <v>877.80558899398102</v>
      </c>
      <c r="M177" s="19">
        <f>FC_OTH_AFF_E!M$2</f>
        <v>895.84161650902831</v>
      </c>
      <c r="N177" s="19">
        <f>FC_OTH_AFF_E!N$2</f>
        <v>866.99742046431641</v>
      </c>
      <c r="O177" s="19">
        <f>FC_OTH_AFF_E!O$2</f>
        <v>798.22975064488389</v>
      </c>
      <c r="P177" s="19">
        <f>FC_OTH_AFF_E!P$2</f>
        <v>813.08400687876178</v>
      </c>
      <c r="Q177" s="19">
        <f>FC_OTH_AFF_E!Q$2</f>
        <v>764.8278589853827</v>
      </c>
      <c r="R177" s="19">
        <f>FC_OTH_AFF_E!R$2</f>
        <v>775.94445399828044</v>
      </c>
      <c r="S177" s="19">
        <f>FC_OTH_AFF_E!S$2</f>
        <v>769.50877042132413</v>
      </c>
      <c r="T177" s="19">
        <f>FC_OTH_AFF_E!T$2</f>
        <v>751.85296646603615</v>
      </c>
      <c r="U177" s="19">
        <f>FC_OTH_AFF_E!U$2</f>
        <v>721.70017196904541</v>
      </c>
      <c r="V177" s="19">
        <f>FC_OTH_AFF_E!V$2</f>
        <v>717.08650042992269</v>
      </c>
      <c r="W177" s="19">
        <f>FC_OTH_AFF_E!W$2</f>
        <v>713.82622527944955</v>
      </c>
      <c r="X177" s="19">
        <f>FC_OTH_AFF_E!X$2</f>
        <v>710.20008598452262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4.1936371453132111</v>
      </c>
      <c r="D178" s="26">
        <f>STATDIFF!D$2</f>
        <v>55.576268271719378</v>
      </c>
      <c r="E178" s="26">
        <f>STATDIFF!E$2</f>
        <v>-0.37781599311908209</v>
      </c>
      <c r="F178" s="26">
        <f>STATDIFF!F$2</f>
        <v>-94.26018916595406</v>
      </c>
      <c r="G178" s="26">
        <f>STATDIFF!G$2</f>
        <v>-71.642906276868629</v>
      </c>
      <c r="H178" s="26">
        <f>STATDIFF!H$2</f>
        <v>-341.03293207222652</v>
      </c>
      <c r="I178" s="26">
        <f>STATDIFF!I$2</f>
        <v>-223.8694754944128</v>
      </c>
      <c r="J178" s="26">
        <f>STATDIFF!J$2</f>
        <v>-195.04092863284723</v>
      </c>
      <c r="K178" s="26">
        <f>STATDIFF!K$2</f>
        <v>-419.6531384350921</v>
      </c>
      <c r="L178" s="26">
        <f>STATDIFF!L$2</f>
        <v>-299.03241616508939</v>
      </c>
      <c r="M178" s="26">
        <f>STATDIFF!M$2</f>
        <v>-141.19613069647244</v>
      </c>
      <c r="N178" s="26">
        <f>STATDIFF!N$2</f>
        <v>-107.04135855546318</v>
      </c>
      <c r="O178" s="26">
        <f>STATDIFF!O$2</f>
        <v>195.19011177987548</v>
      </c>
      <c r="P178" s="26">
        <f>STATDIFF!P$2</f>
        <v>208.16904557179882</v>
      </c>
      <c r="Q178" s="26">
        <f>STATDIFF!Q$2</f>
        <v>130.23319002579288</v>
      </c>
      <c r="R178" s="26">
        <f>STATDIFF!R$2</f>
        <v>7.4578675838354087</v>
      </c>
      <c r="S178" s="26">
        <f>STATDIFF!S$2</f>
        <v>123.42347377472049</v>
      </c>
      <c r="T178" s="26">
        <f>STATDIFF!T$2</f>
        <v>330.73336199483879</v>
      </c>
      <c r="U178" s="26">
        <f>STATDIFF!U$2</f>
        <v>391.22226999140094</v>
      </c>
      <c r="V178" s="26">
        <f>STATDIFF!V$2</f>
        <v>543.65528804814585</v>
      </c>
      <c r="W178" s="26">
        <f>STATDIFF!W$2</f>
        <v>267.08202923473738</v>
      </c>
      <c r="X178" s="26">
        <f>STATDIFF!X$2</f>
        <v>31.538005159071396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27815.943508168526</v>
      </c>
      <c r="D2" s="31">
        <f t="shared" si="0"/>
        <v>27200.037489251939</v>
      </c>
      <c r="E2" s="31">
        <f t="shared" si="0"/>
        <v>28633.943422184002</v>
      </c>
      <c r="F2" s="31">
        <f t="shared" si="0"/>
        <v>28520.665692175404</v>
      </c>
      <c r="G2" s="31">
        <f t="shared" si="0"/>
        <v>31143.610920034393</v>
      </c>
      <c r="H2" s="31">
        <f t="shared" si="0"/>
        <v>31343.001203783315</v>
      </c>
      <c r="I2" s="31">
        <f t="shared" si="0"/>
        <v>29600.686586414442</v>
      </c>
      <c r="J2" s="31">
        <f t="shared" si="0"/>
        <v>27142.837747205496</v>
      </c>
      <c r="K2" s="31">
        <f t="shared" si="0"/>
        <v>26662.506534823726</v>
      </c>
      <c r="L2" s="31">
        <f t="shared" si="0"/>
        <v>23990.914015477214</v>
      </c>
      <c r="M2" s="31">
        <f t="shared" si="0"/>
        <v>23362.020464316425</v>
      </c>
      <c r="N2" s="31">
        <f t="shared" si="0"/>
        <v>20654.397678417881</v>
      </c>
      <c r="O2" s="31">
        <f t="shared" si="0"/>
        <v>18870.282631126393</v>
      </c>
      <c r="P2" s="31">
        <f t="shared" si="0"/>
        <v>16783.819432502147</v>
      </c>
      <c r="Q2" s="31">
        <f t="shared" si="0"/>
        <v>16223.257093723128</v>
      </c>
      <c r="R2" s="31">
        <f t="shared" si="0"/>
        <v>16158.27687016337</v>
      </c>
      <c r="S2" s="31">
        <f t="shared" si="0"/>
        <v>15288.009716251074</v>
      </c>
      <c r="T2" s="31">
        <f t="shared" si="0"/>
        <v>15635.690111779877</v>
      </c>
      <c r="U2" s="31">
        <f t="shared" si="0"/>
        <v>13883.553912295785</v>
      </c>
      <c r="V2" s="31">
        <f t="shared" si="0"/>
        <v>12491.037575236456</v>
      </c>
      <c r="W2" s="31">
        <f t="shared" si="0"/>
        <v>9515.3185726569209</v>
      </c>
      <c r="X2" s="31">
        <f t="shared" ref="X2" si="1">SUM(X3,X17,X22,X25,X26,X51,X52,X71,X74,X75,X76)</f>
        <v>9544.5171969045568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18260.724161650902</v>
      </c>
      <c r="D26" s="37">
        <f t="shared" si="14"/>
        <v>17343.579793637149</v>
      </c>
      <c r="E26" s="37">
        <f t="shared" si="14"/>
        <v>18633.538779019771</v>
      </c>
      <c r="F26" s="37">
        <f t="shared" si="14"/>
        <v>18633.538779019771</v>
      </c>
      <c r="G26" s="37">
        <f t="shared" si="14"/>
        <v>19782.79355116079</v>
      </c>
      <c r="H26" s="37">
        <f t="shared" si="14"/>
        <v>19017.650730868441</v>
      </c>
      <c r="I26" s="37">
        <f t="shared" si="14"/>
        <v>17294.282029234739</v>
      </c>
      <c r="J26" s="37">
        <f t="shared" si="14"/>
        <v>15579.129664660361</v>
      </c>
      <c r="K26" s="37">
        <f t="shared" si="14"/>
        <v>14414.46930352536</v>
      </c>
      <c r="L26" s="37">
        <f t="shared" si="14"/>
        <v>13251.863026655201</v>
      </c>
      <c r="M26" s="37">
        <f t="shared" si="14"/>
        <v>12485.693121238181</v>
      </c>
      <c r="N26" s="37">
        <f t="shared" si="14"/>
        <v>11236.815735167669</v>
      </c>
      <c r="O26" s="37">
        <f t="shared" si="14"/>
        <v>10249.8328460877</v>
      </c>
      <c r="P26" s="37">
        <f t="shared" si="14"/>
        <v>8917.7653482373171</v>
      </c>
      <c r="Q26" s="37">
        <f t="shared" si="14"/>
        <v>8350.8407566637998</v>
      </c>
      <c r="R26" s="37">
        <f t="shared" si="14"/>
        <v>7897.7241616509027</v>
      </c>
      <c r="S26" s="37">
        <f t="shared" si="14"/>
        <v>7111.5907996560618</v>
      </c>
      <c r="T26" s="37">
        <f t="shared" si="14"/>
        <v>6919.1167669819424</v>
      </c>
      <c r="U26" s="37">
        <f t="shared" si="14"/>
        <v>5818.9748925193462</v>
      </c>
      <c r="V26" s="37">
        <f t="shared" si="14"/>
        <v>5152.8867583834899</v>
      </c>
      <c r="W26" s="37">
        <f t="shared" si="14"/>
        <v>3615.384092863284</v>
      </c>
      <c r="X26" s="37">
        <f t="shared" ref="X26" si="15">SUM(X27,X33)</f>
        <v>3324.2651762682708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18260.724161650902</v>
      </c>
      <c r="D27" s="29">
        <f t="shared" si="16"/>
        <v>17343.579793637149</v>
      </c>
      <c r="E27" s="29">
        <f t="shared" si="16"/>
        <v>18633.538779019771</v>
      </c>
      <c r="F27" s="29">
        <f t="shared" si="16"/>
        <v>18633.538779019771</v>
      </c>
      <c r="G27" s="29">
        <f t="shared" si="16"/>
        <v>19782.79355116079</v>
      </c>
      <c r="H27" s="29">
        <f t="shared" si="16"/>
        <v>19017.650730868441</v>
      </c>
      <c r="I27" s="29">
        <f t="shared" si="16"/>
        <v>17294.282029234739</v>
      </c>
      <c r="J27" s="29">
        <f t="shared" si="16"/>
        <v>15579.129664660361</v>
      </c>
      <c r="K27" s="29">
        <f t="shared" si="16"/>
        <v>14414.46930352536</v>
      </c>
      <c r="L27" s="29">
        <f t="shared" si="16"/>
        <v>13251.863026655201</v>
      </c>
      <c r="M27" s="29">
        <f t="shared" si="16"/>
        <v>12485.693121238181</v>
      </c>
      <c r="N27" s="29">
        <f t="shared" si="16"/>
        <v>11236.815735167669</v>
      </c>
      <c r="O27" s="29">
        <f t="shared" si="16"/>
        <v>10249.8328460877</v>
      </c>
      <c r="P27" s="29">
        <f t="shared" si="16"/>
        <v>8917.7653482373171</v>
      </c>
      <c r="Q27" s="29">
        <f t="shared" si="16"/>
        <v>8350.8407566637998</v>
      </c>
      <c r="R27" s="29">
        <f t="shared" si="16"/>
        <v>7897.7241616509027</v>
      </c>
      <c r="S27" s="29">
        <f t="shared" si="16"/>
        <v>7111.5907996560618</v>
      </c>
      <c r="T27" s="29">
        <f t="shared" si="16"/>
        <v>6919.1167669819424</v>
      </c>
      <c r="U27" s="29">
        <f t="shared" si="16"/>
        <v>5818.9748925193462</v>
      </c>
      <c r="V27" s="29">
        <f t="shared" si="16"/>
        <v>5152.8867583834899</v>
      </c>
      <c r="W27" s="29">
        <f t="shared" si="16"/>
        <v>3615.384092863284</v>
      </c>
      <c r="X27" s="29">
        <f t="shared" ref="X27" si="17">SUM(X28:X32)</f>
        <v>3324.2651762682708</v>
      </c>
    </row>
    <row r="28" spans="1:24" ht="11.25" customHeight="1" x14ac:dyDescent="0.2">
      <c r="A28" s="41" t="s">
        <v>45</v>
      </c>
      <c r="B28" s="9" t="s">
        <v>46</v>
      </c>
      <c r="C28" s="10">
        <v>18260.724161650902</v>
      </c>
      <c r="D28" s="10">
        <v>17343.579793637149</v>
      </c>
      <c r="E28" s="10">
        <v>18633.538779019771</v>
      </c>
      <c r="F28" s="10">
        <v>18633.538779019771</v>
      </c>
      <c r="G28" s="10">
        <v>19782.79355116079</v>
      </c>
      <c r="H28" s="10">
        <v>19017.650730868441</v>
      </c>
      <c r="I28" s="10">
        <v>17294.282029234739</v>
      </c>
      <c r="J28" s="10">
        <v>15579.129664660361</v>
      </c>
      <c r="K28" s="10">
        <v>14414.46930352536</v>
      </c>
      <c r="L28" s="10">
        <v>13251.863026655201</v>
      </c>
      <c r="M28" s="10">
        <v>12485.693121238181</v>
      </c>
      <c r="N28" s="10">
        <v>11236.815735167669</v>
      </c>
      <c r="O28" s="10">
        <v>10249.8328460877</v>
      </c>
      <c r="P28" s="10">
        <v>8917.7653482373171</v>
      </c>
      <c r="Q28" s="10">
        <v>8350.8407566637998</v>
      </c>
      <c r="R28" s="10">
        <v>7897.7241616509027</v>
      </c>
      <c r="S28" s="10">
        <v>7111.5907996560618</v>
      </c>
      <c r="T28" s="10">
        <v>6919.1167669819424</v>
      </c>
      <c r="U28" s="10">
        <v>5818.9748925193462</v>
      </c>
      <c r="V28" s="10">
        <v>5152.8867583834899</v>
      </c>
      <c r="W28" s="10">
        <v>3615.384092863284</v>
      </c>
      <c r="X28" s="10">
        <v>3324.2651762682708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7411.5239896818584</v>
      </c>
      <c r="D51" s="37">
        <v>7589.4869303525356</v>
      </c>
      <c r="E51" s="37">
        <v>7603.1310404127253</v>
      </c>
      <c r="F51" s="37">
        <v>7202.4985382631121</v>
      </c>
      <c r="G51" s="37">
        <v>8491.6584694754929</v>
      </c>
      <c r="H51" s="37">
        <v>9383.59079965606</v>
      </c>
      <c r="I51" s="37">
        <v>9323.1841788478068</v>
      </c>
      <c r="J51" s="37">
        <v>8267.5623387790183</v>
      </c>
      <c r="K51" s="37">
        <v>9017.7232158211518</v>
      </c>
      <c r="L51" s="37">
        <v>7523.4696474634566</v>
      </c>
      <c r="M51" s="37">
        <v>7342.771711092003</v>
      </c>
      <c r="N51" s="37">
        <v>5889.8249355116077</v>
      </c>
      <c r="O51" s="37">
        <v>5159.1401547721407</v>
      </c>
      <c r="P51" s="37">
        <v>4281.8539122957864</v>
      </c>
      <c r="Q51" s="37">
        <v>4138.2208942390362</v>
      </c>
      <c r="R51" s="37">
        <v>4144.2140154772142</v>
      </c>
      <c r="S51" s="37">
        <v>4054.0625967325882</v>
      </c>
      <c r="T51" s="37">
        <v>4350.3969045571794</v>
      </c>
      <c r="U51" s="37">
        <v>3703.8153912295779</v>
      </c>
      <c r="V51" s="37">
        <v>2764.411521926053</v>
      </c>
      <c r="W51" s="37">
        <v>1190.94875322442</v>
      </c>
      <c r="X51" s="37">
        <v>1264.5689595872741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1817.0496990541701</v>
      </c>
      <c r="D52" s="37">
        <f t="shared" si="20"/>
        <v>1920.5247635425624</v>
      </c>
      <c r="E52" s="37">
        <f t="shared" si="20"/>
        <v>2033.2007738607051</v>
      </c>
      <c r="F52" s="37">
        <f t="shared" si="20"/>
        <v>2291.2491831470334</v>
      </c>
      <c r="G52" s="37">
        <f t="shared" si="20"/>
        <v>2468.5426483233018</v>
      </c>
      <c r="H52" s="37">
        <f t="shared" si="20"/>
        <v>2535.578331900258</v>
      </c>
      <c r="I52" s="37">
        <f t="shared" si="20"/>
        <v>2570.2080825451421</v>
      </c>
      <c r="J52" s="37">
        <f t="shared" si="20"/>
        <v>2868.8742906276862</v>
      </c>
      <c r="K52" s="37">
        <f t="shared" si="20"/>
        <v>2784.1737747205498</v>
      </c>
      <c r="L52" s="37">
        <f t="shared" si="20"/>
        <v>2792.7046431642307</v>
      </c>
      <c r="M52" s="37">
        <f t="shared" si="20"/>
        <v>3123.9838349097163</v>
      </c>
      <c r="N52" s="37">
        <f t="shared" si="20"/>
        <v>3114.7372312983662</v>
      </c>
      <c r="O52" s="37">
        <f t="shared" si="20"/>
        <v>3078.4702493551158</v>
      </c>
      <c r="P52" s="37">
        <f t="shared" si="20"/>
        <v>3208.7190025795353</v>
      </c>
      <c r="Q52" s="37">
        <f t="shared" si="20"/>
        <v>3355.0380911435941</v>
      </c>
      <c r="R52" s="37">
        <f t="shared" si="20"/>
        <v>3737.295442820292</v>
      </c>
      <c r="S52" s="37">
        <f t="shared" si="20"/>
        <v>3746.9419604471195</v>
      </c>
      <c r="T52" s="37">
        <f t="shared" si="20"/>
        <v>3971.9434221840061</v>
      </c>
      <c r="U52" s="37">
        <f t="shared" si="20"/>
        <v>3978.4965606190885</v>
      </c>
      <c r="V52" s="37">
        <f t="shared" si="20"/>
        <v>4189.9569217540839</v>
      </c>
      <c r="W52" s="37">
        <f t="shared" si="20"/>
        <v>4327.0936371453136</v>
      </c>
      <c r="X52" s="37">
        <f t="shared" ref="X52" si="21">SUM(X53:X70)</f>
        <v>4578.5987962166819</v>
      </c>
    </row>
    <row r="53" spans="1:24" ht="11.25" customHeight="1" x14ac:dyDescent="0.2">
      <c r="A53" s="42" t="s">
        <v>93</v>
      </c>
      <c r="B53" s="9" t="s">
        <v>94</v>
      </c>
      <c r="C53" s="10">
        <v>2.5795356835769558</v>
      </c>
      <c r="D53" s="10">
        <v>2.407566638005159</v>
      </c>
      <c r="E53" s="10">
        <v>2.7515047291487531</v>
      </c>
      <c r="F53" s="10">
        <v>1.805674978503869</v>
      </c>
      <c r="G53" s="10">
        <v>2.3215821152192602</v>
      </c>
      <c r="H53" s="10">
        <v>1.9776440240756661</v>
      </c>
      <c r="I53" s="10">
        <v>1.9776440240756661</v>
      </c>
      <c r="J53" s="10">
        <v>2.407566638005159</v>
      </c>
      <c r="K53" s="10">
        <v>2.2355975924333622</v>
      </c>
      <c r="L53" s="10">
        <v>1.633705932932072</v>
      </c>
      <c r="M53" s="10">
        <v>1.774892519346517</v>
      </c>
      <c r="N53" s="10">
        <v>1.4503869303525361</v>
      </c>
      <c r="O53" s="10">
        <v>1.502665520206363</v>
      </c>
      <c r="P53" s="10">
        <v>1.1538263112639719</v>
      </c>
      <c r="Q53" s="10">
        <v>1.2987102321582109</v>
      </c>
      <c r="R53" s="10">
        <v>1.550300945829751</v>
      </c>
      <c r="S53" s="10">
        <v>1.6570937231298359</v>
      </c>
      <c r="T53" s="10">
        <v>1.536629406706792</v>
      </c>
      <c r="U53" s="10">
        <v>1.2779019776440239</v>
      </c>
      <c r="V53" s="10">
        <v>1.45786758383491</v>
      </c>
      <c r="W53" s="10">
        <v>1.467239896818572</v>
      </c>
      <c r="X53" s="10">
        <v>1.401031814273431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364.6603611349957</v>
      </c>
      <c r="D55" s="10">
        <v>370.24935511607907</v>
      </c>
      <c r="E55" s="10">
        <v>419.34651762682722</v>
      </c>
      <c r="F55" s="10">
        <v>478.15993121238182</v>
      </c>
      <c r="G55" s="10">
        <v>566.03611349957009</v>
      </c>
      <c r="H55" s="10">
        <v>568.70163370593286</v>
      </c>
      <c r="I55" s="10">
        <v>525.19346517626821</v>
      </c>
      <c r="J55" s="10">
        <v>616.59501289767843</v>
      </c>
      <c r="K55" s="10">
        <v>595.700773860705</v>
      </c>
      <c r="L55" s="10">
        <v>577.90197764402399</v>
      </c>
      <c r="M55" s="10">
        <v>671.48942390369723</v>
      </c>
      <c r="N55" s="10">
        <v>840.42854686156477</v>
      </c>
      <c r="O55" s="10">
        <v>883.05588993981087</v>
      </c>
      <c r="P55" s="10">
        <v>956.42932072226984</v>
      </c>
      <c r="Q55" s="10">
        <v>1124.548925193465</v>
      </c>
      <c r="R55" s="10">
        <v>1215.2271711092001</v>
      </c>
      <c r="S55" s="10">
        <v>1099.031040412726</v>
      </c>
      <c r="T55" s="10">
        <v>1270.85124677558</v>
      </c>
      <c r="U55" s="10">
        <v>1195.3529664660359</v>
      </c>
      <c r="V55" s="10">
        <v>1388.6356835769559</v>
      </c>
      <c r="W55" s="10">
        <v>1404.1456577815991</v>
      </c>
      <c r="X55" s="10">
        <v>1380.4356835769561</v>
      </c>
    </row>
    <row r="56" spans="1:24" ht="11.25" customHeight="1" x14ac:dyDescent="0.2">
      <c r="A56" s="42" t="s">
        <v>99</v>
      </c>
      <c r="B56" s="9" t="s">
        <v>100</v>
      </c>
      <c r="C56" s="10">
        <v>8.5984522785898534E-2</v>
      </c>
      <c r="D56" s="10">
        <v>8.5984522785898534E-2</v>
      </c>
      <c r="E56" s="10">
        <v>8.5984522785898534E-2</v>
      </c>
      <c r="F56" s="10">
        <v>0.1719690455717971</v>
      </c>
      <c r="G56" s="10">
        <v>0.1719690455717971</v>
      </c>
      <c r="H56" s="10">
        <v>0.1719690455717971</v>
      </c>
      <c r="I56" s="10">
        <v>0.1719690455717971</v>
      </c>
      <c r="J56" s="10">
        <v>0.1719690455717971</v>
      </c>
      <c r="K56" s="10">
        <v>0.25795356835769562</v>
      </c>
      <c r="L56" s="10">
        <v>0.34393809114359408</v>
      </c>
      <c r="M56" s="10">
        <v>0.5182287188306105</v>
      </c>
      <c r="N56" s="10">
        <v>1.284608770421324</v>
      </c>
      <c r="O56" s="10">
        <v>8.9304385210662076</v>
      </c>
      <c r="P56" s="10">
        <v>44.500515907136723</v>
      </c>
      <c r="Q56" s="10">
        <v>51.205331040412723</v>
      </c>
      <c r="R56" s="10">
        <v>51.957179707652607</v>
      </c>
      <c r="S56" s="10">
        <v>63.953568357695609</v>
      </c>
      <c r="T56" s="10">
        <v>64.61607910576096</v>
      </c>
      <c r="U56" s="10">
        <v>81.940928632846081</v>
      </c>
      <c r="V56" s="10">
        <v>82.826225279449687</v>
      </c>
      <c r="W56" s="10">
        <v>101.5074806534824</v>
      </c>
      <c r="X56" s="10">
        <v>112.5476354256234</v>
      </c>
    </row>
    <row r="57" spans="1:24" ht="11.25" customHeight="1" x14ac:dyDescent="0.2">
      <c r="A57" s="42" t="s">
        <v>101</v>
      </c>
      <c r="B57" s="9" t="s">
        <v>102</v>
      </c>
      <c r="C57" s="10">
        <v>8.0013757523645737</v>
      </c>
      <c r="D57" s="10">
        <v>8.2401547721410147</v>
      </c>
      <c r="E57" s="10">
        <v>8.622355975924334</v>
      </c>
      <c r="F57" s="10">
        <v>9.1</v>
      </c>
      <c r="G57" s="10">
        <v>9.3866723989681855</v>
      </c>
      <c r="H57" s="10">
        <v>10.007652622527941</v>
      </c>
      <c r="I57" s="10">
        <v>10.41367153912296</v>
      </c>
      <c r="J57" s="10">
        <v>11.440756663800521</v>
      </c>
      <c r="K57" s="10">
        <v>12.39613069647463</v>
      </c>
      <c r="L57" s="10">
        <v>14.1158211521926</v>
      </c>
      <c r="M57" s="10">
        <v>15.173946689595869</v>
      </c>
      <c r="N57" s="10">
        <v>17.560361134995699</v>
      </c>
      <c r="O57" s="10">
        <v>21.02080825451419</v>
      </c>
      <c r="P57" s="10">
        <v>24.525967325881339</v>
      </c>
      <c r="Q57" s="10">
        <v>31.053224419604469</v>
      </c>
      <c r="R57" s="10">
        <v>36.726311263972477</v>
      </c>
      <c r="S57" s="10">
        <v>47.300859845227862</v>
      </c>
      <c r="T57" s="10">
        <v>55.642820292347373</v>
      </c>
      <c r="U57" s="10">
        <v>65.9524505588994</v>
      </c>
      <c r="V57" s="10">
        <v>70.656147893379185</v>
      </c>
      <c r="W57" s="10">
        <v>78.152364574376605</v>
      </c>
      <c r="X57" s="10">
        <v>68.95133276010317</v>
      </c>
    </row>
    <row r="58" spans="1:24" ht="11.25" customHeight="1" x14ac:dyDescent="0.2">
      <c r="A58" s="42" t="s">
        <v>103</v>
      </c>
      <c r="B58" s="9" t="s">
        <v>104</v>
      </c>
      <c r="C58" s="10">
        <v>1.385296646603611</v>
      </c>
      <c r="D58" s="10">
        <v>1.6957867583834909</v>
      </c>
      <c r="E58" s="10">
        <v>2.0301805674978501</v>
      </c>
      <c r="F58" s="10">
        <v>1.958555460017197</v>
      </c>
      <c r="G58" s="10">
        <v>1.958555460017197</v>
      </c>
      <c r="H58" s="10">
        <v>4.1081685296646597</v>
      </c>
      <c r="I58" s="10">
        <v>6.8548581255374019</v>
      </c>
      <c r="J58" s="10">
        <v>6.8548581255374019</v>
      </c>
      <c r="K58" s="10">
        <v>5.9711092003439381</v>
      </c>
      <c r="L58" s="10">
        <v>5.7561478933791914</v>
      </c>
      <c r="M58" s="10">
        <v>5.0635425623387791</v>
      </c>
      <c r="N58" s="10">
        <v>3.9648323301805668</v>
      </c>
      <c r="O58" s="10">
        <v>6.8787618228718834</v>
      </c>
      <c r="P58" s="10">
        <v>5.469561478933791</v>
      </c>
      <c r="Q58" s="10">
        <v>3.9648323301805668</v>
      </c>
      <c r="R58" s="10">
        <v>3.3472914875322441</v>
      </c>
      <c r="S58" s="10">
        <v>5.3716251074806536</v>
      </c>
      <c r="T58" s="10">
        <v>3.6417884780739458</v>
      </c>
      <c r="U58" s="10">
        <v>2.6299226139294918</v>
      </c>
      <c r="V58" s="10">
        <v>1.6360275150472909</v>
      </c>
      <c r="W58" s="10">
        <v>1.0949269131556321</v>
      </c>
      <c r="X58" s="10">
        <v>1.298452278589854</v>
      </c>
    </row>
    <row r="59" spans="1:24" ht="11.25" customHeight="1" x14ac:dyDescent="0.2">
      <c r="A59" s="42" t="s">
        <v>105</v>
      </c>
      <c r="B59" s="9" t="s">
        <v>106</v>
      </c>
      <c r="C59" s="10">
        <v>891.46844368013751</v>
      </c>
      <c r="D59" s="10">
        <v>957.29432502149609</v>
      </c>
      <c r="E59" s="10">
        <v>991.40154772141011</v>
      </c>
      <c r="F59" s="10">
        <v>1144.430094582975</v>
      </c>
      <c r="G59" s="10">
        <v>1214.961306964746</v>
      </c>
      <c r="H59" s="10">
        <v>1260.0553740326741</v>
      </c>
      <c r="I59" s="10">
        <v>1307.824591573517</v>
      </c>
      <c r="J59" s="10">
        <v>1488.296560619088</v>
      </c>
      <c r="K59" s="10">
        <v>1381.1742046431641</v>
      </c>
      <c r="L59" s="10">
        <v>1423.043852106621</v>
      </c>
      <c r="M59" s="10">
        <v>1656.7067927773001</v>
      </c>
      <c r="N59" s="10">
        <v>1488.630954428203</v>
      </c>
      <c r="O59" s="10">
        <v>1412.343594153052</v>
      </c>
      <c r="P59" s="10">
        <v>1426.507136715391</v>
      </c>
      <c r="Q59" s="10">
        <v>1355.196732588134</v>
      </c>
      <c r="R59" s="10">
        <v>1606.842132416165</v>
      </c>
      <c r="S59" s="10">
        <v>1634.140928632846</v>
      </c>
      <c r="T59" s="10">
        <v>1608.821238177128</v>
      </c>
      <c r="U59" s="10">
        <v>1588.490025795357</v>
      </c>
      <c r="V59" s="10">
        <v>1492.476010318142</v>
      </c>
      <c r="W59" s="10">
        <v>1438.817712811694</v>
      </c>
      <c r="X59" s="10">
        <v>1526.4217540842651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69.551934651762679</v>
      </c>
      <c r="D61" s="10">
        <v>72.776354256233873</v>
      </c>
      <c r="E61" s="10">
        <v>80.3</v>
      </c>
      <c r="F61" s="10">
        <v>85.459071367153911</v>
      </c>
      <c r="G61" s="10">
        <v>89.280567497850384</v>
      </c>
      <c r="H61" s="10">
        <v>91.477987962166793</v>
      </c>
      <c r="I61" s="10">
        <v>93.60369733447979</v>
      </c>
      <c r="J61" s="10">
        <v>93.484264832330169</v>
      </c>
      <c r="K61" s="10">
        <v>93.818658641444543</v>
      </c>
      <c r="L61" s="10">
        <v>99.622613929492687</v>
      </c>
      <c r="M61" s="10">
        <v>103.5767841788478</v>
      </c>
      <c r="N61" s="10">
        <v>98.09905417024936</v>
      </c>
      <c r="O61" s="10">
        <v>105.0717970765262</v>
      </c>
      <c r="P61" s="10">
        <v>109.5785038693035</v>
      </c>
      <c r="Q61" s="10">
        <v>132.82768701633711</v>
      </c>
      <c r="R61" s="10">
        <v>150.12055030094581</v>
      </c>
      <c r="S61" s="10">
        <v>216.10739466895961</v>
      </c>
      <c r="T61" s="10">
        <v>260.49200343938088</v>
      </c>
      <c r="U61" s="10">
        <v>318.46302665520199</v>
      </c>
      <c r="V61" s="10">
        <v>393.6541702493551</v>
      </c>
      <c r="W61" s="10">
        <v>505.19681857265692</v>
      </c>
      <c r="X61" s="10">
        <v>624.97300085984511</v>
      </c>
    </row>
    <row r="62" spans="1:24" ht="11.25" customHeight="1" x14ac:dyDescent="0.2">
      <c r="A62" s="42" t="s">
        <v>111</v>
      </c>
      <c r="B62" s="9" t="s">
        <v>112</v>
      </c>
      <c r="C62" s="10">
        <v>399.23095442820278</v>
      </c>
      <c r="D62" s="10">
        <v>423.44987102321579</v>
      </c>
      <c r="E62" s="10">
        <v>444.99380911435941</v>
      </c>
      <c r="F62" s="10">
        <v>480.77291487532239</v>
      </c>
      <c r="G62" s="10">
        <v>489.63404987102319</v>
      </c>
      <c r="H62" s="10">
        <v>496.46509028374891</v>
      </c>
      <c r="I62" s="10">
        <v>504.77695614789332</v>
      </c>
      <c r="J62" s="10">
        <v>522.21263972484951</v>
      </c>
      <c r="K62" s="10">
        <v>545.28521066208077</v>
      </c>
      <c r="L62" s="10">
        <v>516.83860705073084</v>
      </c>
      <c r="M62" s="10">
        <v>500.59707652622529</v>
      </c>
      <c r="N62" s="10">
        <v>504.80077386070502</v>
      </c>
      <c r="O62" s="10">
        <v>467.92295786758382</v>
      </c>
      <c r="P62" s="10">
        <v>458.9184866723989</v>
      </c>
      <c r="Q62" s="10">
        <v>463.41453138435082</v>
      </c>
      <c r="R62" s="10">
        <v>463.27506448839199</v>
      </c>
      <c r="S62" s="10">
        <v>458.83972484952699</v>
      </c>
      <c r="T62" s="10">
        <v>481.84032674118652</v>
      </c>
      <c r="U62" s="10">
        <v>467.21530524505579</v>
      </c>
      <c r="V62" s="10">
        <v>469.06741186586407</v>
      </c>
      <c r="W62" s="10">
        <v>466.757007738607</v>
      </c>
      <c r="X62" s="10">
        <v>460.88082545141867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0.86061908856405844</v>
      </c>
      <c r="D69" s="10">
        <v>3.3565778159931212</v>
      </c>
      <c r="E69" s="10">
        <v>2.2224419604471199</v>
      </c>
      <c r="F69" s="10">
        <v>7.395184866723989</v>
      </c>
      <c r="G69" s="10">
        <v>11.41074806534824</v>
      </c>
      <c r="H69" s="10">
        <v>13.37996560619089</v>
      </c>
      <c r="I69" s="10">
        <v>19.816337059329321</v>
      </c>
      <c r="J69" s="10">
        <v>21.148151332760101</v>
      </c>
      <c r="K69" s="10">
        <v>31.565520206362859</v>
      </c>
      <c r="L69" s="10">
        <v>28.531556319862421</v>
      </c>
      <c r="M69" s="10">
        <v>34.285984522785903</v>
      </c>
      <c r="N69" s="10">
        <v>13.787016337059329</v>
      </c>
      <c r="O69" s="10">
        <v>16.538263112639729</v>
      </c>
      <c r="P69" s="10">
        <v>15.42510748065348</v>
      </c>
      <c r="Q69" s="10">
        <v>17.312553740326742</v>
      </c>
      <c r="R69" s="10">
        <v>15.198796216681</v>
      </c>
      <c r="S69" s="10">
        <v>6.5473774720550297</v>
      </c>
      <c r="T69" s="10">
        <v>4.4967325881341349</v>
      </c>
      <c r="U69" s="10">
        <v>5.5922613929492684</v>
      </c>
      <c r="V69" s="10">
        <v>3.412725709372312</v>
      </c>
      <c r="W69" s="10">
        <v>1.882717110920034</v>
      </c>
      <c r="X69" s="10">
        <v>4.0871023215821154</v>
      </c>
    </row>
    <row r="70" spans="1:24" ht="11.25" customHeight="1" x14ac:dyDescent="0.2">
      <c r="A70" s="42" t="s">
        <v>127</v>
      </c>
      <c r="B70" s="9" t="s">
        <v>128</v>
      </c>
      <c r="C70" s="10">
        <v>79.225193465176261</v>
      </c>
      <c r="D70" s="10">
        <v>80.968787618228717</v>
      </c>
      <c r="E70" s="10">
        <v>81.446431642304375</v>
      </c>
      <c r="F70" s="10">
        <v>81.995786758383488</v>
      </c>
      <c r="G70" s="10">
        <v>83.381083404987095</v>
      </c>
      <c r="H70" s="10">
        <v>89.232846087704203</v>
      </c>
      <c r="I70" s="10">
        <v>99.57489251934652</v>
      </c>
      <c r="J70" s="10">
        <v>106.2625107480654</v>
      </c>
      <c r="K70" s="10">
        <v>115.7686156491831</v>
      </c>
      <c r="L70" s="10">
        <v>124.91642304385211</v>
      </c>
      <c r="M70" s="10">
        <v>134.79716251074811</v>
      </c>
      <c r="N70" s="10">
        <v>144.73069647463461</v>
      </c>
      <c r="O70" s="10">
        <v>155.20507308684441</v>
      </c>
      <c r="P70" s="10">
        <v>166.21057609630259</v>
      </c>
      <c r="Q70" s="10">
        <v>174.21556319862421</v>
      </c>
      <c r="R70" s="10">
        <v>193.05064488392091</v>
      </c>
      <c r="S70" s="10">
        <v>213.9923473774721</v>
      </c>
      <c r="T70" s="10">
        <v>220.0045571797076</v>
      </c>
      <c r="U70" s="10">
        <v>251.58177128116941</v>
      </c>
      <c r="V70" s="10">
        <v>286.13465176268272</v>
      </c>
      <c r="W70" s="10">
        <v>328.07171109200351</v>
      </c>
      <c r="X70" s="10">
        <v>397.60197764402398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326.64565778159931</v>
      </c>
      <c r="D71" s="37">
        <f t="shared" si="22"/>
        <v>346.4460017196904</v>
      </c>
      <c r="E71" s="37">
        <f t="shared" si="22"/>
        <v>364.07282889079971</v>
      </c>
      <c r="F71" s="37">
        <f t="shared" si="22"/>
        <v>393.3791917454858</v>
      </c>
      <c r="G71" s="37">
        <f t="shared" si="22"/>
        <v>400.61625107480648</v>
      </c>
      <c r="H71" s="37">
        <f t="shared" si="22"/>
        <v>406.18134135855553</v>
      </c>
      <c r="I71" s="37">
        <f t="shared" si="22"/>
        <v>413.01229578675827</v>
      </c>
      <c r="J71" s="37">
        <f t="shared" si="22"/>
        <v>427.27145313843511</v>
      </c>
      <c r="K71" s="37">
        <f t="shared" si="22"/>
        <v>446.14024075666379</v>
      </c>
      <c r="L71" s="37">
        <f t="shared" si="22"/>
        <v>422.87669819432489</v>
      </c>
      <c r="M71" s="37">
        <f t="shared" si="22"/>
        <v>409.5717970765262</v>
      </c>
      <c r="N71" s="37">
        <f t="shared" si="22"/>
        <v>413.01977644024072</v>
      </c>
      <c r="O71" s="37">
        <f t="shared" si="22"/>
        <v>382.83938091143591</v>
      </c>
      <c r="P71" s="37">
        <f t="shared" si="22"/>
        <v>375.48116938950977</v>
      </c>
      <c r="Q71" s="37">
        <f t="shared" si="22"/>
        <v>379.15735167669823</v>
      </c>
      <c r="R71" s="37">
        <f t="shared" si="22"/>
        <v>379.04325021496129</v>
      </c>
      <c r="S71" s="37">
        <f t="shared" si="22"/>
        <v>375.41435941530523</v>
      </c>
      <c r="T71" s="37">
        <f t="shared" si="22"/>
        <v>394.23301805674981</v>
      </c>
      <c r="U71" s="37">
        <f t="shared" si="22"/>
        <v>382.26706792777293</v>
      </c>
      <c r="V71" s="37">
        <f t="shared" si="22"/>
        <v>383.7823731728289</v>
      </c>
      <c r="W71" s="37">
        <f t="shared" si="22"/>
        <v>381.89208942390371</v>
      </c>
      <c r="X71" s="37">
        <f t="shared" ref="X71" si="23">SUM(X72:X73)</f>
        <v>377.08426483233012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326.64565778159931</v>
      </c>
      <c r="D73" s="10">
        <v>346.4460017196904</v>
      </c>
      <c r="E73" s="10">
        <v>364.07282889079971</v>
      </c>
      <c r="F73" s="10">
        <v>393.3791917454858</v>
      </c>
      <c r="G73" s="10">
        <v>400.61625107480648</v>
      </c>
      <c r="H73" s="10">
        <v>406.18134135855553</v>
      </c>
      <c r="I73" s="10">
        <v>413.01229578675827</v>
      </c>
      <c r="J73" s="10">
        <v>427.27145313843511</v>
      </c>
      <c r="K73" s="10">
        <v>446.14024075666379</v>
      </c>
      <c r="L73" s="10">
        <v>422.87669819432489</v>
      </c>
      <c r="M73" s="10">
        <v>409.5717970765262</v>
      </c>
      <c r="N73" s="10">
        <v>413.01977644024072</v>
      </c>
      <c r="O73" s="10">
        <v>382.83938091143591</v>
      </c>
      <c r="P73" s="10">
        <v>375.48116938950977</v>
      </c>
      <c r="Q73" s="10">
        <v>379.15735167669823</v>
      </c>
      <c r="R73" s="10">
        <v>379.04325021496129</v>
      </c>
      <c r="S73" s="10">
        <v>375.41435941530523</v>
      </c>
      <c r="T73" s="10">
        <v>394.23301805674981</v>
      </c>
      <c r="U73" s="10">
        <v>382.26706792777293</v>
      </c>
      <c r="V73" s="10">
        <v>383.7823731728289</v>
      </c>
      <c r="W73" s="10">
        <v>381.89208942390371</v>
      </c>
      <c r="X73" s="10">
        <v>377.08426483233012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14.010662080825449</v>
      </c>
      <c r="D2" s="31">
        <f t="shared" si="0"/>
        <v>17.01298366294067</v>
      </c>
      <c r="E2" s="31">
        <f t="shared" si="0"/>
        <v>16.012209802235599</v>
      </c>
      <c r="F2" s="31">
        <f t="shared" si="0"/>
        <v>10.007652622527941</v>
      </c>
      <c r="G2" s="31">
        <f t="shared" si="0"/>
        <v>7.0053310404127247</v>
      </c>
      <c r="H2" s="31">
        <f t="shared" si="0"/>
        <v>7.0053310404127247</v>
      </c>
      <c r="I2" s="31">
        <f t="shared" si="0"/>
        <v>9.0068787618228718</v>
      </c>
      <c r="J2" s="31">
        <f t="shared" si="0"/>
        <v>4.0030954428202916</v>
      </c>
      <c r="K2" s="31">
        <f t="shared" si="0"/>
        <v>1.0007738607050729</v>
      </c>
      <c r="L2" s="31">
        <f t="shared" si="0"/>
        <v>1.0007738607050729</v>
      </c>
      <c r="M2" s="31">
        <f t="shared" si="0"/>
        <v>1.0007738607050729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14.010662080825449</v>
      </c>
      <c r="D26" s="37">
        <f t="shared" si="14"/>
        <v>17.01298366294067</v>
      </c>
      <c r="E26" s="37">
        <f t="shared" si="14"/>
        <v>16.012209802235599</v>
      </c>
      <c r="F26" s="37">
        <f t="shared" si="14"/>
        <v>10.007652622527941</v>
      </c>
      <c r="G26" s="37">
        <f t="shared" si="14"/>
        <v>7.0053310404127247</v>
      </c>
      <c r="H26" s="37">
        <f t="shared" si="14"/>
        <v>7.0053310404127247</v>
      </c>
      <c r="I26" s="37">
        <f t="shared" si="14"/>
        <v>9.0068787618228718</v>
      </c>
      <c r="J26" s="37">
        <f t="shared" si="14"/>
        <v>4.0030954428202916</v>
      </c>
      <c r="K26" s="37">
        <f t="shared" si="14"/>
        <v>1.0007738607050729</v>
      </c>
      <c r="L26" s="37">
        <f t="shared" si="14"/>
        <v>1.0007738607050729</v>
      </c>
      <c r="M26" s="37">
        <f t="shared" si="14"/>
        <v>1.0007738607050729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14.010662080825449</v>
      </c>
      <c r="D33" s="29">
        <f t="shared" si="18"/>
        <v>17.01298366294067</v>
      </c>
      <c r="E33" s="29">
        <f t="shared" si="18"/>
        <v>16.012209802235599</v>
      </c>
      <c r="F33" s="29">
        <f t="shared" si="18"/>
        <v>10.007652622527941</v>
      </c>
      <c r="G33" s="29">
        <f t="shared" si="18"/>
        <v>7.0053310404127247</v>
      </c>
      <c r="H33" s="29">
        <f t="shared" si="18"/>
        <v>7.0053310404127247</v>
      </c>
      <c r="I33" s="29">
        <f t="shared" si="18"/>
        <v>9.0068787618228718</v>
      </c>
      <c r="J33" s="29">
        <f t="shared" si="18"/>
        <v>4.0030954428202916</v>
      </c>
      <c r="K33" s="29">
        <f t="shared" si="18"/>
        <v>1.0007738607050729</v>
      </c>
      <c r="L33" s="29">
        <f t="shared" si="18"/>
        <v>1.0007738607050729</v>
      </c>
      <c r="M33" s="29">
        <f t="shared" si="18"/>
        <v>1.0007738607050729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14.010662080825449</v>
      </c>
      <c r="D50" s="10">
        <v>17.01298366294067</v>
      </c>
      <c r="E50" s="10">
        <v>16.012209802235599</v>
      </c>
      <c r="F50" s="10">
        <v>10.007652622527941</v>
      </c>
      <c r="G50" s="10">
        <v>7.0053310404127247</v>
      </c>
      <c r="H50" s="10">
        <v>7.0053310404127247</v>
      </c>
      <c r="I50" s="10">
        <v>9.0068787618228718</v>
      </c>
      <c r="J50" s="10">
        <v>4.0030954428202916</v>
      </c>
      <c r="K50" s="10">
        <v>1.0007738607050729</v>
      </c>
      <c r="L50" s="10">
        <v>1.0007738607050729</v>
      </c>
      <c r="M50" s="10">
        <v>1.0007738607050729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14572.361392949268</v>
      </c>
      <c r="D2" s="31">
        <f t="shared" si="0"/>
        <v>14092.877472055028</v>
      </c>
      <c r="E2" s="31">
        <f t="shared" si="0"/>
        <v>13258.800687876181</v>
      </c>
      <c r="F2" s="31">
        <f t="shared" si="0"/>
        <v>14959.407050730868</v>
      </c>
      <c r="G2" s="31">
        <f t="shared" si="0"/>
        <v>14430.523043852107</v>
      </c>
      <c r="H2" s="31">
        <f t="shared" si="0"/>
        <v>13922.023645743764</v>
      </c>
      <c r="I2" s="31">
        <f t="shared" si="0"/>
        <v>14634.728804815131</v>
      </c>
      <c r="J2" s="31">
        <f t="shared" si="0"/>
        <v>14291.333361994841</v>
      </c>
      <c r="K2" s="31">
        <f t="shared" si="0"/>
        <v>15785.789251934651</v>
      </c>
      <c r="L2" s="31">
        <f t="shared" si="0"/>
        <v>14655.418572656919</v>
      </c>
      <c r="M2" s="31">
        <f t="shared" si="0"/>
        <v>14144.16612209802</v>
      </c>
      <c r="N2" s="31">
        <f t="shared" si="0"/>
        <v>15867.987102321578</v>
      </c>
      <c r="O2" s="31">
        <f t="shared" si="0"/>
        <v>15793.372055030095</v>
      </c>
      <c r="P2" s="31">
        <f t="shared" si="0"/>
        <v>18781.750472914871</v>
      </c>
      <c r="Q2" s="31">
        <f t="shared" si="0"/>
        <v>17637.925967325882</v>
      </c>
      <c r="R2" s="31">
        <f t="shared" si="0"/>
        <v>18811.814789337917</v>
      </c>
      <c r="S2" s="31">
        <f t="shared" si="0"/>
        <v>18242.168357695617</v>
      </c>
      <c r="T2" s="31">
        <f t="shared" si="0"/>
        <v>16064.400257953568</v>
      </c>
      <c r="U2" s="31">
        <f t="shared" si="0"/>
        <v>16061.779793637144</v>
      </c>
      <c r="V2" s="31">
        <f t="shared" si="0"/>
        <v>18069.761736887358</v>
      </c>
      <c r="W2" s="31">
        <f t="shared" si="0"/>
        <v>18209.565176268272</v>
      </c>
      <c r="X2" s="31">
        <f t="shared" ref="X2" si="1">SUM(X3,X17,X22,X25,X26,X51,X52,X71,X74,X75,X76)</f>
        <v>16915.941788478071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3856.7545141874461</v>
      </c>
      <c r="D3" s="34">
        <f t="shared" si="2"/>
        <v>4160.2513327601027</v>
      </c>
      <c r="E3" s="34">
        <f t="shared" si="2"/>
        <v>3801.9132416165089</v>
      </c>
      <c r="F3" s="34">
        <f t="shared" si="2"/>
        <v>5657.1249355116079</v>
      </c>
      <c r="G3" s="34">
        <f t="shared" si="2"/>
        <v>4516.4478933791916</v>
      </c>
      <c r="H3" s="34">
        <f t="shared" si="2"/>
        <v>3561.282803095442</v>
      </c>
      <c r="I3" s="34">
        <f t="shared" si="2"/>
        <v>5192.1998280309544</v>
      </c>
      <c r="J3" s="34">
        <f t="shared" si="2"/>
        <v>4779.0101461736876</v>
      </c>
      <c r="K3" s="34">
        <f t="shared" si="2"/>
        <v>4435.7487532244195</v>
      </c>
      <c r="L3" s="34">
        <f t="shared" si="2"/>
        <v>3960.6588993981081</v>
      </c>
      <c r="M3" s="34">
        <f t="shared" si="2"/>
        <v>2683.9591573516759</v>
      </c>
      <c r="N3" s="34">
        <f t="shared" si="2"/>
        <v>3588.7470335339631</v>
      </c>
      <c r="O3" s="34">
        <f t="shared" si="2"/>
        <v>2317.2957867583832</v>
      </c>
      <c r="P3" s="34">
        <f t="shared" si="2"/>
        <v>2910.9097162510743</v>
      </c>
      <c r="Q3" s="34">
        <f t="shared" si="2"/>
        <v>2688.9367153912294</v>
      </c>
      <c r="R3" s="34">
        <f t="shared" si="2"/>
        <v>1597.7186586414443</v>
      </c>
      <c r="S3" s="34">
        <f t="shared" si="2"/>
        <v>1690.8685296646602</v>
      </c>
      <c r="T3" s="34">
        <f t="shared" si="2"/>
        <v>1807.6300945829748</v>
      </c>
      <c r="U3" s="34">
        <f t="shared" si="2"/>
        <v>1608.852622527945</v>
      </c>
      <c r="V3" s="34">
        <f t="shared" si="2"/>
        <v>1435.5025795356835</v>
      </c>
      <c r="W3" s="34">
        <f t="shared" si="2"/>
        <v>667.49423903697334</v>
      </c>
      <c r="X3" s="34">
        <f t="shared" ref="X3" si="3">SUM(X4,X8,X11)</f>
        <v>469.54866723989676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3823.4259673258812</v>
      </c>
      <c r="D4" s="29">
        <f t="shared" si="4"/>
        <v>4138.5569217540842</v>
      </c>
      <c r="E4" s="29">
        <f t="shared" si="4"/>
        <v>3774.8830610490108</v>
      </c>
      <c r="F4" s="29">
        <f t="shared" si="4"/>
        <v>5634.7307824591571</v>
      </c>
      <c r="G4" s="29">
        <f t="shared" si="4"/>
        <v>4487.0555460017194</v>
      </c>
      <c r="H4" s="29">
        <f t="shared" si="4"/>
        <v>3536.0893379191739</v>
      </c>
      <c r="I4" s="29">
        <f t="shared" si="4"/>
        <v>5164.9068787618226</v>
      </c>
      <c r="J4" s="29">
        <f t="shared" si="4"/>
        <v>4754.5165090283735</v>
      </c>
      <c r="K4" s="29">
        <f t="shared" si="4"/>
        <v>4408.018744625967</v>
      </c>
      <c r="L4" s="29">
        <f t="shared" si="4"/>
        <v>3945.5256233877899</v>
      </c>
      <c r="M4" s="29">
        <f t="shared" si="4"/>
        <v>2667.6889079965599</v>
      </c>
      <c r="N4" s="29">
        <f t="shared" si="4"/>
        <v>3573.6137575236448</v>
      </c>
      <c r="O4" s="29">
        <f t="shared" si="4"/>
        <v>2302.162510748065</v>
      </c>
      <c r="P4" s="29">
        <f t="shared" si="4"/>
        <v>2897.176096302665</v>
      </c>
      <c r="Q4" s="29">
        <f t="shared" si="4"/>
        <v>2674.2404987102318</v>
      </c>
      <c r="R4" s="29">
        <f t="shared" si="4"/>
        <v>1587.23086844368</v>
      </c>
      <c r="S4" s="29">
        <f t="shared" si="4"/>
        <v>1683.122871883061</v>
      </c>
      <c r="T4" s="29">
        <f t="shared" si="4"/>
        <v>1799.384608770421</v>
      </c>
      <c r="U4" s="29">
        <f t="shared" si="4"/>
        <v>1598.710834049871</v>
      </c>
      <c r="V4" s="29">
        <f t="shared" si="4"/>
        <v>1429.284694754944</v>
      </c>
      <c r="W4" s="29">
        <f t="shared" si="4"/>
        <v>659.67652622527942</v>
      </c>
      <c r="X4" s="29">
        <f t="shared" ref="X4" si="5">SUM(X5:X7)</f>
        <v>461.40275150472911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3823.4259673258812</v>
      </c>
      <c r="D7" s="10">
        <v>4138.5569217540842</v>
      </c>
      <c r="E7" s="10">
        <v>3774.8830610490108</v>
      </c>
      <c r="F7" s="10">
        <v>5634.7307824591571</v>
      </c>
      <c r="G7" s="10">
        <v>4487.0555460017194</v>
      </c>
      <c r="H7" s="10">
        <v>3536.0893379191739</v>
      </c>
      <c r="I7" s="10">
        <v>5164.9068787618226</v>
      </c>
      <c r="J7" s="10">
        <v>4754.5165090283735</v>
      </c>
      <c r="K7" s="10">
        <v>4408.018744625967</v>
      </c>
      <c r="L7" s="10">
        <v>3945.5256233877899</v>
      </c>
      <c r="M7" s="10">
        <v>2667.6889079965599</v>
      </c>
      <c r="N7" s="10">
        <v>3573.6137575236448</v>
      </c>
      <c r="O7" s="10">
        <v>2302.162510748065</v>
      </c>
      <c r="P7" s="10">
        <v>2897.176096302665</v>
      </c>
      <c r="Q7" s="10">
        <v>2674.2404987102318</v>
      </c>
      <c r="R7" s="10">
        <v>1587.23086844368</v>
      </c>
      <c r="S7" s="10">
        <v>1683.122871883061</v>
      </c>
      <c r="T7" s="10">
        <v>1799.384608770421</v>
      </c>
      <c r="U7" s="10">
        <v>1598.710834049871</v>
      </c>
      <c r="V7" s="10">
        <v>1429.284694754944</v>
      </c>
      <c r="W7" s="10">
        <v>659.67652622527942</v>
      </c>
      <c r="X7" s="10">
        <v>461.40275150472911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33.328546861564924</v>
      </c>
      <c r="D11" s="29">
        <f t="shared" si="8"/>
        <v>21.694411006018921</v>
      </c>
      <c r="E11" s="29">
        <f t="shared" si="8"/>
        <v>27.030180567497851</v>
      </c>
      <c r="F11" s="29">
        <f t="shared" si="8"/>
        <v>22.394153052450559</v>
      </c>
      <c r="G11" s="29">
        <f t="shared" si="8"/>
        <v>29.39234737747206</v>
      </c>
      <c r="H11" s="29">
        <f t="shared" si="8"/>
        <v>25.193465176268269</v>
      </c>
      <c r="I11" s="29">
        <f t="shared" si="8"/>
        <v>27.292949269131551</v>
      </c>
      <c r="J11" s="29">
        <f t="shared" si="8"/>
        <v>24.493637145313841</v>
      </c>
      <c r="K11" s="29">
        <f t="shared" si="8"/>
        <v>27.730008598452272</v>
      </c>
      <c r="L11" s="29">
        <f t="shared" si="8"/>
        <v>15.133276010318141</v>
      </c>
      <c r="M11" s="29">
        <f t="shared" si="8"/>
        <v>16.270249355116082</v>
      </c>
      <c r="N11" s="29">
        <f t="shared" si="8"/>
        <v>15.133276010318141</v>
      </c>
      <c r="O11" s="29">
        <f t="shared" si="8"/>
        <v>15.133276010318141</v>
      </c>
      <c r="P11" s="29">
        <f t="shared" si="8"/>
        <v>13.733619948409281</v>
      </c>
      <c r="Q11" s="29">
        <f t="shared" si="8"/>
        <v>14.69621668099742</v>
      </c>
      <c r="R11" s="29">
        <f t="shared" si="8"/>
        <v>10.487790197764401</v>
      </c>
      <c r="S11" s="29">
        <f t="shared" si="8"/>
        <v>7.7456577815993111</v>
      </c>
      <c r="T11" s="29">
        <f t="shared" si="8"/>
        <v>8.2454858125537402</v>
      </c>
      <c r="U11" s="29">
        <f t="shared" si="8"/>
        <v>10.14178847807395</v>
      </c>
      <c r="V11" s="29">
        <f t="shared" si="8"/>
        <v>6.2178847807394657</v>
      </c>
      <c r="W11" s="29">
        <f t="shared" si="8"/>
        <v>7.8177128116938954</v>
      </c>
      <c r="X11" s="29">
        <f t="shared" ref="X11" si="9">SUM(X12:X16)</f>
        <v>8.1459157351676694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32.891487532244199</v>
      </c>
      <c r="D13" s="10">
        <v>21.694411006018921</v>
      </c>
      <c r="E13" s="10">
        <v>26.59312123817713</v>
      </c>
      <c r="F13" s="10">
        <v>22.394153052450559</v>
      </c>
      <c r="G13" s="10">
        <v>29.39234737747206</v>
      </c>
      <c r="H13" s="10">
        <v>25.193465176268269</v>
      </c>
      <c r="I13" s="10">
        <v>27.292949269131551</v>
      </c>
      <c r="J13" s="10">
        <v>24.493637145313841</v>
      </c>
      <c r="K13" s="10">
        <v>27.292949269131551</v>
      </c>
      <c r="L13" s="10">
        <v>14.69621668099742</v>
      </c>
      <c r="M13" s="10">
        <v>15.39604471195185</v>
      </c>
      <c r="N13" s="10">
        <v>14.69621668099742</v>
      </c>
      <c r="O13" s="10">
        <v>14.69621668099742</v>
      </c>
      <c r="P13" s="10">
        <v>13.296560619088559</v>
      </c>
      <c r="Q13" s="10">
        <v>14.69621668099742</v>
      </c>
      <c r="R13" s="10">
        <v>10.482545141874461</v>
      </c>
      <c r="S13" s="10">
        <v>7.7259673258813404</v>
      </c>
      <c r="T13" s="10">
        <v>8.2354256233877905</v>
      </c>
      <c r="U13" s="10">
        <v>10.14178847807395</v>
      </c>
      <c r="V13" s="10">
        <v>6.2178847807394657</v>
      </c>
      <c r="W13" s="10">
        <v>7.8177128116938954</v>
      </c>
      <c r="X13" s="10">
        <v>8.1459157351676694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0.43705932932072228</v>
      </c>
      <c r="D16" s="10">
        <v>0</v>
      </c>
      <c r="E16" s="10">
        <v>0.43705932932072228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0.43705932932072228</v>
      </c>
      <c r="L16" s="10">
        <v>0.43705932932072228</v>
      </c>
      <c r="M16" s="10">
        <v>0.87420464316423041</v>
      </c>
      <c r="N16" s="10">
        <v>0.43705932932072228</v>
      </c>
      <c r="O16" s="10">
        <v>0.43705932932072228</v>
      </c>
      <c r="P16" s="10">
        <v>0.43705932932072228</v>
      </c>
      <c r="Q16" s="10">
        <v>0</v>
      </c>
      <c r="R16" s="10">
        <v>5.2450558899398104E-3</v>
      </c>
      <c r="S16" s="10">
        <v>1.9690455717970769E-2</v>
      </c>
      <c r="T16" s="10">
        <v>1.0060189165950129E-2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9929.5363714531377</v>
      </c>
      <c r="D26" s="37">
        <f t="shared" si="14"/>
        <v>9089.8966466036109</v>
      </c>
      <c r="E26" s="37">
        <f t="shared" si="14"/>
        <v>8507.7998280309548</v>
      </c>
      <c r="F26" s="37">
        <f t="shared" si="14"/>
        <v>8453.8346517626815</v>
      </c>
      <c r="G26" s="37">
        <f t="shared" si="14"/>
        <v>8828.0714531384347</v>
      </c>
      <c r="H26" s="37">
        <f t="shared" si="14"/>
        <v>8792.3401547721387</v>
      </c>
      <c r="I26" s="37">
        <f t="shared" si="14"/>
        <v>8382.3063628546843</v>
      </c>
      <c r="J26" s="37">
        <f t="shared" si="14"/>
        <v>8113.6774720550302</v>
      </c>
      <c r="K26" s="37">
        <f t="shared" si="14"/>
        <v>9631.1836629406698</v>
      </c>
      <c r="L26" s="37">
        <f t="shared" si="14"/>
        <v>9069.0454858125522</v>
      </c>
      <c r="M26" s="37">
        <f t="shared" si="14"/>
        <v>9465.4963026655187</v>
      </c>
      <c r="N26" s="37">
        <f t="shared" si="14"/>
        <v>9431.7570077386063</v>
      </c>
      <c r="O26" s="37">
        <f t="shared" si="14"/>
        <v>10001.906104901118</v>
      </c>
      <c r="P26" s="37">
        <f t="shared" si="14"/>
        <v>12370.046345657782</v>
      </c>
      <c r="Q26" s="37">
        <f t="shared" si="14"/>
        <v>11912.052106620806</v>
      </c>
      <c r="R26" s="37">
        <f t="shared" si="14"/>
        <v>13969.656491831469</v>
      </c>
      <c r="S26" s="37">
        <f t="shared" si="14"/>
        <v>13149.615219260533</v>
      </c>
      <c r="T26" s="37">
        <f t="shared" si="14"/>
        <v>10610.626311263972</v>
      </c>
      <c r="U26" s="37">
        <f t="shared" si="14"/>
        <v>10929.805417024934</v>
      </c>
      <c r="V26" s="37">
        <f t="shared" si="14"/>
        <v>12355.69853826311</v>
      </c>
      <c r="W26" s="37">
        <f t="shared" si="14"/>
        <v>11708.369303525364</v>
      </c>
      <c r="X26" s="37">
        <f t="shared" ref="X26" si="15">SUM(X27,X33)</f>
        <v>10003.955546001718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4900.7901117798783</v>
      </c>
      <c r="D27" s="29">
        <f t="shared" si="16"/>
        <v>4104.2309544282025</v>
      </c>
      <c r="E27" s="29">
        <f t="shared" si="16"/>
        <v>3991.4891659501286</v>
      </c>
      <c r="F27" s="29">
        <f t="shared" si="16"/>
        <v>3653.7259673258814</v>
      </c>
      <c r="G27" s="29">
        <f t="shared" si="16"/>
        <v>3960.4089423903692</v>
      </c>
      <c r="H27" s="29">
        <f t="shared" si="16"/>
        <v>2858.8134135855539</v>
      </c>
      <c r="I27" s="29">
        <f t="shared" si="16"/>
        <v>2790.3960447119516</v>
      </c>
      <c r="J27" s="29">
        <f t="shared" si="16"/>
        <v>2109.3770421324152</v>
      </c>
      <c r="K27" s="29">
        <f t="shared" si="16"/>
        <v>2550.3009458297506</v>
      </c>
      <c r="L27" s="29">
        <f t="shared" si="16"/>
        <v>3611.0275150472917</v>
      </c>
      <c r="M27" s="29">
        <f t="shared" si="16"/>
        <v>2792.4644024075665</v>
      </c>
      <c r="N27" s="29">
        <f t="shared" si="16"/>
        <v>3101.6527944969898</v>
      </c>
      <c r="O27" s="29">
        <f t="shared" si="16"/>
        <v>4465.1165950128971</v>
      </c>
      <c r="P27" s="29">
        <f t="shared" si="16"/>
        <v>5164.4382631126391</v>
      </c>
      <c r="Q27" s="29">
        <f t="shared" si="16"/>
        <v>4077.7490971625102</v>
      </c>
      <c r="R27" s="29">
        <f t="shared" si="16"/>
        <v>4391.9452278589852</v>
      </c>
      <c r="S27" s="29">
        <f t="shared" si="16"/>
        <v>3938.4099742046428</v>
      </c>
      <c r="T27" s="29">
        <f t="shared" si="16"/>
        <v>5039.3653482373174</v>
      </c>
      <c r="U27" s="29">
        <f t="shared" si="16"/>
        <v>4903.5762682717104</v>
      </c>
      <c r="V27" s="29">
        <f t="shared" si="16"/>
        <v>5265.1267411865856</v>
      </c>
      <c r="W27" s="29">
        <f t="shared" si="16"/>
        <v>4794.4424763542556</v>
      </c>
      <c r="X27" s="29">
        <f t="shared" ref="X27" si="17">SUM(X28:X32)</f>
        <v>5324.5724849527078</v>
      </c>
    </row>
    <row r="28" spans="1:24" ht="11.25" customHeight="1" x14ac:dyDescent="0.2">
      <c r="A28" s="41" t="s">
        <v>45</v>
      </c>
      <c r="B28" s="9" t="s">
        <v>46</v>
      </c>
      <c r="C28" s="10">
        <v>3806.2004299226128</v>
      </c>
      <c r="D28" s="10">
        <v>3124.2476354256228</v>
      </c>
      <c r="E28" s="10">
        <v>3349.1687876182282</v>
      </c>
      <c r="F28" s="10">
        <v>3586.4144453998279</v>
      </c>
      <c r="G28" s="10">
        <v>3835.9845227858982</v>
      </c>
      <c r="H28" s="10">
        <v>2793.5416165090278</v>
      </c>
      <c r="I28" s="10">
        <v>2781.2171969045571</v>
      </c>
      <c r="J28" s="10">
        <v>2086.9398968185719</v>
      </c>
      <c r="K28" s="10">
        <v>2427.9163370593292</v>
      </c>
      <c r="L28" s="10">
        <v>3605.928116938951</v>
      </c>
      <c r="M28" s="10">
        <v>2785.3252794496989</v>
      </c>
      <c r="N28" s="10">
        <v>3101.6527944969898</v>
      </c>
      <c r="O28" s="10">
        <v>3817.4978503869302</v>
      </c>
      <c r="P28" s="10">
        <v>4796.2644883920884</v>
      </c>
      <c r="Q28" s="10">
        <v>3551.4951848667238</v>
      </c>
      <c r="R28" s="10">
        <v>4276.855717970765</v>
      </c>
      <c r="S28" s="10">
        <v>3938.4099742046428</v>
      </c>
      <c r="T28" s="10">
        <v>4953.8613069647463</v>
      </c>
      <c r="U28" s="10">
        <v>4841.8526225279447</v>
      </c>
      <c r="V28" s="10">
        <v>5173.3515047291476</v>
      </c>
      <c r="W28" s="10">
        <v>4794.4424763542556</v>
      </c>
      <c r="X28" s="10">
        <v>5324.5724849527078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293.72312983662943</v>
      </c>
      <c r="D30" s="10">
        <v>180.51736887360269</v>
      </c>
      <c r="E30" s="10">
        <v>174.39810834049871</v>
      </c>
      <c r="F30" s="10">
        <v>67.311521926053302</v>
      </c>
      <c r="G30" s="10">
        <v>124.4244196044712</v>
      </c>
      <c r="H30" s="10">
        <v>65.271797076526227</v>
      </c>
      <c r="I30" s="10">
        <v>9.1788478073946678</v>
      </c>
      <c r="J30" s="10">
        <v>22.437145313843509</v>
      </c>
      <c r="K30" s="10">
        <v>122.38460877042129</v>
      </c>
      <c r="L30" s="10">
        <v>5.0993981083404982</v>
      </c>
      <c r="M30" s="10">
        <v>7.1391229578675839</v>
      </c>
      <c r="N30" s="10">
        <v>0</v>
      </c>
      <c r="O30" s="10">
        <v>647.61874462596722</v>
      </c>
      <c r="P30" s="10">
        <v>368.17377472055028</v>
      </c>
      <c r="Q30" s="10">
        <v>526.25391229578668</v>
      </c>
      <c r="R30" s="10">
        <v>115.08950988822011</v>
      </c>
      <c r="S30" s="10">
        <v>0</v>
      </c>
      <c r="T30" s="10">
        <v>85.50404127257093</v>
      </c>
      <c r="U30" s="10">
        <v>61.72364574376612</v>
      </c>
      <c r="V30" s="10">
        <v>91.775236457437657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800.86655202063616</v>
      </c>
      <c r="D32" s="10">
        <v>799.46595012897683</v>
      </c>
      <c r="E32" s="10">
        <v>467.92226999140149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5028.7462596732585</v>
      </c>
      <c r="D33" s="29">
        <f t="shared" si="18"/>
        <v>4985.6656921754084</v>
      </c>
      <c r="E33" s="29">
        <f t="shared" si="18"/>
        <v>4516.3106620808258</v>
      </c>
      <c r="F33" s="29">
        <f t="shared" si="18"/>
        <v>4800.108684436801</v>
      </c>
      <c r="G33" s="29">
        <f t="shared" si="18"/>
        <v>4867.6625107480659</v>
      </c>
      <c r="H33" s="29">
        <f t="shared" si="18"/>
        <v>5933.5267411865852</v>
      </c>
      <c r="I33" s="29">
        <f t="shared" si="18"/>
        <v>5591.9103181427336</v>
      </c>
      <c r="J33" s="29">
        <f t="shared" si="18"/>
        <v>6004.300429922615</v>
      </c>
      <c r="K33" s="29">
        <f t="shared" si="18"/>
        <v>7080.8827171109187</v>
      </c>
      <c r="L33" s="29">
        <f t="shared" si="18"/>
        <v>5458.0179707652615</v>
      </c>
      <c r="M33" s="29">
        <f t="shared" si="18"/>
        <v>6673.0319002579527</v>
      </c>
      <c r="N33" s="29">
        <f t="shared" si="18"/>
        <v>6330.104213241616</v>
      </c>
      <c r="O33" s="29">
        <f t="shared" si="18"/>
        <v>5536.78950988822</v>
      </c>
      <c r="P33" s="29">
        <f t="shared" si="18"/>
        <v>7205.6080825451418</v>
      </c>
      <c r="Q33" s="29">
        <f t="shared" si="18"/>
        <v>7834.3030094582955</v>
      </c>
      <c r="R33" s="29">
        <f t="shared" si="18"/>
        <v>9577.7112639724837</v>
      </c>
      <c r="S33" s="29">
        <f t="shared" si="18"/>
        <v>9211.2052450558895</v>
      </c>
      <c r="T33" s="29">
        <f t="shared" si="18"/>
        <v>5571.2609630266552</v>
      </c>
      <c r="U33" s="29">
        <f t="shared" si="18"/>
        <v>6026.2291487532229</v>
      </c>
      <c r="V33" s="29">
        <f t="shared" si="18"/>
        <v>7090.5717970765254</v>
      </c>
      <c r="W33" s="29">
        <f t="shared" si="18"/>
        <v>6913.926827171108</v>
      </c>
      <c r="X33" s="29">
        <f t="shared" ref="X33" si="19">SUM(X34:X50)</f>
        <v>4679.3830610490095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8.7895098882201186</v>
      </c>
      <c r="D36" s="10">
        <v>6.592175408426483</v>
      </c>
      <c r="E36" s="10">
        <v>3.2960447119518479</v>
      </c>
      <c r="F36" s="10">
        <v>3.2960447119518479</v>
      </c>
      <c r="G36" s="10">
        <v>5.4934651762682716</v>
      </c>
      <c r="H36" s="10">
        <v>6.592175408426483</v>
      </c>
      <c r="I36" s="10">
        <v>4.3947549441100593</v>
      </c>
      <c r="J36" s="10">
        <v>6.592175408426483</v>
      </c>
      <c r="K36" s="10">
        <v>16.480395528804809</v>
      </c>
      <c r="L36" s="10">
        <v>5.4934651762682716</v>
      </c>
      <c r="M36" s="10">
        <v>7.690799656061909</v>
      </c>
      <c r="N36" s="10">
        <v>8.7895098882201186</v>
      </c>
      <c r="O36" s="10">
        <v>5.4934651762682716</v>
      </c>
      <c r="P36" s="10">
        <v>19.77644024075666</v>
      </c>
      <c r="Q36" s="10">
        <v>18.677730008598449</v>
      </c>
      <c r="R36" s="10">
        <v>28.6</v>
      </c>
      <c r="S36" s="10">
        <v>34.61865864144454</v>
      </c>
      <c r="T36" s="10">
        <v>38.750816852966473</v>
      </c>
      <c r="U36" s="10">
        <v>22.611092003439381</v>
      </c>
      <c r="V36" s="10">
        <v>18.201977644024069</v>
      </c>
      <c r="W36" s="10">
        <v>13.631470335339641</v>
      </c>
      <c r="X36" s="10">
        <v>23.827343078245921</v>
      </c>
    </row>
    <row r="37" spans="1:24" ht="11.25" customHeight="1" x14ac:dyDescent="0.2">
      <c r="A37" s="41" t="s">
        <v>61</v>
      </c>
      <c r="B37" s="9" t="s">
        <v>62</v>
      </c>
      <c r="C37" s="10">
        <v>1061.8372312983661</v>
      </c>
      <c r="D37" s="10">
        <v>1076.483233018057</v>
      </c>
      <c r="E37" s="10">
        <v>1050.3295786758381</v>
      </c>
      <c r="F37" s="10">
        <v>895.50017196904548</v>
      </c>
      <c r="G37" s="10">
        <v>916.4230438521065</v>
      </c>
      <c r="H37" s="10">
        <v>1081.713929492691</v>
      </c>
      <c r="I37" s="10">
        <v>957.22269991401538</v>
      </c>
      <c r="J37" s="10">
        <v>1022.083662940671</v>
      </c>
      <c r="K37" s="10">
        <v>865.16190885640583</v>
      </c>
      <c r="L37" s="10">
        <v>768.91659501289757</v>
      </c>
      <c r="M37" s="10">
        <v>740.67067927772996</v>
      </c>
      <c r="N37" s="10">
        <v>672.67128116938954</v>
      </c>
      <c r="O37" s="10">
        <v>721.84006878761818</v>
      </c>
      <c r="P37" s="10">
        <v>658.02519346517624</v>
      </c>
      <c r="Q37" s="10">
        <v>673.71736887360271</v>
      </c>
      <c r="R37" s="10">
        <v>698.32897678417874</v>
      </c>
      <c r="S37" s="10">
        <v>517.20679277730005</v>
      </c>
      <c r="T37" s="10">
        <v>408.41289767841778</v>
      </c>
      <c r="U37" s="10">
        <v>447.55760963026648</v>
      </c>
      <c r="V37" s="10">
        <v>482.96018916595011</v>
      </c>
      <c r="W37" s="10">
        <v>462.9987102321582</v>
      </c>
      <c r="X37" s="10">
        <v>350.11444539982801</v>
      </c>
    </row>
    <row r="38" spans="1:24" ht="11.25" customHeight="1" x14ac:dyDescent="0.2">
      <c r="A38" s="41" t="s">
        <v>63</v>
      </c>
      <c r="B38" s="9" t="s">
        <v>64</v>
      </c>
      <c r="C38" s="10">
        <v>2.0922613929492688</v>
      </c>
      <c r="D38" s="10">
        <v>1.0461736887360269</v>
      </c>
      <c r="E38" s="10">
        <v>2.0922613929492688</v>
      </c>
      <c r="F38" s="10">
        <v>3.1384350816852971</v>
      </c>
      <c r="G38" s="10">
        <v>2.0922613929492688</v>
      </c>
      <c r="H38" s="10">
        <v>2.0922613929492688</v>
      </c>
      <c r="I38" s="10">
        <v>3.1384350816852971</v>
      </c>
      <c r="J38" s="10">
        <v>1.0461736887360269</v>
      </c>
      <c r="K38" s="10">
        <v>2.0922613929492688</v>
      </c>
      <c r="L38" s="10">
        <v>2.0922613929492688</v>
      </c>
      <c r="M38" s="10">
        <v>3.1384350816852971</v>
      </c>
      <c r="N38" s="10">
        <v>1.0461736887360269</v>
      </c>
      <c r="O38" s="10">
        <v>1.0461736887360269</v>
      </c>
      <c r="P38" s="10">
        <v>1.0461736887360269</v>
      </c>
      <c r="Q38" s="10">
        <v>2.0922613929492688</v>
      </c>
      <c r="R38" s="10">
        <v>2.4814273430782459</v>
      </c>
      <c r="S38" s="10">
        <v>2.7545141874462589</v>
      </c>
      <c r="T38" s="10">
        <v>0.39862424763542559</v>
      </c>
      <c r="U38" s="10">
        <v>2.0985382631126401</v>
      </c>
      <c r="V38" s="10">
        <v>1.122527944969905</v>
      </c>
      <c r="W38" s="10">
        <v>1.4938950988822011</v>
      </c>
      <c r="X38" s="10">
        <v>0.29707652622527941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700.27231298366291</v>
      </c>
      <c r="D40" s="10">
        <v>828.06680997420449</v>
      </c>
      <c r="E40" s="10">
        <v>593.25735167669814</v>
      </c>
      <c r="F40" s="10">
        <v>548.58125537403259</v>
      </c>
      <c r="G40" s="10">
        <v>736.63654342218399</v>
      </c>
      <c r="H40" s="10">
        <v>1007.810232158212</v>
      </c>
      <c r="I40" s="10">
        <v>620.27085124677558</v>
      </c>
      <c r="J40" s="10">
        <v>766.76698194325013</v>
      </c>
      <c r="K40" s="10">
        <v>1076.382889079965</v>
      </c>
      <c r="L40" s="10">
        <v>862.35313843508163</v>
      </c>
      <c r="M40" s="10">
        <v>844.69045571797074</v>
      </c>
      <c r="N40" s="10">
        <v>865.47007738607044</v>
      </c>
      <c r="O40" s="10">
        <v>708.58409286328458</v>
      </c>
      <c r="P40" s="10">
        <v>825.98882201203776</v>
      </c>
      <c r="Q40" s="10">
        <v>775.0788478073946</v>
      </c>
      <c r="R40" s="10">
        <v>932.92476354256235</v>
      </c>
      <c r="S40" s="10">
        <v>1100.875838349097</v>
      </c>
      <c r="T40" s="10">
        <v>962.93981083404981</v>
      </c>
      <c r="U40" s="10">
        <v>978.50068787618216</v>
      </c>
      <c r="V40" s="10">
        <v>1049.9959587274291</v>
      </c>
      <c r="W40" s="10">
        <v>552.06182287188301</v>
      </c>
      <c r="X40" s="10">
        <v>336.04342218400677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2024.445915735168</v>
      </c>
      <c r="D43" s="10">
        <v>1870.4452278589849</v>
      </c>
      <c r="E43" s="10">
        <v>1752.140068787618</v>
      </c>
      <c r="F43" s="10">
        <v>1965.2932932072231</v>
      </c>
      <c r="G43" s="10">
        <v>1865.345829750645</v>
      </c>
      <c r="H43" s="10">
        <v>2146.830524505589</v>
      </c>
      <c r="I43" s="10">
        <v>2459.9312123817708</v>
      </c>
      <c r="J43" s="10">
        <v>2188.645227858985</v>
      </c>
      <c r="K43" s="10">
        <v>2718.9786758383489</v>
      </c>
      <c r="L43" s="10">
        <v>2266.1555460017189</v>
      </c>
      <c r="M43" s="10">
        <v>2263.0959587274292</v>
      </c>
      <c r="N43" s="10">
        <v>2321.2286328460868</v>
      </c>
      <c r="O43" s="10">
        <v>2007.108082545142</v>
      </c>
      <c r="P43" s="10">
        <v>2441.5735167669818</v>
      </c>
      <c r="Q43" s="10">
        <v>2686.3428202923469</v>
      </c>
      <c r="R43" s="10">
        <v>3789.7402407566628</v>
      </c>
      <c r="S43" s="10">
        <v>3823.691745485813</v>
      </c>
      <c r="T43" s="10">
        <v>2785.7874462596728</v>
      </c>
      <c r="U43" s="10">
        <v>2443.6693895098879</v>
      </c>
      <c r="V43" s="10">
        <v>2759.7256233877902</v>
      </c>
      <c r="W43" s="10">
        <v>2325.057265692175</v>
      </c>
      <c r="X43" s="10">
        <v>1753.8493551160791</v>
      </c>
    </row>
    <row r="44" spans="1:24" ht="11.25" customHeight="1" x14ac:dyDescent="0.2">
      <c r="A44" s="41" t="s">
        <v>75</v>
      </c>
      <c r="B44" s="9" t="s">
        <v>76</v>
      </c>
      <c r="C44" s="10">
        <v>727.2104901117799</v>
      </c>
      <c r="D44" s="10">
        <v>713.61779879621668</v>
      </c>
      <c r="E44" s="10">
        <v>642.74144453998269</v>
      </c>
      <c r="F44" s="10">
        <v>894.20679277730005</v>
      </c>
      <c r="G44" s="10">
        <v>873.81771281169381</v>
      </c>
      <c r="H44" s="10">
        <v>1165.090283748925</v>
      </c>
      <c r="I44" s="10">
        <v>1075.7667239896821</v>
      </c>
      <c r="J44" s="10">
        <v>1447.6246775580389</v>
      </c>
      <c r="K44" s="10">
        <v>1913.470937231298</v>
      </c>
      <c r="L44" s="10">
        <v>1169.5041272570941</v>
      </c>
      <c r="M44" s="10">
        <v>2447.0813413585552</v>
      </c>
      <c r="N44" s="10">
        <v>1968.472312983663</v>
      </c>
      <c r="O44" s="10">
        <v>1663.552106620808</v>
      </c>
      <c r="P44" s="10">
        <v>2849.4601891659499</v>
      </c>
      <c r="Q44" s="10">
        <v>3199.7325021496131</v>
      </c>
      <c r="R44" s="10">
        <v>3737.4699054170251</v>
      </c>
      <c r="S44" s="10">
        <v>3292.5334479793628</v>
      </c>
      <c r="T44" s="10">
        <v>951.97394668959589</v>
      </c>
      <c r="U44" s="10">
        <v>1743.848925193465</v>
      </c>
      <c r="V44" s="10">
        <v>2361.2758383490968</v>
      </c>
      <c r="W44" s="10">
        <v>3158.4480653482369</v>
      </c>
      <c r="X44" s="10">
        <v>1807.1453138435079</v>
      </c>
    </row>
    <row r="45" spans="1:24" ht="11.25" customHeight="1" x14ac:dyDescent="0.2">
      <c r="A45" s="41" t="s">
        <v>77</v>
      </c>
      <c r="B45" s="9" t="s">
        <v>78</v>
      </c>
      <c r="C45" s="10">
        <v>28.052450558899391</v>
      </c>
      <c r="D45" s="10">
        <v>22.857523645743768</v>
      </c>
      <c r="E45" s="10">
        <v>19.74058469475494</v>
      </c>
      <c r="F45" s="10">
        <v>20.77962166809974</v>
      </c>
      <c r="G45" s="10">
        <v>16.623645743766119</v>
      </c>
      <c r="H45" s="10">
        <v>21.818572656921749</v>
      </c>
      <c r="I45" s="10">
        <v>13.506706792777299</v>
      </c>
      <c r="J45" s="10">
        <v>10.38976784178848</v>
      </c>
      <c r="K45" s="10">
        <v>9.3508168529664655</v>
      </c>
      <c r="L45" s="10">
        <v>10.38976784178848</v>
      </c>
      <c r="M45" s="10">
        <v>10.38976784178848</v>
      </c>
      <c r="N45" s="10">
        <v>10.38976784178848</v>
      </c>
      <c r="O45" s="10">
        <v>10.38976784178848</v>
      </c>
      <c r="P45" s="10">
        <v>12.46775580395529</v>
      </c>
      <c r="Q45" s="10">
        <v>9.3508168529664655</v>
      </c>
      <c r="R45" s="10">
        <v>10.006448839208939</v>
      </c>
      <c r="S45" s="10">
        <v>10.482287188306101</v>
      </c>
      <c r="T45" s="10">
        <v>7.7238177128116936</v>
      </c>
      <c r="U45" s="10">
        <v>7.164832330180567</v>
      </c>
      <c r="V45" s="10">
        <v>8.7648323301805675</v>
      </c>
      <c r="W45" s="10">
        <v>9.6531384350816847</v>
      </c>
      <c r="X45" s="10">
        <v>12.025193465176271</v>
      </c>
    </row>
    <row r="46" spans="1:24" ht="11.25" customHeight="1" x14ac:dyDescent="0.2">
      <c r="A46" s="41" t="s">
        <v>79</v>
      </c>
      <c r="B46" s="9" t="s">
        <v>80</v>
      </c>
      <c r="C46" s="10">
        <v>79.060361134995688</v>
      </c>
      <c r="D46" s="10">
        <v>74.056577815993123</v>
      </c>
      <c r="E46" s="10">
        <v>72.055030094582975</v>
      </c>
      <c r="F46" s="10">
        <v>62.047377472055032</v>
      </c>
      <c r="G46" s="10">
        <v>61.046603611349951</v>
      </c>
      <c r="H46" s="10">
        <v>63.048151332760099</v>
      </c>
      <c r="I46" s="10">
        <v>63.048151332760099</v>
      </c>
      <c r="J46" s="10">
        <v>63.048151332760099</v>
      </c>
      <c r="K46" s="10">
        <v>59.045055889939803</v>
      </c>
      <c r="L46" s="10">
        <v>55.042046431642312</v>
      </c>
      <c r="M46" s="10">
        <v>55.042046431642312</v>
      </c>
      <c r="N46" s="10">
        <v>55.042046431642312</v>
      </c>
      <c r="O46" s="10">
        <v>55.042046431642312</v>
      </c>
      <c r="P46" s="10">
        <v>55.042046431642312</v>
      </c>
      <c r="Q46" s="10">
        <v>55.042046431642312</v>
      </c>
      <c r="R46" s="10">
        <v>55.562424763542559</v>
      </c>
      <c r="S46" s="10">
        <v>55.562424763542559</v>
      </c>
      <c r="T46" s="10">
        <v>55.562424763542559</v>
      </c>
      <c r="U46" s="10">
        <v>55.562424763542559</v>
      </c>
      <c r="V46" s="10">
        <v>55.562424763542559</v>
      </c>
      <c r="W46" s="10">
        <v>55.562424763542559</v>
      </c>
      <c r="X46" s="10">
        <v>55.562424763542559</v>
      </c>
    </row>
    <row r="47" spans="1:24" ht="11.25" customHeight="1" x14ac:dyDescent="0.2">
      <c r="A47" s="41" t="s">
        <v>81</v>
      </c>
      <c r="B47" s="9" t="s">
        <v>82</v>
      </c>
      <c r="C47" s="10">
        <v>221.49131556319861</v>
      </c>
      <c r="D47" s="10">
        <v>168.25735167669819</v>
      </c>
      <c r="E47" s="10">
        <v>179.66466036113499</v>
      </c>
      <c r="F47" s="10">
        <v>192.02252794496991</v>
      </c>
      <c r="G47" s="10">
        <v>217.6889079965606</v>
      </c>
      <c r="H47" s="10">
        <v>215.7877042132416</v>
      </c>
      <c r="I47" s="10">
        <v>213.88650042992259</v>
      </c>
      <c r="J47" s="10">
        <v>252.86139294926909</v>
      </c>
      <c r="K47" s="10">
        <v>198.67678417884781</v>
      </c>
      <c r="L47" s="10">
        <v>195.82493551160789</v>
      </c>
      <c r="M47" s="10">
        <v>211.98529664660359</v>
      </c>
      <c r="N47" s="10">
        <v>235.7504729148753</v>
      </c>
      <c r="O47" s="10">
        <v>216.73834909716251</v>
      </c>
      <c r="P47" s="10">
        <v>207.23224419604469</v>
      </c>
      <c r="Q47" s="10">
        <v>196.77558039552881</v>
      </c>
      <c r="R47" s="10">
        <v>190.17454858125541</v>
      </c>
      <c r="S47" s="10">
        <v>190.5063628546861</v>
      </c>
      <c r="T47" s="10">
        <v>188.04617368873599</v>
      </c>
      <c r="U47" s="10">
        <v>184.31315563198621</v>
      </c>
      <c r="V47" s="10">
        <v>149.0304385210662</v>
      </c>
      <c r="W47" s="10">
        <v>167.0358555460017</v>
      </c>
      <c r="X47" s="10">
        <v>160.4994840928633</v>
      </c>
    </row>
    <row r="48" spans="1:24" ht="11.25" customHeight="1" x14ac:dyDescent="0.2">
      <c r="A48" s="41" t="s">
        <v>83</v>
      </c>
      <c r="B48" s="9" t="s">
        <v>84</v>
      </c>
      <c r="C48" s="10">
        <v>175.49441100601891</v>
      </c>
      <c r="D48" s="10">
        <v>224.24282029234729</v>
      </c>
      <c r="E48" s="10">
        <v>200.99363714531381</v>
      </c>
      <c r="F48" s="10">
        <v>215.24316423043851</v>
      </c>
      <c r="G48" s="10">
        <v>172.49449699054171</v>
      </c>
      <c r="H48" s="10">
        <v>222.74290627687009</v>
      </c>
      <c r="I48" s="10">
        <v>180.74428202923471</v>
      </c>
      <c r="J48" s="10">
        <v>245.24221840068779</v>
      </c>
      <c r="K48" s="10">
        <v>221.24299226139291</v>
      </c>
      <c r="L48" s="10">
        <v>122.2460877042132</v>
      </c>
      <c r="M48" s="10">
        <v>89.247119518486656</v>
      </c>
      <c r="N48" s="10">
        <v>191.2439380911436</v>
      </c>
      <c r="O48" s="10">
        <v>146.99535683576951</v>
      </c>
      <c r="P48" s="10">
        <v>134.9957007738607</v>
      </c>
      <c r="Q48" s="10">
        <v>217.49303525365431</v>
      </c>
      <c r="R48" s="10">
        <v>132.42252794496989</v>
      </c>
      <c r="S48" s="10">
        <v>182.9731728288908</v>
      </c>
      <c r="T48" s="10">
        <v>171.6650042992261</v>
      </c>
      <c r="U48" s="10">
        <v>140.9024935511608</v>
      </c>
      <c r="V48" s="10">
        <v>203.93198624247631</v>
      </c>
      <c r="W48" s="10">
        <v>167.98417884780741</v>
      </c>
      <c r="X48" s="10">
        <v>180.01900257953571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136.0286328460877</v>
      </c>
      <c r="N51" s="37">
        <v>751.66526225279449</v>
      </c>
      <c r="O51" s="37">
        <v>821.76500429922612</v>
      </c>
      <c r="P51" s="37">
        <v>1203.4263972484951</v>
      </c>
      <c r="Q51" s="37">
        <v>559.41556319862423</v>
      </c>
      <c r="R51" s="37">
        <v>592.58985382631124</v>
      </c>
      <c r="S51" s="37">
        <v>612.87394668959587</v>
      </c>
      <c r="T51" s="37">
        <v>465.99398108340489</v>
      </c>
      <c r="U51" s="37">
        <v>347.89810834049871</v>
      </c>
      <c r="V51" s="37">
        <v>999.70146173688727</v>
      </c>
      <c r="W51" s="37">
        <v>2214.838693035254</v>
      </c>
      <c r="X51" s="37">
        <v>2074.135597592433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58.899398108340492</v>
      </c>
      <c r="D52" s="37">
        <f t="shared" si="20"/>
        <v>134.11195184866725</v>
      </c>
      <c r="E52" s="37">
        <f t="shared" si="20"/>
        <v>176.84153052450563</v>
      </c>
      <c r="F52" s="37">
        <f t="shared" si="20"/>
        <v>240.94772141014619</v>
      </c>
      <c r="G52" s="37">
        <f t="shared" si="20"/>
        <v>336.55778159931208</v>
      </c>
      <c r="H52" s="37">
        <f t="shared" si="20"/>
        <v>451.84866723989688</v>
      </c>
      <c r="I52" s="37">
        <f t="shared" si="20"/>
        <v>474.71100601891658</v>
      </c>
      <c r="J52" s="37">
        <f t="shared" si="20"/>
        <v>498.55021496130701</v>
      </c>
      <c r="K52" s="37">
        <f t="shared" si="20"/>
        <v>613.310834049871</v>
      </c>
      <c r="L52" s="37">
        <f t="shared" si="20"/>
        <v>658.34531384350817</v>
      </c>
      <c r="M52" s="37">
        <f t="shared" si="20"/>
        <v>943.17618228718834</v>
      </c>
      <c r="N52" s="37">
        <f t="shared" si="20"/>
        <v>1086.6843508168529</v>
      </c>
      <c r="O52" s="37">
        <f t="shared" si="20"/>
        <v>1261.1755803955286</v>
      </c>
      <c r="P52" s="37">
        <f t="shared" si="20"/>
        <v>1281.2362854686153</v>
      </c>
      <c r="Q52" s="37">
        <f t="shared" si="20"/>
        <v>1344.9334479793631</v>
      </c>
      <c r="R52" s="37">
        <f t="shared" si="20"/>
        <v>1253.0318142734309</v>
      </c>
      <c r="S52" s="37">
        <f t="shared" si="20"/>
        <v>1444.0036973344802</v>
      </c>
      <c r="T52" s="37">
        <f t="shared" si="20"/>
        <v>1823.5564058469477</v>
      </c>
      <c r="U52" s="37">
        <f t="shared" si="20"/>
        <v>1775.2866723989682</v>
      </c>
      <c r="V52" s="37">
        <f t="shared" si="20"/>
        <v>1839.5764402407563</v>
      </c>
      <c r="W52" s="37">
        <f t="shared" si="20"/>
        <v>1952.2139294926912</v>
      </c>
      <c r="X52" s="37">
        <f t="shared" ref="X52" si="21">SUM(X53:X70)</f>
        <v>2580.0867583834906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58.899398108340492</v>
      </c>
      <c r="D59" s="10">
        <v>111.66044711951849</v>
      </c>
      <c r="E59" s="10">
        <v>140.91908856405851</v>
      </c>
      <c r="F59" s="10">
        <v>200.53499570077389</v>
      </c>
      <c r="G59" s="10">
        <v>278.18383490971621</v>
      </c>
      <c r="H59" s="10">
        <v>388.98443680137581</v>
      </c>
      <c r="I59" s="10">
        <v>408.02046431642299</v>
      </c>
      <c r="J59" s="10">
        <v>429.94651762682719</v>
      </c>
      <c r="K59" s="10">
        <v>519.53757523645743</v>
      </c>
      <c r="L59" s="10">
        <v>574.42441960447115</v>
      </c>
      <c r="M59" s="10">
        <v>847.42527944969902</v>
      </c>
      <c r="N59" s="10">
        <v>884.0403267411865</v>
      </c>
      <c r="O59" s="10">
        <v>987.48443680137564</v>
      </c>
      <c r="P59" s="10">
        <v>1002.555631986242</v>
      </c>
      <c r="Q59" s="10">
        <v>1041.886930352536</v>
      </c>
      <c r="R59" s="10">
        <v>945.79914015477209</v>
      </c>
      <c r="S59" s="10">
        <v>1139.4361994840931</v>
      </c>
      <c r="T59" s="10">
        <v>1501.554256233878</v>
      </c>
      <c r="U59" s="10">
        <v>1444.535683576956</v>
      </c>
      <c r="V59" s="10">
        <v>1496.758125537403</v>
      </c>
      <c r="W59" s="10">
        <v>1553.542132416165</v>
      </c>
      <c r="X59" s="10">
        <v>2117.4512467755799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22.666466036113501</v>
      </c>
      <c r="P62" s="10">
        <v>33.151848667239904</v>
      </c>
      <c r="Q62" s="10">
        <v>45.285210662080821</v>
      </c>
      <c r="R62" s="10">
        <v>61.129492691315562</v>
      </c>
      <c r="S62" s="10">
        <v>66.003181427343065</v>
      </c>
      <c r="T62" s="10">
        <v>55.141874462596718</v>
      </c>
      <c r="U62" s="10">
        <v>64.749957007738601</v>
      </c>
      <c r="V62" s="10">
        <v>76.437145313843502</v>
      </c>
      <c r="W62" s="10">
        <v>79.807910576096305</v>
      </c>
      <c r="X62" s="10">
        <v>67.91797076526224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3.8263112639724852</v>
      </c>
      <c r="J63" s="10">
        <v>5.7394668959587269</v>
      </c>
      <c r="K63" s="10">
        <v>5.1017196904557176</v>
      </c>
      <c r="L63" s="10">
        <v>5.1017196904557176</v>
      </c>
      <c r="M63" s="10">
        <v>26.784178847807389</v>
      </c>
      <c r="N63" s="10">
        <v>50.379793637145312</v>
      </c>
      <c r="O63" s="10">
        <v>45.915735167669823</v>
      </c>
      <c r="P63" s="10">
        <v>44.002579535683573</v>
      </c>
      <c r="Q63" s="10">
        <v>47.72175408426483</v>
      </c>
      <c r="R63" s="10">
        <v>43.430524505588991</v>
      </c>
      <c r="S63" s="10">
        <v>38.056491831470332</v>
      </c>
      <c r="T63" s="10">
        <v>46.19441100601891</v>
      </c>
      <c r="U63" s="10">
        <v>43.278761822871878</v>
      </c>
      <c r="V63" s="10">
        <v>46.659329320722271</v>
      </c>
      <c r="W63" s="10">
        <v>82.090283748925188</v>
      </c>
      <c r="X63" s="10">
        <v>86.516766981943249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22.451504729148748</v>
      </c>
      <c r="E65" s="10">
        <v>35.922441960447117</v>
      </c>
      <c r="F65" s="10">
        <v>40.41272570937231</v>
      </c>
      <c r="G65" s="10">
        <v>58.373946689595869</v>
      </c>
      <c r="H65" s="10">
        <v>62.864230438521062</v>
      </c>
      <c r="I65" s="10">
        <v>62.864230438521062</v>
      </c>
      <c r="J65" s="10">
        <v>62.864230438521062</v>
      </c>
      <c r="K65" s="10">
        <v>88.671539122957867</v>
      </c>
      <c r="L65" s="10">
        <v>78.819174548581259</v>
      </c>
      <c r="M65" s="10">
        <v>68.966723989681853</v>
      </c>
      <c r="N65" s="10">
        <v>152.26423043852111</v>
      </c>
      <c r="O65" s="10">
        <v>205.10894239036969</v>
      </c>
      <c r="P65" s="10">
        <v>201.5262252794497</v>
      </c>
      <c r="Q65" s="10">
        <v>210.03955288048149</v>
      </c>
      <c r="R65" s="10">
        <v>202.67265692175411</v>
      </c>
      <c r="S65" s="10">
        <v>200.5078245915735</v>
      </c>
      <c r="T65" s="10">
        <v>220.66586414445399</v>
      </c>
      <c r="U65" s="10">
        <v>222.72226999140159</v>
      </c>
      <c r="V65" s="10">
        <v>219.7218400687876</v>
      </c>
      <c r="W65" s="10">
        <v>236.77360275150471</v>
      </c>
      <c r="X65" s="10">
        <v>308.20077386070511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18.53447979363715</v>
      </c>
      <c r="P71" s="37">
        <f t="shared" si="22"/>
        <v>27.132932072227</v>
      </c>
      <c r="Q71" s="37">
        <f t="shared" si="22"/>
        <v>37.044969905417027</v>
      </c>
      <c r="R71" s="37">
        <f t="shared" si="22"/>
        <v>50.015047291487527</v>
      </c>
      <c r="S71" s="37">
        <f t="shared" si="22"/>
        <v>54.002579535683573</v>
      </c>
      <c r="T71" s="37">
        <f t="shared" si="22"/>
        <v>45.116079105760967</v>
      </c>
      <c r="U71" s="37">
        <f t="shared" si="22"/>
        <v>52.977214101461733</v>
      </c>
      <c r="V71" s="37">
        <f t="shared" si="22"/>
        <v>62.539466895958718</v>
      </c>
      <c r="W71" s="37">
        <f t="shared" si="22"/>
        <v>65.297420464316417</v>
      </c>
      <c r="X71" s="37">
        <f t="shared" ref="X71" si="23">SUM(X72:X73)</f>
        <v>55.569303525365427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18.53447979363715</v>
      </c>
      <c r="P73" s="10">
        <v>27.132932072227</v>
      </c>
      <c r="Q73" s="10">
        <v>37.044969905417027</v>
      </c>
      <c r="R73" s="10">
        <v>50.015047291487527</v>
      </c>
      <c r="S73" s="10">
        <v>54.002579535683573</v>
      </c>
      <c r="T73" s="10">
        <v>45.116079105760967</v>
      </c>
      <c r="U73" s="10">
        <v>52.977214101461733</v>
      </c>
      <c r="V73" s="10">
        <v>62.539466895958718</v>
      </c>
      <c r="W73" s="10">
        <v>65.297420464316417</v>
      </c>
      <c r="X73" s="10">
        <v>55.569303525365427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3.4393809114359408</v>
      </c>
      <c r="D75" s="37">
        <v>3.6304385210662078</v>
      </c>
      <c r="E75" s="37">
        <v>3.6304385210662078</v>
      </c>
      <c r="F75" s="37">
        <v>3.6304385210662078</v>
      </c>
      <c r="G75" s="37">
        <v>3.702149613069647</v>
      </c>
      <c r="H75" s="37">
        <v>3.654342218400688</v>
      </c>
      <c r="I75" s="37">
        <v>3.654342218400688</v>
      </c>
      <c r="J75" s="37">
        <v>3.5349097162510739</v>
      </c>
      <c r="K75" s="37">
        <v>3.654342218400688</v>
      </c>
      <c r="L75" s="37">
        <v>3.654342218400688</v>
      </c>
      <c r="M75" s="37">
        <v>4.1558899398108338</v>
      </c>
      <c r="N75" s="37">
        <v>3.6304385210662078</v>
      </c>
      <c r="O75" s="37">
        <v>3.8214961306964752</v>
      </c>
      <c r="P75" s="37">
        <v>3.702149613069647</v>
      </c>
      <c r="Q75" s="37">
        <v>3.367755803955288</v>
      </c>
      <c r="R75" s="37">
        <v>3.5968185726569222</v>
      </c>
      <c r="S75" s="37">
        <v>3.06079105760963</v>
      </c>
      <c r="T75" s="37">
        <v>2.9555460017196902</v>
      </c>
      <c r="U75" s="37">
        <v>2.7113499570077391</v>
      </c>
      <c r="V75" s="37">
        <v>2.5472914875322439</v>
      </c>
      <c r="W75" s="37">
        <v>2.5577815993121238</v>
      </c>
      <c r="X75" s="37">
        <v>2.6502149613069639</v>
      </c>
    </row>
    <row r="76" spans="1:24" ht="11.25" customHeight="1" x14ac:dyDescent="0.2">
      <c r="A76" s="38" t="s">
        <v>139</v>
      </c>
      <c r="B76" s="39" t="s">
        <v>140</v>
      </c>
      <c r="C76" s="40">
        <v>723.7317282889079</v>
      </c>
      <c r="D76" s="40">
        <v>704.98710232158203</v>
      </c>
      <c r="E76" s="40">
        <v>768.61564918314696</v>
      </c>
      <c r="F76" s="40">
        <v>603.86930352536535</v>
      </c>
      <c r="G76" s="40">
        <v>745.74376612209801</v>
      </c>
      <c r="H76" s="40">
        <v>1112.8976784178849</v>
      </c>
      <c r="I76" s="40">
        <v>581.85726569217536</v>
      </c>
      <c r="J76" s="40">
        <v>896.56061908856395</v>
      </c>
      <c r="K76" s="40">
        <v>1101.89165950129</v>
      </c>
      <c r="L76" s="40">
        <v>963.71453138435072</v>
      </c>
      <c r="M76" s="40">
        <v>911.34995700773857</v>
      </c>
      <c r="N76" s="40">
        <v>1005.503009458297</v>
      </c>
      <c r="O76" s="40">
        <v>1368.8736027515049</v>
      </c>
      <c r="P76" s="40">
        <v>985.29664660361129</v>
      </c>
      <c r="Q76" s="40">
        <v>1092.175408426483</v>
      </c>
      <c r="R76" s="40">
        <v>1345.2061049011179</v>
      </c>
      <c r="S76" s="40">
        <v>1287.7435941530521</v>
      </c>
      <c r="T76" s="40">
        <v>1308.521840068787</v>
      </c>
      <c r="U76" s="40">
        <v>1344.2484092863281</v>
      </c>
      <c r="V76" s="40">
        <v>1374.1959587274289</v>
      </c>
      <c r="W76" s="40">
        <v>1598.793809114359</v>
      </c>
      <c r="X76" s="40">
        <v>1729.995700773861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22040.264144453999</v>
      </c>
      <c r="D2" s="31">
        <f t="shared" si="0"/>
        <v>20152.703009458295</v>
      </c>
      <c r="E2" s="31">
        <f t="shared" si="0"/>
        <v>21999.453740326739</v>
      </c>
      <c r="F2" s="31">
        <f t="shared" si="0"/>
        <v>21843.657953568356</v>
      </c>
      <c r="G2" s="31">
        <f t="shared" si="0"/>
        <v>24371.230438521063</v>
      </c>
      <c r="H2" s="31">
        <f t="shared" si="0"/>
        <v>24345.854170249357</v>
      </c>
      <c r="I2" s="31">
        <f t="shared" si="0"/>
        <v>22530.62269991402</v>
      </c>
      <c r="J2" s="31">
        <f t="shared" si="0"/>
        <v>19586.988822012034</v>
      </c>
      <c r="K2" s="31">
        <f t="shared" si="0"/>
        <v>20252.33490971625</v>
      </c>
      <c r="L2" s="31">
        <f t="shared" si="0"/>
        <v>18405.933705932934</v>
      </c>
      <c r="M2" s="31">
        <f t="shared" si="0"/>
        <v>17556.814359415304</v>
      </c>
      <c r="N2" s="31">
        <f t="shared" si="0"/>
        <v>17108.463714531383</v>
      </c>
      <c r="O2" s="31">
        <f t="shared" si="0"/>
        <v>16386.641874462595</v>
      </c>
      <c r="P2" s="31">
        <f t="shared" si="0"/>
        <v>16454.884092863278</v>
      </c>
      <c r="Q2" s="31">
        <f t="shared" si="0"/>
        <v>15427.947807394668</v>
      </c>
      <c r="R2" s="31">
        <f t="shared" si="0"/>
        <v>16453.709888220117</v>
      </c>
      <c r="S2" s="31">
        <f t="shared" si="0"/>
        <v>15743.326741186585</v>
      </c>
      <c r="T2" s="31">
        <f t="shared" si="0"/>
        <v>13976.896732588133</v>
      </c>
      <c r="U2" s="31">
        <f t="shared" si="0"/>
        <v>11863.607566638007</v>
      </c>
      <c r="V2" s="31">
        <f t="shared" si="0"/>
        <v>11030.583748925195</v>
      </c>
      <c r="W2" s="31">
        <f t="shared" si="0"/>
        <v>10765.336715391228</v>
      </c>
      <c r="X2" s="31">
        <f t="shared" ref="X2" si="1">SUM(X3,X17,X22,X25,X26,X51,X52,X71,X74,X75,X76)</f>
        <v>11279.987274290626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73.12132416165089</v>
      </c>
      <c r="D3" s="34">
        <f t="shared" si="2"/>
        <v>98.918744625967321</v>
      </c>
      <c r="E3" s="34">
        <f t="shared" si="2"/>
        <v>101.1579535683577</v>
      </c>
      <c r="F3" s="34">
        <f t="shared" si="2"/>
        <v>89.929922613929492</v>
      </c>
      <c r="G3" s="34">
        <f t="shared" si="2"/>
        <v>93.931728288907976</v>
      </c>
      <c r="H3" s="34">
        <f t="shared" si="2"/>
        <v>55.949527085124672</v>
      </c>
      <c r="I3" s="34">
        <f t="shared" si="2"/>
        <v>65.467153912295785</v>
      </c>
      <c r="J3" s="34">
        <f t="shared" si="2"/>
        <v>111.2780739466896</v>
      </c>
      <c r="K3" s="34">
        <f t="shared" si="2"/>
        <v>91.011177987962171</v>
      </c>
      <c r="L3" s="34">
        <f t="shared" si="2"/>
        <v>37.704815133276007</v>
      </c>
      <c r="M3" s="34">
        <f t="shared" si="2"/>
        <v>41.445485812553741</v>
      </c>
      <c r="N3" s="34">
        <f t="shared" si="2"/>
        <v>0</v>
      </c>
      <c r="O3" s="34">
        <f t="shared" si="2"/>
        <v>6.3659501289767837</v>
      </c>
      <c r="P3" s="34">
        <f t="shared" si="2"/>
        <v>30.41650902837489</v>
      </c>
      <c r="Q3" s="34">
        <f t="shared" si="2"/>
        <v>30.67738607050731</v>
      </c>
      <c r="R3" s="34">
        <f t="shared" si="2"/>
        <v>53.000171969045567</v>
      </c>
      <c r="S3" s="34">
        <f t="shared" si="2"/>
        <v>12.08349097162511</v>
      </c>
      <c r="T3" s="34">
        <f t="shared" si="2"/>
        <v>1.0060189165950129E-2</v>
      </c>
      <c r="U3" s="34">
        <f t="shared" si="2"/>
        <v>10.04299226139295</v>
      </c>
      <c r="V3" s="34">
        <f t="shared" si="2"/>
        <v>27.418314703353399</v>
      </c>
      <c r="W3" s="34">
        <f t="shared" si="2"/>
        <v>114.9900257953568</v>
      </c>
      <c r="X3" s="34">
        <f t="shared" ref="X3" si="3">SUM(X4,X8,X11)</f>
        <v>346.99380911435941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72.684264832330172</v>
      </c>
      <c r="D4" s="29">
        <f t="shared" si="4"/>
        <v>97.781857265692167</v>
      </c>
      <c r="E4" s="29">
        <f t="shared" si="4"/>
        <v>101.1579535683577</v>
      </c>
      <c r="F4" s="29">
        <f t="shared" si="4"/>
        <v>89.929922613929492</v>
      </c>
      <c r="G4" s="29">
        <f t="shared" si="4"/>
        <v>92.532072226999119</v>
      </c>
      <c r="H4" s="29">
        <f t="shared" si="4"/>
        <v>55.949527085124672</v>
      </c>
      <c r="I4" s="29">
        <f t="shared" si="4"/>
        <v>65.467153912295785</v>
      </c>
      <c r="J4" s="29">
        <f t="shared" si="4"/>
        <v>111.2780739466896</v>
      </c>
      <c r="K4" s="29">
        <f t="shared" si="4"/>
        <v>91.011177987962171</v>
      </c>
      <c r="L4" s="29">
        <f t="shared" si="4"/>
        <v>37.704815133276007</v>
      </c>
      <c r="M4" s="29">
        <f t="shared" si="4"/>
        <v>41.445485812553741</v>
      </c>
      <c r="N4" s="29">
        <f t="shared" si="4"/>
        <v>0</v>
      </c>
      <c r="O4" s="29">
        <f t="shared" si="4"/>
        <v>6.3659501289767837</v>
      </c>
      <c r="P4" s="29">
        <f t="shared" si="4"/>
        <v>30.41650902837489</v>
      </c>
      <c r="Q4" s="29">
        <f t="shared" si="4"/>
        <v>30.67738607050731</v>
      </c>
      <c r="R4" s="29">
        <f t="shared" si="4"/>
        <v>52.994926913155631</v>
      </c>
      <c r="S4" s="29">
        <f t="shared" si="4"/>
        <v>12.08349097162511</v>
      </c>
      <c r="T4" s="29">
        <f t="shared" si="4"/>
        <v>0</v>
      </c>
      <c r="U4" s="29">
        <f t="shared" si="4"/>
        <v>10.04299226139295</v>
      </c>
      <c r="V4" s="29">
        <f t="shared" si="4"/>
        <v>27.418314703353399</v>
      </c>
      <c r="W4" s="29">
        <f t="shared" si="4"/>
        <v>114.9900257953568</v>
      </c>
      <c r="X4" s="29">
        <f t="shared" ref="X4" si="5">SUM(X5:X7)</f>
        <v>346.99380911435941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72.684264832330172</v>
      </c>
      <c r="D7" s="10">
        <v>97.781857265692167</v>
      </c>
      <c r="E7" s="10">
        <v>101.1579535683577</v>
      </c>
      <c r="F7" s="10">
        <v>89.929922613929492</v>
      </c>
      <c r="G7" s="10">
        <v>92.532072226999119</v>
      </c>
      <c r="H7" s="10">
        <v>55.949527085124672</v>
      </c>
      <c r="I7" s="10">
        <v>65.467153912295785</v>
      </c>
      <c r="J7" s="10">
        <v>111.2780739466896</v>
      </c>
      <c r="K7" s="10">
        <v>91.011177987962171</v>
      </c>
      <c r="L7" s="10">
        <v>37.704815133276007</v>
      </c>
      <c r="M7" s="10">
        <v>41.445485812553741</v>
      </c>
      <c r="N7" s="10">
        <v>0</v>
      </c>
      <c r="O7" s="10">
        <v>6.3659501289767837</v>
      </c>
      <c r="P7" s="10">
        <v>30.41650902837489</v>
      </c>
      <c r="Q7" s="10">
        <v>30.67738607050731</v>
      </c>
      <c r="R7" s="10">
        <v>52.994926913155631</v>
      </c>
      <c r="S7" s="10">
        <v>12.08349097162511</v>
      </c>
      <c r="T7" s="10">
        <v>0</v>
      </c>
      <c r="U7" s="10">
        <v>10.04299226139295</v>
      </c>
      <c r="V7" s="10">
        <v>27.418314703353399</v>
      </c>
      <c r="W7" s="10">
        <v>114.9900257953568</v>
      </c>
      <c r="X7" s="10">
        <v>346.99380911435941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0.43705932932072228</v>
      </c>
      <c r="D11" s="29">
        <f t="shared" si="8"/>
        <v>1.1368873602751504</v>
      </c>
      <c r="E11" s="29">
        <f t="shared" si="8"/>
        <v>0</v>
      </c>
      <c r="F11" s="29">
        <f t="shared" si="8"/>
        <v>0</v>
      </c>
      <c r="G11" s="29">
        <f t="shared" si="8"/>
        <v>1.3996560619088561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5.2450558899398104E-3</v>
      </c>
      <c r="S11" s="29">
        <f t="shared" si="8"/>
        <v>0</v>
      </c>
      <c r="T11" s="29">
        <f t="shared" si="8"/>
        <v>1.0060189165950129E-2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0.69982803095442814</v>
      </c>
      <c r="E13" s="10">
        <v>0</v>
      </c>
      <c r="F13" s="10">
        <v>0</v>
      </c>
      <c r="G13" s="10">
        <v>1.3996560619088561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0.43705932932072228</v>
      </c>
      <c r="D16" s="10">
        <v>0.43705932932072228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5.2450558899398104E-3</v>
      </c>
      <c r="S16" s="10">
        <v>0</v>
      </c>
      <c r="T16" s="10">
        <v>1.0060189165950129E-2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18418.246689595875</v>
      </c>
      <c r="D26" s="37">
        <f t="shared" si="14"/>
        <v>16222.511263972479</v>
      </c>
      <c r="E26" s="37">
        <f t="shared" si="14"/>
        <v>17931.186156491825</v>
      </c>
      <c r="F26" s="37">
        <f t="shared" si="14"/>
        <v>17780.310920034393</v>
      </c>
      <c r="G26" s="37">
        <f t="shared" si="14"/>
        <v>19534.884694754939</v>
      </c>
      <c r="H26" s="37">
        <f t="shared" si="14"/>
        <v>18221.376612209802</v>
      </c>
      <c r="I26" s="37">
        <f t="shared" si="14"/>
        <v>16536.206706792778</v>
      </c>
      <c r="J26" s="37">
        <f t="shared" si="14"/>
        <v>14385.223989681857</v>
      </c>
      <c r="K26" s="37">
        <f t="shared" si="14"/>
        <v>14166.07901977644</v>
      </c>
      <c r="L26" s="37">
        <f t="shared" si="14"/>
        <v>13779.414015477214</v>
      </c>
      <c r="M26" s="37">
        <f t="shared" si="14"/>
        <v>13280.569905417025</v>
      </c>
      <c r="N26" s="37">
        <f t="shared" si="14"/>
        <v>13373.230094582974</v>
      </c>
      <c r="O26" s="37">
        <f t="shared" si="14"/>
        <v>12746.254858125538</v>
      </c>
      <c r="P26" s="37">
        <f t="shared" si="14"/>
        <v>13524.417282889077</v>
      </c>
      <c r="Q26" s="37">
        <f t="shared" si="14"/>
        <v>12641.193809114358</v>
      </c>
      <c r="R26" s="37">
        <f t="shared" si="14"/>
        <v>13571.023215821149</v>
      </c>
      <c r="S26" s="37">
        <f t="shared" si="14"/>
        <v>12952.761220980223</v>
      </c>
      <c r="T26" s="37">
        <f t="shared" si="14"/>
        <v>11011.360963026655</v>
      </c>
      <c r="U26" s="37">
        <f t="shared" si="14"/>
        <v>9530.5993121238189</v>
      </c>
      <c r="V26" s="37">
        <f t="shared" si="14"/>
        <v>8917.3191745485838</v>
      </c>
      <c r="W26" s="37">
        <f t="shared" si="14"/>
        <v>8161.8664660361137</v>
      </c>
      <c r="X26" s="37">
        <f t="shared" ref="X26" si="15">SUM(X27,X33)</f>
        <v>8014.8066208082537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13775.52304385211</v>
      </c>
      <c r="D27" s="29">
        <f t="shared" si="16"/>
        <v>12273.987274290623</v>
      </c>
      <c r="E27" s="29">
        <f t="shared" si="16"/>
        <v>14098.141788478069</v>
      </c>
      <c r="F27" s="29">
        <f t="shared" si="16"/>
        <v>13765.016251074807</v>
      </c>
      <c r="G27" s="29">
        <f t="shared" si="16"/>
        <v>15456.123989681852</v>
      </c>
      <c r="H27" s="29">
        <f t="shared" si="16"/>
        <v>14121.902149613068</v>
      </c>
      <c r="I27" s="29">
        <f t="shared" si="16"/>
        <v>11976.636027515051</v>
      </c>
      <c r="J27" s="29">
        <f t="shared" si="16"/>
        <v>9771.4508168529665</v>
      </c>
      <c r="K27" s="29">
        <f t="shared" si="16"/>
        <v>9380.5937231298376</v>
      </c>
      <c r="L27" s="29">
        <f t="shared" si="16"/>
        <v>9081.0619088564054</v>
      </c>
      <c r="M27" s="29">
        <f t="shared" si="16"/>
        <v>8009.1693035253656</v>
      </c>
      <c r="N27" s="29">
        <f t="shared" si="16"/>
        <v>7631.8165950128969</v>
      </c>
      <c r="O27" s="29">
        <f t="shared" si="16"/>
        <v>6959.1668959587269</v>
      </c>
      <c r="P27" s="29">
        <f t="shared" si="16"/>
        <v>6914.0321582115212</v>
      </c>
      <c r="Q27" s="29">
        <f t="shared" si="16"/>
        <v>5757.9081685296642</v>
      </c>
      <c r="R27" s="29">
        <f t="shared" si="16"/>
        <v>4980.6256233877903</v>
      </c>
      <c r="S27" s="29">
        <f t="shared" si="16"/>
        <v>4397.1161650902832</v>
      </c>
      <c r="T27" s="29">
        <f t="shared" si="16"/>
        <v>4673.0758383490966</v>
      </c>
      <c r="U27" s="29">
        <f t="shared" si="16"/>
        <v>3575.114875322442</v>
      </c>
      <c r="V27" s="29">
        <f t="shared" si="16"/>
        <v>2605.7835769561484</v>
      </c>
      <c r="W27" s="29">
        <f t="shared" si="16"/>
        <v>1174.5957867583832</v>
      </c>
      <c r="X27" s="29">
        <f t="shared" ref="X27" si="17">SUM(X28:X32)</f>
        <v>959.1291487532244</v>
      </c>
    </row>
    <row r="28" spans="1:24" ht="11.25" customHeight="1" x14ac:dyDescent="0.2">
      <c r="A28" s="41" t="s">
        <v>45</v>
      </c>
      <c r="B28" s="9" t="s">
        <v>46</v>
      </c>
      <c r="C28" s="10">
        <v>13757.16534823732</v>
      </c>
      <c r="D28" s="10">
        <v>12254.60971625107</v>
      </c>
      <c r="E28" s="10">
        <v>14098.141788478069</v>
      </c>
      <c r="F28" s="10">
        <v>13713.00275150473</v>
      </c>
      <c r="G28" s="10">
        <v>15343.938091143589</v>
      </c>
      <c r="H28" s="10">
        <v>13995.438005159071</v>
      </c>
      <c r="I28" s="10">
        <v>11880.76809974205</v>
      </c>
      <c r="J28" s="10">
        <v>9656.2052450558895</v>
      </c>
      <c r="K28" s="10">
        <v>8890.0353396388655</v>
      </c>
      <c r="L28" s="10">
        <v>8788.3586414445399</v>
      </c>
      <c r="M28" s="10">
        <v>7910.2417024935512</v>
      </c>
      <c r="N28" s="10">
        <v>7471.6967325881333</v>
      </c>
      <c r="O28" s="10">
        <v>6222.8193465176264</v>
      </c>
      <c r="P28" s="10">
        <v>6331.6852966466031</v>
      </c>
      <c r="Q28" s="10">
        <v>4928.7522785898536</v>
      </c>
      <c r="R28" s="10">
        <v>4645.6925193465177</v>
      </c>
      <c r="S28" s="10">
        <v>3981.8946689595869</v>
      </c>
      <c r="T28" s="10">
        <v>4208.4282889079959</v>
      </c>
      <c r="U28" s="10">
        <v>2884.5422184006879</v>
      </c>
      <c r="V28" s="10">
        <v>2363.6772141014621</v>
      </c>
      <c r="W28" s="10">
        <v>1118.59260533104</v>
      </c>
      <c r="X28" s="10">
        <v>876.90094582975064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18.357695614789339</v>
      </c>
      <c r="D30" s="10">
        <v>19.377558039552881</v>
      </c>
      <c r="E30" s="10">
        <v>0</v>
      </c>
      <c r="F30" s="10">
        <v>52.013499570077393</v>
      </c>
      <c r="G30" s="10">
        <v>112.1858985382631</v>
      </c>
      <c r="H30" s="10">
        <v>126.4641444539983</v>
      </c>
      <c r="I30" s="10">
        <v>95.867927773000844</v>
      </c>
      <c r="J30" s="10">
        <v>115.24557179707649</v>
      </c>
      <c r="K30" s="10">
        <v>490.55838349097161</v>
      </c>
      <c r="L30" s="10">
        <v>292.70326741186591</v>
      </c>
      <c r="M30" s="10">
        <v>98.927601031814262</v>
      </c>
      <c r="N30" s="10">
        <v>160.11986242476351</v>
      </c>
      <c r="O30" s="10">
        <v>736.34754944110057</v>
      </c>
      <c r="P30" s="10">
        <v>582.3468615649183</v>
      </c>
      <c r="Q30" s="10">
        <v>829.15588993981078</v>
      </c>
      <c r="R30" s="10">
        <v>334.93310404127249</v>
      </c>
      <c r="S30" s="10">
        <v>415.22149613069638</v>
      </c>
      <c r="T30" s="10">
        <v>464.64754944110052</v>
      </c>
      <c r="U30" s="10">
        <v>690.57265692175406</v>
      </c>
      <c r="V30" s="10">
        <v>242.10636285468621</v>
      </c>
      <c r="W30" s="10">
        <v>56.003181427343073</v>
      </c>
      <c r="X30" s="10">
        <v>82.228202923473759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4642.7236457437648</v>
      </c>
      <c r="D33" s="29">
        <f t="shared" si="18"/>
        <v>3948.5239896818566</v>
      </c>
      <c r="E33" s="29">
        <f t="shared" si="18"/>
        <v>3833.0443680137573</v>
      </c>
      <c r="F33" s="29">
        <f t="shared" si="18"/>
        <v>4015.2946689595879</v>
      </c>
      <c r="G33" s="29">
        <f t="shared" si="18"/>
        <v>4078.7607050730871</v>
      </c>
      <c r="H33" s="29">
        <f t="shared" si="18"/>
        <v>4099.4744625967323</v>
      </c>
      <c r="I33" s="29">
        <f t="shared" si="18"/>
        <v>4559.5706792777291</v>
      </c>
      <c r="J33" s="29">
        <f t="shared" si="18"/>
        <v>4613.7731728288909</v>
      </c>
      <c r="K33" s="29">
        <f t="shared" si="18"/>
        <v>4785.4852966466033</v>
      </c>
      <c r="L33" s="29">
        <f t="shared" si="18"/>
        <v>4698.3521066208077</v>
      </c>
      <c r="M33" s="29">
        <f t="shared" si="18"/>
        <v>5271.4006018916589</v>
      </c>
      <c r="N33" s="29">
        <f t="shared" si="18"/>
        <v>5741.413499570077</v>
      </c>
      <c r="O33" s="29">
        <f t="shared" si="18"/>
        <v>5787.0879621668109</v>
      </c>
      <c r="P33" s="29">
        <f t="shared" si="18"/>
        <v>6610.3851246775566</v>
      </c>
      <c r="Q33" s="29">
        <f t="shared" si="18"/>
        <v>6883.2856405846942</v>
      </c>
      <c r="R33" s="29">
        <f t="shared" si="18"/>
        <v>8590.397592433359</v>
      </c>
      <c r="S33" s="29">
        <f t="shared" si="18"/>
        <v>8555.6450558899396</v>
      </c>
      <c r="T33" s="29">
        <f t="shared" si="18"/>
        <v>6338.2851246775572</v>
      </c>
      <c r="U33" s="29">
        <f t="shared" si="18"/>
        <v>5955.4844368013773</v>
      </c>
      <c r="V33" s="29">
        <f t="shared" si="18"/>
        <v>6311.5355975924349</v>
      </c>
      <c r="W33" s="29">
        <f t="shared" si="18"/>
        <v>6987.2706792777308</v>
      </c>
      <c r="X33" s="29">
        <f t="shared" ref="X33" si="19">SUM(X34:X50)</f>
        <v>7055.6774720550293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119.75735167669821</v>
      </c>
      <c r="D36" s="10">
        <v>110.9678417884781</v>
      </c>
      <c r="E36" s="10">
        <v>109.8691315563199</v>
      </c>
      <c r="F36" s="10">
        <v>114.2638865004299</v>
      </c>
      <c r="G36" s="10">
        <v>103.2769561478934</v>
      </c>
      <c r="H36" s="10">
        <v>95.58615649183146</v>
      </c>
      <c r="I36" s="10">
        <v>112.0664660361135</v>
      </c>
      <c r="J36" s="10">
        <v>113.16517626827169</v>
      </c>
      <c r="K36" s="10">
        <v>75.809716251074803</v>
      </c>
      <c r="L36" s="10">
        <v>105.4743766122098</v>
      </c>
      <c r="M36" s="10">
        <v>120.8560619088564</v>
      </c>
      <c r="N36" s="10">
        <v>103.2769561478934</v>
      </c>
      <c r="O36" s="10">
        <v>128.54686156491829</v>
      </c>
      <c r="P36" s="10">
        <v>81.303181427343077</v>
      </c>
      <c r="Q36" s="10">
        <v>109.8691315563199</v>
      </c>
      <c r="R36" s="10">
        <v>104.6239896818573</v>
      </c>
      <c r="S36" s="10">
        <v>85.762768701633703</v>
      </c>
      <c r="T36" s="10">
        <v>93.296474634565769</v>
      </c>
      <c r="U36" s="10">
        <v>96.027773000859852</v>
      </c>
      <c r="V36" s="10">
        <v>92.085726569217542</v>
      </c>
      <c r="W36" s="10">
        <v>72.590541702493539</v>
      </c>
      <c r="X36" s="10">
        <v>55.62785898538263</v>
      </c>
    </row>
    <row r="37" spans="1:24" ht="11.25" customHeight="1" x14ac:dyDescent="0.2">
      <c r="A37" s="41" t="s">
        <v>61</v>
      </c>
      <c r="B37" s="9" t="s">
        <v>62</v>
      </c>
      <c r="C37" s="10">
        <v>1451.003181427343</v>
      </c>
      <c r="D37" s="10">
        <v>1354.757781599312</v>
      </c>
      <c r="E37" s="10">
        <v>1177.959329320722</v>
      </c>
      <c r="F37" s="10">
        <v>1058.6987962166811</v>
      </c>
      <c r="G37" s="10">
        <v>1002.206964746346</v>
      </c>
      <c r="H37" s="10">
        <v>1102.6368873602751</v>
      </c>
      <c r="I37" s="10">
        <v>1136.113499570077</v>
      </c>
      <c r="J37" s="10">
        <v>1172.7285468615651</v>
      </c>
      <c r="K37" s="10">
        <v>1111.0060189165949</v>
      </c>
      <c r="L37" s="10">
        <v>1196.7899398108341</v>
      </c>
      <c r="M37" s="10">
        <v>999.06852966466022</v>
      </c>
      <c r="N37" s="10">
        <v>1112.0521926053309</v>
      </c>
      <c r="O37" s="10">
        <v>1426.9417884780739</v>
      </c>
      <c r="P37" s="10">
        <v>1411.249613069647</v>
      </c>
      <c r="Q37" s="10">
        <v>1271.066208082545</v>
      </c>
      <c r="R37" s="10">
        <v>1397.18426483233</v>
      </c>
      <c r="S37" s="10">
        <v>1137.2621668099739</v>
      </c>
      <c r="T37" s="10">
        <v>1278.840154772141</v>
      </c>
      <c r="U37" s="10">
        <v>1239.2414445399829</v>
      </c>
      <c r="V37" s="10">
        <v>1339.3334479793641</v>
      </c>
      <c r="W37" s="10">
        <v>1188.890455717971</v>
      </c>
      <c r="X37" s="10">
        <v>1263.9472055030089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1.808770421324162</v>
      </c>
      <c r="S38" s="10">
        <v>1.174806534823732</v>
      </c>
      <c r="T38" s="10">
        <v>7.8503869303525362E-2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361.56491831470328</v>
      </c>
      <c r="D40" s="10">
        <v>419.74780739466888</v>
      </c>
      <c r="E40" s="10">
        <v>381.30550300945822</v>
      </c>
      <c r="F40" s="10">
        <v>513.2559759243336</v>
      </c>
      <c r="G40" s="10">
        <v>436.37145313843507</v>
      </c>
      <c r="H40" s="10">
        <v>393.77325881341352</v>
      </c>
      <c r="I40" s="10">
        <v>461.30696474634561</v>
      </c>
      <c r="J40" s="10">
        <v>529.87962166809973</v>
      </c>
      <c r="K40" s="10">
        <v>370.91573516766982</v>
      </c>
      <c r="L40" s="10">
        <v>366.75984522785899</v>
      </c>
      <c r="M40" s="10">
        <v>361.56491831470328</v>
      </c>
      <c r="N40" s="10">
        <v>457.15107480653478</v>
      </c>
      <c r="O40" s="10">
        <v>156.88589853826309</v>
      </c>
      <c r="P40" s="10">
        <v>70.65064488392089</v>
      </c>
      <c r="Q40" s="10">
        <v>66.494668959587273</v>
      </c>
      <c r="R40" s="10">
        <v>64.944539982803093</v>
      </c>
      <c r="S40" s="10">
        <v>86.135597592433356</v>
      </c>
      <c r="T40" s="10">
        <v>186.23499570077391</v>
      </c>
      <c r="U40" s="10">
        <v>59.056663800515899</v>
      </c>
      <c r="V40" s="10">
        <v>12.275580395528801</v>
      </c>
      <c r="W40" s="10">
        <v>86.434823731728287</v>
      </c>
      <c r="X40" s="10">
        <v>198.89501289767841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0.41874462596732592</v>
      </c>
      <c r="T41" s="10">
        <v>0.44471195184866719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6.3772141014617363</v>
      </c>
      <c r="E42" s="10">
        <v>0</v>
      </c>
      <c r="F42" s="10">
        <v>0</v>
      </c>
      <c r="G42" s="10">
        <v>5.3143594153052449</v>
      </c>
      <c r="H42" s="10">
        <v>3.188564058469475</v>
      </c>
      <c r="I42" s="10">
        <v>7.4400687876182294</v>
      </c>
      <c r="J42" s="10">
        <v>45.703181427343083</v>
      </c>
      <c r="K42" s="10">
        <v>5.3143594153052449</v>
      </c>
      <c r="L42" s="10">
        <v>11.691487532244199</v>
      </c>
      <c r="M42" s="10">
        <v>40.388822012037828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1243.223903697334</v>
      </c>
      <c r="D43" s="10">
        <v>918.90464316423049</v>
      </c>
      <c r="E43" s="10">
        <v>997.43482373172822</v>
      </c>
      <c r="F43" s="10">
        <v>1183.051504729149</v>
      </c>
      <c r="G43" s="10">
        <v>1163.6739466895961</v>
      </c>
      <c r="H43" s="10">
        <v>986.21616509028365</v>
      </c>
      <c r="I43" s="10">
        <v>1705.2259673258809</v>
      </c>
      <c r="J43" s="10">
        <v>1124.91883061049</v>
      </c>
      <c r="K43" s="10">
        <v>1036.1899398108339</v>
      </c>
      <c r="L43" s="10">
        <v>1179.9919174548579</v>
      </c>
      <c r="M43" s="10">
        <v>1031.090541702494</v>
      </c>
      <c r="N43" s="10">
        <v>1270.7604471195179</v>
      </c>
      <c r="O43" s="10">
        <v>1509.4104901117801</v>
      </c>
      <c r="P43" s="10">
        <v>1712.3650902837489</v>
      </c>
      <c r="Q43" s="10">
        <v>1704.2061049011179</v>
      </c>
      <c r="R43" s="10">
        <v>2623.6757523645738</v>
      </c>
      <c r="S43" s="10">
        <v>2872.1552880481509</v>
      </c>
      <c r="T43" s="10">
        <v>2401.1243336199482</v>
      </c>
      <c r="U43" s="10">
        <v>1798.1209802235601</v>
      </c>
      <c r="V43" s="10">
        <v>2004.461478933792</v>
      </c>
      <c r="W43" s="10">
        <v>1749.138607050731</v>
      </c>
      <c r="X43" s="10">
        <v>1749.97592433362</v>
      </c>
    </row>
    <row r="44" spans="1:24" ht="11.25" customHeight="1" x14ac:dyDescent="0.2">
      <c r="A44" s="41" t="s">
        <v>75</v>
      </c>
      <c r="B44" s="9" t="s">
        <v>76</v>
      </c>
      <c r="C44" s="10">
        <v>1399.079277730008</v>
      </c>
      <c r="D44" s="10">
        <v>1099.06852966466</v>
      </c>
      <c r="E44" s="10">
        <v>1143.730266552021</v>
      </c>
      <c r="F44" s="10">
        <v>1127.2248495270851</v>
      </c>
      <c r="G44" s="10">
        <v>1352.475666380052</v>
      </c>
      <c r="H44" s="10">
        <v>1499.0828030954431</v>
      </c>
      <c r="I44" s="10">
        <v>1118.486672398968</v>
      </c>
      <c r="J44" s="10">
        <v>1608.7955288048149</v>
      </c>
      <c r="K44" s="10">
        <v>2164.3546001719692</v>
      </c>
      <c r="L44" s="10">
        <v>1821.8018916595011</v>
      </c>
      <c r="M44" s="10">
        <v>2702.7896818572649</v>
      </c>
      <c r="N44" s="10">
        <v>2782.8795356835772</v>
      </c>
      <c r="O44" s="10">
        <v>2552.2595012897682</v>
      </c>
      <c r="P44" s="10">
        <v>3325.174376612209</v>
      </c>
      <c r="Q44" s="10">
        <v>3724.6584694754938</v>
      </c>
      <c r="R44" s="10">
        <v>4392.0670679277728</v>
      </c>
      <c r="S44" s="10">
        <v>4367.8558039552881</v>
      </c>
      <c r="T44" s="10">
        <v>2373.7938091143592</v>
      </c>
      <c r="U44" s="10">
        <v>2759.933791917455</v>
      </c>
      <c r="V44" s="10">
        <v>2860.7073086844371</v>
      </c>
      <c r="W44" s="10">
        <v>3887.120808254514</v>
      </c>
      <c r="X44" s="10">
        <v>3784.4326741186578</v>
      </c>
    </row>
    <row r="45" spans="1:24" ht="11.25" customHeight="1" x14ac:dyDescent="0.2">
      <c r="A45" s="41" t="s">
        <v>77</v>
      </c>
      <c r="B45" s="9" t="s">
        <v>78</v>
      </c>
      <c r="C45" s="10">
        <v>2.07798796216681</v>
      </c>
      <c r="D45" s="10">
        <v>1.0389509888220121</v>
      </c>
      <c r="E45" s="10">
        <v>1.0389509888220121</v>
      </c>
      <c r="F45" s="10">
        <v>5.1949269131556317</v>
      </c>
      <c r="G45" s="10">
        <v>1.0389509888220121</v>
      </c>
      <c r="H45" s="10">
        <v>1.0389509888220121</v>
      </c>
      <c r="I45" s="10">
        <v>2.07798796216681</v>
      </c>
      <c r="J45" s="10">
        <v>2.07798796216681</v>
      </c>
      <c r="K45" s="10">
        <v>1.0389509888220121</v>
      </c>
      <c r="L45" s="10">
        <v>1.0389509888220121</v>
      </c>
      <c r="M45" s="10">
        <v>1.0389509888220121</v>
      </c>
      <c r="N45" s="10">
        <v>1.0389509888220121</v>
      </c>
      <c r="O45" s="10">
        <v>1.0389509888220121</v>
      </c>
      <c r="P45" s="10">
        <v>1.0389509888220121</v>
      </c>
      <c r="Q45" s="10">
        <v>1.0389509888220121</v>
      </c>
      <c r="R45" s="10">
        <v>2.3876182287188299</v>
      </c>
      <c r="S45" s="10">
        <v>1.9647463456577821</v>
      </c>
      <c r="T45" s="10">
        <v>1.289337919174548</v>
      </c>
      <c r="U45" s="10">
        <v>0.92364574376612207</v>
      </c>
      <c r="V45" s="10">
        <v>0.87067927773000853</v>
      </c>
      <c r="W45" s="10">
        <v>1.2872742906276871</v>
      </c>
      <c r="X45" s="10">
        <v>0.99742046431642295</v>
      </c>
    </row>
    <row r="46" spans="1:24" ht="11.25" customHeight="1" x14ac:dyDescent="0.2">
      <c r="A46" s="41" t="s">
        <v>79</v>
      </c>
      <c r="B46" s="9" t="s">
        <v>80</v>
      </c>
      <c r="C46" s="10">
        <v>12.00920034393809</v>
      </c>
      <c r="D46" s="10">
        <v>10.007652622527941</v>
      </c>
      <c r="E46" s="10">
        <v>8.0061049011177978</v>
      </c>
      <c r="F46" s="10">
        <v>4.0030954428202916</v>
      </c>
      <c r="G46" s="10">
        <v>2.0015477214101458</v>
      </c>
      <c r="H46" s="10">
        <v>2.0015477214101458</v>
      </c>
      <c r="I46" s="10">
        <v>2.0015477214101458</v>
      </c>
      <c r="J46" s="10">
        <v>2.0015477214101458</v>
      </c>
      <c r="K46" s="10">
        <v>2.0015477214101458</v>
      </c>
      <c r="L46" s="10">
        <v>2.0015477214101458</v>
      </c>
      <c r="M46" s="10">
        <v>2.0015477214101458</v>
      </c>
      <c r="N46" s="10">
        <v>2.0015477214101458</v>
      </c>
      <c r="O46" s="10">
        <v>2.0015477214101458</v>
      </c>
      <c r="P46" s="10">
        <v>2.0015477214101458</v>
      </c>
      <c r="Q46" s="10">
        <v>2.0015477214101458</v>
      </c>
      <c r="R46" s="10">
        <v>1.8013757523645739</v>
      </c>
      <c r="S46" s="10">
        <v>1.8013757523645739</v>
      </c>
      <c r="T46" s="10">
        <v>1.8013757523645739</v>
      </c>
      <c r="U46" s="10">
        <v>1.8013757523645739</v>
      </c>
      <c r="V46" s="10">
        <v>1.8013757523645739</v>
      </c>
      <c r="W46" s="10">
        <v>1.8013757523645739</v>
      </c>
      <c r="X46" s="10">
        <v>1.8013757523645739</v>
      </c>
    </row>
    <row r="47" spans="1:24" ht="11.25" customHeight="1" x14ac:dyDescent="0.2">
      <c r="A47" s="41" t="s">
        <v>81</v>
      </c>
      <c r="B47" s="9" t="s">
        <v>82</v>
      </c>
      <c r="C47" s="10">
        <v>14.25907136715391</v>
      </c>
      <c r="D47" s="10">
        <v>6.6542562338779012</v>
      </c>
      <c r="E47" s="10">
        <v>0.95064488392089408</v>
      </c>
      <c r="F47" s="10">
        <v>2.8518486672398971</v>
      </c>
      <c r="G47" s="10">
        <v>1.901203783319003</v>
      </c>
      <c r="H47" s="10">
        <v>0.95064488392089408</v>
      </c>
      <c r="I47" s="10">
        <v>2.8518486672398971</v>
      </c>
      <c r="J47" s="10">
        <v>4.7530524505588989</v>
      </c>
      <c r="K47" s="10">
        <v>7.6048151332760101</v>
      </c>
      <c r="L47" s="10">
        <v>3.8024075666380051</v>
      </c>
      <c r="M47" s="10">
        <v>2.8518486672398971</v>
      </c>
      <c r="N47" s="10">
        <v>4.7530524505588989</v>
      </c>
      <c r="O47" s="10">
        <v>4.7530524505588989</v>
      </c>
      <c r="P47" s="10">
        <v>2.8518486672398971</v>
      </c>
      <c r="Q47" s="10">
        <v>0.95064488392089408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39.748753224419602</v>
      </c>
      <c r="D48" s="10">
        <v>20.99931212381771</v>
      </c>
      <c r="E48" s="10">
        <v>12.749613069647459</v>
      </c>
      <c r="F48" s="10">
        <v>6.7497850386930347</v>
      </c>
      <c r="G48" s="10">
        <v>10.49965606190886</v>
      </c>
      <c r="H48" s="10">
        <v>14.99948409286328</v>
      </c>
      <c r="I48" s="10">
        <v>11.99965606190886</v>
      </c>
      <c r="J48" s="10">
        <v>9.7496990541702484</v>
      </c>
      <c r="K48" s="10">
        <v>11.249613069647459</v>
      </c>
      <c r="L48" s="10">
        <v>8.999742046431642</v>
      </c>
      <c r="M48" s="10">
        <v>9.7496990541702484</v>
      </c>
      <c r="N48" s="10">
        <v>7.4997420464316411</v>
      </c>
      <c r="O48" s="10">
        <v>5.249871023215821</v>
      </c>
      <c r="P48" s="10">
        <v>3.749871023215821</v>
      </c>
      <c r="Q48" s="10">
        <v>2.9999140154772141</v>
      </c>
      <c r="R48" s="10">
        <v>1.904213241616509</v>
      </c>
      <c r="S48" s="10">
        <v>1.113757523645744</v>
      </c>
      <c r="T48" s="10">
        <v>1.381427343078246</v>
      </c>
      <c r="U48" s="10">
        <v>0.37876182287188298</v>
      </c>
      <c r="V48" s="10">
        <v>0</v>
      </c>
      <c r="W48" s="10">
        <v>6.7927773000859854E-3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2882.344110060189</v>
      </c>
      <c r="D51" s="37">
        <v>3054.3932932072221</v>
      </c>
      <c r="E51" s="37">
        <v>2984.4975924333621</v>
      </c>
      <c r="F51" s="37">
        <v>2594.3973344797942</v>
      </c>
      <c r="G51" s="37">
        <v>3691.3487532244189</v>
      </c>
      <c r="H51" s="37">
        <v>5010.4789337919174</v>
      </c>
      <c r="I51" s="37">
        <v>4687.9246775580395</v>
      </c>
      <c r="J51" s="37">
        <v>4049.3766122098018</v>
      </c>
      <c r="K51" s="37">
        <v>4930.6846947549438</v>
      </c>
      <c r="L51" s="37">
        <v>3579.4784178847808</v>
      </c>
      <c r="M51" s="37">
        <v>3157.7854686156488</v>
      </c>
      <c r="N51" s="37">
        <v>2795.75958727429</v>
      </c>
      <c r="O51" s="37">
        <v>2673.165520206363</v>
      </c>
      <c r="P51" s="37">
        <v>1973.7533963886499</v>
      </c>
      <c r="Q51" s="37">
        <v>1873.488478073946</v>
      </c>
      <c r="R51" s="37">
        <v>1966.884006878762</v>
      </c>
      <c r="S51" s="37">
        <v>1896.828030954428</v>
      </c>
      <c r="T51" s="37">
        <v>2007.1647463456579</v>
      </c>
      <c r="U51" s="37">
        <v>1377.400945829751</v>
      </c>
      <c r="V51" s="37">
        <v>1180.9048151332761</v>
      </c>
      <c r="W51" s="37">
        <v>1424.509974204643</v>
      </c>
      <c r="X51" s="37">
        <v>1537.4328460877041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22.451504729148748</v>
      </c>
      <c r="E52" s="37">
        <f t="shared" si="20"/>
        <v>35.922441960447117</v>
      </c>
      <c r="F52" s="37">
        <f t="shared" si="20"/>
        <v>40.41272570937231</v>
      </c>
      <c r="G52" s="37">
        <f t="shared" si="20"/>
        <v>58.373946689595869</v>
      </c>
      <c r="H52" s="37">
        <f t="shared" si="20"/>
        <v>62.864230438521062</v>
      </c>
      <c r="I52" s="37">
        <f t="shared" si="20"/>
        <v>62.864230438521062</v>
      </c>
      <c r="J52" s="37">
        <f t="shared" si="20"/>
        <v>62.864230438521062</v>
      </c>
      <c r="K52" s="37">
        <f t="shared" si="20"/>
        <v>87.775838349097157</v>
      </c>
      <c r="L52" s="37">
        <f t="shared" si="20"/>
        <v>74.340756663800505</v>
      </c>
      <c r="M52" s="37">
        <f t="shared" si="20"/>
        <v>68.07110920034394</v>
      </c>
      <c r="N52" s="37">
        <f t="shared" si="20"/>
        <v>47.470593293207223</v>
      </c>
      <c r="O52" s="37">
        <f t="shared" si="20"/>
        <v>40.305245055889927</v>
      </c>
      <c r="P52" s="37">
        <f t="shared" si="20"/>
        <v>34.035511607910578</v>
      </c>
      <c r="Q52" s="37">
        <f t="shared" si="20"/>
        <v>35.898538263112627</v>
      </c>
      <c r="R52" s="37">
        <f t="shared" si="20"/>
        <v>25.899226139294932</v>
      </c>
      <c r="S52" s="37">
        <f t="shared" si="20"/>
        <v>28.742132416165092</v>
      </c>
      <c r="T52" s="37">
        <f t="shared" si="20"/>
        <v>42.161994840928628</v>
      </c>
      <c r="U52" s="37">
        <f t="shared" si="20"/>
        <v>50.528460877042129</v>
      </c>
      <c r="V52" s="37">
        <f t="shared" si="20"/>
        <v>30.38925193465176</v>
      </c>
      <c r="W52" s="37">
        <f t="shared" si="20"/>
        <v>56.971023215821148</v>
      </c>
      <c r="X52" s="37">
        <f t="shared" ref="X52" si="21">SUM(X53:X70)</f>
        <v>69.402923473774706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22.451504729148748</v>
      </c>
      <c r="E65" s="10">
        <v>35.922441960447117</v>
      </c>
      <c r="F65" s="10">
        <v>40.41272570937231</v>
      </c>
      <c r="G65" s="10">
        <v>58.373946689595869</v>
      </c>
      <c r="H65" s="10">
        <v>62.864230438521062</v>
      </c>
      <c r="I65" s="10">
        <v>62.864230438521062</v>
      </c>
      <c r="J65" s="10">
        <v>62.864230438521062</v>
      </c>
      <c r="K65" s="10">
        <v>87.775838349097157</v>
      </c>
      <c r="L65" s="10">
        <v>74.340756663800505</v>
      </c>
      <c r="M65" s="10">
        <v>68.07110920034394</v>
      </c>
      <c r="N65" s="10">
        <v>47.470593293207223</v>
      </c>
      <c r="O65" s="10">
        <v>40.305245055889927</v>
      </c>
      <c r="P65" s="10">
        <v>34.035511607910578</v>
      </c>
      <c r="Q65" s="10">
        <v>35.898538263112627</v>
      </c>
      <c r="R65" s="10">
        <v>25.899226139294932</v>
      </c>
      <c r="S65" s="10">
        <v>28.742132416165092</v>
      </c>
      <c r="T65" s="10">
        <v>42.161994840928628</v>
      </c>
      <c r="U65" s="10">
        <v>50.528460877042129</v>
      </c>
      <c r="V65" s="10">
        <v>30.38925193465176</v>
      </c>
      <c r="W65" s="10">
        <v>56.971023215821148</v>
      </c>
      <c r="X65" s="10">
        <v>69.402923473774706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666.55202063628542</v>
      </c>
      <c r="D76" s="40">
        <v>754.42820292347369</v>
      </c>
      <c r="E76" s="40">
        <v>946.68959587274287</v>
      </c>
      <c r="F76" s="40">
        <v>1338.607050730868</v>
      </c>
      <c r="G76" s="40">
        <v>992.6913155631986</v>
      </c>
      <c r="H76" s="40">
        <v>995.18486672398967</v>
      </c>
      <c r="I76" s="40">
        <v>1178.1599312123819</v>
      </c>
      <c r="J76" s="40">
        <v>978.24591573516761</v>
      </c>
      <c r="K76" s="40">
        <v>976.78417884780731</v>
      </c>
      <c r="L76" s="40">
        <v>934.99570077386068</v>
      </c>
      <c r="M76" s="40">
        <v>1008.9423903697329</v>
      </c>
      <c r="N76" s="40">
        <v>892.00343938091135</v>
      </c>
      <c r="O76" s="40">
        <v>920.55030094582969</v>
      </c>
      <c r="P76" s="40">
        <v>892.26139294926907</v>
      </c>
      <c r="Q76" s="40">
        <v>846.68959587274287</v>
      </c>
      <c r="R76" s="40">
        <v>836.90326741186573</v>
      </c>
      <c r="S76" s="40">
        <v>852.91186586414437</v>
      </c>
      <c r="T76" s="40">
        <v>916.19896818572647</v>
      </c>
      <c r="U76" s="40">
        <v>895.0358555460017</v>
      </c>
      <c r="V76" s="40">
        <v>874.5521926053309</v>
      </c>
      <c r="W76" s="40">
        <v>1006.999226139295</v>
      </c>
      <c r="X76" s="40">
        <v>1311.3510748065351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429.21642304385205</v>
      </c>
      <c r="D2" s="31">
        <f t="shared" si="0"/>
        <v>9.0232158211521636</v>
      </c>
      <c r="E2" s="31">
        <f t="shared" si="0"/>
        <v>760.69062768701622</v>
      </c>
      <c r="F2" s="31">
        <f t="shared" si="0"/>
        <v>179.77188306104892</v>
      </c>
      <c r="G2" s="31">
        <f t="shared" si="0"/>
        <v>-113.16423043852097</v>
      </c>
      <c r="H2" s="31">
        <f t="shared" si="0"/>
        <v>-333.14643164230438</v>
      </c>
      <c r="I2" s="31">
        <f t="shared" si="0"/>
        <v>532.96225279449698</v>
      </c>
      <c r="J2" s="31">
        <f t="shared" si="0"/>
        <v>-10.410146173688673</v>
      </c>
      <c r="K2" s="31">
        <f t="shared" si="0"/>
        <v>-1057.0753224419602</v>
      </c>
      <c r="L2" s="31">
        <f t="shared" si="0"/>
        <v>-291.75391229578673</v>
      </c>
      <c r="M2" s="31">
        <f t="shared" si="0"/>
        <v>1069.4949269131553</v>
      </c>
      <c r="N2" s="31">
        <f t="shared" si="0"/>
        <v>229.41754084264832</v>
      </c>
      <c r="O2" s="31">
        <f t="shared" si="0"/>
        <v>403.16741186586415</v>
      </c>
      <c r="P2" s="31">
        <f t="shared" si="0"/>
        <v>-212.2169389509888</v>
      </c>
      <c r="Q2" s="31">
        <f t="shared" si="0"/>
        <v>-355.19690455717966</v>
      </c>
      <c r="R2" s="31">
        <f t="shared" si="0"/>
        <v>-483.9852966466035</v>
      </c>
      <c r="S2" s="31">
        <f t="shared" si="0"/>
        <v>630.19802235597581</v>
      </c>
      <c r="T2" s="31">
        <f t="shared" si="0"/>
        <v>680.41668099742026</v>
      </c>
      <c r="U2" s="31">
        <f t="shared" si="0"/>
        <v>414.75150472914868</v>
      </c>
      <c r="V2" s="31">
        <f t="shared" si="0"/>
        <v>-1419.9424763542563</v>
      </c>
      <c r="W2" s="31">
        <f t="shared" si="0"/>
        <v>-377.05984522785894</v>
      </c>
      <c r="X2" s="31">
        <f t="shared" ref="X2" si="1">SUM(X3,X17,X22,X25,X26,X51,X52,X71,X74,X75,X76)</f>
        <v>2269.7265692175411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202.45666380051588</v>
      </c>
      <c r="D3" s="34">
        <f t="shared" si="2"/>
        <v>144.05184866723985</v>
      </c>
      <c r="E3" s="34">
        <f t="shared" si="2"/>
        <v>486.77102321582117</v>
      </c>
      <c r="F3" s="34">
        <f t="shared" si="2"/>
        <v>98.673172828890742</v>
      </c>
      <c r="G3" s="34">
        <f t="shared" si="2"/>
        <v>-60.305760963026643</v>
      </c>
      <c r="H3" s="34">
        <f t="shared" si="2"/>
        <v>208.53671539122956</v>
      </c>
      <c r="I3" s="34">
        <f t="shared" si="2"/>
        <v>350.26947549441104</v>
      </c>
      <c r="J3" s="34">
        <f t="shared" si="2"/>
        <v>-16.056405846947545</v>
      </c>
      <c r="K3" s="34">
        <f t="shared" si="2"/>
        <v>-338.87274290627681</v>
      </c>
      <c r="L3" s="34">
        <f t="shared" si="2"/>
        <v>80.516509028374884</v>
      </c>
      <c r="M3" s="34">
        <f t="shared" si="2"/>
        <v>1166.4273430782455</v>
      </c>
      <c r="N3" s="34">
        <f t="shared" si="2"/>
        <v>-354.27196904557178</v>
      </c>
      <c r="O3" s="34">
        <f t="shared" si="2"/>
        <v>156.83413585554601</v>
      </c>
      <c r="P3" s="34">
        <f t="shared" si="2"/>
        <v>293.05176268271708</v>
      </c>
      <c r="Q3" s="34">
        <f t="shared" si="2"/>
        <v>-124.58916595012901</v>
      </c>
      <c r="R3" s="34">
        <f t="shared" si="2"/>
        <v>272.93129836629402</v>
      </c>
      <c r="S3" s="34">
        <f t="shared" si="2"/>
        <v>325.98847807394668</v>
      </c>
      <c r="T3" s="34">
        <f t="shared" si="2"/>
        <v>-271.77265692175405</v>
      </c>
      <c r="U3" s="34">
        <f t="shared" si="2"/>
        <v>-6.3311263972484957</v>
      </c>
      <c r="V3" s="34">
        <f t="shared" si="2"/>
        <v>-439.1579535683577</v>
      </c>
      <c r="W3" s="34">
        <f t="shared" si="2"/>
        <v>267.20980223559752</v>
      </c>
      <c r="X3" s="34">
        <f t="shared" ref="X3" si="3">SUM(X4,X8,X11)</f>
        <v>997.46225279449698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207.35537403267409</v>
      </c>
      <c r="D4" s="29">
        <f t="shared" si="4"/>
        <v>138.01625107480649</v>
      </c>
      <c r="E4" s="29">
        <f t="shared" si="4"/>
        <v>488.17067927773002</v>
      </c>
      <c r="F4" s="29">
        <f t="shared" si="4"/>
        <v>100.0728288907996</v>
      </c>
      <c r="G4" s="29">
        <f t="shared" si="4"/>
        <v>-63.804815133276001</v>
      </c>
      <c r="H4" s="29">
        <f t="shared" si="4"/>
        <v>209.93637145313841</v>
      </c>
      <c r="I4" s="29">
        <f t="shared" si="4"/>
        <v>353.06878761822873</v>
      </c>
      <c r="J4" s="29">
        <f t="shared" si="4"/>
        <v>-18.15588993981083</v>
      </c>
      <c r="K4" s="29">
        <f t="shared" si="4"/>
        <v>-336.07343078245913</v>
      </c>
      <c r="L4" s="29">
        <f t="shared" si="4"/>
        <v>77.017454858125532</v>
      </c>
      <c r="M4" s="29">
        <f t="shared" si="4"/>
        <v>1165.727515047291</v>
      </c>
      <c r="N4" s="29">
        <f t="shared" si="4"/>
        <v>-356.37145313843507</v>
      </c>
      <c r="O4" s="29">
        <f t="shared" si="4"/>
        <v>156.83413585554601</v>
      </c>
      <c r="P4" s="29">
        <f t="shared" si="4"/>
        <v>293.05176268271708</v>
      </c>
      <c r="Q4" s="29">
        <f t="shared" si="4"/>
        <v>-123.88933791917459</v>
      </c>
      <c r="R4" s="29">
        <f t="shared" si="4"/>
        <v>271.37420464316421</v>
      </c>
      <c r="S4" s="29">
        <f t="shared" si="4"/>
        <v>325.35795356835769</v>
      </c>
      <c r="T4" s="29">
        <f t="shared" si="4"/>
        <v>-271.80275150472909</v>
      </c>
      <c r="U4" s="29">
        <f t="shared" si="4"/>
        <v>-5.0315563198624247</v>
      </c>
      <c r="V4" s="29">
        <f t="shared" si="4"/>
        <v>-439.92424763542562</v>
      </c>
      <c r="W4" s="29">
        <f t="shared" si="4"/>
        <v>266.90816852966458</v>
      </c>
      <c r="X4" s="29">
        <f t="shared" ref="X4" si="5">SUM(X5:X7)</f>
        <v>997.5644024075666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207.35537403267409</v>
      </c>
      <c r="D7" s="10">
        <v>138.01625107480649</v>
      </c>
      <c r="E7" s="10">
        <v>488.17067927773002</v>
      </c>
      <c r="F7" s="10">
        <v>100.0728288907996</v>
      </c>
      <c r="G7" s="10">
        <v>-63.804815133276001</v>
      </c>
      <c r="H7" s="10">
        <v>209.93637145313841</v>
      </c>
      <c r="I7" s="10">
        <v>353.06878761822873</v>
      </c>
      <c r="J7" s="10">
        <v>-18.15588993981083</v>
      </c>
      <c r="K7" s="10">
        <v>-336.07343078245913</v>
      </c>
      <c r="L7" s="10">
        <v>77.017454858125532</v>
      </c>
      <c r="M7" s="10">
        <v>1165.727515047291</v>
      </c>
      <c r="N7" s="10">
        <v>-356.37145313843507</v>
      </c>
      <c r="O7" s="10">
        <v>156.83413585554601</v>
      </c>
      <c r="P7" s="10">
        <v>293.05176268271708</v>
      </c>
      <c r="Q7" s="10">
        <v>-123.88933791917459</v>
      </c>
      <c r="R7" s="10">
        <v>271.37420464316421</v>
      </c>
      <c r="S7" s="10">
        <v>325.35795356835769</v>
      </c>
      <c r="T7" s="10">
        <v>-271.80275150472909</v>
      </c>
      <c r="U7" s="10">
        <v>-5.0315563198624247</v>
      </c>
      <c r="V7" s="10">
        <v>-439.92424763542562</v>
      </c>
      <c r="W7" s="10">
        <v>266.90816852966458</v>
      </c>
      <c r="X7" s="10">
        <v>997.5644024075666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-4.8987102321582112</v>
      </c>
      <c r="D11" s="29">
        <f t="shared" si="8"/>
        <v>6.035597592433362</v>
      </c>
      <c r="E11" s="29">
        <f t="shared" si="8"/>
        <v>-1.3996560619088561</v>
      </c>
      <c r="F11" s="29">
        <f t="shared" si="8"/>
        <v>-1.3996560619088561</v>
      </c>
      <c r="G11" s="29">
        <f t="shared" si="8"/>
        <v>3.4990541702493552</v>
      </c>
      <c r="H11" s="29">
        <f t="shared" si="8"/>
        <v>-1.3996560619088561</v>
      </c>
      <c r="I11" s="29">
        <f t="shared" si="8"/>
        <v>-2.799312123817713</v>
      </c>
      <c r="J11" s="29">
        <f t="shared" si="8"/>
        <v>2.099484092863285</v>
      </c>
      <c r="K11" s="29">
        <f t="shared" si="8"/>
        <v>-2.799312123817713</v>
      </c>
      <c r="L11" s="29">
        <f t="shared" si="8"/>
        <v>3.4990541702493552</v>
      </c>
      <c r="M11" s="29">
        <f t="shared" si="8"/>
        <v>0.69982803095442814</v>
      </c>
      <c r="N11" s="29">
        <f t="shared" si="8"/>
        <v>2.099484092863285</v>
      </c>
      <c r="O11" s="29">
        <f t="shared" si="8"/>
        <v>0</v>
      </c>
      <c r="P11" s="29">
        <f t="shared" si="8"/>
        <v>0</v>
      </c>
      <c r="Q11" s="29">
        <f t="shared" si="8"/>
        <v>-0.69982803095442814</v>
      </c>
      <c r="R11" s="29">
        <f t="shared" si="8"/>
        <v>1.557093723129837</v>
      </c>
      <c r="S11" s="29">
        <f t="shared" si="8"/>
        <v>0.63052450558899398</v>
      </c>
      <c r="T11" s="29">
        <f t="shared" si="8"/>
        <v>3.0094582975064489E-2</v>
      </c>
      <c r="U11" s="29">
        <f t="shared" si="8"/>
        <v>-1.299570077386071</v>
      </c>
      <c r="V11" s="29">
        <f t="shared" si="8"/>
        <v>0.7662940670679278</v>
      </c>
      <c r="W11" s="29">
        <f t="shared" si="8"/>
        <v>0.30163370593293198</v>
      </c>
      <c r="X11" s="29">
        <f t="shared" ref="X11" si="9">SUM(X12:X16)</f>
        <v>-0.1021496130696475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-4.8987102321582112</v>
      </c>
      <c r="D13" s="10">
        <v>5.5985382631126397</v>
      </c>
      <c r="E13" s="10">
        <v>-1.3996560619088561</v>
      </c>
      <c r="F13" s="10">
        <v>-1.3996560619088561</v>
      </c>
      <c r="G13" s="10">
        <v>3.4990541702493552</v>
      </c>
      <c r="H13" s="10">
        <v>-1.3996560619088561</v>
      </c>
      <c r="I13" s="10">
        <v>-2.799312123817713</v>
      </c>
      <c r="J13" s="10">
        <v>2.099484092863285</v>
      </c>
      <c r="K13" s="10">
        <v>-2.799312123817713</v>
      </c>
      <c r="L13" s="10">
        <v>3.4990541702493552</v>
      </c>
      <c r="M13" s="10">
        <v>0.69982803095442814</v>
      </c>
      <c r="N13" s="10">
        <v>2.099484092863285</v>
      </c>
      <c r="O13" s="10">
        <v>0</v>
      </c>
      <c r="P13" s="10">
        <v>0</v>
      </c>
      <c r="Q13" s="10">
        <v>-0.69982803095442814</v>
      </c>
      <c r="R13" s="10">
        <v>1.557093723129837</v>
      </c>
      <c r="S13" s="10">
        <v>0.63052450558899398</v>
      </c>
      <c r="T13" s="10">
        <v>3.0094582975064489E-2</v>
      </c>
      <c r="U13" s="10">
        <v>-1.299570077386071</v>
      </c>
      <c r="V13" s="10">
        <v>0.7662940670679278</v>
      </c>
      <c r="W13" s="10">
        <v>0.30163370593293198</v>
      </c>
      <c r="X13" s="10">
        <v>-0.1021496130696475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0.43705932932072228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306.9831470335339</v>
      </c>
      <c r="D26" s="37">
        <f t="shared" si="14"/>
        <v>-230.92312983662939</v>
      </c>
      <c r="E26" s="37">
        <f t="shared" si="14"/>
        <v>265.14909716251071</v>
      </c>
      <c r="F26" s="37">
        <f t="shared" si="14"/>
        <v>28.540928632846075</v>
      </c>
      <c r="G26" s="37">
        <f t="shared" si="14"/>
        <v>113.69312123817716</v>
      </c>
      <c r="H26" s="37">
        <f t="shared" si="14"/>
        <v>-568.03766122098023</v>
      </c>
      <c r="I26" s="37">
        <f t="shared" si="14"/>
        <v>281.42373172828889</v>
      </c>
      <c r="J26" s="37">
        <f t="shared" si="14"/>
        <v>162.20257953568355</v>
      </c>
      <c r="K26" s="37">
        <f t="shared" si="14"/>
        <v>-707.11049011177988</v>
      </c>
      <c r="L26" s="37">
        <f t="shared" si="14"/>
        <v>-325.73095442820289</v>
      </c>
      <c r="M26" s="37">
        <f t="shared" si="14"/>
        <v>-197.94350816852966</v>
      </c>
      <c r="N26" s="37">
        <f t="shared" si="14"/>
        <v>749.36466036113495</v>
      </c>
      <c r="O26" s="37">
        <f t="shared" si="14"/>
        <v>76.292175408426488</v>
      </c>
      <c r="P26" s="37">
        <f t="shared" si="14"/>
        <v>-309.10713671539122</v>
      </c>
      <c r="Q26" s="37">
        <f t="shared" si="14"/>
        <v>-215.83456577815988</v>
      </c>
      <c r="R26" s="37">
        <f t="shared" si="14"/>
        <v>-841.02957867583825</v>
      </c>
      <c r="S26" s="37">
        <f t="shared" si="14"/>
        <v>184.36913155631981</v>
      </c>
      <c r="T26" s="37">
        <f t="shared" si="14"/>
        <v>1024.2474634565776</v>
      </c>
      <c r="U26" s="37">
        <f t="shared" si="14"/>
        <v>419.46844368013751</v>
      </c>
      <c r="V26" s="37">
        <f t="shared" si="14"/>
        <v>-919.93723129836633</v>
      </c>
      <c r="W26" s="37">
        <f t="shared" si="14"/>
        <v>-753.44032674118648</v>
      </c>
      <c r="X26" s="37">
        <f t="shared" ref="X26" si="15">SUM(X27,X33)</f>
        <v>1196.1361994840931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-54.85047291487534</v>
      </c>
      <c r="D27" s="29">
        <f t="shared" si="16"/>
        <v>-80.65210662080824</v>
      </c>
      <c r="E27" s="29">
        <f t="shared" si="16"/>
        <v>159.57798796216679</v>
      </c>
      <c r="F27" s="29">
        <f t="shared" si="16"/>
        <v>-3.2339638865004403</v>
      </c>
      <c r="G27" s="29">
        <f t="shared" si="16"/>
        <v>-61.156491831470333</v>
      </c>
      <c r="H27" s="29">
        <f t="shared" si="16"/>
        <v>111.95425623387786</v>
      </c>
      <c r="I27" s="29">
        <f t="shared" si="16"/>
        <v>17.402321582115221</v>
      </c>
      <c r="J27" s="29">
        <f t="shared" si="16"/>
        <v>-53.319948409286326</v>
      </c>
      <c r="K27" s="29">
        <f t="shared" si="16"/>
        <v>-37.677901977644019</v>
      </c>
      <c r="L27" s="29">
        <f t="shared" si="16"/>
        <v>-31.226741186586416</v>
      </c>
      <c r="M27" s="29">
        <f t="shared" si="16"/>
        <v>66.872055030094586</v>
      </c>
      <c r="N27" s="29">
        <f t="shared" si="16"/>
        <v>33.899398108340492</v>
      </c>
      <c r="O27" s="29">
        <f t="shared" si="16"/>
        <v>-177.40515907136717</v>
      </c>
      <c r="P27" s="29">
        <f t="shared" si="16"/>
        <v>40.565606190885632</v>
      </c>
      <c r="Q27" s="29">
        <f t="shared" si="16"/>
        <v>137.57282889079968</v>
      </c>
      <c r="R27" s="29">
        <f t="shared" si="16"/>
        <v>-36.074204643164229</v>
      </c>
      <c r="S27" s="29">
        <f t="shared" si="16"/>
        <v>81.841272570937235</v>
      </c>
      <c r="T27" s="29">
        <f t="shared" si="16"/>
        <v>30.625021496130696</v>
      </c>
      <c r="U27" s="29">
        <f t="shared" si="16"/>
        <v>-38.742046431642301</v>
      </c>
      <c r="V27" s="29">
        <f t="shared" si="16"/>
        <v>-170.90937231298366</v>
      </c>
      <c r="W27" s="29">
        <f t="shared" si="16"/>
        <v>29.049785038693031</v>
      </c>
      <c r="X27" s="29">
        <f t="shared" ref="X27" si="17">SUM(X28:X32)</f>
        <v>63.700429922613921</v>
      </c>
    </row>
    <row r="28" spans="1:24" ht="11.25" customHeight="1" x14ac:dyDescent="0.2">
      <c r="A28" s="41" t="s">
        <v>45</v>
      </c>
      <c r="B28" s="9" t="s">
        <v>46</v>
      </c>
      <c r="C28" s="10">
        <v>-53.405932932072233</v>
      </c>
      <c r="D28" s="10">
        <v>1.026999140154772</v>
      </c>
      <c r="E28" s="10">
        <v>69.838521066208074</v>
      </c>
      <c r="F28" s="10">
        <v>-72.919690455717969</v>
      </c>
      <c r="G28" s="10">
        <v>-38.000343938091142</v>
      </c>
      <c r="H28" s="10">
        <v>112.9741186586414</v>
      </c>
      <c r="I28" s="10">
        <v>9.2433361994840926</v>
      </c>
      <c r="J28" s="10">
        <v>-41.08151332760103</v>
      </c>
      <c r="K28" s="10">
        <v>8.2163370593293195</v>
      </c>
      <c r="L28" s="10">
        <v>-90.379277730008596</v>
      </c>
      <c r="M28" s="10">
        <v>83.190025795356831</v>
      </c>
      <c r="N28" s="10">
        <v>34.919260533104037</v>
      </c>
      <c r="O28" s="10">
        <v>-138.6500429922614</v>
      </c>
      <c r="P28" s="10">
        <v>-32.865176268271711</v>
      </c>
      <c r="Q28" s="10">
        <v>130.4337059329321</v>
      </c>
      <c r="R28" s="10">
        <v>-76.488650042992262</v>
      </c>
      <c r="S28" s="10">
        <v>27.27506448839209</v>
      </c>
      <c r="T28" s="10">
        <v>32.934995700773861</v>
      </c>
      <c r="U28" s="10">
        <v>-26.03645743766122</v>
      </c>
      <c r="V28" s="10">
        <v>-155.13602751504729</v>
      </c>
      <c r="W28" s="10">
        <v>-35.114445399828028</v>
      </c>
      <c r="X28" s="10">
        <v>70.056233877901974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-15.298108340498709</v>
      </c>
      <c r="D30" s="10">
        <v>-5.0993981083404982</v>
      </c>
      <c r="E30" s="10">
        <v>-10.198710232158209</v>
      </c>
      <c r="F30" s="10">
        <v>23.45709372312983</v>
      </c>
      <c r="G30" s="10">
        <v>-24.476956147893379</v>
      </c>
      <c r="H30" s="10">
        <v>-1.0198624247635431</v>
      </c>
      <c r="I30" s="10">
        <v>8.1589853826311263</v>
      </c>
      <c r="J30" s="10">
        <v>-12.238435081685299</v>
      </c>
      <c r="K30" s="10">
        <v>-45.894239036973339</v>
      </c>
      <c r="L30" s="10">
        <v>59.15253654342218</v>
      </c>
      <c r="M30" s="10">
        <v>-16.317970765262249</v>
      </c>
      <c r="N30" s="10">
        <v>-1.0198624247635431</v>
      </c>
      <c r="O30" s="10">
        <v>-38.755116079105747</v>
      </c>
      <c r="P30" s="10">
        <v>73.430782459157342</v>
      </c>
      <c r="Q30" s="10">
        <v>7.1391229578675839</v>
      </c>
      <c r="R30" s="10">
        <v>40.414445399828033</v>
      </c>
      <c r="S30" s="10">
        <v>54.566208082545138</v>
      </c>
      <c r="T30" s="10">
        <v>-2.3099742046431642</v>
      </c>
      <c r="U30" s="10">
        <v>-12.705588993981079</v>
      </c>
      <c r="V30" s="10">
        <v>-15.773344797936369</v>
      </c>
      <c r="W30" s="10">
        <v>64.164230438521059</v>
      </c>
      <c r="X30" s="10">
        <v>-6.3558039552880494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13.853568357695609</v>
      </c>
      <c r="D32" s="10">
        <v>-76.579707652622517</v>
      </c>
      <c r="E32" s="10">
        <v>99.938177128116934</v>
      </c>
      <c r="F32" s="10">
        <v>46.228632846087699</v>
      </c>
      <c r="G32" s="10">
        <v>1.320808254514187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361.83361994840925</v>
      </c>
      <c r="D33" s="29">
        <f t="shared" si="18"/>
        <v>-150.27102321582115</v>
      </c>
      <c r="E33" s="29">
        <f t="shared" si="18"/>
        <v>105.57110920034393</v>
      </c>
      <c r="F33" s="29">
        <f t="shared" si="18"/>
        <v>31.774892519346515</v>
      </c>
      <c r="G33" s="29">
        <f t="shared" si="18"/>
        <v>174.84961306964749</v>
      </c>
      <c r="H33" s="29">
        <f t="shared" si="18"/>
        <v>-679.99191745485803</v>
      </c>
      <c r="I33" s="29">
        <f t="shared" si="18"/>
        <v>264.02141014617365</v>
      </c>
      <c r="J33" s="29">
        <f t="shared" si="18"/>
        <v>215.52252794496988</v>
      </c>
      <c r="K33" s="29">
        <f t="shared" si="18"/>
        <v>-669.43258813413581</v>
      </c>
      <c r="L33" s="29">
        <f t="shared" si="18"/>
        <v>-294.50421324161647</v>
      </c>
      <c r="M33" s="29">
        <f t="shared" si="18"/>
        <v>-264.81556319862426</v>
      </c>
      <c r="N33" s="29">
        <f t="shared" si="18"/>
        <v>715.46526225279445</v>
      </c>
      <c r="O33" s="29">
        <f t="shared" si="18"/>
        <v>253.69733447979365</v>
      </c>
      <c r="P33" s="29">
        <f t="shared" si="18"/>
        <v>-349.67274290627688</v>
      </c>
      <c r="Q33" s="29">
        <f t="shared" si="18"/>
        <v>-353.40739466895957</v>
      </c>
      <c r="R33" s="29">
        <f t="shared" si="18"/>
        <v>-804.95537403267406</v>
      </c>
      <c r="S33" s="29">
        <f t="shared" si="18"/>
        <v>102.52785898538258</v>
      </c>
      <c r="T33" s="29">
        <f t="shared" si="18"/>
        <v>993.62244196044696</v>
      </c>
      <c r="U33" s="29">
        <f t="shared" si="18"/>
        <v>458.21049011177979</v>
      </c>
      <c r="V33" s="29">
        <f t="shared" si="18"/>
        <v>-749.02785898538264</v>
      </c>
      <c r="W33" s="29">
        <f t="shared" si="18"/>
        <v>-782.4901117798795</v>
      </c>
      <c r="X33" s="29">
        <f t="shared" ref="X33" si="19">SUM(X34:X50)</f>
        <v>1132.4357695614792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-2.1974204643164228</v>
      </c>
      <c r="E36" s="10">
        <v>0</v>
      </c>
      <c r="F36" s="10">
        <v>1.098710232158211</v>
      </c>
      <c r="G36" s="10">
        <v>2.1974204643164228</v>
      </c>
      <c r="H36" s="10">
        <v>-1.098710232158211</v>
      </c>
      <c r="I36" s="10">
        <v>-1.098710232158211</v>
      </c>
      <c r="J36" s="10">
        <v>-1.098710232158211</v>
      </c>
      <c r="K36" s="10">
        <v>0</v>
      </c>
      <c r="L36" s="10">
        <v>3.2960447119518479</v>
      </c>
      <c r="M36" s="10">
        <v>1.098710232158211</v>
      </c>
      <c r="N36" s="10">
        <v>0</v>
      </c>
      <c r="O36" s="10">
        <v>-1.098710232158211</v>
      </c>
      <c r="P36" s="10">
        <v>-3.2960447119518479</v>
      </c>
      <c r="Q36" s="10">
        <v>4.1398968185726561</v>
      </c>
      <c r="R36" s="10">
        <v>-1.4271711092003441</v>
      </c>
      <c r="S36" s="10">
        <v>1.967755803955288</v>
      </c>
      <c r="T36" s="10">
        <v>-3.3334479793637142</v>
      </c>
      <c r="U36" s="10">
        <v>-5.0558899398108342E-2</v>
      </c>
      <c r="V36" s="10">
        <v>1.56560619088564</v>
      </c>
      <c r="W36" s="10">
        <v>-2.862080825451419</v>
      </c>
      <c r="X36" s="10">
        <v>3.3378331900257949</v>
      </c>
    </row>
    <row r="37" spans="1:24" ht="11.25" customHeight="1" x14ac:dyDescent="0.2">
      <c r="A37" s="41" t="s">
        <v>61</v>
      </c>
      <c r="B37" s="9" t="s">
        <v>62</v>
      </c>
      <c r="C37" s="10">
        <v>60.676440240756662</v>
      </c>
      <c r="D37" s="10">
        <v>-14.64600171969045</v>
      </c>
      <c r="E37" s="10">
        <v>-3.1384350816852971</v>
      </c>
      <c r="F37" s="10">
        <v>26.153654342218399</v>
      </c>
      <c r="G37" s="10">
        <v>27.199742046431641</v>
      </c>
      <c r="H37" s="10">
        <v>-33.476612209802227</v>
      </c>
      <c r="I37" s="10">
        <v>0</v>
      </c>
      <c r="J37" s="10">
        <v>21.969045571797071</v>
      </c>
      <c r="K37" s="10">
        <v>41.845829750644882</v>
      </c>
      <c r="L37" s="10">
        <v>-28.245915735167671</v>
      </c>
      <c r="M37" s="10">
        <v>-8.3691315563198625</v>
      </c>
      <c r="N37" s="10">
        <v>-15.692175408426481</v>
      </c>
      <c r="O37" s="10">
        <v>13.599914015477211</v>
      </c>
      <c r="P37" s="10">
        <v>-2.0922613929492688</v>
      </c>
      <c r="Q37" s="10">
        <v>11.50756663800516</v>
      </c>
      <c r="R37" s="10">
        <v>-25.4621668099742</v>
      </c>
      <c r="S37" s="10">
        <v>11.65821152192605</v>
      </c>
      <c r="T37" s="10">
        <v>30.14987102321582</v>
      </c>
      <c r="U37" s="10">
        <v>32.697248495270848</v>
      </c>
      <c r="V37" s="10">
        <v>12.75460017196905</v>
      </c>
      <c r="W37" s="10">
        <v>-67.904213241616503</v>
      </c>
      <c r="X37" s="10">
        <v>19.057609630266551</v>
      </c>
    </row>
    <row r="38" spans="1:24" ht="11.25" customHeight="1" x14ac:dyDescent="0.2">
      <c r="A38" s="41" t="s">
        <v>63</v>
      </c>
      <c r="B38" s="9" t="s">
        <v>64</v>
      </c>
      <c r="C38" s="10">
        <v>-1.0461736887360269</v>
      </c>
      <c r="D38" s="10">
        <v>0</v>
      </c>
      <c r="E38" s="10">
        <v>0</v>
      </c>
      <c r="F38" s="10">
        <v>0</v>
      </c>
      <c r="G38" s="10">
        <v>1.0461736887360269</v>
      </c>
      <c r="H38" s="10">
        <v>0</v>
      </c>
      <c r="I38" s="10">
        <v>-1.0461736887360269</v>
      </c>
      <c r="J38" s="10">
        <v>1.0461736887360269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1.0461736887360269</v>
      </c>
      <c r="Q38" s="10">
        <v>-0.39750644883920888</v>
      </c>
      <c r="R38" s="10">
        <v>0.33370593293207218</v>
      </c>
      <c r="S38" s="10">
        <v>-0.28564058469475501</v>
      </c>
      <c r="T38" s="10">
        <v>0.34944110060189171</v>
      </c>
      <c r="U38" s="10">
        <v>-0.90705073086844357</v>
      </c>
      <c r="V38" s="10">
        <v>0.54815133276010319</v>
      </c>
      <c r="W38" s="10">
        <v>-8.3404987102321578E-3</v>
      </c>
      <c r="X38" s="10">
        <v>0.36723989681857261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7.272828890799655</v>
      </c>
      <c r="D40" s="10">
        <v>-116.3656921754084</v>
      </c>
      <c r="E40" s="10">
        <v>-15.58469475494411</v>
      </c>
      <c r="F40" s="10">
        <v>96.625107480653469</v>
      </c>
      <c r="G40" s="10">
        <v>-36.364316423043853</v>
      </c>
      <c r="H40" s="10">
        <v>-226.497592433362</v>
      </c>
      <c r="I40" s="10">
        <v>143.3791917454858</v>
      </c>
      <c r="J40" s="10">
        <v>128.83344797936371</v>
      </c>
      <c r="K40" s="10">
        <v>-335.59045571797071</v>
      </c>
      <c r="L40" s="10">
        <v>-65.455717970765264</v>
      </c>
      <c r="M40" s="10">
        <v>-17.662682717110918</v>
      </c>
      <c r="N40" s="10">
        <v>211.95184866723989</v>
      </c>
      <c r="O40" s="10">
        <v>112.20980223559761</v>
      </c>
      <c r="P40" s="10">
        <v>-8.3118658641444529</v>
      </c>
      <c r="Q40" s="10">
        <v>104.4652622527945</v>
      </c>
      <c r="R40" s="10">
        <v>-86.214531384350806</v>
      </c>
      <c r="S40" s="10">
        <v>-118.435339638865</v>
      </c>
      <c r="T40" s="10">
        <v>138.85339638865</v>
      </c>
      <c r="U40" s="10">
        <v>35.810490111779878</v>
      </c>
      <c r="V40" s="10">
        <v>-67.226139294926909</v>
      </c>
      <c r="W40" s="10">
        <v>-156.92226999140149</v>
      </c>
      <c r="X40" s="10">
        <v>243.76543422184011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-3.188564058469475</v>
      </c>
      <c r="D42" s="10">
        <v>2.1257093723129841</v>
      </c>
      <c r="E42" s="10">
        <v>0</v>
      </c>
      <c r="F42" s="10">
        <v>0</v>
      </c>
      <c r="G42" s="10">
        <v>-2.1257093723129841</v>
      </c>
      <c r="H42" s="10">
        <v>0</v>
      </c>
      <c r="I42" s="10">
        <v>-1.062854686156492</v>
      </c>
      <c r="J42" s="10">
        <v>3.188564058469475</v>
      </c>
      <c r="K42" s="10">
        <v>-3.188564058469475</v>
      </c>
      <c r="L42" s="10">
        <v>-1.062854686156492</v>
      </c>
      <c r="M42" s="10">
        <v>-2.1257093723129841</v>
      </c>
      <c r="N42" s="10">
        <v>7.4400687876182294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69.351332760103176</v>
      </c>
      <c r="D43" s="10">
        <v>-17.33783319002579</v>
      </c>
      <c r="E43" s="10">
        <v>94.848065348237313</v>
      </c>
      <c r="F43" s="10">
        <v>-34.675666380051588</v>
      </c>
      <c r="G43" s="10">
        <v>171.3385210662081</v>
      </c>
      <c r="H43" s="10">
        <v>-301.88211521926053</v>
      </c>
      <c r="I43" s="10">
        <v>115.24557179707649</v>
      </c>
      <c r="J43" s="10">
        <v>29.57626827171109</v>
      </c>
      <c r="K43" s="10">
        <v>-373.27317282889078</v>
      </c>
      <c r="L43" s="10">
        <v>-125.4442820292347</v>
      </c>
      <c r="M43" s="10">
        <v>-6.1192605331040406</v>
      </c>
      <c r="N43" s="10">
        <v>214.17308684436799</v>
      </c>
      <c r="O43" s="10">
        <v>36.715391229578671</v>
      </c>
      <c r="P43" s="10">
        <v>-166.23912295786761</v>
      </c>
      <c r="Q43" s="10">
        <v>-278.42502149613068</v>
      </c>
      <c r="R43" s="10">
        <v>-446.26130696474632</v>
      </c>
      <c r="S43" s="10">
        <v>20.43619948409286</v>
      </c>
      <c r="T43" s="10">
        <v>337.33284608770418</v>
      </c>
      <c r="U43" s="10">
        <v>197.8143594153052</v>
      </c>
      <c r="V43" s="10">
        <v>-291.1051590713671</v>
      </c>
      <c r="W43" s="10">
        <v>-244.20524505588989</v>
      </c>
      <c r="X43" s="10">
        <v>252.6518486672399</v>
      </c>
    </row>
    <row r="44" spans="1:24" ht="11.25" customHeight="1" x14ac:dyDescent="0.2">
      <c r="A44" s="41" t="s">
        <v>75</v>
      </c>
      <c r="B44" s="9" t="s">
        <v>76</v>
      </c>
      <c r="C44" s="10">
        <v>202.91986242476349</v>
      </c>
      <c r="D44" s="10">
        <v>-4.8545141874462594</v>
      </c>
      <c r="E44" s="10">
        <v>30.098194325021488</v>
      </c>
      <c r="F44" s="10">
        <v>-45.632674118658628</v>
      </c>
      <c r="G44" s="10">
        <v>-25.243594153052449</v>
      </c>
      <c r="H44" s="10">
        <v>-87.381771281169378</v>
      </c>
      <c r="I44" s="10">
        <v>-30.098194325021488</v>
      </c>
      <c r="J44" s="10">
        <v>56.312725709372309</v>
      </c>
      <c r="K44" s="10">
        <v>36.667583834909713</v>
      </c>
      <c r="L44" s="10">
        <v>-106.1430782459157</v>
      </c>
      <c r="M44" s="10">
        <v>-270.18245915735167</v>
      </c>
      <c r="N44" s="10">
        <v>322.28907996560622</v>
      </c>
      <c r="O44" s="10">
        <v>72.370335339638856</v>
      </c>
      <c r="P44" s="10">
        <v>-186.23293207222699</v>
      </c>
      <c r="Q44" s="10">
        <v>-132.19638865004299</v>
      </c>
      <c r="R44" s="10">
        <v>-274.70421324161651</v>
      </c>
      <c r="S44" s="10">
        <v>187.32906276870159</v>
      </c>
      <c r="T44" s="10">
        <v>469.20223559759239</v>
      </c>
      <c r="U44" s="10">
        <v>165.05640584694751</v>
      </c>
      <c r="V44" s="10">
        <v>-379.75537403267413</v>
      </c>
      <c r="W44" s="10">
        <v>-329.71470335339637</v>
      </c>
      <c r="X44" s="10">
        <v>625.72923473774711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2.0015477214101458</v>
      </c>
      <c r="E46" s="10">
        <v>-1.0007738607050729</v>
      </c>
      <c r="F46" s="10">
        <v>2.0015477214101458</v>
      </c>
      <c r="G46" s="10">
        <v>0</v>
      </c>
      <c r="H46" s="10">
        <v>2.0015477214101458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-1.901203783319003</v>
      </c>
      <c r="D47" s="10">
        <v>4.7530524505588989</v>
      </c>
      <c r="E47" s="10">
        <v>-1.901203783319003</v>
      </c>
      <c r="F47" s="10">
        <v>5.7036113499570069</v>
      </c>
      <c r="G47" s="10">
        <v>3.8024075666380051</v>
      </c>
      <c r="H47" s="10">
        <v>-11.407308684436799</v>
      </c>
      <c r="I47" s="10">
        <v>5.7036113499570069</v>
      </c>
      <c r="J47" s="10">
        <v>-8.5554600171969035</v>
      </c>
      <c r="K47" s="10">
        <v>7.6048151332760101</v>
      </c>
      <c r="L47" s="10">
        <v>3.8024075666380051</v>
      </c>
      <c r="M47" s="10">
        <v>-5.7036113499570069</v>
      </c>
      <c r="N47" s="10">
        <v>3.8024075666380051</v>
      </c>
      <c r="O47" s="10">
        <v>1.901203783319003</v>
      </c>
      <c r="P47" s="10">
        <v>5.7036113499570069</v>
      </c>
      <c r="Q47" s="10">
        <v>-4.7530524505588989</v>
      </c>
      <c r="R47" s="10">
        <v>2.4906276870163371</v>
      </c>
      <c r="S47" s="10">
        <v>-0.28039552880481511</v>
      </c>
      <c r="T47" s="10">
        <v>1.100773860705073</v>
      </c>
      <c r="U47" s="10">
        <v>3.119862424763542</v>
      </c>
      <c r="V47" s="10">
        <v>-6.2178847807394657</v>
      </c>
      <c r="W47" s="10">
        <v>-0.83086844368013757</v>
      </c>
      <c r="X47" s="10">
        <v>3.1208082545141869</v>
      </c>
    </row>
    <row r="48" spans="1:24" ht="11.25" customHeight="1" x14ac:dyDescent="0.2">
      <c r="A48" s="41" t="s">
        <v>83</v>
      </c>
      <c r="B48" s="9" t="s">
        <v>84</v>
      </c>
      <c r="C48" s="10">
        <v>27.74909716251074</v>
      </c>
      <c r="D48" s="10">
        <v>-3.749871023215821</v>
      </c>
      <c r="E48" s="10">
        <v>2.2499570077386069</v>
      </c>
      <c r="F48" s="10">
        <v>-19.4993981083405</v>
      </c>
      <c r="G48" s="10">
        <v>32.998968185726568</v>
      </c>
      <c r="H48" s="10">
        <v>-20.249355116079101</v>
      </c>
      <c r="I48" s="10">
        <v>32.998968185726568</v>
      </c>
      <c r="J48" s="10">
        <v>-15.749527085124679</v>
      </c>
      <c r="K48" s="10">
        <v>-43.498624247635433</v>
      </c>
      <c r="L48" s="10">
        <v>24.749183147033531</v>
      </c>
      <c r="M48" s="10">
        <v>44.248581255374027</v>
      </c>
      <c r="N48" s="10">
        <v>-28.499054170249359</v>
      </c>
      <c r="O48" s="10">
        <v>17.9993981083405</v>
      </c>
      <c r="P48" s="10">
        <v>9.7496990541702484</v>
      </c>
      <c r="Q48" s="10">
        <v>-57.748151332760102</v>
      </c>
      <c r="R48" s="10">
        <v>26.289681857265691</v>
      </c>
      <c r="S48" s="10">
        <v>0.13800515907136721</v>
      </c>
      <c r="T48" s="10">
        <v>19.96732588134136</v>
      </c>
      <c r="U48" s="10">
        <v>24.669733447979361</v>
      </c>
      <c r="V48" s="10">
        <v>-19.591659501289769</v>
      </c>
      <c r="W48" s="10">
        <v>19.95760963026655</v>
      </c>
      <c r="X48" s="10">
        <v>-15.59423903697334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-80.223387790197762</v>
      </c>
      <c r="D51" s="37">
        <v>95.894496990541697</v>
      </c>
      <c r="E51" s="37">
        <v>8.7705073086844365</v>
      </c>
      <c r="F51" s="37">
        <v>52.557781599312108</v>
      </c>
      <c r="G51" s="37">
        <v>-166.55159071367149</v>
      </c>
      <c r="H51" s="37">
        <v>26.354514187446259</v>
      </c>
      <c r="I51" s="37">
        <v>-98.730954428202921</v>
      </c>
      <c r="J51" s="37">
        <v>-156.55631986242469</v>
      </c>
      <c r="K51" s="37">
        <v>-11.092089423903699</v>
      </c>
      <c r="L51" s="37">
        <v>-46.539466895958718</v>
      </c>
      <c r="M51" s="37">
        <v>101.0110920034394</v>
      </c>
      <c r="N51" s="37">
        <v>-137.1901117798796</v>
      </c>
      <c r="O51" s="37">
        <v>176.7220120378332</v>
      </c>
      <c r="P51" s="37">
        <v>-195.59114359415301</v>
      </c>
      <c r="Q51" s="37">
        <v>-20.123473774720551</v>
      </c>
      <c r="R51" s="37">
        <v>84.101891659501291</v>
      </c>
      <c r="S51" s="37">
        <v>109.0063628546861</v>
      </c>
      <c r="T51" s="37">
        <v>-60.379535683576947</v>
      </c>
      <c r="U51" s="37">
        <v>0.15907136715391229</v>
      </c>
      <c r="V51" s="37">
        <v>-53.960619088564059</v>
      </c>
      <c r="W51" s="37">
        <v>130.95898538263111</v>
      </c>
      <c r="X51" s="37">
        <v>132.15348237317281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-28.48503869303525</v>
      </c>
      <c r="O52" s="37">
        <f t="shared" si="20"/>
        <v>-6.6809114359415291</v>
      </c>
      <c r="P52" s="37">
        <f t="shared" si="20"/>
        <v>-0.57042132416165092</v>
      </c>
      <c r="Q52" s="37">
        <f t="shared" si="20"/>
        <v>5.3503009458297512</v>
      </c>
      <c r="R52" s="37">
        <f t="shared" si="20"/>
        <v>1.1092003439380896E-2</v>
      </c>
      <c r="S52" s="37">
        <f t="shared" si="20"/>
        <v>10.834049871023215</v>
      </c>
      <c r="T52" s="37">
        <f t="shared" si="20"/>
        <v>-11.67858985382631</v>
      </c>
      <c r="U52" s="37">
        <f t="shared" si="20"/>
        <v>1.4551160791057609</v>
      </c>
      <c r="V52" s="37">
        <f t="shared" si="20"/>
        <v>-6.8866723989681855</v>
      </c>
      <c r="W52" s="37">
        <f t="shared" si="20"/>
        <v>-21.788306104901118</v>
      </c>
      <c r="X52" s="37">
        <f t="shared" ref="X52" si="21">SUM(X53:X70)</f>
        <v>-56.025365434221833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0.1306964746345658</v>
      </c>
      <c r="P63" s="10">
        <v>0.32527944969905409</v>
      </c>
      <c r="Q63" s="10">
        <v>-3.8607910576096298</v>
      </c>
      <c r="R63" s="10">
        <v>0.12751504729148749</v>
      </c>
      <c r="S63" s="10">
        <v>6.2509028374892512</v>
      </c>
      <c r="T63" s="10">
        <v>-2.192519346517626</v>
      </c>
      <c r="U63" s="10">
        <v>0.82459157351676693</v>
      </c>
      <c r="V63" s="10">
        <v>-3.7159931212381769</v>
      </c>
      <c r="W63" s="10">
        <v>-1.1887360275150469</v>
      </c>
      <c r="X63" s="10">
        <v>6.3178847807394671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-28.48503869303525</v>
      </c>
      <c r="O65" s="10">
        <v>-6.8116079105760949</v>
      </c>
      <c r="P65" s="10">
        <v>-0.89570077386070501</v>
      </c>
      <c r="Q65" s="10">
        <v>9.2110920034393811</v>
      </c>
      <c r="R65" s="10">
        <v>-0.1164230438521066</v>
      </c>
      <c r="S65" s="10">
        <v>4.5831470335339626</v>
      </c>
      <c r="T65" s="10">
        <v>-9.4860705073086837</v>
      </c>
      <c r="U65" s="10">
        <v>0.63052450558899398</v>
      </c>
      <c r="V65" s="10">
        <v>-3.170679277730009</v>
      </c>
      <c r="W65" s="10">
        <v>-20.599570077386069</v>
      </c>
      <c r="X65" s="10">
        <v>-62.343250214961301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20791.267841788478</v>
      </c>
      <c r="D2" s="31">
        <f t="shared" si="0"/>
        <v>21166.248151332766</v>
      </c>
      <c r="E2" s="31">
        <f t="shared" si="0"/>
        <v>20669.993207222695</v>
      </c>
      <c r="F2" s="31">
        <f t="shared" si="0"/>
        <v>21826.194325021494</v>
      </c>
      <c r="G2" s="31">
        <f t="shared" si="0"/>
        <v>21096.744625967327</v>
      </c>
      <c r="H2" s="31">
        <f t="shared" si="0"/>
        <v>20593.029578675836</v>
      </c>
      <c r="I2" s="31">
        <f t="shared" si="0"/>
        <v>22246.761822871878</v>
      </c>
      <c r="J2" s="31">
        <f t="shared" si="0"/>
        <v>21840.77523645743</v>
      </c>
      <c r="K2" s="31">
        <f t="shared" si="0"/>
        <v>21139.886328460867</v>
      </c>
      <c r="L2" s="31">
        <f t="shared" si="0"/>
        <v>19949.645743766123</v>
      </c>
      <c r="M2" s="31">
        <f t="shared" si="0"/>
        <v>21019.867927773001</v>
      </c>
      <c r="N2" s="31">
        <f t="shared" si="0"/>
        <v>19643.338607050733</v>
      </c>
      <c r="O2" s="31">
        <f t="shared" si="0"/>
        <v>18680.18022355975</v>
      </c>
      <c r="P2" s="31">
        <f t="shared" si="0"/>
        <v>18898.468873602746</v>
      </c>
      <c r="Q2" s="31">
        <f t="shared" si="0"/>
        <v>18078.038349097158</v>
      </c>
      <c r="R2" s="31">
        <f t="shared" si="0"/>
        <v>18032.396474634566</v>
      </c>
      <c r="S2" s="31">
        <f t="shared" si="0"/>
        <v>18417.049355116076</v>
      </c>
      <c r="T2" s="31">
        <f t="shared" si="0"/>
        <v>18403.610318142728</v>
      </c>
      <c r="U2" s="31">
        <f t="shared" si="0"/>
        <v>18496.477644024071</v>
      </c>
      <c r="V2" s="31">
        <f t="shared" si="0"/>
        <v>18110.273086844361</v>
      </c>
      <c r="W2" s="31">
        <f t="shared" si="0"/>
        <v>16582.487188306106</v>
      </c>
      <c r="X2" s="31">
        <f t="shared" ref="X2" si="1">SUM(X3,X17,X22,X25,X26,X51,X52,X71,X74,X75,X76)</f>
        <v>17450.198280309545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3986.0898538263114</v>
      </c>
      <c r="D3" s="34">
        <f t="shared" si="2"/>
        <v>4205.3844368013761</v>
      </c>
      <c r="E3" s="34">
        <f t="shared" si="2"/>
        <v>4187.5263112639723</v>
      </c>
      <c r="F3" s="34">
        <f t="shared" si="2"/>
        <v>5665.8681857265692</v>
      </c>
      <c r="G3" s="34">
        <f t="shared" si="2"/>
        <v>4362.2104041272569</v>
      </c>
      <c r="H3" s="34">
        <f t="shared" si="2"/>
        <v>3713.8699914015465</v>
      </c>
      <c r="I3" s="34">
        <f t="shared" si="2"/>
        <v>5477.0021496130694</v>
      </c>
      <c r="J3" s="34">
        <f t="shared" si="2"/>
        <v>4651.6756663800506</v>
      </c>
      <c r="K3" s="34">
        <f t="shared" si="2"/>
        <v>4005.86483233018</v>
      </c>
      <c r="L3" s="34">
        <f t="shared" si="2"/>
        <v>4003.4705932932065</v>
      </c>
      <c r="M3" s="34">
        <f t="shared" si="2"/>
        <v>3808.9410146173677</v>
      </c>
      <c r="N3" s="34">
        <f t="shared" si="2"/>
        <v>3234.4750644883911</v>
      </c>
      <c r="O3" s="34">
        <f t="shared" si="2"/>
        <v>2467.7639724849523</v>
      </c>
      <c r="P3" s="34">
        <f t="shared" si="2"/>
        <v>3173.5449699054166</v>
      </c>
      <c r="Q3" s="34">
        <f t="shared" si="2"/>
        <v>2533.6701633705929</v>
      </c>
      <c r="R3" s="34">
        <f t="shared" si="2"/>
        <v>1817.6497850386927</v>
      </c>
      <c r="S3" s="34">
        <f t="shared" si="2"/>
        <v>2004.7735167669819</v>
      </c>
      <c r="T3" s="34">
        <f t="shared" si="2"/>
        <v>1535.8473774720549</v>
      </c>
      <c r="U3" s="34">
        <f t="shared" si="2"/>
        <v>1592.4785038693035</v>
      </c>
      <c r="V3" s="34">
        <f t="shared" si="2"/>
        <v>968.92631126397225</v>
      </c>
      <c r="W3" s="34">
        <f t="shared" si="2"/>
        <v>819.71401547721393</v>
      </c>
      <c r="X3" s="34">
        <f t="shared" ref="X3" si="3">SUM(X4,X8,X11)</f>
        <v>1120.0171109200344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3958.0970765262255</v>
      </c>
      <c r="D4" s="29">
        <f t="shared" si="4"/>
        <v>4178.7913155631986</v>
      </c>
      <c r="E4" s="29">
        <f t="shared" si="4"/>
        <v>4161.8957867583831</v>
      </c>
      <c r="F4" s="29">
        <f t="shared" si="4"/>
        <v>5644.8736887360274</v>
      </c>
      <c r="G4" s="29">
        <f t="shared" si="4"/>
        <v>4330.7186586414446</v>
      </c>
      <c r="H4" s="29">
        <f t="shared" si="4"/>
        <v>3690.0761822871873</v>
      </c>
      <c r="I4" s="29">
        <f t="shared" si="4"/>
        <v>5452.5085124677553</v>
      </c>
      <c r="J4" s="29">
        <f t="shared" si="4"/>
        <v>4625.0825451418732</v>
      </c>
      <c r="K4" s="29">
        <f t="shared" si="4"/>
        <v>3980.9341358555453</v>
      </c>
      <c r="L4" s="29">
        <f t="shared" si="4"/>
        <v>3984.8382631126392</v>
      </c>
      <c r="M4" s="29">
        <f t="shared" si="4"/>
        <v>3791.9709372312973</v>
      </c>
      <c r="N4" s="29">
        <f t="shared" si="4"/>
        <v>3217.2423043852095</v>
      </c>
      <c r="O4" s="29">
        <f t="shared" si="4"/>
        <v>2452.6306964746341</v>
      </c>
      <c r="P4" s="29">
        <f t="shared" si="4"/>
        <v>3159.8113499570072</v>
      </c>
      <c r="Q4" s="29">
        <f t="shared" si="4"/>
        <v>2519.6737747205498</v>
      </c>
      <c r="R4" s="29">
        <f t="shared" si="4"/>
        <v>1805.6101461736885</v>
      </c>
      <c r="S4" s="29">
        <f t="shared" si="4"/>
        <v>1996.3973344797935</v>
      </c>
      <c r="T4" s="29">
        <f t="shared" si="4"/>
        <v>1527.581857265692</v>
      </c>
      <c r="U4" s="29">
        <f t="shared" si="4"/>
        <v>1583.6362854686156</v>
      </c>
      <c r="V4" s="29">
        <f t="shared" si="4"/>
        <v>961.9421324161649</v>
      </c>
      <c r="W4" s="29">
        <f t="shared" si="4"/>
        <v>811.59466895958712</v>
      </c>
      <c r="X4" s="29">
        <f t="shared" ref="X4" si="5">SUM(X5:X7)</f>
        <v>1111.9733447979363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0</v>
      </c>
      <c r="T5" s="10">
        <f>PPRD!T5+RCV_RCY!T5+IMP!T5-EXP!T5+STK_CHG!T5</f>
        <v>0</v>
      </c>
      <c r="U5" s="10">
        <f>PPRD!U5+RCV_RCY!U5+IMP!U5-EXP!U5+STK_CHG!U5</f>
        <v>0</v>
      </c>
      <c r="V5" s="10">
        <f>PPRD!V5+RCV_RCY!V5+IMP!V5-EXP!V5+STK_CHG!V5</f>
        <v>0</v>
      </c>
      <c r="W5" s="10">
        <f>PPRD!W5+RCV_RCY!W5+IMP!W5-EXP!W5+STK_CHG!W5</f>
        <v>0</v>
      </c>
      <c r="X5" s="10">
        <f>PPRD!X5+RCV_RCY!X5+IMP!X5-EXP!X5+STK_CHG!X5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3958.0970765262255</v>
      </c>
      <c r="D7" s="10">
        <f>PPRD!D7+RCV_RCY!D7+IMP!D7-EXP!D7+STK_CHG!D7</f>
        <v>4178.7913155631986</v>
      </c>
      <c r="E7" s="10">
        <f>PPRD!E7+RCV_RCY!E7+IMP!E7-EXP!E7+STK_CHG!E7</f>
        <v>4161.8957867583831</v>
      </c>
      <c r="F7" s="10">
        <f>PPRD!F7+RCV_RCY!F7+IMP!F7-EXP!F7+STK_CHG!F7</f>
        <v>5644.8736887360274</v>
      </c>
      <c r="G7" s="10">
        <f>PPRD!G7+RCV_RCY!G7+IMP!G7-EXP!G7+STK_CHG!G7</f>
        <v>4330.7186586414446</v>
      </c>
      <c r="H7" s="10">
        <f>PPRD!H7+RCV_RCY!H7+IMP!H7-EXP!H7+STK_CHG!H7</f>
        <v>3690.0761822871873</v>
      </c>
      <c r="I7" s="10">
        <f>PPRD!I7+RCV_RCY!I7+IMP!I7-EXP!I7+STK_CHG!I7</f>
        <v>5452.5085124677553</v>
      </c>
      <c r="J7" s="10">
        <f>PPRD!J7+RCV_RCY!J7+IMP!J7-EXP!J7+STK_CHG!J7</f>
        <v>4625.0825451418732</v>
      </c>
      <c r="K7" s="10">
        <f>PPRD!K7+RCV_RCY!K7+IMP!K7-EXP!K7+STK_CHG!K7</f>
        <v>3980.9341358555453</v>
      </c>
      <c r="L7" s="10">
        <f>PPRD!L7+RCV_RCY!L7+IMP!L7-EXP!L7+STK_CHG!L7</f>
        <v>3984.8382631126392</v>
      </c>
      <c r="M7" s="10">
        <f>PPRD!M7+RCV_RCY!M7+IMP!M7-EXP!M7+STK_CHG!M7</f>
        <v>3791.9709372312973</v>
      </c>
      <c r="N7" s="10">
        <f>PPRD!N7+RCV_RCY!N7+IMP!N7-EXP!N7+STK_CHG!N7</f>
        <v>3217.2423043852095</v>
      </c>
      <c r="O7" s="10">
        <f>PPRD!O7+RCV_RCY!O7+IMP!O7-EXP!O7+STK_CHG!O7</f>
        <v>2452.6306964746341</v>
      </c>
      <c r="P7" s="10">
        <f>PPRD!P7+RCV_RCY!P7+IMP!P7-EXP!P7+STK_CHG!P7</f>
        <v>3159.8113499570072</v>
      </c>
      <c r="Q7" s="10">
        <f>PPRD!Q7+RCV_RCY!Q7+IMP!Q7-EXP!Q7+STK_CHG!Q7</f>
        <v>2519.6737747205498</v>
      </c>
      <c r="R7" s="10">
        <f>PPRD!R7+RCV_RCY!R7+IMP!R7-EXP!R7+STK_CHG!R7</f>
        <v>1805.6101461736885</v>
      </c>
      <c r="S7" s="10">
        <f>PPRD!S7+RCV_RCY!S7+IMP!S7-EXP!S7+STK_CHG!S7</f>
        <v>1996.3973344797935</v>
      </c>
      <c r="T7" s="10">
        <f>PPRD!T7+RCV_RCY!T7+IMP!T7-EXP!T7+STK_CHG!T7</f>
        <v>1527.581857265692</v>
      </c>
      <c r="U7" s="10">
        <f>PPRD!U7+RCV_RCY!U7+IMP!U7-EXP!U7+STK_CHG!U7</f>
        <v>1583.6362854686156</v>
      </c>
      <c r="V7" s="10">
        <f>PPRD!V7+RCV_RCY!V7+IMP!V7-EXP!V7+STK_CHG!V7</f>
        <v>961.9421324161649</v>
      </c>
      <c r="W7" s="10">
        <f>PPRD!W7+RCV_RCY!W7+IMP!W7-EXP!W7+STK_CHG!W7</f>
        <v>811.59466895958712</v>
      </c>
      <c r="X7" s="10">
        <f>PPRD!X7+RCV_RCY!X7+IMP!X7-EXP!X7+STK_CHG!X7</f>
        <v>1111.9733447979363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</v>
      </c>
      <c r="H10" s="10">
        <f>PPRD!H10+RCV_RCY!H10+IMP!H10-EXP!H10+STK_CHG!H10</f>
        <v>0</v>
      </c>
      <c r="I10" s="10">
        <f>PPRD!I10+RCV_RCY!I10+IMP!I10-EXP!I10+STK_CHG!I10</f>
        <v>0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27.992777300085987</v>
      </c>
      <c r="D11" s="29">
        <f t="shared" si="8"/>
        <v>26.593121238177133</v>
      </c>
      <c r="E11" s="29">
        <f t="shared" si="8"/>
        <v>25.630524505588994</v>
      </c>
      <c r="F11" s="29">
        <f t="shared" si="8"/>
        <v>20.994496990541702</v>
      </c>
      <c r="G11" s="29">
        <f t="shared" si="8"/>
        <v>31.491745485812558</v>
      </c>
      <c r="H11" s="29">
        <f t="shared" si="8"/>
        <v>23.793809114359412</v>
      </c>
      <c r="I11" s="29">
        <f t="shared" si="8"/>
        <v>24.493637145313837</v>
      </c>
      <c r="J11" s="29">
        <f t="shared" si="8"/>
        <v>26.593121238177126</v>
      </c>
      <c r="K11" s="29">
        <f t="shared" si="8"/>
        <v>24.930696474634559</v>
      </c>
      <c r="L11" s="29">
        <f t="shared" si="8"/>
        <v>18.632330180567497</v>
      </c>
      <c r="M11" s="29">
        <f t="shared" si="8"/>
        <v>16.970077386070507</v>
      </c>
      <c r="N11" s="29">
        <f t="shared" si="8"/>
        <v>17.232760103181427</v>
      </c>
      <c r="O11" s="29">
        <f t="shared" si="8"/>
        <v>15.133276010318141</v>
      </c>
      <c r="P11" s="29">
        <f t="shared" si="8"/>
        <v>13.733619948409281</v>
      </c>
      <c r="Q11" s="29">
        <f t="shared" si="8"/>
        <v>13.996388650042991</v>
      </c>
      <c r="R11" s="29">
        <f t="shared" si="8"/>
        <v>12.039638865004298</v>
      </c>
      <c r="S11" s="29">
        <f t="shared" si="8"/>
        <v>8.3761822871883052</v>
      </c>
      <c r="T11" s="29">
        <f t="shared" si="8"/>
        <v>8.2655202063628543</v>
      </c>
      <c r="U11" s="29">
        <f t="shared" si="8"/>
        <v>8.8422184006878801</v>
      </c>
      <c r="V11" s="29">
        <f t="shared" si="8"/>
        <v>6.9841788478073932</v>
      </c>
      <c r="W11" s="29">
        <f t="shared" si="8"/>
        <v>8.1193465176268269</v>
      </c>
      <c r="X11" s="29">
        <f t="shared" ref="X11" si="9">SUM(X12:X16)</f>
        <v>8.0437661220980221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27.992777300085987</v>
      </c>
      <c r="D13" s="10">
        <f>PPRD!D13+RCV_RCY!D13+IMP!D13-EXP!D13+STK_CHG!D13</f>
        <v>26.593121238177133</v>
      </c>
      <c r="E13" s="10">
        <f>PPRD!E13+RCV_RCY!E13+IMP!E13-EXP!E13+STK_CHG!E13</f>
        <v>25.193465176268273</v>
      </c>
      <c r="F13" s="10">
        <f>PPRD!F13+RCV_RCY!F13+IMP!F13-EXP!F13+STK_CHG!F13</f>
        <v>20.994496990541702</v>
      </c>
      <c r="G13" s="10">
        <f>PPRD!G13+RCV_RCY!G13+IMP!G13-EXP!G13+STK_CHG!G13</f>
        <v>31.491745485812558</v>
      </c>
      <c r="H13" s="10">
        <f>PPRD!H13+RCV_RCY!H13+IMP!H13-EXP!H13+STK_CHG!H13</f>
        <v>23.793809114359412</v>
      </c>
      <c r="I13" s="10">
        <f>PPRD!I13+RCV_RCY!I13+IMP!I13-EXP!I13+STK_CHG!I13</f>
        <v>24.493637145313837</v>
      </c>
      <c r="J13" s="10">
        <f>PPRD!J13+RCV_RCY!J13+IMP!J13-EXP!J13+STK_CHG!J13</f>
        <v>26.593121238177126</v>
      </c>
      <c r="K13" s="10">
        <f>PPRD!K13+RCV_RCY!K13+IMP!K13-EXP!K13+STK_CHG!K13</f>
        <v>24.493637145313837</v>
      </c>
      <c r="L13" s="10">
        <f>PPRD!L13+RCV_RCY!L13+IMP!L13-EXP!L13+STK_CHG!L13</f>
        <v>18.195270851246775</v>
      </c>
      <c r="M13" s="10">
        <f>PPRD!M13+RCV_RCY!M13+IMP!M13-EXP!M13+STK_CHG!M13</f>
        <v>16.095872742906277</v>
      </c>
      <c r="N13" s="10">
        <f>PPRD!N13+RCV_RCY!N13+IMP!N13-EXP!N13+STK_CHG!N13</f>
        <v>16.795700773860705</v>
      </c>
      <c r="O13" s="10">
        <f>PPRD!O13+RCV_RCY!O13+IMP!O13-EXP!O13+STK_CHG!O13</f>
        <v>14.69621668099742</v>
      </c>
      <c r="P13" s="10">
        <f>PPRD!P13+RCV_RCY!P13+IMP!P13-EXP!P13+STK_CHG!P13</f>
        <v>13.296560619088559</v>
      </c>
      <c r="Q13" s="10">
        <f>PPRD!Q13+RCV_RCY!Q13+IMP!Q13-EXP!Q13+STK_CHG!Q13</f>
        <v>13.996388650042991</v>
      </c>
      <c r="R13" s="10">
        <f>PPRD!R13+RCV_RCY!R13+IMP!R13-EXP!R13+STK_CHG!R13</f>
        <v>12.039638865004298</v>
      </c>
      <c r="S13" s="10">
        <f>PPRD!S13+RCV_RCY!S13+IMP!S13-EXP!S13+STK_CHG!S13</f>
        <v>8.3564918314703345</v>
      </c>
      <c r="T13" s="10">
        <f>PPRD!T13+RCV_RCY!T13+IMP!T13-EXP!T13+STK_CHG!T13</f>
        <v>8.2655202063628543</v>
      </c>
      <c r="U13" s="10">
        <f>PPRD!U13+RCV_RCY!U13+IMP!U13-EXP!U13+STK_CHG!U13</f>
        <v>8.8422184006878801</v>
      </c>
      <c r="V13" s="10">
        <f>PPRD!V13+RCV_RCY!V13+IMP!V13-EXP!V13+STK_CHG!V13</f>
        <v>6.9841788478073932</v>
      </c>
      <c r="W13" s="10">
        <f>PPRD!W13+RCV_RCY!W13+IMP!W13-EXP!W13+STK_CHG!W13</f>
        <v>8.1193465176268269</v>
      </c>
      <c r="X13" s="10">
        <f>PPRD!X13+RCV_RCY!X13+IMP!X13-EXP!X13+STK_CHG!X13</f>
        <v>8.0437661220980221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0.43705932932072228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0.43705932932072228</v>
      </c>
      <c r="L16" s="10">
        <f>PPRD!L16+RCV_RCY!L16+IMP!L16-EXP!L16+STK_CHG!L16</f>
        <v>0.43705932932072228</v>
      </c>
      <c r="M16" s="10">
        <f>PPRD!M16+RCV_RCY!M16+IMP!M16-EXP!M16+STK_CHG!M16</f>
        <v>0.87420464316423041</v>
      </c>
      <c r="N16" s="10">
        <f>PPRD!N16+RCV_RCY!N16+IMP!N16-EXP!N16+STK_CHG!N16</f>
        <v>0.43705932932072228</v>
      </c>
      <c r="O16" s="10">
        <f>PPRD!O16+RCV_RCY!O16+IMP!O16-EXP!O16+STK_CHG!O16</f>
        <v>0.43705932932072228</v>
      </c>
      <c r="P16" s="10">
        <f>PPRD!P16+RCV_RCY!P16+IMP!P16-EXP!P16+STK_CHG!P16</f>
        <v>0.43705932932072228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1.9690455717970769E-2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10093.007652622526</v>
      </c>
      <c r="D26" s="37">
        <f t="shared" si="14"/>
        <v>9997.0550300945888</v>
      </c>
      <c r="E26" s="37">
        <f t="shared" si="14"/>
        <v>9491.3137575236451</v>
      </c>
      <c r="F26" s="37">
        <f t="shared" si="14"/>
        <v>9345.6110920034334</v>
      </c>
      <c r="G26" s="37">
        <f t="shared" si="14"/>
        <v>9196.6787618228736</v>
      </c>
      <c r="H26" s="37">
        <f t="shared" si="14"/>
        <v>9027.581943250214</v>
      </c>
      <c r="I26" s="37">
        <f t="shared" si="14"/>
        <v>9430.8122957867563</v>
      </c>
      <c r="J26" s="37">
        <f t="shared" si="14"/>
        <v>9473.7888220120367</v>
      </c>
      <c r="K26" s="37">
        <f t="shared" si="14"/>
        <v>9173.4642304385125</v>
      </c>
      <c r="L26" s="37">
        <f t="shared" si="14"/>
        <v>8216.7643164230431</v>
      </c>
      <c r="M26" s="37">
        <f t="shared" si="14"/>
        <v>8473.6767841788514</v>
      </c>
      <c r="N26" s="37">
        <f t="shared" si="14"/>
        <v>8044.7073086844357</v>
      </c>
      <c r="O26" s="37">
        <f t="shared" si="14"/>
        <v>7581.7762682717057</v>
      </c>
      <c r="P26" s="37">
        <f t="shared" si="14"/>
        <v>7454.2872742906266</v>
      </c>
      <c r="Q26" s="37">
        <f t="shared" si="14"/>
        <v>7405.8644883920879</v>
      </c>
      <c r="R26" s="37">
        <f t="shared" si="14"/>
        <v>7455.3278589853826</v>
      </c>
      <c r="S26" s="37">
        <f t="shared" si="14"/>
        <v>7492.8139294926914</v>
      </c>
      <c r="T26" s="37">
        <f t="shared" si="14"/>
        <v>7542.6295786758365</v>
      </c>
      <c r="U26" s="37">
        <f t="shared" si="14"/>
        <v>7637.6494411006006</v>
      </c>
      <c r="V26" s="37">
        <f t="shared" si="14"/>
        <v>7671.3288907996521</v>
      </c>
      <c r="W26" s="37">
        <f t="shared" si="14"/>
        <v>6408.446603611349</v>
      </c>
      <c r="X26" s="37">
        <f t="shared" ref="X26" si="15">SUM(X27,X33)</f>
        <v>6509.5503009458298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9331.1407566637972</v>
      </c>
      <c r="D27" s="29">
        <f t="shared" si="16"/>
        <v>9093.1713671539183</v>
      </c>
      <c r="E27" s="29">
        <f t="shared" si="16"/>
        <v>8686.4641444539975</v>
      </c>
      <c r="F27" s="29">
        <f t="shared" si="16"/>
        <v>8519.0145313843441</v>
      </c>
      <c r="G27" s="29">
        <f t="shared" si="16"/>
        <v>8225.9220120378359</v>
      </c>
      <c r="H27" s="29">
        <f t="shared" si="16"/>
        <v>7866.516251074805</v>
      </c>
      <c r="I27" s="29">
        <f t="shared" si="16"/>
        <v>8125.4443680137538</v>
      </c>
      <c r="J27" s="29">
        <f t="shared" si="16"/>
        <v>7863.7359415305245</v>
      </c>
      <c r="K27" s="29">
        <f t="shared" si="16"/>
        <v>7546.4986242476289</v>
      </c>
      <c r="L27" s="29">
        <f t="shared" si="16"/>
        <v>7750.6018916595012</v>
      </c>
      <c r="M27" s="29">
        <f t="shared" si="16"/>
        <v>7335.8602751504759</v>
      </c>
      <c r="N27" s="29">
        <f t="shared" si="16"/>
        <v>6740.551332760102</v>
      </c>
      <c r="O27" s="29">
        <f t="shared" si="16"/>
        <v>7578.3773860705023</v>
      </c>
      <c r="P27" s="29">
        <f t="shared" si="16"/>
        <v>7208.737059329319</v>
      </c>
      <c r="Q27" s="29">
        <f t="shared" si="16"/>
        <v>6808.2545141874452</v>
      </c>
      <c r="R27" s="29">
        <f t="shared" si="16"/>
        <v>7272.9695614789334</v>
      </c>
      <c r="S27" s="29">
        <f t="shared" si="16"/>
        <v>6734.7258813413591</v>
      </c>
      <c r="T27" s="29">
        <f t="shared" si="16"/>
        <v>7316.0312983662925</v>
      </c>
      <c r="U27" s="29">
        <f t="shared" si="16"/>
        <v>7108.6942390369732</v>
      </c>
      <c r="V27" s="29">
        <f t="shared" si="16"/>
        <v>7641.3205503009431</v>
      </c>
      <c r="W27" s="29">
        <f t="shared" si="16"/>
        <v>7264.2805674978499</v>
      </c>
      <c r="X27" s="29">
        <f t="shared" ref="X27" si="17">SUM(X28:X32)</f>
        <v>7753.4089423903688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8256.3533104041235</v>
      </c>
      <c r="D28" s="10">
        <f>PPRD!D28+RCV_RCY!D28+IMP!D28-EXP!D28+STK_CHG!D28</f>
        <v>8214.2447119518547</v>
      </c>
      <c r="E28" s="10">
        <f>PPRD!E28+RCV_RCY!E28+IMP!E28-EXP!E28+STK_CHG!E28</f>
        <v>7954.4042992261393</v>
      </c>
      <c r="F28" s="10">
        <f>PPRD!F28+RCV_RCY!F28+IMP!F28-EXP!F28+STK_CHG!F28</f>
        <v>8434.0307824591509</v>
      </c>
      <c r="G28" s="10">
        <f>PPRD!G28+RCV_RCY!G28+IMP!G28-EXP!G28+STK_CHG!G28</f>
        <v>8236.8396388650071</v>
      </c>
      <c r="H28" s="10">
        <f>PPRD!H28+RCV_RCY!H28+IMP!H28-EXP!H28+STK_CHG!H28</f>
        <v>7928.7284608770406</v>
      </c>
      <c r="I28" s="10">
        <f>PPRD!I28+RCV_RCY!I28+IMP!I28-EXP!I28+STK_CHG!I28</f>
        <v>8203.9744625967287</v>
      </c>
      <c r="J28" s="10">
        <f>PPRD!J28+RCV_RCY!J28+IMP!J28-EXP!J28+STK_CHG!J28</f>
        <v>7968.7828030954424</v>
      </c>
      <c r="K28" s="10">
        <f>PPRD!K28+RCV_RCY!K28+IMP!K28-EXP!K28+STK_CHG!K28</f>
        <v>7960.5666380051525</v>
      </c>
      <c r="L28" s="10">
        <f>PPRD!L28+RCV_RCY!L28+IMP!L28-EXP!L28+STK_CHG!L28</f>
        <v>7979.0532244196047</v>
      </c>
      <c r="M28" s="10">
        <f>PPRD!M28+RCV_RCY!M28+IMP!M28-EXP!M28+STK_CHG!M28</f>
        <v>7443.9667239896844</v>
      </c>
      <c r="N28" s="10">
        <f>PPRD!N28+RCV_RCY!N28+IMP!N28-EXP!N28+STK_CHG!N28</f>
        <v>6901.6910576096288</v>
      </c>
      <c r="O28" s="10">
        <f>PPRD!O28+RCV_RCY!O28+IMP!O28-EXP!O28+STK_CHG!O28</f>
        <v>7705.8613069647417</v>
      </c>
      <c r="P28" s="10">
        <f>PPRD!P28+RCV_RCY!P28+IMP!P28-EXP!P28+STK_CHG!P28</f>
        <v>7349.4793637145294</v>
      </c>
      <c r="Q28" s="10">
        <f>PPRD!Q28+RCV_RCY!Q28+IMP!Q28-EXP!Q28+STK_CHG!Q28</f>
        <v>7104.0173688736022</v>
      </c>
      <c r="R28" s="10">
        <f>PPRD!R28+RCV_RCY!R28+IMP!R28-EXP!R28+STK_CHG!R28</f>
        <v>7452.398710232158</v>
      </c>
      <c r="S28" s="10">
        <f>PPRD!S28+RCV_RCY!S28+IMP!S28-EXP!S28+STK_CHG!S28</f>
        <v>7095.3811693895104</v>
      </c>
      <c r="T28" s="10">
        <f>PPRD!T28+RCV_RCY!T28+IMP!T28-EXP!T28+STK_CHG!T28</f>
        <v>7697.4847807394654</v>
      </c>
      <c r="U28" s="10">
        <f>PPRD!U28+RCV_RCY!U28+IMP!U28-EXP!U28+STK_CHG!U28</f>
        <v>7750.2488392089426</v>
      </c>
      <c r="V28" s="10">
        <f>PPRD!V28+RCV_RCY!V28+IMP!V28-EXP!V28+STK_CHG!V28</f>
        <v>7807.4250214961285</v>
      </c>
      <c r="W28" s="10">
        <f>PPRD!W28+RCV_RCY!W28+IMP!W28-EXP!W28+STK_CHG!W28</f>
        <v>7256.119518486672</v>
      </c>
      <c r="X28" s="10">
        <f>PPRD!X28+RCV_RCY!X28+IMP!X28-EXP!X28+STK_CHG!X28</f>
        <v>7841.9929492691308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260.06732588134139</v>
      </c>
      <c r="D30" s="10">
        <f>PPRD!D30+RCV_RCY!D30+IMP!D30-EXP!D30+STK_CHG!D30</f>
        <v>156.0404127257093</v>
      </c>
      <c r="E30" s="10">
        <f>PPRD!E30+RCV_RCY!E30+IMP!E30-EXP!E30+STK_CHG!E30</f>
        <v>164.19939810834049</v>
      </c>
      <c r="F30" s="10">
        <f>PPRD!F30+RCV_RCY!F30+IMP!F30-EXP!F30+STK_CHG!F30</f>
        <v>38.75511607910574</v>
      </c>
      <c r="G30" s="10">
        <f>PPRD!G30+RCV_RCY!G30+IMP!G30-EXP!G30+STK_CHG!G30</f>
        <v>-12.238435081685285</v>
      </c>
      <c r="H30" s="10">
        <f>PPRD!H30+RCV_RCY!H30+IMP!H30-EXP!H30+STK_CHG!H30</f>
        <v>-62.21220980223562</v>
      </c>
      <c r="I30" s="10">
        <f>PPRD!I30+RCV_RCY!I30+IMP!I30-EXP!I30+STK_CHG!I30</f>
        <v>-78.530094582975039</v>
      </c>
      <c r="J30" s="10">
        <f>PPRD!J30+RCV_RCY!J30+IMP!J30-EXP!J30+STK_CHG!J30</f>
        <v>-105.04686156491827</v>
      </c>
      <c r="K30" s="10">
        <f>PPRD!K30+RCV_RCY!K30+IMP!K30-EXP!K30+STK_CHG!K30</f>
        <v>-414.06801375752366</v>
      </c>
      <c r="L30" s="10">
        <f>PPRD!L30+RCV_RCY!L30+IMP!L30-EXP!L30+STK_CHG!L30</f>
        <v>-228.45133276010324</v>
      </c>
      <c r="M30" s="10">
        <f>PPRD!M30+RCV_RCY!M30+IMP!M30-EXP!M30+STK_CHG!M30</f>
        <v>-108.10644883920892</v>
      </c>
      <c r="N30" s="10">
        <f>PPRD!N30+RCV_RCY!N30+IMP!N30-EXP!N30+STK_CHG!N30</f>
        <v>-161.13972484952706</v>
      </c>
      <c r="O30" s="10">
        <f>PPRD!O30+RCV_RCY!O30+IMP!O30-EXP!O30+STK_CHG!O30</f>
        <v>-127.48392089423909</v>
      </c>
      <c r="P30" s="10">
        <f>PPRD!P30+RCV_RCY!P30+IMP!P30-EXP!P30+STK_CHG!P30</f>
        <v>-140.74230438521067</v>
      </c>
      <c r="Q30" s="10">
        <f>PPRD!Q30+RCV_RCY!Q30+IMP!Q30-EXP!Q30+STK_CHG!Q30</f>
        <v>-295.76285468615652</v>
      </c>
      <c r="R30" s="10">
        <f>PPRD!R30+RCV_RCY!R30+IMP!R30-EXP!R30+STK_CHG!R30</f>
        <v>-179.42914875322435</v>
      </c>
      <c r="S30" s="10">
        <f>PPRD!S30+RCV_RCY!S30+IMP!S30-EXP!S30+STK_CHG!S30</f>
        <v>-360.65528804815125</v>
      </c>
      <c r="T30" s="10">
        <f>PPRD!T30+RCV_RCY!T30+IMP!T30-EXP!T30+STK_CHG!T30</f>
        <v>-381.45348237317273</v>
      </c>
      <c r="U30" s="10">
        <f>PPRD!U30+RCV_RCY!U30+IMP!U30-EXP!U30+STK_CHG!U30</f>
        <v>-641.55460017196901</v>
      </c>
      <c r="V30" s="10">
        <f>PPRD!V30+RCV_RCY!V30+IMP!V30-EXP!V30+STK_CHG!V30</f>
        <v>-166.10447119518494</v>
      </c>
      <c r="W30" s="10">
        <f>PPRD!W30+RCV_RCY!W30+IMP!W30-EXP!W30+STK_CHG!W30</f>
        <v>8.1610490111779868</v>
      </c>
      <c r="X30" s="10">
        <f>PPRD!X30+RCV_RCY!X30+IMP!X30-EXP!X30+STK_CHG!X30</f>
        <v>-88.584006878761812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0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0</v>
      </c>
      <c r="J31" s="10">
        <f>PPRD!J31+RCV_RCY!J31+IMP!J31-EXP!J31+STK_CHG!J31</f>
        <v>0</v>
      </c>
      <c r="K31" s="10">
        <f>PPRD!K31+RCV_RCY!K31+IMP!K31-EXP!K31+STK_CHG!K31</f>
        <v>0</v>
      </c>
      <c r="L31" s="10">
        <f>PPRD!L31+RCV_RCY!L31+IMP!L31-EXP!L31+STK_CHG!L31</f>
        <v>0</v>
      </c>
      <c r="M31" s="10">
        <f>PPRD!M31+RCV_RCY!M31+IMP!M31-EXP!M31+STK_CHG!M31</f>
        <v>0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0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0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814.72012037833179</v>
      </c>
      <c r="D32" s="10">
        <f>PPRD!D32+RCV_RCY!D32+IMP!D32-EXP!D32+STK_CHG!D32</f>
        <v>722.88624247635425</v>
      </c>
      <c r="E32" s="10">
        <f>PPRD!E32+RCV_RCY!E32+IMP!E32-EXP!E32+STK_CHG!E32</f>
        <v>567.86044711951843</v>
      </c>
      <c r="F32" s="10">
        <f>PPRD!F32+RCV_RCY!F32+IMP!F32-EXP!F32+STK_CHG!F32</f>
        <v>46.228632846087699</v>
      </c>
      <c r="G32" s="10">
        <f>PPRD!G32+RCV_RCY!G32+IMP!G32-EXP!G32+STK_CHG!G32</f>
        <v>1.320808254514187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761.86689595872861</v>
      </c>
      <c r="D33" s="29">
        <f t="shared" si="18"/>
        <v>903.88366294067077</v>
      </c>
      <c r="E33" s="29">
        <f t="shared" si="18"/>
        <v>804.84961306964681</v>
      </c>
      <c r="F33" s="29">
        <f t="shared" si="18"/>
        <v>826.59656061908845</v>
      </c>
      <c r="G33" s="29">
        <f t="shared" si="18"/>
        <v>970.75674978503764</v>
      </c>
      <c r="H33" s="29">
        <f t="shared" si="18"/>
        <v>1161.0656921754085</v>
      </c>
      <c r="I33" s="29">
        <f t="shared" si="18"/>
        <v>1305.3679277730016</v>
      </c>
      <c r="J33" s="29">
        <f t="shared" si="18"/>
        <v>1610.0528804815128</v>
      </c>
      <c r="K33" s="29">
        <f t="shared" si="18"/>
        <v>1626.9656061908845</v>
      </c>
      <c r="L33" s="29">
        <f t="shared" si="18"/>
        <v>466.16242476354233</v>
      </c>
      <c r="M33" s="29">
        <f t="shared" si="18"/>
        <v>1137.8165090283753</v>
      </c>
      <c r="N33" s="29">
        <f t="shared" si="18"/>
        <v>1304.1559759243335</v>
      </c>
      <c r="O33" s="29">
        <f t="shared" si="18"/>
        <v>3.3988822012031505</v>
      </c>
      <c r="P33" s="29">
        <f t="shared" si="18"/>
        <v>245.55021496130769</v>
      </c>
      <c r="Q33" s="29">
        <f t="shared" si="18"/>
        <v>597.60997420464309</v>
      </c>
      <c r="R33" s="29">
        <f t="shared" si="18"/>
        <v>182.35829750644879</v>
      </c>
      <c r="S33" s="29">
        <f t="shared" si="18"/>
        <v>758.08804815133271</v>
      </c>
      <c r="T33" s="29">
        <f t="shared" si="18"/>
        <v>226.59828030954372</v>
      </c>
      <c r="U33" s="29">
        <f t="shared" si="18"/>
        <v>528.95520206362721</v>
      </c>
      <c r="V33" s="29">
        <f t="shared" si="18"/>
        <v>30.008340498709146</v>
      </c>
      <c r="W33" s="29">
        <f t="shared" si="18"/>
        <v>-855.83396388650112</v>
      </c>
      <c r="X33" s="29">
        <f t="shared" ref="X33" si="19">SUM(X34:X50)</f>
        <v>-1243.8586414445388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-110.96784178847808</v>
      </c>
      <c r="D36" s="10">
        <f>PPRD!D36+RCV_RCY!D36+IMP!D36-EXP!D36+STK_CHG!D36</f>
        <v>-106.57308684436804</v>
      </c>
      <c r="E36" s="10">
        <f>PPRD!E36+RCV_RCY!E36+IMP!E36-EXP!E36+STK_CHG!E36</f>
        <v>-106.57308684436805</v>
      </c>
      <c r="F36" s="10">
        <f>PPRD!F36+RCV_RCY!F36+IMP!F36-EXP!F36+STK_CHG!F36</f>
        <v>-109.86913155631984</v>
      </c>
      <c r="G36" s="10">
        <f>PPRD!G36+RCV_RCY!G36+IMP!G36-EXP!G36+STK_CHG!G36</f>
        <v>-95.586070507308705</v>
      </c>
      <c r="H36" s="10">
        <f>PPRD!H36+RCV_RCY!H36+IMP!H36-EXP!H36+STK_CHG!H36</f>
        <v>-90.092691315563187</v>
      </c>
      <c r="I36" s="10">
        <f>PPRD!I36+RCV_RCY!I36+IMP!I36-EXP!I36+STK_CHG!I36</f>
        <v>-108.77042132416165</v>
      </c>
      <c r="J36" s="10">
        <f>PPRD!J36+RCV_RCY!J36+IMP!J36-EXP!J36+STK_CHG!J36</f>
        <v>-107.67171109200342</v>
      </c>
      <c r="K36" s="10">
        <f>PPRD!K36+RCV_RCY!K36+IMP!K36-EXP!K36+STK_CHG!K36</f>
        <v>-59.329320722269998</v>
      </c>
      <c r="L36" s="10">
        <f>PPRD!L36+RCV_RCY!L36+IMP!L36-EXP!L36+STK_CHG!L36</f>
        <v>-96.684866723989671</v>
      </c>
      <c r="M36" s="10">
        <f>PPRD!M36+RCV_RCY!M36+IMP!M36-EXP!M36+STK_CHG!M36</f>
        <v>-112.06655202063628</v>
      </c>
      <c r="N36" s="10">
        <f>PPRD!N36+RCV_RCY!N36+IMP!N36-EXP!N36+STK_CHG!N36</f>
        <v>-94.487446259673277</v>
      </c>
      <c r="O36" s="10">
        <f>PPRD!O36+RCV_RCY!O36+IMP!O36-EXP!O36+STK_CHG!O36</f>
        <v>-124.15210662080823</v>
      </c>
      <c r="P36" s="10">
        <f>PPRD!P36+RCV_RCY!P36+IMP!P36-EXP!P36+STK_CHG!P36</f>
        <v>-64.822785898538271</v>
      </c>
      <c r="Q36" s="10">
        <f>PPRD!Q36+RCV_RCY!Q36+IMP!Q36-EXP!Q36+STK_CHG!Q36</f>
        <v>-87.051504729148803</v>
      </c>
      <c r="R36" s="10">
        <f>PPRD!R36+RCV_RCY!R36+IMP!R36-EXP!R36+STK_CHG!R36</f>
        <v>-77.451160791057646</v>
      </c>
      <c r="S36" s="10">
        <f>PPRD!S36+RCV_RCY!S36+IMP!S36-EXP!S36+STK_CHG!S36</f>
        <v>-49.176354256233878</v>
      </c>
      <c r="T36" s="10">
        <f>PPRD!T36+RCV_RCY!T36+IMP!T36-EXP!T36+STK_CHG!T36</f>
        <v>-57.879105760963007</v>
      </c>
      <c r="U36" s="10">
        <f>PPRD!U36+RCV_RCY!U36+IMP!U36-EXP!U36+STK_CHG!U36</f>
        <v>-73.467239896818583</v>
      </c>
      <c r="V36" s="10">
        <f>PPRD!V36+RCV_RCY!V36+IMP!V36-EXP!V36+STK_CHG!V36</f>
        <v>-72.318142734307827</v>
      </c>
      <c r="W36" s="10">
        <f>PPRD!W36+RCV_RCY!W36+IMP!W36-EXP!W36+STK_CHG!W36</f>
        <v>-61.821152192605318</v>
      </c>
      <c r="X36" s="10">
        <f>PPRD!X36+RCV_RCY!X36+IMP!X36-EXP!X36+STK_CHG!X36</f>
        <v>-28.462682717110916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-328.4895098882202</v>
      </c>
      <c r="D37" s="10">
        <f>PPRD!D37+RCV_RCY!D37+IMP!D37-EXP!D37+STK_CHG!D37</f>
        <v>-292.92055030094542</v>
      </c>
      <c r="E37" s="10">
        <f>PPRD!E37+RCV_RCY!E37+IMP!E37-EXP!E37+STK_CHG!E37</f>
        <v>-130.76818572656916</v>
      </c>
      <c r="F37" s="10">
        <f>PPRD!F37+RCV_RCY!F37+IMP!F37-EXP!F37+STK_CHG!F37</f>
        <v>-137.04496990541722</v>
      </c>
      <c r="G37" s="10">
        <f>PPRD!G37+RCV_RCY!G37+IMP!G37-EXP!G37+STK_CHG!G37</f>
        <v>-58.584178847807848</v>
      </c>
      <c r="H37" s="10">
        <f>PPRD!H37+RCV_RCY!H37+IMP!H37-EXP!H37+STK_CHG!H37</f>
        <v>-54.399570077386272</v>
      </c>
      <c r="I37" s="10">
        <f>PPRD!I37+RCV_RCY!I37+IMP!I37-EXP!I37+STK_CHG!I37</f>
        <v>-178.89079965606163</v>
      </c>
      <c r="J37" s="10">
        <f>PPRD!J37+RCV_RCY!J37+IMP!J37-EXP!J37+STK_CHG!J37</f>
        <v>-128.67583834909695</v>
      </c>
      <c r="K37" s="10">
        <f>PPRD!K37+RCV_RCY!K37+IMP!K37-EXP!K37+STK_CHG!K37</f>
        <v>-203.99828030954421</v>
      </c>
      <c r="L37" s="10">
        <f>PPRD!L37+RCV_RCY!L37+IMP!L37-EXP!L37+STK_CHG!L37</f>
        <v>-456.11926053310418</v>
      </c>
      <c r="M37" s="10">
        <f>PPRD!M37+RCV_RCY!M37+IMP!M37-EXP!M37+STK_CHG!M37</f>
        <v>-266.76698194325013</v>
      </c>
      <c r="N37" s="10">
        <f>PPRD!N37+RCV_RCY!N37+IMP!N37-EXP!N37+STK_CHG!N37</f>
        <v>-455.07308684436782</v>
      </c>
      <c r="O37" s="10">
        <f>PPRD!O37+RCV_RCY!O37+IMP!O37-EXP!O37+STK_CHG!O37</f>
        <v>-691.50180567497853</v>
      </c>
      <c r="P37" s="10">
        <f>PPRD!P37+RCV_RCY!P37+IMP!P37-EXP!P37+STK_CHG!P37</f>
        <v>-755.31668099742001</v>
      </c>
      <c r="Q37" s="10">
        <f>PPRD!Q37+RCV_RCY!Q37+IMP!Q37-EXP!Q37+STK_CHG!Q37</f>
        <v>-585.84127257093712</v>
      </c>
      <c r="R37" s="10">
        <f>PPRD!R37+RCV_RCY!R37+IMP!R37-EXP!R37+STK_CHG!R37</f>
        <v>-724.31745485812542</v>
      </c>
      <c r="S37" s="10">
        <f>PPRD!S37+RCV_RCY!S37+IMP!S37-EXP!S37+STK_CHG!S37</f>
        <v>-608.39716251074776</v>
      </c>
      <c r="T37" s="10">
        <f>PPRD!T37+RCV_RCY!T37+IMP!T37-EXP!T37+STK_CHG!T37</f>
        <v>-840.27738607050742</v>
      </c>
      <c r="U37" s="10">
        <f>PPRD!U37+RCV_RCY!U37+IMP!U37-EXP!U37+STK_CHG!U37</f>
        <v>-758.98658641444558</v>
      </c>
      <c r="V37" s="10">
        <f>PPRD!V37+RCV_RCY!V37+IMP!V37-EXP!V37+STK_CHG!V37</f>
        <v>-843.61865864144488</v>
      </c>
      <c r="W37" s="10">
        <f>PPRD!W37+RCV_RCY!W37+IMP!W37-EXP!W37+STK_CHG!W37</f>
        <v>-793.79595872742937</v>
      </c>
      <c r="X37" s="10">
        <f>PPRD!X37+RCV_RCY!X37+IMP!X37-EXP!X37+STK_CHG!X37</f>
        <v>-894.77515047291433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1.0460877042132419</v>
      </c>
      <c r="D38" s="10">
        <f>PPRD!D38+RCV_RCY!D38+IMP!D38-EXP!D38+STK_CHG!D38</f>
        <v>1.0461736887360269</v>
      </c>
      <c r="E38" s="10">
        <f>PPRD!E38+RCV_RCY!E38+IMP!E38-EXP!E38+STK_CHG!E38</f>
        <v>2.0922613929492688</v>
      </c>
      <c r="F38" s="10">
        <f>PPRD!F38+RCV_RCY!F38+IMP!F38-EXP!F38+STK_CHG!F38</f>
        <v>3.1384350816852971</v>
      </c>
      <c r="G38" s="10">
        <f>PPRD!G38+RCV_RCY!G38+IMP!G38-EXP!G38+STK_CHG!G38</f>
        <v>3.1384350816852957</v>
      </c>
      <c r="H38" s="10">
        <f>PPRD!H38+RCV_RCY!H38+IMP!H38-EXP!H38+STK_CHG!H38</f>
        <v>2.0922613929492688</v>
      </c>
      <c r="I38" s="10">
        <f>PPRD!I38+RCV_RCY!I38+IMP!I38-EXP!I38+STK_CHG!I38</f>
        <v>2.0922613929492702</v>
      </c>
      <c r="J38" s="10">
        <f>PPRD!J38+RCV_RCY!J38+IMP!J38-EXP!J38+STK_CHG!J38</f>
        <v>2.0923473774720538</v>
      </c>
      <c r="K38" s="10">
        <f>PPRD!K38+RCV_RCY!K38+IMP!K38-EXP!K38+STK_CHG!K38</f>
        <v>2.0922613929492688</v>
      </c>
      <c r="L38" s="10">
        <f>PPRD!L38+RCV_RCY!L38+IMP!L38-EXP!L38+STK_CHG!L38</f>
        <v>2.0922613929492688</v>
      </c>
      <c r="M38" s="10">
        <f>PPRD!M38+RCV_RCY!M38+IMP!M38-EXP!M38+STK_CHG!M38</f>
        <v>3.1384350816852971</v>
      </c>
      <c r="N38" s="10">
        <f>PPRD!N38+RCV_RCY!N38+IMP!N38-EXP!N38+STK_CHG!N38</f>
        <v>1.0461736887360269</v>
      </c>
      <c r="O38" s="10">
        <f>PPRD!O38+RCV_RCY!O38+IMP!O38-EXP!O38+STK_CHG!O38</f>
        <v>1.0461736887360269</v>
      </c>
      <c r="P38" s="10">
        <f>PPRD!P38+RCV_RCY!P38+IMP!P38-EXP!P38+STK_CHG!P38</f>
        <v>2.0923473774720538</v>
      </c>
      <c r="Q38" s="10">
        <f>PPRD!Q38+RCV_RCY!Q38+IMP!Q38-EXP!Q38+STK_CHG!Q38</f>
        <v>1.69475494411006</v>
      </c>
      <c r="R38" s="10">
        <f>PPRD!R38+RCV_RCY!R38+IMP!R38-EXP!R38+STK_CHG!R38</f>
        <v>1.006362854686156</v>
      </c>
      <c r="S38" s="10">
        <f>PPRD!S38+RCV_RCY!S38+IMP!S38-EXP!S38+STK_CHG!S38</f>
        <v>1.2940670679277719</v>
      </c>
      <c r="T38" s="10">
        <f>PPRD!T38+RCV_RCY!T38+IMP!T38-EXP!T38+STK_CHG!T38</f>
        <v>0.66956147893379192</v>
      </c>
      <c r="U38" s="10">
        <f>PPRD!U38+RCV_RCY!U38+IMP!U38-EXP!U38+STK_CHG!U38</f>
        <v>1.1914875322441967</v>
      </c>
      <c r="V38" s="10">
        <f>PPRD!V38+RCV_RCY!V38+IMP!V38-EXP!V38+STK_CHG!V38</f>
        <v>1.6706792777300081</v>
      </c>
      <c r="W38" s="10">
        <f>PPRD!W38+RCV_RCY!W38+IMP!W38-EXP!W38+STK_CHG!W38</f>
        <v>1.4855546001719688</v>
      </c>
      <c r="X38" s="10">
        <f>PPRD!X38+RCV_RCY!X38+IMP!X38-EXP!X38+STK_CHG!X38</f>
        <v>0.66431642304385208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345.98022355975928</v>
      </c>
      <c r="D40" s="10">
        <f>PPRD!D40+RCV_RCY!D40+IMP!D40-EXP!D40+STK_CHG!D40</f>
        <v>291.95331040412719</v>
      </c>
      <c r="E40" s="10">
        <f>PPRD!E40+RCV_RCY!E40+IMP!E40-EXP!E40+STK_CHG!E40</f>
        <v>196.36715391229581</v>
      </c>
      <c r="F40" s="10">
        <f>PPRD!F40+RCV_RCY!F40+IMP!F40-EXP!F40+STK_CHG!F40</f>
        <v>131.95038693035247</v>
      </c>
      <c r="G40" s="10">
        <f>PPRD!G40+RCV_RCY!G40+IMP!G40-EXP!G40+STK_CHG!G40</f>
        <v>263.90077386070504</v>
      </c>
      <c r="H40" s="10">
        <f>PPRD!H40+RCV_RCY!H40+IMP!H40-EXP!H40+STK_CHG!H40</f>
        <v>387.53938091143652</v>
      </c>
      <c r="I40" s="10">
        <f>PPRD!I40+RCV_RCY!I40+IMP!I40-EXP!I40+STK_CHG!I40</f>
        <v>302.34307824591576</v>
      </c>
      <c r="J40" s="10">
        <f>PPRD!J40+RCV_RCY!J40+IMP!J40-EXP!J40+STK_CHG!J40</f>
        <v>365.72080825451411</v>
      </c>
      <c r="K40" s="10">
        <f>PPRD!K40+RCV_RCY!K40+IMP!K40-EXP!K40+STK_CHG!K40</f>
        <v>369.87669819432449</v>
      </c>
      <c r="L40" s="10">
        <f>PPRD!L40+RCV_RCY!L40+IMP!L40-EXP!L40+STK_CHG!L40</f>
        <v>430.13757523645739</v>
      </c>
      <c r="M40" s="10">
        <f>PPRD!M40+RCV_RCY!M40+IMP!M40-EXP!M40+STK_CHG!M40</f>
        <v>465.46285468615656</v>
      </c>
      <c r="N40" s="10">
        <f>PPRD!N40+RCV_RCY!N40+IMP!N40-EXP!N40+STK_CHG!N40</f>
        <v>620.27085124677558</v>
      </c>
      <c r="O40" s="10">
        <f>PPRD!O40+RCV_RCY!O40+IMP!O40-EXP!O40+STK_CHG!O40</f>
        <v>663.90799656061915</v>
      </c>
      <c r="P40" s="10">
        <f>PPRD!P40+RCV_RCY!P40+IMP!P40-EXP!P40+STK_CHG!P40</f>
        <v>747.02631126397239</v>
      </c>
      <c r="Q40" s="10">
        <f>PPRD!Q40+RCV_RCY!Q40+IMP!Q40-EXP!Q40+STK_CHG!Q40</f>
        <v>813.04944110060183</v>
      </c>
      <c r="R40" s="10">
        <f>PPRD!R40+RCV_RCY!R40+IMP!R40-EXP!R40+STK_CHG!R40</f>
        <v>781.76569217540839</v>
      </c>
      <c r="S40" s="10">
        <f>PPRD!S40+RCV_RCY!S40+IMP!S40-EXP!S40+STK_CHG!S40</f>
        <v>896.30490111779864</v>
      </c>
      <c r="T40" s="10">
        <f>PPRD!T40+RCV_RCY!T40+IMP!T40-EXP!T40+STK_CHG!T40</f>
        <v>915.55821152192595</v>
      </c>
      <c r="U40" s="10">
        <f>PPRD!U40+RCV_RCY!U40+IMP!U40-EXP!U40+STK_CHG!U40</f>
        <v>955.25451418744615</v>
      </c>
      <c r="V40" s="10">
        <f>PPRD!V40+RCV_RCY!V40+IMP!V40-EXP!V40+STK_CHG!V40</f>
        <v>970.49423903697334</v>
      </c>
      <c r="W40" s="10">
        <f>PPRD!W40+RCV_RCY!W40+IMP!W40-EXP!W40+STK_CHG!W40</f>
        <v>308.70472914875324</v>
      </c>
      <c r="X40" s="10">
        <f>PPRD!X40+RCV_RCY!X40+IMP!X40-EXP!X40+STK_CHG!X40</f>
        <v>380.9138435081685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0</v>
      </c>
      <c r="D41" s="10">
        <f>PPRD!D41+RCV_RCY!D41+IMP!D41-EXP!D41+STK_CHG!D41</f>
        <v>0</v>
      </c>
      <c r="E41" s="10">
        <f>PPRD!E41+RCV_RCY!E41+IMP!E41-EXP!E41+STK_CHG!E41</f>
        <v>0</v>
      </c>
      <c r="F41" s="10">
        <f>PPRD!F41+RCV_RCY!F41+IMP!F41-EXP!F41+STK_CHG!F41</f>
        <v>0</v>
      </c>
      <c r="G41" s="10">
        <f>PPRD!G41+RCV_RCY!G41+IMP!G41-EXP!G41+STK_CHG!G41</f>
        <v>0</v>
      </c>
      <c r="H41" s="10">
        <f>PPRD!H41+RCV_RCY!H41+IMP!H41-EXP!H41+STK_CHG!H41</f>
        <v>0</v>
      </c>
      <c r="I41" s="10">
        <f>PPRD!I41+RCV_RCY!I41+IMP!I41-EXP!I41+STK_CHG!I41</f>
        <v>0</v>
      </c>
      <c r="J41" s="10">
        <f>PPRD!J41+RCV_RCY!J41+IMP!J41-EXP!J41+STK_CHG!J41</f>
        <v>0</v>
      </c>
      <c r="K41" s="10">
        <f>PPRD!K41+RCV_RCY!K41+IMP!K41-EXP!K41+STK_CHG!K41</f>
        <v>0</v>
      </c>
      <c r="L41" s="10">
        <f>PPRD!L41+RCV_RCY!L41+IMP!L41-EXP!L41+STK_CHG!L41</f>
        <v>0</v>
      </c>
      <c r="M41" s="10">
        <f>PPRD!M41+RCV_RCY!M41+IMP!M41-EXP!M41+STK_CHG!M41</f>
        <v>0</v>
      </c>
      <c r="N41" s="10">
        <f>PPRD!N41+RCV_RCY!N41+IMP!N41-EXP!N41+STK_CHG!N41</f>
        <v>0</v>
      </c>
      <c r="O41" s="10">
        <f>PPRD!O41+RCV_RCY!O41+IMP!O41-EXP!O41+STK_CHG!O41</f>
        <v>0</v>
      </c>
      <c r="P41" s="10">
        <f>PPRD!P41+RCV_RCY!P41+IMP!P41-EXP!P41+STK_CHG!P41</f>
        <v>0</v>
      </c>
      <c r="Q41" s="10">
        <f>PPRD!Q41+RCV_RCY!Q41+IMP!Q41-EXP!Q41+STK_CHG!Q41</f>
        <v>0</v>
      </c>
      <c r="R41" s="10">
        <f>PPRD!R41+RCV_RCY!R41+IMP!R41-EXP!R41+STK_CHG!R41</f>
        <v>0</v>
      </c>
      <c r="S41" s="10">
        <f>PPRD!S41+RCV_RCY!S41+IMP!S41-EXP!S41+STK_CHG!S41</f>
        <v>-0.41874462596732592</v>
      </c>
      <c r="T41" s="10">
        <f>PPRD!T41+RCV_RCY!T41+IMP!T41-EXP!T41+STK_CHG!T41</f>
        <v>-0.44471195184866719</v>
      </c>
      <c r="U41" s="10">
        <f>PPRD!U41+RCV_RCY!U41+IMP!U41-EXP!U41+STK_CHG!U41</f>
        <v>0</v>
      </c>
      <c r="V41" s="10">
        <f>PPRD!V41+RCV_RCY!V41+IMP!V41-EXP!V41+STK_CHG!V41</f>
        <v>0</v>
      </c>
      <c r="W41" s="10">
        <f>PPRD!W41+RCV_RCY!W41+IMP!W41-EXP!W41+STK_CHG!W41</f>
        <v>0</v>
      </c>
      <c r="X41" s="10">
        <f>PPRD!X41+RCV_RCY!X41+IMP!X41-EXP!X41+STK_CHG!X41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-3.188564058469475</v>
      </c>
      <c r="D42" s="10">
        <f>PPRD!D42+RCV_RCY!D42+IMP!D42-EXP!D42+STK_CHG!D42</f>
        <v>-4.2515047291487527</v>
      </c>
      <c r="E42" s="10">
        <f>PPRD!E42+RCV_RCY!E42+IMP!E42-EXP!E42+STK_CHG!E42</f>
        <v>0</v>
      </c>
      <c r="F42" s="10">
        <f>PPRD!F42+RCV_RCY!F42+IMP!F42-EXP!F42+STK_CHG!F42</f>
        <v>0</v>
      </c>
      <c r="G42" s="10">
        <f>PPRD!G42+RCV_RCY!G42+IMP!G42-EXP!G42+STK_CHG!G42</f>
        <v>-7.4400687876182285</v>
      </c>
      <c r="H42" s="10">
        <f>PPRD!H42+RCV_RCY!H42+IMP!H42-EXP!H42+STK_CHG!H42</f>
        <v>-3.188564058469475</v>
      </c>
      <c r="I42" s="10">
        <f>PPRD!I42+RCV_RCY!I42+IMP!I42-EXP!I42+STK_CHG!I42</f>
        <v>-8.5029234737747217</v>
      </c>
      <c r="J42" s="10">
        <f>PPRD!J42+RCV_RCY!J42+IMP!J42-EXP!J42+STK_CHG!J42</f>
        <v>-42.514617368873608</v>
      </c>
      <c r="K42" s="10">
        <f>PPRD!K42+RCV_RCY!K42+IMP!K42-EXP!K42+STK_CHG!K42</f>
        <v>-8.5029234737747199</v>
      </c>
      <c r="L42" s="10">
        <f>PPRD!L42+RCV_RCY!L42+IMP!L42-EXP!L42+STK_CHG!L42</f>
        <v>-12.754342218400691</v>
      </c>
      <c r="M42" s="10">
        <f>PPRD!M42+RCV_RCY!M42+IMP!M42-EXP!M42+STK_CHG!M42</f>
        <v>-42.514531384350811</v>
      </c>
      <c r="N42" s="10">
        <f>PPRD!N42+RCV_RCY!N42+IMP!N42-EXP!N42+STK_CHG!N42</f>
        <v>7.4400687876182294</v>
      </c>
      <c r="O42" s="10">
        <f>PPRD!O42+RCV_RCY!O42+IMP!O42-EXP!O42+STK_CHG!O42</f>
        <v>0</v>
      </c>
      <c r="P42" s="10">
        <f>PPRD!P42+RCV_RCY!P42+IMP!P42-EXP!P42+STK_CHG!P42</f>
        <v>0</v>
      </c>
      <c r="Q42" s="10">
        <f>PPRD!Q42+RCV_RCY!Q42+IMP!Q42-EXP!Q42+STK_CHG!Q42</f>
        <v>0</v>
      </c>
      <c r="R42" s="10">
        <f>PPRD!R42+RCV_RCY!R42+IMP!R42-EXP!R42+STK_CHG!R42</f>
        <v>0</v>
      </c>
      <c r="S42" s="10">
        <f>PPRD!S42+RCV_RCY!S42+IMP!S42-EXP!S42+STK_CHG!S42</f>
        <v>0</v>
      </c>
      <c r="T42" s="10">
        <f>PPRD!T42+RCV_RCY!T42+IMP!T42-EXP!T42+STK_CHG!T42</f>
        <v>0</v>
      </c>
      <c r="U42" s="10">
        <f>PPRD!U42+RCV_RCY!U42+IMP!U42-EXP!U42+STK_CHG!U42</f>
        <v>0</v>
      </c>
      <c r="V42" s="10">
        <f>PPRD!V42+RCV_RCY!V42+IMP!V42-EXP!V42+STK_CHG!V42</f>
        <v>0</v>
      </c>
      <c r="W42" s="10">
        <f>PPRD!W42+RCV_RCY!W42+IMP!W42-EXP!W42+STK_CHG!W42</f>
        <v>0</v>
      </c>
      <c r="X42" s="10">
        <f>PPRD!X42+RCV_RCY!X42+IMP!X42-EXP!X42+STK_CHG!X42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850.57334479793724</v>
      </c>
      <c r="D43" s="10">
        <f>PPRD!D43+RCV_RCY!D43+IMP!D43-EXP!D43+STK_CHG!D43</f>
        <v>934.20275150472867</v>
      </c>
      <c r="E43" s="10">
        <f>PPRD!E43+RCV_RCY!E43+IMP!E43-EXP!E43+STK_CHG!E43</f>
        <v>849.55331040412716</v>
      </c>
      <c r="F43" s="10">
        <f>PPRD!F43+RCV_RCY!F43+IMP!F43-EXP!F43+STK_CHG!F43</f>
        <v>747.56612209802256</v>
      </c>
      <c r="G43" s="10">
        <f>PPRD!G43+RCV_RCY!G43+IMP!G43-EXP!G43+STK_CHG!G43</f>
        <v>873.01040412725706</v>
      </c>
      <c r="H43" s="10">
        <f>PPRD!H43+RCV_RCY!H43+IMP!H43-EXP!H43+STK_CHG!H43</f>
        <v>858.73224419604492</v>
      </c>
      <c r="I43" s="10">
        <f>PPRD!I43+RCV_RCY!I43+IMP!I43-EXP!I43+STK_CHG!I43</f>
        <v>869.95081685296645</v>
      </c>
      <c r="J43" s="10">
        <f>PPRD!J43+RCV_RCY!J43+IMP!J43-EXP!J43+STK_CHG!J43</f>
        <v>1093.3026655202061</v>
      </c>
      <c r="K43" s="10">
        <f>PPRD!K43+RCV_RCY!K43+IMP!K43-EXP!K43+STK_CHG!K43</f>
        <v>1309.515563198624</v>
      </c>
      <c r="L43" s="10">
        <f>PPRD!L43+RCV_RCY!L43+IMP!L43-EXP!L43+STK_CHG!L43</f>
        <v>960.71934651762626</v>
      </c>
      <c r="M43" s="10">
        <f>PPRD!M43+RCV_RCY!M43+IMP!M43-EXP!M43+STK_CHG!M43</f>
        <v>1225.8861564918311</v>
      </c>
      <c r="N43" s="10">
        <f>PPRD!N43+RCV_RCY!N43+IMP!N43-EXP!N43+STK_CHG!N43</f>
        <v>1264.641272570937</v>
      </c>
      <c r="O43" s="10">
        <f>PPRD!O43+RCV_RCY!O43+IMP!O43-EXP!O43+STK_CHG!O43</f>
        <v>534.41298366294063</v>
      </c>
      <c r="P43" s="10">
        <f>PPRD!P43+RCV_RCY!P43+IMP!P43-EXP!P43+STK_CHG!P43</f>
        <v>562.96930352536526</v>
      </c>
      <c r="Q43" s="10">
        <f>PPRD!Q43+RCV_RCY!Q43+IMP!Q43-EXP!Q43+STK_CHG!Q43</f>
        <v>703.71169389509828</v>
      </c>
      <c r="R43" s="10">
        <f>PPRD!R43+RCV_RCY!R43+IMP!R43-EXP!R43+STK_CHG!R43</f>
        <v>719.80318142734268</v>
      </c>
      <c r="S43" s="10">
        <f>PPRD!S43+RCV_RCY!S43+IMP!S43-EXP!S43+STK_CHG!S43</f>
        <v>971.97265692175506</v>
      </c>
      <c r="T43" s="10">
        <f>PPRD!T43+RCV_RCY!T43+IMP!T43-EXP!T43+STK_CHG!T43</f>
        <v>721.99595872742884</v>
      </c>
      <c r="U43" s="10">
        <f>PPRD!U43+RCV_RCY!U43+IMP!U43-EXP!U43+STK_CHG!U43</f>
        <v>843.36276870163306</v>
      </c>
      <c r="V43" s="10">
        <f>PPRD!V43+RCV_RCY!V43+IMP!V43-EXP!V43+STK_CHG!V43</f>
        <v>464.15898538263104</v>
      </c>
      <c r="W43" s="10">
        <f>PPRD!W43+RCV_RCY!W43+IMP!W43-EXP!W43+STK_CHG!W43</f>
        <v>331.71341358555401</v>
      </c>
      <c r="X43" s="10">
        <f>PPRD!X43+RCV_RCY!X43+IMP!X43-EXP!X43+STK_CHG!X43</f>
        <v>256.52527944969898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-468.94892519346462</v>
      </c>
      <c r="D44" s="10">
        <f>PPRD!D44+RCV_RCY!D44+IMP!D44-EXP!D44+STK_CHG!D44</f>
        <v>-390.3052450558896</v>
      </c>
      <c r="E44" s="10">
        <f>PPRD!E44+RCV_RCY!E44+IMP!E44-EXP!E44+STK_CHG!E44</f>
        <v>-470.89062768701683</v>
      </c>
      <c r="F44" s="10">
        <f>PPRD!F44+RCV_RCY!F44+IMP!F44-EXP!F44+STK_CHG!F44</f>
        <v>-278.6507308684437</v>
      </c>
      <c r="G44" s="10">
        <f>PPRD!G44+RCV_RCY!G44+IMP!G44-EXP!G44+STK_CHG!G44</f>
        <v>-503.90154772141062</v>
      </c>
      <c r="H44" s="10">
        <f>PPRD!H44+RCV_RCY!H44+IMP!H44-EXP!H44+STK_CHG!H44</f>
        <v>-421.37429062768746</v>
      </c>
      <c r="I44" s="10">
        <f>PPRD!I44+RCV_RCY!I44+IMP!I44-EXP!I44+STK_CHG!I44</f>
        <v>-72.818142734307457</v>
      </c>
      <c r="J44" s="10">
        <f>PPRD!J44+RCV_RCY!J44+IMP!J44-EXP!J44+STK_CHG!J44</f>
        <v>-104.85812553740371</v>
      </c>
      <c r="K44" s="10">
        <f>PPRD!K44+RCV_RCY!K44+IMP!K44-EXP!K44+STK_CHG!K44</f>
        <v>-214.21607910576151</v>
      </c>
      <c r="L44" s="10">
        <f>PPRD!L44+RCV_RCY!L44+IMP!L44-EXP!L44+STK_CHG!L44</f>
        <v>-758.4408426483227</v>
      </c>
      <c r="M44" s="10">
        <f>PPRD!M44+RCV_RCY!M44+IMP!M44-EXP!M44+STK_CHG!M44</f>
        <v>-525.8907996560614</v>
      </c>
      <c r="N44" s="10">
        <f>PPRD!N44+RCV_RCY!N44+IMP!N44-EXP!N44+STK_CHG!N44</f>
        <v>-492.11814273430798</v>
      </c>
      <c r="O44" s="10">
        <f>PPRD!O44+RCV_RCY!O44+IMP!O44-EXP!O44+STK_CHG!O44</f>
        <v>-816.33705932932139</v>
      </c>
      <c r="P44" s="10">
        <f>PPRD!P44+RCV_RCY!P44+IMP!P44-EXP!P44+STK_CHG!P44</f>
        <v>-661.94711951848603</v>
      </c>
      <c r="Q44" s="10">
        <f>PPRD!Q44+RCV_RCY!Q44+IMP!Q44-EXP!Q44+STK_CHG!Q44</f>
        <v>-657.12235597592371</v>
      </c>
      <c r="R44" s="10">
        <f>PPRD!R44+RCV_RCY!R44+IMP!R44-EXP!R44+STK_CHG!R44</f>
        <v>-929.30137575236427</v>
      </c>
      <c r="S44" s="10">
        <f>PPRD!S44+RCV_RCY!S44+IMP!S44-EXP!S44+STK_CHG!S44</f>
        <v>-887.99329320722381</v>
      </c>
      <c r="T44" s="10">
        <f>PPRD!T44+RCV_RCY!T44+IMP!T44-EXP!T44+STK_CHG!T44</f>
        <v>-952.61762682717108</v>
      </c>
      <c r="U44" s="10">
        <f>PPRD!U44+RCV_RCY!U44+IMP!U44-EXP!U44+STK_CHG!U44</f>
        <v>-851.02846087704245</v>
      </c>
      <c r="V44" s="10">
        <f>PPRD!V44+RCV_RCY!V44+IMP!V44-EXP!V44+STK_CHG!V44</f>
        <v>-879.18684436801436</v>
      </c>
      <c r="W44" s="10">
        <f>PPRD!W44+RCV_RCY!W44+IMP!W44-EXP!W44+STK_CHG!W44</f>
        <v>-1058.3874462596734</v>
      </c>
      <c r="X44" s="10">
        <f>PPRD!X44+RCV_RCY!X44+IMP!X44-EXP!X44+STK_CHG!X44</f>
        <v>-1351.5581255374027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25.974462596732582</v>
      </c>
      <c r="D45" s="10">
        <f>PPRD!D45+RCV_RCY!D45+IMP!D45-EXP!D45+STK_CHG!D45</f>
        <v>21.818572656921756</v>
      </c>
      <c r="E45" s="10">
        <f>PPRD!E45+RCV_RCY!E45+IMP!E45-EXP!E45+STK_CHG!E45</f>
        <v>18.701633705932927</v>
      </c>
      <c r="F45" s="10">
        <f>PPRD!F45+RCV_RCY!F45+IMP!F45-EXP!F45+STK_CHG!F45</f>
        <v>15.584694754944108</v>
      </c>
      <c r="G45" s="10">
        <f>PPRD!G45+RCV_RCY!G45+IMP!G45-EXP!G45+STK_CHG!G45</f>
        <v>15.584694754944106</v>
      </c>
      <c r="H45" s="10">
        <f>PPRD!H45+RCV_RCY!H45+IMP!H45-EXP!H45+STK_CHG!H45</f>
        <v>20.779621668099736</v>
      </c>
      <c r="I45" s="10">
        <f>PPRD!I45+RCV_RCY!I45+IMP!I45-EXP!I45+STK_CHG!I45</f>
        <v>11.428718830610489</v>
      </c>
      <c r="J45" s="10">
        <f>PPRD!J45+RCV_RCY!J45+IMP!J45-EXP!J45+STK_CHG!J45</f>
        <v>8.3117798796216693</v>
      </c>
      <c r="K45" s="10">
        <f>PPRD!K45+RCV_RCY!K45+IMP!K45-EXP!K45+STK_CHG!K45</f>
        <v>8.3118658641444529</v>
      </c>
      <c r="L45" s="10">
        <f>PPRD!L45+RCV_RCY!L45+IMP!L45-EXP!L45+STK_CHG!L45</f>
        <v>9.3508168529664673</v>
      </c>
      <c r="M45" s="10">
        <f>PPRD!M45+RCV_RCY!M45+IMP!M45-EXP!M45+STK_CHG!M45</f>
        <v>9.3508168529664673</v>
      </c>
      <c r="N45" s="10">
        <f>PPRD!N45+RCV_RCY!N45+IMP!N45-EXP!N45+STK_CHG!N45</f>
        <v>9.3508168529664673</v>
      </c>
      <c r="O45" s="10">
        <f>PPRD!O45+RCV_RCY!O45+IMP!O45-EXP!O45+STK_CHG!O45</f>
        <v>9.3508168529664673</v>
      </c>
      <c r="P45" s="10">
        <f>PPRD!P45+RCV_RCY!P45+IMP!P45-EXP!P45+STK_CHG!P45</f>
        <v>11.428804815133278</v>
      </c>
      <c r="Q45" s="10">
        <f>PPRD!Q45+RCV_RCY!Q45+IMP!Q45-EXP!Q45+STK_CHG!Q45</f>
        <v>8.3118658641444529</v>
      </c>
      <c r="R45" s="10">
        <f>PPRD!R45+RCV_RCY!R45+IMP!R45-EXP!R45+STK_CHG!R45</f>
        <v>7.6188306104901091</v>
      </c>
      <c r="S45" s="10">
        <f>PPRD!S45+RCV_RCY!S45+IMP!S45-EXP!S45+STK_CHG!S45</f>
        <v>8.5175408426483195</v>
      </c>
      <c r="T45" s="10">
        <f>PPRD!T45+RCV_RCY!T45+IMP!T45-EXP!T45+STK_CHG!T45</f>
        <v>6.4344797936371458</v>
      </c>
      <c r="U45" s="10">
        <f>PPRD!U45+RCV_RCY!U45+IMP!U45-EXP!U45+STK_CHG!U45</f>
        <v>6.2411865864144449</v>
      </c>
      <c r="V45" s="10">
        <f>PPRD!V45+RCV_RCY!V45+IMP!V45-EXP!V45+STK_CHG!V45</f>
        <v>7.8941530524505588</v>
      </c>
      <c r="W45" s="10">
        <f>PPRD!W45+RCV_RCY!W45+IMP!W45-EXP!W45+STK_CHG!W45</f>
        <v>8.3658641444539974</v>
      </c>
      <c r="X45" s="10">
        <f>PPRD!X45+RCV_RCY!X45+IMP!X45-EXP!X45+STK_CHG!X45</f>
        <v>11.027773000859847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67.051160791057598</v>
      </c>
      <c r="D46" s="10">
        <f>PPRD!D46+RCV_RCY!D46+IMP!D46-EXP!D46+STK_CHG!D46</f>
        <v>66.050472914875328</v>
      </c>
      <c r="E46" s="10">
        <f>PPRD!E46+RCV_RCY!E46+IMP!E46-EXP!E46+STK_CHG!E46</f>
        <v>63.048151332760106</v>
      </c>
      <c r="F46" s="10">
        <f>PPRD!F46+RCV_RCY!F46+IMP!F46-EXP!F46+STK_CHG!F46</f>
        <v>60.045829750644891</v>
      </c>
      <c r="G46" s="10">
        <f>PPRD!G46+RCV_RCY!G46+IMP!G46-EXP!G46+STK_CHG!G46</f>
        <v>59.045055889939803</v>
      </c>
      <c r="H46" s="10">
        <f>PPRD!H46+RCV_RCY!H46+IMP!H46-EXP!H46+STK_CHG!H46</f>
        <v>63.048151332760099</v>
      </c>
      <c r="I46" s="10">
        <f>PPRD!I46+RCV_RCY!I46+IMP!I46-EXP!I46+STK_CHG!I46</f>
        <v>61.046603611349951</v>
      </c>
      <c r="J46" s="10">
        <f>PPRD!J46+RCV_RCY!J46+IMP!J46-EXP!J46+STK_CHG!J46</f>
        <v>61.046603611349951</v>
      </c>
      <c r="K46" s="10">
        <f>PPRD!K46+RCV_RCY!K46+IMP!K46-EXP!K46+STK_CHG!K46</f>
        <v>57.043508168529655</v>
      </c>
      <c r="L46" s="10">
        <f>PPRD!L46+RCV_RCY!L46+IMP!L46-EXP!L46+STK_CHG!L46</f>
        <v>53.040498710232164</v>
      </c>
      <c r="M46" s="10">
        <f>PPRD!M46+RCV_RCY!M46+IMP!M46-EXP!M46+STK_CHG!M46</f>
        <v>53.040498710232164</v>
      </c>
      <c r="N46" s="10">
        <f>PPRD!N46+RCV_RCY!N46+IMP!N46-EXP!N46+STK_CHG!N46</f>
        <v>53.040498710232164</v>
      </c>
      <c r="O46" s="10">
        <f>PPRD!O46+RCV_RCY!O46+IMP!O46-EXP!O46+STK_CHG!O46</f>
        <v>53.040498710232164</v>
      </c>
      <c r="P46" s="10">
        <f>PPRD!P46+RCV_RCY!P46+IMP!P46-EXP!P46+STK_CHG!P46</f>
        <v>53.040498710232164</v>
      </c>
      <c r="Q46" s="10">
        <f>PPRD!Q46+RCV_RCY!Q46+IMP!Q46-EXP!Q46+STK_CHG!Q46</f>
        <v>53.040498710232164</v>
      </c>
      <c r="R46" s="10">
        <f>PPRD!R46+RCV_RCY!R46+IMP!R46-EXP!R46+STK_CHG!R46</f>
        <v>53.761049011177988</v>
      </c>
      <c r="S46" s="10">
        <f>PPRD!S46+RCV_RCY!S46+IMP!S46-EXP!S46+STK_CHG!S46</f>
        <v>53.761049011177988</v>
      </c>
      <c r="T46" s="10">
        <f>PPRD!T46+RCV_RCY!T46+IMP!T46-EXP!T46+STK_CHG!T46</f>
        <v>53.761049011177988</v>
      </c>
      <c r="U46" s="10">
        <f>PPRD!U46+RCV_RCY!U46+IMP!U46-EXP!U46+STK_CHG!U46</f>
        <v>53.761049011177988</v>
      </c>
      <c r="V46" s="10">
        <f>PPRD!V46+RCV_RCY!V46+IMP!V46-EXP!V46+STK_CHG!V46</f>
        <v>53.761049011177988</v>
      </c>
      <c r="W46" s="10">
        <f>PPRD!W46+RCV_RCY!W46+IMP!W46-EXP!W46+STK_CHG!W46</f>
        <v>53.761049011177988</v>
      </c>
      <c r="X46" s="10">
        <f>PPRD!X46+RCV_RCY!X46+IMP!X46-EXP!X46+STK_CHG!X46</f>
        <v>53.761049011177988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205.33104041272568</v>
      </c>
      <c r="D47" s="10">
        <f>PPRD!D47+RCV_RCY!D47+IMP!D47-EXP!D47+STK_CHG!D47</f>
        <v>166.35614789337919</v>
      </c>
      <c r="E47" s="10">
        <f>PPRD!E47+RCV_RCY!E47+IMP!E47-EXP!E47+STK_CHG!E47</f>
        <v>176.8128116938951</v>
      </c>
      <c r="F47" s="10">
        <f>PPRD!F47+RCV_RCY!F47+IMP!F47-EXP!F47+STK_CHG!F47</f>
        <v>194.87429062768703</v>
      </c>
      <c r="G47" s="10">
        <f>PPRD!G47+RCV_RCY!G47+IMP!G47-EXP!G47+STK_CHG!G47</f>
        <v>219.59011177987961</v>
      </c>
      <c r="H47" s="10">
        <f>PPRD!H47+RCV_RCY!H47+IMP!H47-EXP!H47+STK_CHG!H47</f>
        <v>203.42975064488391</v>
      </c>
      <c r="I47" s="10">
        <f>PPRD!I47+RCV_RCY!I47+IMP!I47-EXP!I47+STK_CHG!I47</f>
        <v>216.73826311263971</v>
      </c>
      <c r="J47" s="10">
        <f>PPRD!J47+RCV_RCY!J47+IMP!J47-EXP!J47+STK_CHG!J47</f>
        <v>239.55288048151328</v>
      </c>
      <c r="K47" s="10">
        <f>PPRD!K47+RCV_RCY!K47+IMP!K47-EXP!K47+STK_CHG!K47</f>
        <v>198.67678417884781</v>
      </c>
      <c r="L47" s="10">
        <f>PPRD!L47+RCV_RCY!L47+IMP!L47-EXP!L47+STK_CHG!L47</f>
        <v>195.82493551160789</v>
      </c>
      <c r="M47" s="10">
        <f>PPRD!M47+RCV_RCY!M47+IMP!M47-EXP!M47+STK_CHG!M47</f>
        <v>203.42983662940668</v>
      </c>
      <c r="N47" s="10">
        <f>PPRD!N47+RCV_RCY!N47+IMP!N47-EXP!N47+STK_CHG!N47</f>
        <v>234.79982803095442</v>
      </c>
      <c r="O47" s="10">
        <f>PPRD!O47+RCV_RCY!O47+IMP!O47-EXP!O47+STK_CHG!O47</f>
        <v>213.88650042992262</v>
      </c>
      <c r="P47" s="10">
        <f>PPRD!P47+RCV_RCY!P47+IMP!P47-EXP!P47+STK_CHG!P47</f>
        <v>210.08400687876181</v>
      </c>
      <c r="Q47" s="10">
        <f>PPRD!Q47+RCV_RCY!Q47+IMP!Q47-EXP!Q47+STK_CHG!Q47</f>
        <v>191.07188306104902</v>
      </c>
      <c r="R47" s="10">
        <f>PPRD!R47+RCV_RCY!R47+IMP!R47-EXP!R47+STK_CHG!R47</f>
        <v>192.66517626827175</v>
      </c>
      <c r="S47" s="10">
        <f>PPRD!S47+RCV_RCY!S47+IMP!S47-EXP!S47+STK_CHG!S47</f>
        <v>190.2259673258813</v>
      </c>
      <c r="T47" s="10">
        <f>PPRD!T47+RCV_RCY!T47+IMP!T47-EXP!T47+STK_CHG!T47</f>
        <v>189.14694754944105</v>
      </c>
      <c r="U47" s="10">
        <f>PPRD!U47+RCV_RCY!U47+IMP!U47-EXP!U47+STK_CHG!U47</f>
        <v>187.43301805674975</v>
      </c>
      <c r="V47" s="10">
        <f>PPRD!V47+RCV_RCY!V47+IMP!V47-EXP!V47+STK_CHG!V47</f>
        <v>142.81255374032673</v>
      </c>
      <c r="W47" s="10">
        <f>PPRD!W47+RCV_RCY!W47+IMP!W47-EXP!W47+STK_CHG!W47</f>
        <v>166.20498710232155</v>
      </c>
      <c r="X47" s="10">
        <f>PPRD!X47+RCV_RCY!X47+IMP!X47-EXP!X47+STK_CHG!X47</f>
        <v>163.62029234737747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163.49475494411004</v>
      </c>
      <c r="D48" s="10">
        <f>PPRD!D48+RCV_RCY!D48+IMP!D48-EXP!D48+STK_CHG!D48</f>
        <v>199.49363714531376</v>
      </c>
      <c r="E48" s="10">
        <f>PPRD!E48+RCV_RCY!E48+IMP!E48-EXP!E48+STK_CHG!E48</f>
        <v>190.49398108340495</v>
      </c>
      <c r="F48" s="10">
        <f>PPRD!F48+RCV_RCY!F48+IMP!F48-EXP!F48+STK_CHG!F48</f>
        <v>188.99398108340498</v>
      </c>
      <c r="G48" s="10">
        <f>PPRD!G48+RCV_RCY!G48+IMP!G48-EXP!G48+STK_CHG!G48</f>
        <v>194.99380911435941</v>
      </c>
      <c r="H48" s="10">
        <f>PPRD!H48+RCV_RCY!H48+IMP!H48-EXP!H48+STK_CHG!H48</f>
        <v>187.49406706792772</v>
      </c>
      <c r="I48" s="10">
        <f>PPRD!I48+RCV_RCY!I48+IMP!I48-EXP!I48+STK_CHG!I48</f>
        <v>201.74359415305241</v>
      </c>
      <c r="J48" s="10">
        <f>PPRD!J48+RCV_RCY!J48+IMP!J48-EXP!J48+STK_CHG!J48</f>
        <v>219.74299226139289</v>
      </c>
      <c r="K48" s="10">
        <f>PPRD!K48+RCV_RCY!K48+IMP!K48-EXP!K48+STK_CHG!K48</f>
        <v>166.49475494411001</v>
      </c>
      <c r="L48" s="10">
        <f>PPRD!L48+RCV_RCY!L48+IMP!L48-EXP!L48+STK_CHG!L48</f>
        <v>137.99552880481508</v>
      </c>
      <c r="M48" s="10">
        <f>PPRD!M48+RCV_RCY!M48+IMP!M48-EXP!M48+STK_CHG!M48</f>
        <v>123.74600171969044</v>
      </c>
      <c r="N48" s="10">
        <f>PPRD!N48+RCV_RCY!N48+IMP!N48-EXP!N48+STK_CHG!N48</f>
        <v>155.2451418744626</v>
      </c>
      <c r="O48" s="10">
        <f>PPRD!O48+RCV_RCY!O48+IMP!O48-EXP!O48+STK_CHG!O48</f>
        <v>159.74488392089418</v>
      </c>
      <c r="P48" s="10">
        <f>PPRD!P48+RCV_RCY!P48+IMP!P48-EXP!P48+STK_CHG!P48</f>
        <v>140.99552880481511</v>
      </c>
      <c r="Q48" s="10">
        <f>PPRD!Q48+RCV_RCY!Q48+IMP!Q48-EXP!Q48+STK_CHG!Q48</f>
        <v>156.74496990541701</v>
      </c>
      <c r="R48" s="10">
        <f>PPRD!R48+RCV_RCY!R48+IMP!R48-EXP!R48+STK_CHG!R48</f>
        <v>156.80799656061907</v>
      </c>
      <c r="S48" s="10">
        <f>PPRD!S48+RCV_RCY!S48+IMP!S48-EXP!S48+STK_CHG!S48</f>
        <v>181.99742046431641</v>
      </c>
      <c r="T48" s="10">
        <f>PPRD!T48+RCV_RCY!T48+IMP!T48-EXP!T48+STK_CHG!T48</f>
        <v>190.25090283748921</v>
      </c>
      <c r="U48" s="10">
        <f>PPRD!U48+RCV_RCY!U48+IMP!U48-EXP!U48+STK_CHG!U48</f>
        <v>165.19346517626826</v>
      </c>
      <c r="V48" s="10">
        <f>PPRD!V48+RCV_RCY!V48+IMP!V48-EXP!V48+STK_CHG!V48</f>
        <v>184.34032674118654</v>
      </c>
      <c r="W48" s="10">
        <f>PPRD!W48+RCV_RCY!W48+IMP!W48-EXP!W48+STK_CHG!W48</f>
        <v>187.93499570077387</v>
      </c>
      <c r="X48" s="10">
        <f>PPRD!X48+RCV_RCY!X48+IMP!X48-EXP!X48+STK_CHG!X48</f>
        <v>164.42476354256237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0</v>
      </c>
      <c r="E49" s="10">
        <f>PPRD!E49+RCV_RCY!E49+IMP!E49-EXP!E49+STK_CHG!E49</f>
        <v>0</v>
      </c>
      <c r="F49" s="10">
        <f>PPRD!F49+RCV_RCY!F49+IMP!F49-EXP!F49+STK_CHG!F49</f>
        <v>0</v>
      </c>
      <c r="G49" s="10">
        <f>PPRD!G49+RCV_RCY!G49+IMP!G49-EXP!G49+STK_CHG!G49</f>
        <v>0</v>
      </c>
      <c r="H49" s="10">
        <f>PPRD!H49+RCV_RCY!H49+IMP!H49-EXP!H49+STK_CHG!H49</f>
        <v>0</v>
      </c>
      <c r="I49" s="10">
        <f>PPRD!I49+RCV_RCY!I49+IMP!I49-EXP!I49+STK_CHG!I49</f>
        <v>0</v>
      </c>
      <c r="J49" s="10">
        <f>PPRD!J49+RCV_RCY!J49+IMP!J49-EXP!J49+STK_CHG!J49</f>
        <v>0</v>
      </c>
      <c r="K49" s="10">
        <f>PPRD!K49+RCV_RCY!K49+IMP!K49-EXP!K49+STK_CHG!K49</f>
        <v>0</v>
      </c>
      <c r="L49" s="10">
        <f>PPRD!L49+RCV_RCY!L49+IMP!L49-EXP!L49+STK_CHG!L49</f>
        <v>0</v>
      </c>
      <c r="M49" s="10">
        <f>PPRD!M49+RCV_RCY!M49+IMP!M49-EXP!M49+STK_CHG!M49</f>
        <v>0</v>
      </c>
      <c r="N49" s="10">
        <f>PPRD!N49+RCV_RCY!N49+IMP!N49-EXP!N49+STK_CHG!N49</f>
        <v>0</v>
      </c>
      <c r="O49" s="10">
        <f>PPRD!O49+RCV_RCY!O49+IMP!O49-EXP!O49+STK_CHG!O49</f>
        <v>0</v>
      </c>
      <c r="P49" s="10">
        <f>PPRD!P49+RCV_RCY!P49+IMP!P49-EXP!P49+STK_CHG!P49</f>
        <v>0</v>
      </c>
      <c r="Q49" s="10">
        <f>PPRD!Q49+RCV_RCY!Q49+IMP!Q49-EXP!Q49+STK_CHG!Q49</f>
        <v>0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0</v>
      </c>
      <c r="U49" s="10">
        <f>PPRD!U49+RCV_RCY!U49+IMP!U49-EXP!U49+STK_CHG!U49</f>
        <v>0</v>
      </c>
      <c r="V49" s="10">
        <f>PPRD!V49+RCV_RCY!V49+IMP!V49-EXP!V49+STK_CHG!V49</f>
        <v>0</v>
      </c>
      <c r="W49" s="10">
        <f>PPRD!W49+RCV_RCY!W49+IMP!W49-EXP!W49+STK_CHG!W49</f>
        <v>0</v>
      </c>
      <c r="X49" s="10">
        <f>PPRD!X49+RCV_RCY!X49+IMP!X49-EXP!X49+STK_CHG!X49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14.010662080825449</v>
      </c>
      <c r="D50" s="10">
        <f>PPRD!D50+RCV_RCY!D50+IMP!D50-EXP!D50+STK_CHG!D50</f>
        <v>17.01298366294067</v>
      </c>
      <c r="E50" s="10">
        <f>PPRD!E50+RCV_RCY!E50+IMP!E50-EXP!E50+STK_CHG!E50</f>
        <v>16.012209802235599</v>
      </c>
      <c r="F50" s="10">
        <f>PPRD!F50+RCV_RCY!F50+IMP!F50-EXP!F50+STK_CHG!F50</f>
        <v>10.007652622527941</v>
      </c>
      <c r="G50" s="10">
        <f>PPRD!G50+RCV_RCY!G50+IMP!G50-EXP!G50+STK_CHG!G50</f>
        <v>7.0053310404127247</v>
      </c>
      <c r="H50" s="10">
        <f>PPRD!H50+RCV_RCY!H50+IMP!H50-EXP!H50+STK_CHG!H50</f>
        <v>7.0053310404127247</v>
      </c>
      <c r="I50" s="10">
        <f>PPRD!I50+RCV_RCY!I50+IMP!I50-EXP!I50+STK_CHG!I50</f>
        <v>9.0068787618228718</v>
      </c>
      <c r="J50" s="10">
        <f>PPRD!J50+RCV_RCY!J50+IMP!J50-EXP!J50+STK_CHG!J50</f>
        <v>4.0030954428202916</v>
      </c>
      <c r="K50" s="10">
        <f>PPRD!K50+RCV_RCY!K50+IMP!K50-EXP!K50+STK_CHG!K50</f>
        <v>1.0007738607050729</v>
      </c>
      <c r="L50" s="10">
        <f>PPRD!L50+RCV_RCY!L50+IMP!L50-EXP!L50+STK_CHG!L50</f>
        <v>1.0007738607050729</v>
      </c>
      <c r="M50" s="10">
        <f>PPRD!M50+RCV_RCY!M50+IMP!M50-EXP!M50+STK_CHG!M50</f>
        <v>1.0007738607050729</v>
      </c>
      <c r="N50" s="10">
        <f>PPRD!N50+RCV_RCY!N50+IMP!N50-EXP!N50+STK_CHG!N50</f>
        <v>0</v>
      </c>
      <c r="O50" s="10">
        <f>PPRD!O50+RCV_RCY!O50+IMP!O50-EXP!O50+STK_CHG!O50</f>
        <v>0</v>
      </c>
      <c r="P50" s="10">
        <f>PPRD!P50+RCV_RCY!P50+IMP!P50-EXP!P50+STK_CHG!P50</f>
        <v>0</v>
      </c>
      <c r="Q50" s="10">
        <f>PPRD!Q50+RCV_RCY!Q50+IMP!Q50-EXP!Q50+STK_CHG!Q50</f>
        <v>0</v>
      </c>
      <c r="R50" s="10">
        <f>PPRD!R50+RCV_RCY!R50+IMP!R50-EXP!R50+STK_CHG!R50</f>
        <v>0</v>
      </c>
      <c r="S50" s="10">
        <f>PPRD!S50+RCV_RCY!S50+IMP!S50-EXP!S50+STK_CHG!S50</f>
        <v>0</v>
      </c>
      <c r="T50" s="10">
        <f>PPRD!T50+RCV_RCY!T50+IMP!T50-EXP!T50+STK_CHG!T50</f>
        <v>0</v>
      </c>
      <c r="U50" s="10">
        <f>PPRD!U50+RCV_RCY!U50+IMP!U50-EXP!U50+STK_CHG!U50</f>
        <v>0</v>
      </c>
      <c r="V50" s="10">
        <f>PPRD!V50+RCV_RCY!V50+IMP!V50-EXP!V50+STK_CHG!V50</f>
        <v>0</v>
      </c>
      <c r="W50" s="10">
        <f>PPRD!W50+RCV_RCY!W50+IMP!W50-EXP!W50+STK_CHG!W50</f>
        <v>0</v>
      </c>
      <c r="X50" s="10">
        <f>PPRD!X50+RCV_RCY!X50+IMP!X50-EXP!X50+STK_CHG!X50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4448.9564918314718</v>
      </c>
      <c r="D51" s="37">
        <f>PPRD!D51+RCV_RCY!D51+IMP!D51-EXP!D51+STK_CHG!D51</f>
        <v>4630.988134135855</v>
      </c>
      <c r="E51" s="37">
        <f>PPRD!E51+RCV_RCY!E51+IMP!E51-EXP!E51+STK_CHG!E51</f>
        <v>4627.4039552880477</v>
      </c>
      <c r="F51" s="37">
        <f>PPRD!F51+RCV_RCY!F51+IMP!F51-EXP!F51+STK_CHG!F51</f>
        <v>4660.6589853826299</v>
      </c>
      <c r="G51" s="37">
        <f>PPRD!G51+RCV_RCY!G51+IMP!G51-EXP!G51+STK_CHG!G51</f>
        <v>4633.7581255374025</v>
      </c>
      <c r="H51" s="37">
        <f>PPRD!H51+RCV_RCY!H51+IMP!H51-EXP!H51+STK_CHG!H51</f>
        <v>4399.4663800515891</v>
      </c>
      <c r="I51" s="37">
        <f>PPRD!I51+RCV_RCY!I51+IMP!I51-EXP!I51+STK_CHG!I51</f>
        <v>4536.5285468615648</v>
      </c>
      <c r="J51" s="37">
        <f>PPRD!J51+RCV_RCY!J51+IMP!J51-EXP!J51+STK_CHG!J51</f>
        <v>4061.6294067067915</v>
      </c>
      <c r="K51" s="37">
        <f>PPRD!K51+RCV_RCY!K51+IMP!K51-EXP!K51+STK_CHG!K51</f>
        <v>4075.9464316423041</v>
      </c>
      <c r="L51" s="37">
        <f>PPRD!L51+RCV_RCY!L51+IMP!L51-EXP!L51+STK_CHG!L51</f>
        <v>3897.4517626827169</v>
      </c>
      <c r="M51" s="37">
        <f>PPRD!M51+RCV_RCY!M51+IMP!M51-EXP!M51+STK_CHG!M51</f>
        <v>4422.0259673258815</v>
      </c>
      <c r="N51" s="37">
        <f>PPRD!N51+RCV_RCY!N51+IMP!N51-EXP!N51+STK_CHG!N51</f>
        <v>3708.5404987102324</v>
      </c>
      <c r="O51" s="37">
        <f>PPRD!O51+RCV_RCY!O51+IMP!O51-EXP!O51+STK_CHG!O51</f>
        <v>3484.4616509028374</v>
      </c>
      <c r="P51" s="37">
        <f>PPRD!P51+RCV_RCY!P51+IMP!P51-EXP!P51+STK_CHG!P51</f>
        <v>3315.9357695614785</v>
      </c>
      <c r="Q51" s="37">
        <f>PPRD!Q51+RCV_RCY!Q51+IMP!Q51-EXP!Q51+STK_CHG!Q51</f>
        <v>2804.0245055889941</v>
      </c>
      <c r="R51" s="37">
        <f>PPRD!R51+RCV_RCY!R51+IMP!R51-EXP!R51+STK_CHG!R51</f>
        <v>2854.0217540842641</v>
      </c>
      <c r="S51" s="37">
        <f>PPRD!S51+RCV_RCY!S51+IMP!S51-EXP!S51+STK_CHG!S51</f>
        <v>2879.1148753224415</v>
      </c>
      <c r="T51" s="37">
        <f>PPRD!T51+RCV_RCY!T51+IMP!T51-EXP!T51+STK_CHG!T51</f>
        <v>2748.8466036113491</v>
      </c>
      <c r="U51" s="37">
        <f>PPRD!U51+RCV_RCY!U51+IMP!U51-EXP!U51+STK_CHG!U51</f>
        <v>2674.4716251074797</v>
      </c>
      <c r="V51" s="37">
        <f>PPRD!V51+RCV_RCY!V51+IMP!V51-EXP!V51+STK_CHG!V51</f>
        <v>2529.2475494411001</v>
      </c>
      <c r="W51" s="37">
        <f>PPRD!W51+RCV_RCY!W51+IMP!W51-EXP!W51+STK_CHG!W51</f>
        <v>2112.236457437662</v>
      </c>
      <c r="X51" s="37">
        <f>PPRD!X51+RCV_RCY!X51+IMP!X51-EXP!X51+STK_CHG!X51</f>
        <v>1933.4251934651759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1875.9490971625105</v>
      </c>
      <c r="D52" s="37">
        <f t="shared" si="20"/>
        <v>2032.1852106620806</v>
      </c>
      <c r="E52" s="37">
        <f t="shared" si="20"/>
        <v>2174.1198624247636</v>
      </c>
      <c r="F52" s="37">
        <f t="shared" si="20"/>
        <v>2491.7841788478072</v>
      </c>
      <c r="G52" s="37">
        <f t="shared" si="20"/>
        <v>2746.7264832330179</v>
      </c>
      <c r="H52" s="37">
        <f t="shared" si="20"/>
        <v>2924.562768701634</v>
      </c>
      <c r="I52" s="37">
        <f t="shared" si="20"/>
        <v>2982.0548581255371</v>
      </c>
      <c r="J52" s="37">
        <f t="shared" si="20"/>
        <v>3304.5602751504721</v>
      </c>
      <c r="K52" s="37">
        <f t="shared" si="20"/>
        <v>3309.7087704213241</v>
      </c>
      <c r="L52" s="37">
        <f t="shared" si="20"/>
        <v>3376.7092003439388</v>
      </c>
      <c r="M52" s="37">
        <f t="shared" si="20"/>
        <v>3999.0889079965605</v>
      </c>
      <c r="N52" s="37">
        <f t="shared" si="20"/>
        <v>4125.4659501289771</v>
      </c>
      <c r="O52" s="37">
        <f t="shared" si="20"/>
        <v>4292.6596732588123</v>
      </c>
      <c r="P52" s="37">
        <f t="shared" si="20"/>
        <v>4455.3493551160782</v>
      </c>
      <c r="Q52" s="37">
        <f t="shared" si="20"/>
        <v>4669.4233018056748</v>
      </c>
      <c r="R52" s="37">
        <f t="shared" si="20"/>
        <v>4964.4391229578669</v>
      </c>
      <c r="S52" s="37">
        <f t="shared" si="20"/>
        <v>5173.0375752364571</v>
      </c>
      <c r="T52" s="37">
        <f t="shared" si="20"/>
        <v>5741.6592433361984</v>
      </c>
      <c r="U52" s="37">
        <f t="shared" si="20"/>
        <v>5704.7098882201208</v>
      </c>
      <c r="V52" s="37">
        <f t="shared" si="20"/>
        <v>5992.2574376612192</v>
      </c>
      <c r="W52" s="37">
        <f t="shared" si="20"/>
        <v>6200.5482373172827</v>
      </c>
      <c r="X52" s="37">
        <f t="shared" ref="X52" si="21">SUM(X53:X70)</f>
        <v>7033.2572656921748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2.5795356835769558</v>
      </c>
      <c r="D53" s="10">
        <f>PPRD!D53+RCV_RCY!D53+IMP!D53-EXP!D53+STK_CHG!D53</f>
        <v>2.407566638005159</v>
      </c>
      <c r="E53" s="10">
        <f>PPRD!E53+RCV_RCY!E53+IMP!E53-EXP!E53+STK_CHG!E53</f>
        <v>2.7515047291487531</v>
      </c>
      <c r="F53" s="10">
        <f>PPRD!F53+RCV_RCY!F53+IMP!F53-EXP!F53+STK_CHG!F53</f>
        <v>1.805674978503869</v>
      </c>
      <c r="G53" s="10">
        <f>PPRD!G53+RCV_RCY!G53+IMP!G53-EXP!G53+STK_CHG!G53</f>
        <v>2.3215821152192602</v>
      </c>
      <c r="H53" s="10">
        <f>PPRD!H53+RCV_RCY!H53+IMP!H53-EXP!H53+STK_CHG!H53</f>
        <v>1.9776440240756661</v>
      </c>
      <c r="I53" s="10">
        <f>PPRD!I53+RCV_RCY!I53+IMP!I53-EXP!I53+STK_CHG!I53</f>
        <v>1.9776440240756661</v>
      </c>
      <c r="J53" s="10">
        <f>PPRD!J53+RCV_RCY!J53+IMP!J53-EXP!J53+STK_CHG!J53</f>
        <v>2.407566638005159</v>
      </c>
      <c r="K53" s="10">
        <f>PPRD!K53+RCV_RCY!K53+IMP!K53-EXP!K53+STK_CHG!K53</f>
        <v>2.2355975924333622</v>
      </c>
      <c r="L53" s="10">
        <f>PPRD!L53+RCV_RCY!L53+IMP!L53-EXP!L53+STK_CHG!L53</f>
        <v>1.633705932932072</v>
      </c>
      <c r="M53" s="10">
        <f>PPRD!M53+RCV_RCY!M53+IMP!M53-EXP!M53+STK_CHG!M53</f>
        <v>1.774892519346517</v>
      </c>
      <c r="N53" s="10">
        <f>PPRD!N53+RCV_RCY!N53+IMP!N53-EXP!N53+STK_CHG!N53</f>
        <v>1.4503869303525361</v>
      </c>
      <c r="O53" s="10">
        <f>PPRD!O53+RCV_RCY!O53+IMP!O53-EXP!O53+STK_CHG!O53</f>
        <v>1.502665520206363</v>
      </c>
      <c r="P53" s="10">
        <f>PPRD!P53+RCV_RCY!P53+IMP!P53-EXP!P53+STK_CHG!P53</f>
        <v>1.1538263112639719</v>
      </c>
      <c r="Q53" s="10">
        <f>PPRD!Q53+RCV_RCY!Q53+IMP!Q53-EXP!Q53+STK_CHG!Q53</f>
        <v>1.2987102321582109</v>
      </c>
      <c r="R53" s="10">
        <f>PPRD!R53+RCV_RCY!R53+IMP!R53-EXP!R53+STK_CHG!R53</f>
        <v>1.550300945829751</v>
      </c>
      <c r="S53" s="10">
        <f>PPRD!S53+RCV_RCY!S53+IMP!S53-EXP!S53+STK_CHG!S53</f>
        <v>1.6570937231298359</v>
      </c>
      <c r="T53" s="10">
        <f>PPRD!T53+RCV_RCY!T53+IMP!T53-EXP!T53+STK_CHG!T53</f>
        <v>1.536629406706792</v>
      </c>
      <c r="U53" s="10">
        <f>PPRD!U53+RCV_RCY!U53+IMP!U53-EXP!U53+STK_CHG!U53</f>
        <v>1.2779019776440239</v>
      </c>
      <c r="V53" s="10">
        <f>PPRD!V53+RCV_RCY!V53+IMP!V53-EXP!V53+STK_CHG!V53</f>
        <v>1.45786758383491</v>
      </c>
      <c r="W53" s="10">
        <f>PPRD!W53+RCV_RCY!W53+IMP!W53-EXP!W53+STK_CHG!W53</f>
        <v>1.467239896818572</v>
      </c>
      <c r="X53" s="10">
        <f>PPRD!X53+RCV_RCY!X53+IMP!X53-EXP!X53+STK_CHG!X53</f>
        <v>1.401031814273431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364.6603611349957</v>
      </c>
      <c r="D55" s="10">
        <f>PPRD!D55+RCV_RCY!D55+IMP!D55-EXP!D55+STK_CHG!D55</f>
        <v>370.24935511607907</v>
      </c>
      <c r="E55" s="10">
        <f>PPRD!E55+RCV_RCY!E55+IMP!E55-EXP!E55+STK_CHG!E55</f>
        <v>419.34651762682722</v>
      </c>
      <c r="F55" s="10">
        <f>PPRD!F55+RCV_RCY!F55+IMP!F55-EXP!F55+STK_CHG!F55</f>
        <v>478.15993121238182</v>
      </c>
      <c r="G55" s="10">
        <f>PPRD!G55+RCV_RCY!G55+IMP!G55-EXP!G55+STK_CHG!G55</f>
        <v>566.03611349957009</v>
      </c>
      <c r="H55" s="10">
        <f>PPRD!H55+RCV_RCY!H55+IMP!H55-EXP!H55+STK_CHG!H55</f>
        <v>568.70163370593286</v>
      </c>
      <c r="I55" s="10">
        <f>PPRD!I55+RCV_RCY!I55+IMP!I55-EXP!I55+STK_CHG!I55</f>
        <v>525.19346517626821</v>
      </c>
      <c r="J55" s="10">
        <f>PPRD!J55+RCV_RCY!J55+IMP!J55-EXP!J55+STK_CHG!J55</f>
        <v>616.59501289767843</v>
      </c>
      <c r="K55" s="10">
        <f>PPRD!K55+RCV_RCY!K55+IMP!K55-EXP!K55+STK_CHG!K55</f>
        <v>595.700773860705</v>
      </c>
      <c r="L55" s="10">
        <f>PPRD!L55+RCV_RCY!L55+IMP!L55-EXP!L55+STK_CHG!L55</f>
        <v>577.90197764402399</v>
      </c>
      <c r="M55" s="10">
        <f>PPRD!M55+RCV_RCY!M55+IMP!M55-EXP!M55+STK_CHG!M55</f>
        <v>671.48942390369723</v>
      </c>
      <c r="N55" s="10">
        <f>PPRD!N55+RCV_RCY!N55+IMP!N55-EXP!N55+STK_CHG!N55</f>
        <v>840.42854686156477</v>
      </c>
      <c r="O55" s="10">
        <f>PPRD!O55+RCV_RCY!O55+IMP!O55-EXP!O55+STK_CHG!O55</f>
        <v>883.05588993981087</v>
      </c>
      <c r="P55" s="10">
        <f>PPRD!P55+RCV_RCY!P55+IMP!P55-EXP!P55+STK_CHG!P55</f>
        <v>956.42932072226984</v>
      </c>
      <c r="Q55" s="10">
        <f>PPRD!Q55+RCV_RCY!Q55+IMP!Q55-EXP!Q55+STK_CHG!Q55</f>
        <v>1124.548925193465</v>
      </c>
      <c r="R55" s="10">
        <f>PPRD!R55+RCV_RCY!R55+IMP!R55-EXP!R55+STK_CHG!R55</f>
        <v>1215.2271711092001</v>
      </c>
      <c r="S55" s="10">
        <f>PPRD!S55+RCV_RCY!S55+IMP!S55-EXP!S55+STK_CHG!S55</f>
        <v>1099.031040412726</v>
      </c>
      <c r="T55" s="10">
        <f>PPRD!T55+RCV_RCY!T55+IMP!T55-EXP!T55+STK_CHG!T55</f>
        <v>1270.85124677558</v>
      </c>
      <c r="U55" s="10">
        <f>PPRD!U55+RCV_RCY!U55+IMP!U55-EXP!U55+STK_CHG!U55</f>
        <v>1195.3529664660359</v>
      </c>
      <c r="V55" s="10">
        <f>PPRD!V55+RCV_RCY!V55+IMP!V55-EXP!V55+STK_CHG!V55</f>
        <v>1388.6356835769559</v>
      </c>
      <c r="W55" s="10">
        <f>PPRD!W55+RCV_RCY!W55+IMP!W55-EXP!W55+STK_CHG!W55</f>
        <v>1404.1456577815991</v>
      </c>
      <c r="X55" s="10">
        <f>PPRD!X55+RCV_RCY!X55+IMP!X55-EXP!X55+STK_CHG!X55</f>
        <v>1380.4356835769561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8.5984522785898534E-2</v>
      </c>
      <c r="D56" s="10">
        <f>PPRD!D56+RCV_RCY!D56+IMP!D56-EXP!D56+STK_CHG!D56</f>
        <v>8.5984522785898534E-2</v>
      </c>
      <c r="E56" s="10">
        <f>PPRD!E56+RCV_RCY!E56+IMP!E56-EXP!E56+STK_CHG!E56</f>
        <v>8.5984522785898534E-2</v>
      </c>
      <c r="F56" s="10">
        <f>PPRD!F56+RCV_RCY!F56+IMP!F56-EXP!F56+STK_CHG!F56</f>
        <v>0.1719690455717971</v>
      </c>
      <c r="G56" s="10">
        <f>PPRD!G56+RCV_RCY!G56+IMP!G56-EXP!G56+STK_CHG!G56</f>
        <v>0.1719690455717971</v>
      </c>
      <c r="H56" s="10">
        <f>PPRD!H56+RCV_RCY!H56+IMP!H56-EXP!H56+STK_CHG!H56</f>
        <v>0.1719690455717971</v>
      </c>
      <c r="I56" s="10">
        <f>PPRD!I56+RCV_RCY!I56+IMP!I56-EXP!I56+STK_CHG!I56</f>
        <v>0.1719690455717971</v>
      </c>
      <c r="J56" s="10">
        <f>PPRD!J56+RCV_RCY!J56+IMP!J56-EXP!J56+STK_CHG!J56</f>
        <v>0.1719690455717971</v>
      </c>
      <c r="K56" s="10">
        <f>PPRD!K56+RCV_RCY!K56+IMP!K56-EXP!K56+STK_CHG!K56</f>
        <v>0.25795356835769562</v>
      </c>
      <c r="L56" s="10">
        <f>PPRD!L56+RCV_RCY!L56+IMP!L56-EXP!L56+STK_CHG!L56</f>
        <v>0.34393809114359408</v>
      </c>
      <c r="M56" s="10">
        <f>PPRD!M56+RCV_RCY!M56+IMP!M56-EXP!M56+STK_CHG!M56</f>
        <v>0.5182287188306105</v>
      </c>
      <c r="N56" s="10">
        <f>PPRD!N56+RCV_RCY!N56+IMP!N56-EXP!N56+STK_CHG!N56</f>
        <v>1.284608770421324</v>
      </c>
      <c r="O56" s="10">
        <f>PPRD!O56+RCV_RCY!O56+IMP!O56-EXP!O56+STK_CHG!O56</f>
        <v>8.9304385210662076</v>
      </c>
      <c r="P56" s="10">
        <f>PPRD!P56+RCV_RCY!P56+IMP!P56-EXP!P56+STK_CHG!P56</f>
        <v>44.500515907136723</v>
      </c>
      <c r="Q56" s="10">
        <f>PPRD!Q56+RCV_RCY!Q56+IMP!Q56-EXP!Q56+STK_CHG!Q56</f>
        <v>51.205331040412723</v>
      </c>
      <c r="R56" s="10">
        <f>PPRD!R56+RCV_RCY!R56+IMP!R56-EXP!R56+STK_CHG!R56</f>
        <v>51.957179707652607</v>
      </c>
      <c r="S56" s="10">
        <f>PPRD!S56+RCV_RCY!S56+IMP!S56-EXP!S56+STK_CHG!S56</f>
        <v>63.953568357695609</v>
      </c>
      <c r="T56" s="10">
        <f>PPRD!T56+RCV_RCY!T56+IMP!T56-EXP!T56+STK_CHG!T56</f>
        <v>64.61607910576096</v>
      </c>
      <c r="U56" s="10">
        <f>PPRD!U56+RCV_RCY!U56+IMP!U56-EXP!U56+STK_CHG!U56</f>
        <v>81.940928632846081</v>
      </c>
      <c r="V56" s="10">
        <f>PPRD!V56+RCV_RCY!V56+IMP!V56-EXP!V56+STK_CHG!V56</f>
        <v>82.826225279449687</v>
      </c>
      <c r="W56" s="10">
        <f>PPRD!W56+RCV_RCY!W56+IMP!W56-EXP!W56+STK_CHG!W56</f>
        <v>101.5074806534824</v>
      </c>
      <c r="X56" s="10">
        <f>PPRD!X56+RCV_RCY!X56+IMP!X56-EXP!X56+STK_CHG!X56</f>
        <v>112.5476354256234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8.0013757523645737</v>
      </c>
      <c r="D57" s="10">
        <f>PPRD!D57+RCV_RCY!D57+IMP!D57-EXP!D57+STK_CHG!D57</f>
        <v>8.2401547721410147</v>
      </c>
      <c r="E57" s="10">
        <f>PPRD!E57+RCV_RCY!E57+IMP!E57-EXP!E57+STK_CHG!E57</f>
        <v>8.622355975924334</v>
      </c>
      <c r="F57" s="10">
        <f>PPRD!F57+RCV_RCY!F57+IMP!F57-EXP!F57+STK_CHG!F57</f>
        <v>9.1</v>
      </c>
      <c r="G57" s="10">
        <f>PPRD!G57+RCV_RCY!G57+IMP!G57-EXP!G57+STK_CHG!G57</f>
        <v>9.3866723989681855</v>
      </c>
      <c r="H57" s="10">
        <f>PPRD!H57+RCV_RCY!H57+IMP!H57-EXP!H57+STK_CHG!H57</f>
        <v>10.007652622527941</v>
      </c>
      <c r="I57" s="10">
        <f>PPRD!I57+RCV_RCY!I57+IMP!I57-EXP!I57+STK_CHG!I57</f>
        <v>10.41367153912296</v>
      </c>
      <c r="J57" s="10">
        <f>PPRD!J57+RCV_RCY!J57+IMP!J57-EXP!J57+STK_CHG!J57</f>
        <v>11.440756663800521</v>
      </c>
      <c r="K57" s="10">
        <f>PPRD!K57+RCV_RCY!K57+IMP!K57-EXP!K57+STK_CHG!K57</f>
        <v>12.39613069647463</v>
      </c>
      <c r="L57" s="10">
        <f>PPRD!L57+RCV_RCY!L57+IMP!L57-EXP!L57+STK_CHG!L57</f>
        <v>14.1158211521926</v>
      </c>
      <c r="M57" s="10">
        <f>PPRD!M57+RCV_RCY!M57+IMP!M57-EXP!M57+STK_CHG!M57</f>
        <v>15.173946689595869</v>
      </c>
      <c r="N57" s="10">
        <f>PPRD!N57+RCV_RCY!N57+IMP!N57-EXP!N57+STK_CHG!N57</f>
        <v>17.560361134995699</v>
      </c>
      <c r="O57" s="10">
        <f>PPRD!O57+RCV_RCY!O57+IMP!O57-EXP!O57+STK_CHG!O57</f>
        <v>21.02080825451419</v>
      </c>
      <c r="P57" s="10">
        <f>PPRD!P57+RCV_RCY!P57+IMP!P57-EXP!P57+STK_CHG!P57</f>
        <v>24.525967325881339</v>
      </c>
      <c r="Q57" s="10">
        <f>PPRD!Q57+RCV_RCY!Q57+IMP!Q57-EXP!Q57+STK_CHG!Q57</f>
        <v>31.053224419604469</v>
      </c>
      <c r="R57" s="10">
        <f>PPRD!R57+RCV_RCY!R57+IMP!R57-EXP!R57+STK_CHG!R57</f>
        <v>36.726311263972477</v>
      </c>
      <c r="S57" s="10">
        <f>PPRD!S57+RCV_RCY!S57+IMP!S57-EXP!S57+STK_CHG!S57</f>
        <v>47.300859845227862</v>
      </c>
      <c r="T57" s="10">
        <f>PPRD!T57+RCV_RCY!T57+IMP!T57-EXP!T57+STK_CHG!T57</f>
        <v>55.642820292347373</v>
      </c>
      <c r="U57" s="10">
        <f>PPRD!U57+RCV_RCY!U57+IMP!U57-EXP!U57+STK_CHG!U57</f>
        <v>65.9524505588994</v>
      </c>
      <c r="V57" s="10">
        <f>PPRD!V57+RCV_RCY!V57+IMP!V57-EXP!V57+STK_CHG!V57</f>
        <v>70.656147893379185</v>
      </c>
      <c r="W57" s="10">
        <f>PPRD!W57+RCV_RCY!W57+IMP!W57-EXP!W57+STK_CHG!W57</f>
        <v>78.152364574376605</v>
      </c>
      <c r="X57" s="10">
        <f>PPRD!X57+RCV_RCY!X57+IMP!X57-EXP!X57+STK_CHG!X57</f>
        <v>68.95133276010317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1.385296646603611</v>
      </c>
      <c r="D58" s="10">
        <f>PPRD!D58+RCV_RCY!D58+IMP!D58-EXP!D58+STK_CHG!D58</f>
        <v>1.6957867583834909</v>
      </c>
      <c r="E58" s="10">
        <f>PPRD!E58+RCV_RCY!E58+IMP!E58-EXP!E58+STK_CHG!E58</f>
        <v>2.0301805674978501</v>
      </c>
      <c r="F58" s="10">
        <f>PPRD!F58+RCV_RCY!F58+IMP!F58-EXP!F58+STK_CHG!F58</f>
        <v>1.958555460017197</v>
      </c>
      <c r="G58" s="10">
        <f>PPRD!G58+RCV_RCY!G58+IMP!G58-EXP!G58+STK_CHG!G58</f>
        <v>1.958555460017197</v>
      </c>
      <c r="H58" s="10">
        <f>PPRD!H58+RCV_RCY!H58+IMP!H58-EXP!H58+STK_CHG!H58</f>
        <v>4.1081685296646597</v>
      </c>
      <c r="I58" s="10">
        <f>PPRD!I58+RCV_RCY!I58+IMP!I58-EXP!I58+STK_CHG!I58</f>
        <v>6.8548581255374019</v>
      </c>
      <c r="J58" s="10">
        <f>PPRD!J58+RCV_RCY!J58+IMP!J58-EXP!J58+STK_CHG!J58</f>
        <v>6.8548581255374019</v>
      </c>
      <c r="K58" s="10">
        <f>PPRD!K58+RCV_RCY!K58+IMP!K58-EXP!K58+STK_CHG!K58</f>
        <v>5.9711092003439381</v>
      </c>
      <c r="L58" s="10">
        <f>PPRD!L58+RCV_RCY!L58+IMP!L58-EXP!L58+STK_CHG!L58</f>
        <v>5.7561478933791914</v>
      </c>
      <c r="M58" s="10">
        <f>PPRD!M58+RCV_RCY!M58+IMP!M58-EXP!M58+STK_CHG!M58</f>
        <v>5.0635425623387791</v>
      </c>
      <c r="N58" s="10">
        <f>PPRD!N58+RCV_RCY!N58+IMP!N58-EXP!N58+STK_CHG!N58</f>
        <v>3.9648323301805668</v>
      </c>
      <c r="O58" s="10">
        <f>PPRD!O58+RCV_RCY!O58+IMP!O58-EXP!O58+STK_CHG!O58</f>
        <v>6.8787618228718834</v>
      </c>
      <c r="P58" s="10">
        <f>PPRD!P58+RCV_RCY!P58+IMP!P58-EXP!P58+STK_CHG!P58</f>
        <v>5.469561478933791</v>
      </c>
      <c r="Q58" s="10">
        <f>PPRD!Q58+RCV_RCY!Q58+IMP!Q58-EXP!Q58+STK_CHG!Q58</f>
        <v>3.9648323301805668</v>
      </c>
      <c r="R58" s="10">
        <f>PPRD!R58+RCV_RCY!R58+IMP!R58-EXP!R58+STK_CHG!R58</f>
        <v>3.3472914875322441</v>
      </c>
      <c r="S58" s="10">
        <f>PPRD!S58+RCV_RCY!S58+IMP!S58-EXP!S58+STK_CHG!S58</f>
        <v>5.3716251074806536</v>
      </c>
      <c r="T58" s="10">
        <f>PPRD!T58+RCV_RCY!T58+IMP!T58-EXP!T58+STK_CHG!T58</f>
        <v>3.6417884780739458</v>
      </c>
      <c r="U58" s="10">
        <f>PPRD!U58+RCV_RCY!U58+IMP!U58-EXP!U58+STK_CHG!U58</f>
        <v>2.6299226139294918</v>
      </c>
      <c r="V58" s="10">
        <f>PPRD!V58+RCV_RCY!V58+IMP!V58-EXP!V58+STK_CHG!V58</f>
        <v>1.6360275150472909</v>
      </c>
      <c r="W58" s="10">
        <f>PPRD!W58+RCV_RCY!W58+IMP!W58-EXP!W58+STK_CHG!W58</f>
        <v>1.0949269131556321</v>
      </c>
      <c r="X58" s="10">
        <f>PPRD!X58+RCV_RCY!X58+IMP!X58-EXP!X58+STK_CHG!X58</f>
        <v>1.298452278589854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950.36784178847802</v>
      </c>
      <c r="D59" s="10">
        <f>PPRD!D59+RCV_RCY!D59+IMP!D59-EXP!D59+STK_CHG!D59</f>
        <v>1068.9547721410145</v>
      </c>
      <c r="E59" s="10">
        <f>PPRD!E59+RCV_RCY!E59+IMP!E59-EXP!E59+STK_CHG!E59</f>
        <v>1132.3206362854687</v>
      </c>
      <c r="F59" s="10">
        <f>PPRD!F59+RCV_RCY!F59+IMP!F59-EXP!F59+STK_CHG!F59</f>
        <v>1344.9650902837489</v>
      </c>
      <c r="G59" s="10">
        <f>PPRD!G59+RCV_RCY!G59+IMP!G59-EXP!G59+STK_CHG!G59</f>
        <v>1493.1451418744623</v>
      </c>
      <c r="H59" s="10">
        <f>PPRD!H59+RCV_RCY!H59+IMP!H59-EXP!H59+STK_CHG!H59</f>
        <v>1649.0398108340498</v>
      </c>
      <c r="I59" s="10">
        <f>PPRD!I59+RCV_RCY!I59+IMP!I59-EXP!I59+STK_CHG!I59</f>
        <v>1715.8450558899399</v>
      </c>
      <c r="J59" s="10">
        <f>PPRD!J59+RCV_RCY!J59+IMP!J59-EXP!J59+STK_CHG!J59</f>
        <v>1918.2430782459153</v>
      </c>
      <c r="K59" s="10">
        <f>PPRD!K59+RCV_RCY!K59+IMP!K59-EXP!K59+STK_CHG!K59</f>
        <v>1900.7117798796216</v>
      </c>
      <c r="L59" s="10">
        <f>PPRD!L59+RCV_RCY!L59+IMP!L59-EXP!L59+STK_CHG!L59</f>
        <v>1997.4682717110923</v>
      </c>
      <c r="M59" s="10">
        <f>PPRD!M59+RCV_RCY!M59+IMP!M59-EXP!M59+STK_CHG!M59</f>
        <v>2504.1320722269993</v>
      </c>
      <c r="N59" s="10">
        <f>PPRD!N59+RCV_RCY!N59+IMP!N59-EXP!N59+STK_CHG!N59</f>
        <v>2372.6712811693897</v>
      </c>
      <c r="O59" s="10">
        <f>PPRD!O59+RCV_RCY!O59+IMP!O59-EXP!O59+STK_CHG!O59</f>
        <v>2399.8280309544275</v>
      </c>
      <c r="P59" s="10">
        <f>PPRD!P59+RCV_RCY!P59+IMP!P59-EXP!P59+STK_CHG!P59</f>
        <v>2429.0627687016331</v>
      </c>
      <c r="Q59" s="10">
        <f>PPRD!Q59+RCV_RCY!Q59+IMP!Q59-EXP!Q59+STK_CHG!Q59</f>
        <v>2397.0836629406699</v>
      </c>
      <c r="R59" s="10">
        <f>PPRD!R59+RCV_RCY!R59+IMP!R59-EXP!R59+STK_CHG!R59</f>
        <v>2552.641272570937</v>
      </c>
      <c r="S59" s="10">
        <f>PPRD!S59+RCV_RCY!S59+IMP!S59-EXP!S59+STK_CHG!S59</f>
        <v>2773.5771281169391</v>
      </c>
      <c r="T59" s="10">
        <f>PPRD!T59+RCV_RCY!T59+IMP!T59-EXP!T59+STK_CHG!T59</f>
        <v>3110.375494411006</v>
      </c>
      <c r="U59" s="10">
        <f>PPRD!U59+RCV_RCY!U59+IMP!U59-EXP!U59+STK_CHG!U59</f>
        <v>3033.025709372313</v>
      </c>
      <c r="V59" s="10">
        <f>PPRD!V59+RCV_RCY!V59+IMP!V59-EXP!V59+STK_CHG!V59</f>
        <v>2989.234135855545</v>
      </c>
      <c r="W59" s="10">
        <f>PPRD!W59+RCV_RCY!W59+IMP!W59-EXP!W59+STK_CHG!W59</f>
        <v>2992.3598452278593</v>
      </c>
      <c r="X59" s="10">
        <f>PPRD!X59+RCV_RCY!X59+IMP!X59-EXP!X59+STK_CHG!X59</f>
        <v>3643.873000859845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69.551934651762679</v>
      </c>
      <c r="D61" s="10">
        <f>PPRD!D61+RCV_RCY!D61+IMP!D61-EXP!D61+STK_CHG!D61</f>
        <v>72.776354256233873</v>
      </c>
      <c r="E61" s="10">
        <f>PPRD!E61+RCV_RCY!E61+IMP!E61-EXP!E61+STK_CHG!E61</f>
        <v>80.3</v>
      </c>
      <c r="F61" s="10">
        <f>PPRD!F61+RCV_RCY!F61+IMP!F61-EXP!F61+STK_CHG!F61</f>
        <v>85.459071367153911</v>
      </c>
      <c r="G61" s="10">
        <f>PPRD!G61+RCV_RCY!G61+IMP!G61-EXP!G61+STK_CHG!G61</f>
        <v>89.280567497850384</v>
      </c>
      <c r="H61" s="10">
        <f>PPRD!H61+RCV_RCY!H61+IMP!H61-EXP!H61+STK_CHG!H61</f>
        <v>91.477987962166793</v>
      </c>
      <c r="I61" s="10">
        <f>PPRD!I61+RCV_RCY!I61+IMP!I61-EXP!I61+STK_CHG!I61</f>
        <v>93.60369733447979</v>
      </c>
      <c r="J61" s="10">
        <f>PPRD!J61+RCV_RCY!J61+IMP!J61-EXP!J61+STK_CHG!J61</f>
        <v>93.484264832330169</v>
      </c>
      <c r="K61" s="10">
        <f>PPRD!K61+RCV_RCY!K61+IMP!K61-EXP!K61+STK_CHG!K61</f>
        <v>93.818658641444543</v>
      </c>
      <c r="L61" s="10">
        <f>PPRD!L61+RCV_RCY!L61+IMP!L61-EXP!L61+STK_CHG!L61</f>
        <v>99.622613929492687</v>
      </c>
      <c r="M61" s="10">
        <f>PPRD!M61+RCV_RCY!M61+IMP!M61-EXP!M61+STK_CHG!M61</f>
        <v>103.5767841788478</v>
      </c>
      <c r="N61" s="10">
        <f>PPRD!N61+RCV_RCY!N61+IMP!N61-EXP!N61+STK_CHG!N61</f>
        <v>98.09905417024936</v>
      </c>
      <c r="O61" s="10">
        <f>PPRD!O61+RCV_RCY!O61+IMP!O61-EXP!O61+STK_CHG!O61</f>
        <v>105.0717970765262</v>
      </c>
      <c r="P61" s="10">
        <f>PPRD!P61+RCV_RCY!P61+IMP!P61-EXP!P61+STK_CHG!P61</f>
        <v>109.5785038693035</v>
      </c>
      <c r="Q61" s="10">
        <f>PPRD!Q61+RCV_RCY!Q61+IMP!Q61-EXP!Q61+STK_CHG!Q61</f>
        <v>132.82768701633711</v>
      </c>
      <c r="R61" s="10">
        <f>PPRD!R61+RCV_RCY!R61+IMP!R61-EXP!R61+STK_CHG!R61</f>
        <v>150.12055030094581</v>
      </c>
      <c r="S61" s="10">
        <f>PPRD!S61+RCV_RCY!S61+IMP!S61-EXP!S61+STK_CHG!S61</f>
        <v>216.10739466895961</v>
      </c>
      <c r="T61" s="10">
        <f>PPRD!T61+RCV_RCY!T61+IMP!T61-EXP!T61+STK_CHG!T61</f>
        <v>260.49200343938088</v>
      </c>
      <c r="U61" s="10">
        <f>PPRD!U61+RCV_RCY!U61+IMP!U61-EXP!U61+STK_CHG!U61</f>
        <v>318.46302665520199</v>
      </c>
      <c r="V61" s="10">
        <f>PPRD!V61+RCV_RCY!V61+IMP!V61-EXP!V61+STK_CHG!V61</f>
        <v>393.6541702493551</v>
      </c>
      <c r="W61" s="10">
        <f>PPRD!W61+RCV_RCY!W61+IMP!W61-EXP!W61+STK_CHG!W61</f>
        <v>505.19681857265692</v>
      </c>
      <c r="X61" s="10">
        <f>PPRD!X61+RCV_RCY!X61+IMP!X61-EXP!X61+STK_CHG!X61</f>
        <v>624.97300085984511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399.23095442820278</v>
      </c>
      <c r="D62" s="10">
        <f>PPRD!D62+RCV_RCY!D62+IMP!D62-EXP!D62+STK_CHG!D62</f>
        <v>423.44987102321579</v>
      </c>
      <c r="E62" s="10">
        <f>PPRD!E62+RCV_RCY!E62+IMP!E62-EXP!E62+STK_CHG!E62</f>
        <v>444.99380911435941</v>
      </c>
      <c r="F62" s="10">
        <f>PPRD!F62+RCV_RCY!F62+IMP!F62-EXP!F62+STK_CHG!F62</f>
        <v>480.77291487532239</v>
      </c>
      <c r="G62" s="10">
        <f>PPRD!G62+RCV_RCY!G62+IMP!G62-EXP!G62+STK_CHG!G62</f>
        <v>489.63404987102319</v>
      </c>
      <c r="H62" s="10">
        <f>PPRD!H62+RCV_RCY!H62+IMP!H62-EXP!H62+STK_CHG!H62</f>
        <v>496.46509028374891</v>
      </c>
      <c r="I62" s="10">
        <f>PPRD!I62+RCV_RCY!I62+IMP!I62-EXP!I62+STK_CHG!I62</f>
        <v>504.77695614789332</v>
      </c>
      <c r="J62" s="10">
        <f>PPRD!J62+RCV_RCY!J62+IMP!J62-EXP!J62+STK_CHG!J62</f>
        <v>522.21263972484951</v>
      </c>
      <c r="K62" s="10">
        <f>PPRD!K62+RCV_RCY!K62+IMP!K62-EXP!K62+STK_CHG!K62</f>
        <v>545.28521066208077</v>
      </c>
      <c r="L62" s="10">
        <f>PPRD!L62+RCV_RCY!L62+IMP!L62-EXP!L62+STK_CHG!L62</f>
        <v>516.83860705073084</v>
      </c>
      <c r="M62" s="10">
        <f>PPRD!M62+RCV_RCY!M62+IMP!M62-EXP!M62+STK_CHG!M62</f>
        <v>500.59707652622529</v>
      </c>
      <c r="N62" s="10">
        <f>PPRD!N62+RCV_RCY!N62+IMP!N62-EXP!N62+STK_CHG!N62</f>
        <v>504.80077386070502</v>
      </c>
      <c r="O62" s="10">
        <f>PPRD!O62+RCV_RCY!O62+IMP!O62-EXP!O62+STK_CHG!O62</f>
        <v>490.58942390369731</v>
      </c>
      <c r="P62" s="10">
        <f>PPRD!P62+RCV_RCY!P62+IMP!P62-EXP!P62+STK_CHG!P62</f>
        <v>492.0703353396388</v>
      </c>
      <c r="Q62" s="10">
        <f>PPRD!Q62+RCV_RCY!Q62+IMP!Q62-EXP!Q62+STK_CHG!Q62</f>
        <v>508.69974204643165</v>
      </c>
      <c r="R62" s="10">
        <f>PPRD!R62+RCV_RCY!R62+IMP!R62-EXP!R62+STK_CHG!R62</f>
        <v>524.40455717970758</v>
      </c>
      <c r="S62" s="10">
        <f>PPRD!S62+RCV_RCY!S62+IMP!S62-EXP!S62+STK_CHG!S62</f>
        <v>524.84290627687005</v>
      </c>
      <c r="T62" s="10">
        <f>PPRD!T62+RCV_RCY!T62+IMP!T62-EXP!T62+STK_CHG!T62</f>
        <v>536.98220120378323</v>
      </c>
      <c r="U62" s="10">
        <f>PPRD!U62+RCV_RCY!U62+IMP!U62-EXP!U62+STK_CHG!U62</f>
        <v>531.96526225279445</v>
      </c>
      <c r="V62" s="10">
        <f>PPRD!V62+RCV_RCY!V62+IMP!V62-EXP!V62+STK_CHG!V62</f>
        <v>545.5045571797076</v>
      </c>
      <c r="W62" s="10">
        <f>PPRD!W62+RCV_RCY!W62+IMP!W62-EXP!W62+STK_CHG!W62</f>
        <v>546.56491831470328</v>
      </c>
      <c r="X62" s="10">
        <f>PPRD!X62+RCV_RCY!X62+IMP!X62-EXP!X62+STK_CHG!X62</f>
        <v>528.7987962166809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3.8263112639724852</v>
      </c>
      <c r="J63" s="10">
        <f>PPRD!J63+RCV_RCY!J63+IMP!J63-EXP!J63+STK_CHG!J63</f>
        <v>5.7394668959587269</v>
      </c>
      <c r="K63" s="10">
        <f>PPRD!K63+RCV_RCY!K63+IMP!K63-EXP!K63+STK_CHG!K63</f>
        <v>5.1017196904557176</v>
      </c>
      <c r="L63" s="10">
        <f>PPRD!L63+RCV_RCY!L63+IMP!L63-EXP!L63+STK_CHG!L63</f>
        <v>5.1017196904557176</v>
      </c>
      <c r="M63" s="10">
        <f>PPRD!M63+RCV_RCY!M63+IMP!M63-EXP!M63+STK_CHG!M63</f>
        <v>26.784178847807389</v>
      </c>
      <c r="N63" s="10">
        <f>PPRD!N63+RCV_RCY!N63+IMP!N63-EXP!N63+STK_CHG!N63</f>
        <v>50.379793637145312</v>
      </c>
      <c r="O63" s="10">
        <f>PPRD!O63+RCV_RCY!O63+IMP!O63-EXP!O63+STK_CHG!O63</f>
        <v>46.046431642304391</v>
      </c>
      <c r="P63" s="10">
        <f>PPRD!P63+RCV_RCY!P63+IMP!P63-EXP!P63+STK_CHG!P63</f>
        <v>44.327858985382626</v>
      </c>
      <c r="Q63" s="10">
        <f>PPRD!Q63+RCV_RCY!Q63+IMP!Q63-EXP!Q63+STK_CHG!Q63</f>
        <v>43.860963026655199</v>
      </c>
      <c r="R63" s="10">
        <f>PPRD!R63+RCV_RCY!R63+IMP!R63-EXP!R63+STK_CHG!R63</f>
        <v>43.55803955288048</v>
      </c>
      <c r="S63" s="10">
        <f>PPRD!S63+RCV_RCY!S63+IMP!S63-EXP!S63+STK_CHG!S63</f>
        <v>44.307394668959581</v>
      </c>
      <c r="T63" s="10">
        <f>PPRD!T63+RCV_RCY!T63+IMP!T63-EXP!T63+STK_CHG!T63</f>
        <v>44.001891659501283</v>
      </c>
      <c r="U63" s="10">
        <f>PPRD!U63+RCV_RCY!U63+IMP!U63-EXP!U63+STK_CHG!U63</f>
        <v>44.103353396388648</v>
      </c>
      <c r="V63" s="10">
        <f>PPRD!V63+RCV_RCY!V63+IMP!V63-EXP!V63+STK_CHG!V63</f>
        <v>42.943336199484094</v>
      </c>
      <c r="W63" s="10">
        <f>PPRD!W63+RCV_RCY!W63+IMP!W63-EXP!W63+STK_CHG!W63</f>
        <v>80.90154772141014</v>
      </c>
      <c r="X63" s="10">
        <f>PPRD!X63+RCV_RCY!X63+IMP!X63-EXP!X63+STK_CHG!X63</f>
        <v>92.834651762682711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0</v>
      </c>
      <c r="J65" s="10">
        <f>PPRD!J65+RCV_RCY!J65+IMP!J65-EXP!J65+STK_CHG!J65</f>
        <v>0</v>
      </c>
      <c r="K65" s="10">
        <f>PPRD!K65+RCV_RCY!K65+IMP!K65-EXP!K65+STK_CHG!K65</f>
        <v>0.89570077386071034</v>
      </c>
      <c r="L65" s="10">
        <f>PPRD!L65+RCV_RCY!L65+IMP!L65-EXP!L65+STK_CHG!L65</f>
        <v>4.4784178847807539</v>
      </c>
      <c r="M65" s="10">
        <f>PPRD!M65+RCV_RCY!M65+IMP!M65-EXP!M65+STK_CHG!M65</f>
        <v>0.8956147893379125</v>
      </c>
      <c r="N65" s="10">
        <f>PPRD!N65+RCV_RCY!N65+IMP!N65-EXP!N65+STK_CHG!N65</f>
        <v>76.30859845227863</v>
      </c>
      <c r="O65" s="10">
        <f>PPRD!O65+RCV_RCY!O65+IMP!O65-EXP!O65+STK_CHG!O65</f>
        <v>157.99208942390365</v>
      </c>
      <c r="P65" s="10">
        <f>PPRD!P65+RCV_RCY!P65+IMP!P65-EXP!P65+STK_CHG!P65</f>
        <v>166.59501289767843</v>
      </c>
      <c r="Q65" s="10">
        <f>PPRD!Q65+RCV_RCY!Q65+IMP!Q65-EXP!Q65+STK_CHG!Q65</f>
        <v>183.35210662080823</v>
      </c>
      <c r="R65" s="10">
        <f>PPRD!R65+RCV_RCY!R65+IMP!R65-EXP!R65+STK_CHG!R65</f>
        <v>176.65700773860706</v>
      </c>
      <c r="S65" s="10">
        <f>PPRD!S65+RCV_RCY!S65+IMP!S65-EXP!S65+STK_CHG!S65</f>
        <v>176.34883920894237</v>
      </c>
      <c r="T65" s="10">
        <f>PPRD!T65+RCV_RCY!T65+IMP!T65-EXP!T65+STK_CHG!T65</f>
        <v>169.01779879621668</v>
      </c>
      <c r="U65" s="10">
        <f>PPRD!U65+RCV_RCY!U65+IMP!U65-EXP!U65+STK_CHG!U65</f>
        <v>172.82433361994845</v>
      </c>
      <c r="V65" s="10">
        <f>PPRD!V65+RCV_RCY!V65+IMP!V65-EXP!V65+STK_CHG!V65</f>
        <v>186.16190885640583</v>
      </c>
      <c r="W65" s="10">
        <f>PPRD!W65+RCV_RCY!W65+IMP!W65-EXP!W65+STK_CHG!W65</f>
        <v>159.20300945829749</v>
      </c>
      <c r="X65" s="10">
        <f>PPRD!X65+RCV_RCY!X65+IMP!X65-EXP!X65+STK_CHG!X65</f>
        <v>176.4546001719691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0</v>
      </c>
      <c r="P66" s="10">
        <f>PPRD!P66+RCV_RCY!P66+IMP!P66-EXP!P66+STK_CHG!P66</f>
        <v>0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0</v>
      </c>
      <c r="U66" s="10">
        <f>PPRD!U66+RCV_RCY!U66+IMP!U66-EXP!U66+STK_CHG!U66</f>
        <v>0</v>
      </c>
      <c r="V66" s="10">
        <f>PPRD!V66+RCV_RCY!V66+IMP!V66-EXP!V66+STK_CHG!V66</f>
        <v>0</v>
      </c>
      <c r="W66" s="10">
        <f>PPRD!W66+RCV_RCY!W66+IMP!W66-EXP!W66+STK_CHG!W66</f>
        <v>0</v>
      </c>
      <c r="X66" s="10">
        <f>PPRD!X66+RCV_RCY!X66+IMP!X66-EXP!X66+STK_CHG!X66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0.86061908856405844</v>
      </c>
      <c r="D69" s="10">
        <f>PPRD!D69+RCV_RCY!D69+IMP!D69-EXP!D69+STK_CHG!D69</f>
        <v>3.3565778159931212</v>
      </c>
      <c r="E69" s="10">
        <f>PPRD!E69+RCV_RCY!E69+IMP!E69-EXP!E69+STK_CHG!E69</f>
        <v>2.2224419604471199</v>
      </c>
      <c r="F69" s="10">
        <f>PPRD!F69+RCV_RCY!F69+IMP!F69-EXP!F69+STK_CHG!F69</f>
        <v>7.395184866723989</v>
      </c>
      <c r="G69" s="10">
        <f>PPRD!G69+RCV_RCY!G69+IMP!G69-EXP!G69+STK_CHG!G69</f>
        <v>11.41074806534824</v>
      </c>
      <c r="H69" s="10">
        <f>PPRD!H69+RCV_RCY!H69+IMP!H69-EXP!H69+STK_CHG!H69</f>
        <v>13.37996560619089</v>
      </c>
      <c r="I69" s="10">
        <f>PPRD!I69+RCV_RCY!I69+IMP!I69-EXP!I69+STK_CHG!I69</f>
        <v>19.816337059329321</v>
      </c>
      <c r="J69" s="10">
        <f>PPRD!J69+RCV_RCY!J69+IMP!J69-EXP!J69+STK_CHG!J69</f>
        <v>21.148151332760101</v>
      </c>
      <c r="K69" s="10">
        <f>PPRD!K69+RCV_RCY!K69+IMP!K69-EXP!K69+STK_CHG!K69</f>
        <v>31.565520206362859</v>
      </c>
      <c r="L69" s="10">
        <f>PPRD!L69+RCV_RCY!L69+IMP!L69-EXP!L69+STK_CHG!L69</f>
        <v>28.531556319862421</v>
      </c>
      <c r="M69" s="10">
        <f>PPRD!M69+RCV_RCY!M69+IMP!M69-EXP!M69+STK_CHG!M69</f>
        <v>34.285984522785903</v>
      </c>
      <c r="N69" s="10">
        <f>PPRD!N69+RCV_RCY!N69+IMP!N69-EXP!N69+STK_CHG!N69</f>
        <v>13.787016337059329</v>
      </c>
      <c r="O69" s="10">
        <f>PPRD!O69+RCV_RCY!O69+IMP!O69-EXP!O69+STK_CHG!O69</f>
        <v>16.538263112639729</v>
      </c>
      <c r="P69" s="10">
        <f>PPRD!P69+RCV_RCY!P69+IMP!P69-EXP!P69+STK_CHG!P69</f>
        <v>15.42510748065348</v>
      </c>
      <c r="Q69" s="10">
        <f>PPRD!Q69+RCV_RCY!Q69+IMP!Q69-EXP!Q69+STK_CHG!Q69</f>
        <v>17.312553740326742</v>
      </c>
      <c r="R69" s="10">
        <f>PPRD!R69+RCV_RCY!R69+IMP!R69-EXP!R69+STK_CHG!R69</f>
        <v>15.198796216681</v>
      </c>
      <c r="S69" s="10">
        <f>PPRD!S69+RCV_RCY!S69+IMP!S69-EXP!S69+STK_CHG!S69</f>
        <v>6.5473774720550297</v>
      </c>
      <c r="T69" s="10">
        <f>PPRD!T69+RCV_RCY!T69+IMP!T69-EXP!T69+STK_CHG!T69</f>
        <v>4.4967325881341349</v>
      </c>
      <c r="U69" s="10">
        <f>PPRD!U69+RCV_RCY!U69+IMP!U69-EXP!U69+STK_CHG!U69</f>
        <v>5.5922613929492684</v>
      </c>
      <c r="V69" s="10">
        <f>PPRD!V69+RCV_RCY!V69+IMP!V69-EXP!V69+STK_CHG!V69</f>
        <v>3.412725709372312</v>
      </c>
      <c r="W69" s="10">
        <f>PPRD!W69+RCV_RCY!W69+IMP!W69-EXP!W69+STK_CHG!W69</f>
        <v>1.882717110920034</v>
      </c>
      <c r="X69" s="10">
        <f>PPRD!X69+RCV_RCY!X69+IMP!X69-EXP!X69+STK_CHG!X69</f>
        <v>4.0871023215821154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79.225193465176261</v>
      </c>
      <c r="D70" s="10">
        <f>PPRD!D70+RCV_RCY!D70+IMP!D70-EXP!D70+STK_CHG!D70</f>
        <v>80.968787618228717</v>
      </c>
      <c r="E70" s="10">
        <f>PPRD!E70+RCV_RCY!E70+IMP!E70-EXP!E70+STK_CHG!E70</f>
        <v>81.446431642304375</v>
      </c>
      <c r="F70" s="10">
        <f>PPRD!F70+RCV_RCY!F70+IMP!F70-EXP!F70+STK_CHG!F70</f>
        <v>81.995786758383488</v>
      </c>
      <c r="G70" s="10">
        <f>PPRD!G70+RCV_RCY!G70+IMP!G70-EXP!G70+STK_CHG!G70</f>
        <v>83.381083404987095</v>
      </c>
      <c r="H70" s="10">
        <f>PPRD!H70+RCV_RCY!H70+IMP!H70-EXP!H70+STK_CHG!H70</f>
        <v>89.232846087704203</v>
      </c>
      <c r="I70" s="10">
        <f>PPRD!I70+RCV_RCY!I70+IMP!I70-EXP!I70+STK_CHG!I70</f>
        <v>99.57489251934652</v>
      </c>
      <c r="J70" s="10">
        <f>PPRD!J70+RCV_RCY!J70+IMP!J70-EXP!J70+STK_CHG!J70</f>
        <v>106.2625107480654</v>
      </c>
      <c r="K70" s="10">
        <f>PPRD!K70+RCV_RCY!K70+IMP!K70-EXP!K70+STK_CHG!K70</f>
        <v>115.7686156491831</v>
      </c>
      <c r="L70" s="10">
        <f>PPRD!L70+RCV_RCY!L70+IMP!L70-EXP!L70+STK_CHG!L70</f>
        <v>124.91642304385211</v>
      </c>
      <c r="M70" s="10">
        <f>PPRD!M70+RCV_RCY!M70+IMP!M70-EXP!M70+STK_CHG!M70</f>
        <v>134.79716251074811</v>
      </c>
      <c r="N70" s="10">
        <f>PPRD!N70+RCV_RCY!N70+IMP!N70-EXP!N70+STK_CHG!N70</f>
        <v>144.73069647463461</v>
      </c>
      <c r="O70" s="10">
        <f>PPRD!O70+RCV_RCY!O70+IMP!O70-EXP!O70+STK_CHG!O70</f>
        <v>155.20507308684441</v>
      </c>
      <c r="P70" s="10">
        <f>PPRD!P70+RCV_RCY!P70+IMP!P70-EXP!P70+STK_CHG!P70</f>
        <v>166.21057609630259</v>
      </c>
      <c r="Q70" s="10">
        <f>PPRD!Q70+RCV_RCY!Q70+IMP!Q70-EXP!Q70+STK_CHG!Q70</f>
        <v>174.21556319862421</v>
      </c>
      <c r="R70" s="10">
        <f>PPRD!R70+RCV_RCY!R70+IMP!R70-EXP!R70+STK_CHG!R70</f>
        <v>193.05064488392091</v>
      </c>
      <c r="S70" s="10">
        <f>PPRD!S70+RCV_RCY!S70+IMP!S70-EXP!S70+STK_CHG!S70</f>
        <v>213.9923473774721</v>
      </c>
      <c r="T70" s="10">
        <f>PPRD!T70+RCV_RCY!T70+IMP!T70-EXP!T70+STK_CHG!T70</f>
        <v>220.0045571797076</v>
      </c>
      <c r="U70" s="10">
        <f>PPRD!U70+RCV_RCY!U70+IMP!U70-EXP!U70+STK_CHG!U70</f>
        <v>251.58177128116941</v>
      </c>
      <c r="V70" s="10">
        <f>PPRD!V70+RCV_RCY!V70+IMP!V70-EXP!V70+STK_CHG!V70</f>
        <v>286.13465176268272</v>
      </c>
      <c r="W70" s="10">
        <f>PPRD!W70+RCV_RCY!W70+IMP!W70-EXP!W70+STK_CHG!W70</f>
        <v>328.07171109200351</v>
      </c>
      <c r="X70" s="10">
        <f>PPRD!X70+RCV_RCY!X70+IMP!X70-EXP!X70+STK_CHG!X70</f>
        <v>397.60197764402398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326.64565778159931</v>
      </c>
      <c r="D71" s="37">
        <f t="shared" si="22"/>
        <v>346.4460017196904</v>
      </c>
      <c r="E71" s="37">
        <f t="shared" si="22"/>
        <v>364.07282889079971</v>
      </c>
      <c r="F71" s="37">
        <f t="shared" si="22"/>
        <v>393.3791917454858</v>
      </c>
      <c r="G71" s="37">
        <f t="shared" si="22"/>
        <v>400.61625107480648</v>
      </c>
      <c r="H71" s="37">
        <f t="shared" si="22"/>
        <v>406.18134135855553</v>
      </c>
      <c r="I71" s="37">
        <f t="shared" si="22"/>
        <v>413.01229578675827</v>
      </c>
      <c r="J71" s="37">
        <f t="shared" si="22"/>
        <v>427.27145313843511</v>
      </c>
      <c r="K71" s="37">
        <f t="shared" si="22"/>
        <v>446.14024075666379</v>
      </c>
      <c r="L71" s="37">
        <f t="shared" si="22"/>
        <v>422.87669819432489</v>
      </c>
      <c r="M71" s="37">
        <f t="shared" si="22"/>
        <v>409.5717970765262</v>
      </c>
      <c r="N71" s="37">
        <f t="shared" si="22"/>
        <v>413.01977644024072</v>
      </c>
      <c r="O71" s="37">
        <f t="shared" si="22"/>
        <v>401.37386070507307</v>
      </c>
      <c r="P71" s="37">
        <f t="shared" si="22"/>
        <v>402.61410146173677</v>
      </c>
      <c r="Q71" s="37">
        <f t="shared" si="22"/>
        <v>416.20232158211525</v>
      </c>
      <c r="R71" s="37">
        <f t="shared" si="22"/>
        <v>429.05829750644881</v>
      </c>
      <c r="S71" s="37">
        <f t="shared" si="22"/>
        <v>429.41693895098882</v>
      </c>
      <c r="T71" s="37">
        <f t="shared" si="22"/>
        <v>439.34909716251076</v>
      </c>
      <c r="U71" s="37">
        <f t="shared" si="22"/>
        <v>435.24428202923468</v>
      </c>
      <c r="V71" s="37">
        <f t="shared" si="22"/>
        <v>446.32184006878759</v>
      </c>
      <c r="W71" s="37">
        <f t="shared" si="22"/>
        <v>447.18950988822013</v>
      </c>
      <c r="X71" s="37">
        <f t="shared" ref="X71" si="23">SUM(X72:X73)</f>
        <v>432.65356835769558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0</v>
      </c>
      <c r="G72" s="10">
        <f>PPRD!G72+RCV_RCY!G72+IMP!G72-EXP!G72+STK_CHG!G72</f>
        <v>0</v>
      </c>
      <c r="H72" s="10">
        <f>PPRD!H72+RCV_RCY!H72+IMP!H72-EXP!H72+STK_CHG!H72</f>
        <v>0</v>
      </c>
      <c r="I72" s="10">
        <f>PPRD!I72+RCV_RCY!I72+IMP!I72-EXP!I72+STK_CHG!I72</f>
        <v>0</v>
      </c>
      <c r="J72" s="10">
        <f>PPRD!J72+RCV_RCY!J72+IMP!J72-EXP!J72+STK_CHG!J72</f>
        <v>0</v>
      </c>
      <c r="K72" s="10">
        <f>PPRD!K72+RCV_RCY!K72+IMP!K72-EXP!K72+STK_CHG!K72</f>
        <v>0</v>
      </c>
      <c r="L72" s="10">
        <f>PPRD!L72+RCV_RCY!L72+IMP!L72-EXP!L72+STK_CHG!L72</f>
        <v>0</v>
      </c>
      <c r="M72" s="10">
        <f>PPRD!M72+RCV_RCY!M72+IMP!M72-EXP!M72+STK_CHG!M72</f>
        <v>0</v>
      </c>
      <c r="N72" s="10">
        <f>PPRD!N72+RCV_RCY!N72+IMP!N72-EXP!N72+STK_CHG!N72</f>
        <v>0</v>
      </c>
      <c r="O72" s="10">
        <f>PPRD!O72+RCV_RCY!O72+IMP!O72-EXP!O72+STK_CHG!O72</f>
        <v>0</v>
      </c>
      <c r="P72" s="10">
        <f>PPRD!P72+RCV_RCY!P72+IMP!P72-EXP!P72+STK_CHG!P72</f>
        <v>0</v>
      </c>
      <c r="Q72" s="10">
        <f>PPRD!Q72+RCV_RCY!Q72+IMP!Q72-EXP!Q72+STK_CHG!Q72</f>
        <v>0</v>
      </c>
      <c r="R72" s="10">
        <f>PPRD!R72+RCV_RCY!R72+IMP!R72-EXP!R72+STK_CHG!R72</f>
        <v>0</v>
      </c>
      <c r="S72" s="10">
        <f>PPRD!S72+RCV_RCY!S72+IMP!S72-EXP!S72+STK_CHG!S72</f>
        <v>0</v>
      </c>
      <c r="T72" s="10">
        <f>PPRD!T72+RCV_RCY!T72+IMP!T72-EXP!T72+STK_CHG!T72</f>
        <v>0</v>
      </c>
      <c r="U72" s="10">
        <f>PPRD!U72+RCV_RCY!U72+IMP!U72-EXP!U72+STK_CHG!U72</f>
        <v>0</v>
      </c>
      <c r="V72" s="10">
        <f>PPRD!V72+RCV_RCY!V72+IMP!V72-EXP!V72+STK_CHG!V72</f>
        <v>0</v>
      </c>
      <c r="W72" s="10">
        <f>PPRD!W72+RCV_RCY!W72+IMP!W72-EXP!W72+STK_CHG!W72</f>
        <v>0</v>
      </c>
      <c r="X72" s="10">
        <f>PPRD!X72+RCV_RCY!X72+IMP!X72-EXP!X72+STK_CHG!X72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326.64565778159931</v>
      </c>
      <c r="D73" s="10">
        <f>PPRD!D73+RCV_RCY!D73+IMP!D73-EXP!D73+STK_CHG!D73</f>
        <v>346.4460017196904</v>
      </c>
      <c r="E73" s="10">
        <f>PPRD!E73+RCV_RCY!E73+IMP!E73-EXP!E73+STK_CHG!E73</f>
        <v>364.07282889079971</v>
      </c>
      <c r="F73" s="10">
        <f>PPRD!F73+RCV_RCY!F73+IMP!F73-EXP!F73+STK_CHG!F73</f>
        <v>393.3791917454858</v>
      </c>
      <c r="G73" s="10">
        <f>PPRD!G73+RCV_RCY!G73+IMP!G73-EXP!G73+STK_CHG!G73</f>
        <v>400.61625107480648</v>
      </c>
      <c r="H73" s="10">
        <f>PPRD!H73+RCV_RCY!H73+IMP!H73-EXP!H73+STK_CHG!H73</f>
        <v>406.18134135855553</v>
      </c>
      <c r="I73" s="10">
        <f>PPRD!I73+RCV_RCY!I73+IMP!I73-EXP!I73+STK_CHG!I73</f>
        <v>413.01229578675827</v>
      </c>
      <c r="J73" s="10">
        <f>PPRD!J73+RCV_RCY!J73+IMP!J73-EXP!J73+STK_CHG!J73</f>
        <v>427.27145313843511</v>
      </c>
      <c r="K73" s="10">
        <f>PPRD!K73+RCV_RCY!K73+IMP!K73-EXP!K73+STK_CHG!K73</f>
        <v>446.14024075666379</v>
      </c>
      <c r="L73" s="10">
        <f>PPRD!L73+RCV_RCY!L73+IMP!L73-EXP!L73+STK_CHG!L73</f>
        <v>422.87669819432489</v>
      </c>
      <c r="M73" s="10">
        <f>PPRD!M73+RCV_RCY!M73+IMP!M73-EXP!M73+STK_CHG!M73</f>
        <v>409.5717970765262</v>
      </c>
      <c r="N73" s="10">
        <f>PPRD!N73+RCV_RCY!N73+IMP!N73-EXP!N73+STK_CHG!N73</f>
        <v>413.01977644024072</v>
      </c>
      <c r="O73" s="10">
        <f>PPRD!O73+RCV_RCY!O73+IMP!O73-EXP!O73+STK_CHG!O73</f>
        <v>401.37386070507307</v>
      </c>
      <c r="P73" s="10">
        <f>PPRD!P73+RCV_RCY!P73+IMP!P73-EXP!P73+STK_CHG!P73</f>
        <v>402.61410146173677</v>
      </c>
      <c r="Q73" s="10">
        <f>PPRD!Q73+RCV_RCY!Q73+IMP!Q73-EXP!Q73+STK_CHG!Q73</f>
        <v>416.20232158211525</v>
      </c>
      <c r="R73" s="10">
        <f>PPRD!R73+RCV_RCY!R73+IMP!R73-EXP!R73+STK_CHG!R73</f>
        <v>429.05829750644881</v>
      </c>
      <c r="S73" s="10">
        <f>PPRD!S73+RCV_RCY!S73+IMP!S73-EXP!S73+STK_CHG!S73</f>
        <v>429.41693895098882</v>
      </c>
      <c r="T73" s="10">
        <f>PPRD!T73+RCV_RCY!T73+IMP!T73-EXP!T73+STK_CHG!T73</f>
        <v>439.34909716251076</v>
      </c>
      <c r="U73" s="10">
        <f>PPRD!U73+RCV_RCY!U73+IMP!U73-EXP!U73+STK_CHG!U73</f>
        <v>435.24428202923468</v>
      </c>
      <c r="V73" s="10">
        <f>PPRD!V73+RCV_RCY!V73+IMP!V73-EXP!V73+STK_CHG!V73</f>
        <v>446.32184006878759</v>
      </c>
      <c r="W73" s="10">
        <f>PPRD!W73+RCV_RCY!W73+IMP!W73-EXP!W73+STK_CHG!W73</f>
        <v>447.18950988822013</v>
      </c>
      <c r="X73" s="10">
        <f>PPRD!X73+RCV_RCY!X73+IMP!X73-EXP!X73+STK_CHG!X73</f>
        <v>432.65356835769558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3.4393809114359408</v>
      </c>
      <c r="D75" s="37">
        <f>PPRD!D75+RCV_RCY!D75+IMP!D75-EXP!D75+STK_CHG!D75</f>
        <v>3.6304385210662078</v>
      </c>
      <c r="E75" s="37">
        <f>PPRD!E75+RCV_RCY!E75+IMP!E75-EXP!E75+STK_CHG!E75</f>
        <v>3.6304385210662078</v>
      </c>
      <c r="F75" s="37">
        <f>PPRD!F75+RCV_RCY!F75+IMP!F75-EXP!F75+STK_CHG!F75</f>
        <v>3.6304385210662078</v>
      </c>
      <c r="G75" s="37">
        <f>PPRD!G75+RCV_RCY!G75+IMP!G75-EXP!G75+STK_CHG!G75</f>
        <v>3.702149613069647</v>
      </c>
      <c r="H75" s="37">
        <f>PPRD!H75+RCV_RCY!H75+IMP!H75-EXP!H75+STK_CHG!H75</f>
        <v>3.654342218400688</v>
      </c>
      <c r="I75" s="37">
        <f>PPRD!I75+RCV_RCY!I75+IMP!I75-EXP!I75+STK_CHG!I75</f>
        <v>3.654342218400688</v>
      </c>
      <c r="J75" s="37">
        <f>PPRD!J75+RCV_RCY!J75+IMP!J75-EXP!J75+STK_CHG!J75</f>
        <v>3.5349097162510739</v>
      </c>
      <c r="K75" s="37">
        <f>PPRD!K75+RCV_RCY!K75+IMP!K75-EXP!K75+STK_CHG!K75</f>
        <v>3.654342218400688</v>
      </c>
      <c r="L75" s="37">
        <f>PPRD!L75+RCV_RCY!L75+IMP!L75-EXP!L75+STK_CHG!L75</f>
        <v>3.654342218400688</v>
      </c>
      <c r="M75" s="37">
        <f>PPRD!M75+RCV_RCY!M75+IMP!M75-EXP!M75+STK_CHG!M75</f>
        <v>4.1558899398108338</v>
      </c>
      <c r="N75" s="37">
        <f>PPRD!N75+RCV_RCY!N75+IMP!N75-EXP!N75+STK_CHG!N75</f>
        <v>3.6304385210662078</v>
      </c>
      <c r="O75" s="37">
        <f>PPRD!O75+RCV_RCY!O75+IMP!O75-EXP!O75+STK_CHG!O75</f>
        <v>3.8214961306964752</v>
      </c>
      <c r="P75" s="37">
        <f>PPRD!P75+RCV_RCY!P75+IMP!P75-EXP!P75+STK_CHG!P75</f>
        <v>3.702149613069647</v>
      </c>
      <c r="Q75" s="37">
        <f>PPRD!Q75+RCV_RCY!Q75+IMP!Q75-EXP!Q75+STK_CHG!Q75</f>
        <v>3.367755803955288</v>
      </c>
      <c r="R75" s="37">
        <f>PPRD!R75+RCV_RCY!R75+IMP!R75-EXP!R75+STK_CHG!R75</f>
        <v>3.5968185726569222</v>
      </c>
      <c r="S75" s="37">
        <f>PPRD!S75+RCV_RCY!S75+IMP!S75-EXP!S75+STK_CHG!S75</f>
        <v>3.06079105760963</v>
      </c>
      <c r="T75" s="37">
        <f>PPRD!T75+RCV_RCY!T75+IMP!T75-EXP!T75+STK_CHG!T75</f>
        <v>2.9555460017196902</v>
      </c>
      <c r="U75" s="37">
        <f>PPRD!U75+RCV_RCY!U75+IMP!U75-EXP!U75+STK_CHG!U75</f>
        <v>2.7113499570077391</v>
      </c>
      <c r="V75" s="37">
        <f>PPRD!V75+RCV_RCY!V75+IMP!V75-EXP!V75+STK_CHG!V75</f>
        <v>2.5472914875322439</v>
      </c>
      <c r="W75" s="37">
        <f>PPRD!W75+RCV_RCY!W75+IMP!W75-EXP!W75+STK_CHG!W75</f>
        <v>2.5577815993121238</v>
      </c>
      <c r="X75" s="37">
        <f>PPRD!X75+RCV_RCY!X75+IMP!X75-EXP!X75+STK_CHG!X75</f>
        <v>2.6502149613069639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57.179707652622483</v>
      </c>
      <c r="D76" s="40">
        <f>PPRD!D76+RCV_RCY!D76+IMP!D76-EXP!D76+STK_CHG!D76</f>
        <v>-49.441100601891662</v>
      </c>
      <c r="E76" s="40">
        <f>PPRD!E76+RCV_RCY!E76+IMP!E76-EXP!E76+STK_CHG!E76</f>
        <v>-178.07394668959591</v>
      </c>
      <c r="F76" s="40">
        <f>PPRD!F76+RCV_RCY!F76+IMP!F76-EXP!F76+STK_CHG!F76</f>
        <v>-734.73774720550261</v>
      </c>
      <c r="G76" s="40">
        <f>PPRD!G76+RCV_RCY!G76+IMP!G76-EXP!G76+STK_CHG!G76</f>
        <v>-246.94754944110059</v>
      </c>
      <c r="H76" s="40">
        <f>PPRD!H76+RCV_RCY!H76+IMP!H76-EXP!H76+STK_CHG!H76</f>
        <v>117.71281169389522</v>
      </c>
      <c r="I76" s="40">
        <f>PPRD!I76+RCV_RCY!I76+IMP!I76-EXP!I76+STK_CHG!I76</f>
        <v>-596.30266552020657</v>
      </c>
      <c r="J76" s="40">
        <f>PPRD!J76+RCV_RCY!J76+IMP!J76-EXP!J76+STK_CHG!J76</f>
        <v>-81.685296646603661</v>
      </c>
      <c r="K76" s="40">
        <f>PPRD!K76+RCV_RCY!K76+IMP!K76-EXP!K76+STK_CHG!K76</f>
        <v>125.10748065348264</v>
      </c>
      <c r="L76" s="40">
        <f>PPRD!L76+RCV_RCY!L76+IMP!L76-EXP!L76+STK_CHG!L76</f>
        <v>28.718830610490045</v>
      </c>
      <c r="M76" s="40">
        <f>PPRD!M76+RCV_RCY!M76+IMP!M76-EXP!M76+STK_CHG!M76</f>
        <v>-97.592433361994381</v>
      </c>
      <c r="N76" s="40">
        <f>PPRD!N76+RCV_RCY!N76+IMP!N76-EXP!N76+STK_CHG!N76</f>
        <v>113.49957007738567</v>
      </c>
      <c r="O76" s="40">
        <f>PPRD!O76+RCV_RCY!O76+IMP!O76-EXP!O76+STK_CHG!O76</f>
        <v>448.32330180567521</v>
      </c>
      <c r="P76" s="40">
        <f>PPRD!P76+RCV_RCY!P76+IMP!P76-EXP!P76+STK_CHG!P76</f>
        <v>93.035253654342227</v>
      </c>
      <c r="Q76" s="40">
        <f>PPRD!Q76+RCV_RCY!Q76+IMP!Q76-EXP!Q76+STK_CHG!Q76</f>
        <v>245.48581255374017</v>
      </c>
      <c r="R76" s="40">
        <f>PPRD!R76+RCV_RCY!R76+IMP!R76-EXP!R76+STK_CHG!R76</f>
        <v>508.30283748925217</v>
      </c>
      <c r="S76" s="40">
        <f>PPRD!S76+RCV_RCY!S76+IMP!S76-EXP!S76+STK_CHG!S76</f>
        <v>434.8317282889077</v>
      </c>
      <c r="T76" s="40">
        <f>PPRD!T76+RCV_RCY!T76+IMP!T76-EXP!T76+STK_CHG!T76</f>
        <v>392.32287188306054</v>
      </c>
      <c r="U76" s="40">
        <f>PPRD!U76+RCV_RCY!U76+IMP!U76-EXP!U76+STK_CHG!U76</f>
        <v>449.21255374032637</v>
      </c>
      <c r="V76" s="40">
        <f>PPRD!V76+RCV_RCY!V76+IMP!V76-EXP!V76+STK_CHG!V76</f>
        <v>499.64376612209799</v>
      </c>
      <c r="W76" s="40">
        <f>PPRD!W76+RCV_RCY!W76+IMP!W76-EXP!W76+STK_CHG!W76</f>
        <v>591.79458297506392</v>
      </c>
      <c r="X76" s="40">
        <f>PPRD!X76+RCV_RCY!X76+IMP!X76-EXP!X76+STK_CHG!X76</f>
        <v>418.64462596732596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1294.981857265692</v>
      </c>
      <c r="D2" s="31">
        <f t="shared" si="0"/>
        <v>1077.2857265692173</v>
      </c>
      <c r="E2" s="31">
        <f t="shared" si="0"/>
        <v>888.51633705932932</v>
      </c>
      <c r="F2" s="31">
        <f t="shared" si="0"/>
        <v>932.99294926913149</v>
      </c>
      <c r="G2" s="31">
        <f t="shared" si="0"/>
        <v>758.28555460017185</v>
      </c>
      <c r="H2" s="31">
        <f t="shared" si="0"/>
        <v>771.65735167669834</v>
      </c>
      <c r="I2" s="31">
        <f t="shared" si="0"/>
        <v>1015.4748065348238</v>
      </c>
      <c r="J2" s="31">
        <f t="shared" si="0"/>
        <v>1062.0319002579533</v>
      </c>
      <c r="K2" s="31">
        <f t="shared" si="0"/>
        <v>914.80601891659489</v>
      </c>
      <c r="L2" s="31">
        <f t="shared" si="0"/>
        <v>514.27824591573517</v>
      </c>
      <c r="M2" s="31">
        <f t="shared" si="0"/>
        <v>691.27024935511599</v>
      </c>
      <c r="N2" s="31">
        <f t="shared" si="0"/>
        <v>699.54617368873596</v>
      </c>
      <c r="O2" s="31">
        <f t="shared" si="0"/>
        <v>518.13800515907133</v>
      </c>
      <c r="P2" s="31">
        <f t="shared" si="0"/>
        <v>631.1144453998279</v>
      </c>
      <c r="Q2" s="31">
        <f t="shared" si="0"/>
        <v>740.20017196904553</v>
      </c>
      <c r="R2" s="31">
        <f t="shared" si="0"/>
        <v>768.95150472914861</v>
      </c>
      <c r="S2" s="31">
        <f t="shared" si="0"/>
        <v>671.16173688736012</v>
      </c>
      <c r="T2" s="31">
        <f t="shared" si="0"/>
        <v>534.74290627687014</v>
      </c>
      <c r="U2" s="31">
        <f t="shared" si="0"/>
        <v>594.15391229578654</v>
      </c>
      <c r="V2" s="31">
        <f t="shared" si="0"/>
        <v>740.19174548581236</v>
      </c>
      <c r="W2" s="31">
        <f t="shared" ref="W2:X2" si="1">SUM(W3,W17,W22,W25,W26,W51,W52,W71,W74,W75,W76)</f>
        <v>556.52708512467768</v>
      </c>
      <c r="X2" s="31">
        <f t="shared" si="1"/>
        <v>475.67050730868431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1294.981857265692</v>
      </c>
      <c r="D26" s="37">
        <f t="shared" si="14"/>
        <v>1077.2857265692173</v>
      </c>
      <c r="E26" s="37">
        <f t="shared" si="14"/>
        <v>888.51633705932932</v>
      </c>
      <c r="F26" s="37">
        <f t="shared" si="14"/>
        <v>932.99294926913149</v>
      </c>
      <c r="G26" s="37">
        <f t="shared" si="14"/>
        <v>758.28555460017185</v>
      </c>
      <c r="H26" s="37">
        <f t="shared" si="14"/>
        <v>771.65735167669834</v>
      </c>
      <c r="I26" s="37">
        <f t="shared" si="14"/>
        <v>1015.4748065348238</v>
      </c>
      <c r="J26" s="37">
        <f t="shared" si="14"/>
        <v>1062.0319002579533</v>
      </c>
      <c r="K26" s="37">
        <f t="shared" si="14"/>
        <v>914.80601891659489</v>
      </c>
      <c r="L26" s="37">
        <f t="shared" si="14"/>
        <v>514.27824591573517</v>
      </c>
      <c r="M26" s="37">
        <f t="shared" si="14"/>
        <v>691.27024935511599</v>
      </c>
      <c r="N26" s="37">
        <f t="shared" si="14"/>
        <v>699.54617368873596</v>
      </c>
      <c r="O26" s="37">
        <f t="shared" si="14"/>
        <v>518.13800515907133</v>
      </c>
      <c r="P26" s="37">
        <f t="shared" si="14"/>
        <v>631.1144453998279</v>
      </c>
      <c r="Q26" s="37">
        <f t="shared" si="14"/>
        <v>740.20017196904553</v>
      </c>
      <c r="R26" s="37">
        <f t="shared" si="14"/>
        <v>768.95150472914861</v>
      </c>
      <c r="S26" s="37">
        <f t="shared" si="14"/>
        <v>671.16173688736012</v>
      </c>
      <c r="T26" s="37">
        <f t="shared" si="14"/>
        <v>534.74290627687014</v>
      </c>
      <c r="U26" s="37">
        <f t="shared" si="14"/>
        <v>594.15391229578654</v>
      </c>
      <c r="V26" s="37">
        <f t="shared" si="14"/>
        <v>740.19174548581236</v>
      </c>
      <c r="W26" s="37">
        <f t="shared" ref="W26:X26" si="15">SUM(W27,W33)</f>
        <v>556.52708512467768</v>
      </c>
      <c r="X26" s="37">
        <f t="shared" si="15"/>
        <v>475.67050730868431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1294.981857265692</v>
      </c>
      <c r="D33" s="29">
        <f t="shared" si="18"/>
        <v>1077.2857265692173</v>
      </c>
      <c r="E33" s="29">
        <f t="shared" si="18"/>
        <v>888.51633705932932</v>
      </c>
      <c r="F33" s="29">
        <f t="shared" si="18"/>
        <v>932.99294926913149</v>
      </c>
      <c r="G33" s="29">
        <f t="shared" si="18"/>
        <v>758.28555460017185</v>
      </c>
      <c r="H33" s="29">
        <f t="shared" si="18"/>
        <v>771.65735167669834</v>
      </c>
      <c r="I33" s="29">
        <f t="shared" si="18"/>
        <v>1015.4748065348238</v>
      </c>
      <c r="J33" s="29">
        <f t="shared" si="18"/>
        <v>1062.0319002579533</v>
      </c>
      <c r="K33" s="29">
        <f t="shared" si="18"/>
        <v>914.80601891659489</v>
      </c>
      <c r="L33" s="29">
        <f t="shared" si="18"/>
        <v>514.27824591573517</v>
      </c>
      <c r="M33" s="29">
        <f t="shared" si="18"/>
        <v>691.27024935511599</v>
      </c>
      <c r="N33" s="29">
        <f t="shared" si="18"/>
        <v>699.54617368873596</v>
      </c>
      <c r="O33" s="29">
        <f t="shared" si="18"/>
        <v>518.13800515907133</v>
      </c>
      <c r="P33" s="29">
        <f t="shared" si="18"/>
        <v>631.1144453998279</v>
      </c>
      <c r="Q33" s="29">
        <f t="shared" si="18"/>
        <v>740.20017196904553</v>
      </c>
      <c r="R33" s="29">
        <f t="shared" si="18"/>
        <v>768.95150472914861</v>
      </c>
      <c r="S33" s="29">
        <f t="shared" si="18"/>
        <v>671.16173688736012</v>
      </c>
      <c r="T33" s="29">
        <f t="shared" si="18"/>
        <v>534.74290627687014</v>
      </c>
      <c r="U33" s="29">
        <f t="shared" si="18"/>
        <v>594.15391229578654</v>
      </c>
      <c r="V33" s="29">
        <f t="shared" si="18"/>
        <v>740.19174548581236</v>
      </c>
      <c r="W33" s="29">
        <f t="shared" ref="W33:X33" si="19">SUM(W34:W50)</f>
        <v>556.52708512467768</v>
      </c>
      <c r="X33" s="29">
        <f t="shared" si="19"/>
        <v>475.67050730868431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498.71736887360271</v>
      </c>
      <c r="D43" s="10">
        <f>INTMARB_IN!D43+INTMARB_EX!D43</f>
        <v>453.84299226139296</v>
      </c>
      <c r="E43" s="10">
        <f>INTMARB_IN!E43+INTMARB_EX!E43</f>
        <v>466.08151332760099</v>
      </c>
      <c r="F43" s="10">
        <f>INTMARB_IN!F43+INTMARB_EX!F43</f>
        <v>442.62441960447109</v>
      </c>
      <c r="G43" s="10">
        <f>INTMARB_IN!G43+INTMARB_EX!G43</f>
        <v>342.67695614789329</v>
      </c>
      <c r="H43" s="10">
        <f>INTMARB_IN!H43+INTMARB_EX!H43</f>
        <v>277.40515907136722</v>
      </c>
      <c r="I43" s="10">
        <f>INTMARB_IN!I43+INTMARB_EX!I43</f>
        <v>259.04746345657782</v>
      </c>
      <c r="J43" s="10">
        <f>INTMARB_IN!J43+INTMARB_EX!J43</f>
        <v>218.25262252794488</v>
      </c>
      <c r="K43" s="10">
        <f>INTMARB_IN!K43+INTMARB_EX!K43</f>
        <v>268.22631126397249</v>
      </c>
      <c r="L43" s="10">
        <f>INTMARB_IN!L43+INTMARB_EX!L43</f>
        <v>248.8487532244196</v>
      </c>
      <c r="M43" s="10">
        <f>INTMARB_IN!M43+INTMARB_EX!M43</f>
        <v>274.3455717970765</v>
      </c>
      <c r="N43" s="10">
        <f>INTMARB_IN!N43+INTMARB_EX!N43</f>
        <v>248.8487532244196</v>
      </c>
      <c r="O43" s="10">
        <f>INTMARB_IN!O43+INTMARB_EX!O43</f>
        <v>248.84875322441962</v>
      </c>
      <c r="P43" s="10">
        <f>INTMARB_IN!P43+INTMARB_EX!P43</f>
        <v>268.22631126397249</v>
      </c>
      <c r="Q43" s="10">
        <f>INTMARB_IN!Q43+INTMARB_EX!Q43</f>
        <v>304.94170249355108</v>
      </c>
      <c r="R43" s="10">
        <f>INTMARB_IN!R43+INTMARB_EX!R43</f>
        <v>443.76466036113499</v>
      </c>
      <c r="S43" s="10">
        <f>INTMARB_IN!S43+INTMARB_EX!S43</f>
        <v>419.38056749785028</v>
      </c>
      <c r="T43" s="10">
        <f>INTMARB_IN!T43+INTMARB_EX!T43</f>
        <v>397.38185726569219</v>
      </c>
      <c r="U43" s="10">
        <f>INTMARB_IN!U43+INTMARB_EX!U43</f>
        <v>377.60558899398097</v>
      </c>
      <c r="V43" s="10">
        <f>INTMARB_IN!V43+INTMARB_EX!V43</f>
        <v>372.07583834909713</v>
      </c>
      <c r="W43" s="10">
        <f>INTMARB_IN!W43+INTMARB_EX!W43</f>
        <v>344.39346517626831</v>
      </c>
      <c r="X43" s="10">
        <f>INTMARB_IN!X43+INTMARB_EX!X43</f>
        <v>365.6036973344797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792.26139294926907</v>
      </c>
      <c r="D44" s="10">
        <f>INTMARB_IN!D44+INTMARB_EX!D44</f>
        <v>619.4396388650041</v>
      </c>
      <c r="E44" s="10">
        <f>INTMARB_IN!E44+INTMARB_EX!E44</f>
        <v>419.43250214961307</v>
      </c>
      <c r="F44" s="10">
        <f>INTMARB_IN!F44+INTMARB_EX!F44</f>
        <v>488.36698194325021</v>
      </c>
      <c r="G44" s="10">
        <f>INTMARB_IN!G44+INTMARB_EX!G44</f>
        <v>413.60705073086842</v>
      </c>
      <c r="H44" s="10">
        <f>INTMARB_IN!H44+INTMARB_EX!H44</f>
        <v>492.25064488392098</v>
      </c>
      <c r="I44" s="10">
        <f>INTMARB_IN!I44+INTMARB_EX!I44</f>
        <v>753.42502149613074</v>
      </c>
      <c r="J44" s="10">
        <f>INTMARB_IN!J44+INTMARB_EX!J44</f>
        <v>841.77773000859838</v>
      </c>
      <c r="K44" s="10">
        <f>INTMARB_IN!K44+INTMARB_EX!K44</f>
        <v>644.57815993121221</v>
      </c>
      <c r="L44" s="10">
        <f>INTMARB_IN!L44+INTMARB_EX!L44</f>
        <v>263.42794496990541</v>
      </c>
      <c r="M44" s="10">
        <f>INTMARB_IN!M44+INTMARB_EX!M44</f>
        <v>414.92312983662941</v>
      </c>
      <c r="N44" s="10">
        <f>INTMARB_IN!N44+INTMARB_EX!N44</f>
        <v>448.69587274290626</v>
      </c>
      <c r="O44" s="10">
        <f>INTMARB_IN!O44+INTMARB_EX!O44</f>
        <v>267.28770421324162</v>
      </c>
      <c r="P44" s="10">
        <f>INTMARB_IN!P44+INTMARB_EX!P44</f>
        <v>360.88658641444533</v>
      </c>
      <c r="Q44" s="10">
        <f>INTMARB_IN!Q44+INTMARB_EX!Q44</f>
        <v>433.25692175408432</v>
      </c>
      <c r="R44" s="10">
        <f>INTMARB_IN!R44+INTMARB_EX!R44</f>
        <v>322.78503869303512</v>
      </c>
      <c r="S44" s="10">
        <f>INTMARB_IN!S44+INTMARB_EX!S44</f>
        <v>249.37936371453139</v>
      </c>
      <c r="T44" s="10">
        <f>INTMARB_IN!T44+INTMARB_EX!T44</f>
        <v>134.95924333619951</v>
      </c>
      <c r="U44" s="10">
        <f>INTMARB_IN!U44+INTMARB_EX!U44</f>
        <v>214.14651762682709</v>
      </c>
      <c r="V44" s="10">
        <f>INTMARB_IN!V44+INTMARB_EX!V44</f>
        <v>365.71410146173679</v>
      </c>
      <c r="W44" s="10">
        <f>INTMARB_IN!W44+INTMARB_EX!W44</f>
        <v>209.73181427343084</v>
      </c>
      <c r="X44" s="10">
        <f>INTMARB_IN!X44+INTMARB_EX!X44</f>
        <v>107.6650042992261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4.0030954428202916</v>
      </c>
      <c r="D46" s="10">
        <f>INTMARB_IN!D46+INTMARB_EX!D46</f>
        <v>4.0030954428202907</v>
      </c>
      <c r="E46" s="10">
        <f>INTMARB_IN!E46+INTMARB_EX!E46</f>
        <v>3.0023215821152185</v>
      </c>
      <c r="F46" s="10">
        <f>INTMARB_IN!F46+INTMARB_EX!F46</f>
        <v>2.0015477214101458</v>
      </c>
      <c r="G46" s="10">
        <f>INTMARB_IN!G46+INTMARB_EX!G46</f>
        <v>2.0015477214101458</v>
      </c>
      <c r="H46" s="10">
        <f>INTMARB_IN!H46+INTMARB_EX!H46</f>
        <v>2.0015477214101458</v>
      </c>
      <c r="I46" s="10">
        <f>INTMARB_IN!I46+INTMARB_EX!I46</f>
        <v>3.0023215821152189</v>
      </c>
      <c r="J46" s="10">
        <f>INTMARB_IN!J46+INTMARB_EX!J46</f>
        <v>2.0015477214101458</v>
      </c>
      <c r="K46" s="10">
        <f>INTMARB_IN!K46+INTMARB_EX!K46</f>
        <v>2.0015477214101458</v>
      </c>
      <c r="L46" s="10">
        <f>INTMARB_IN!L46+INTMARB_EX!L46</f>
        <v>2.0015477214101458</v>
      </c>
      <c r="M46" s="10">
        <f>INTMARB_IN!M46+INTMARB_EX!M46</f>
        <v>2.0015477214101454</v>
      </c>
      <c r="N46" s="10">
        <f>INTMARB_IN!N46+INTMARB_EX!N46</f>
        <v>2.0015477214101463</v>
      </c>
      <c r="O46" s="10">
        <f>INTMARB_IN!O46+INTMARB_EX!O46</f>
        <v>2.0015477214101458</v>
      </c>
      <c r="P46" s="10">
        <f>INTMARB_IN!P46+INTMARB_EX!P46</f>
        <v>2.0015477214101458</v>
      </c>
      <c r="Q46" s="10">
        <f>INTMARB_IN!Q46+INTMARB_EX!Q46</f>
        <v>2.0015477214101458</v>
      </c>
      <c r="R46" s="10">
        <f>INTMARB_IN!R46+INTMARB_EX!R46</f>
        <v>2.4018056749785042</v>
      </c>
      <c r="S46" s="10">
        <f>INTMARB_IN!S46+INTMARB_EX!S46</f>
        <v>2.4018056749785042</v>
      </c>
      <c r="T46" s="10">
        <f>INTMARB_IN!T46+INTMARB_EX!T46</f>
        <v>2.4018056749785042</v>
      </c>
      <c r="U46" s="10">
        <f>INTMARB_IN!U46+INTMARB_EX!U46</f>
        <v>2.4018056749785042</v>
      </c>
      <c r="V46" s="10">
        <f>INTMARB_IN!V46+INTMARB_EX!V46</f>
        <v>2.4018056749785046</v>
      </c>
      <c r="W46" s="10">
        <f>INTMARB_IN!W46+INTMARB_EX!W46</f>
        <v>2.4018056749785042</v>
      </c>
      <c r="X46" s="10">
        <f>INTMARB_IN!X46+INTMARB_EX!X46</f>
        <v>2.4018056749785042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555.44662747090297</v>
      </c>
      <c r="D2" s="31">
        <f t="shared" si="0"/>
        <v>461.86138865348954</v>
      </c>
      <c r="E2" s="31">
        <f t="shared" si="0"/>
        <v>388.95499884919639</v>
      </c>
      <c r="F2" s="31">
        <f t="shared" si="0"/>
        <v>389.45358411968101</v>
      </c>
      <c r="G2" s="31">
        <f t="shared" si="0"/>
        <v>339.57197949155193</v>
      </c>
      <c r="H2" s="31">
        <f t="shared" si="0"/>
        <v>350.31005626880835</v>
      </c>
      <c r="I2" s="31">
        <f t="shared" si="0"/>
        <v>415.6044273191925</v>
      </c>
      <c r="J2" s="31">
        <f t="shared" si="0"/>
        <v>447.2547095845992</v>
      </c>
      <c r="K2" s="31">
        <f t="shared" si="0"/>
        <v>389.56577137980844</v>
      </c>
      <c r="L2" s="31">
        <f t="shared" si="0"/>
        <v>220.47502854757224</v>
      </c>
      <c r="M2" s="31">
        <f t="shared" si="0"/>
        <v>312.30524643988582</v>
      </c>
      <c r="N2" s="31">
        <f t="shared" si="0"/>
        <v>287.23382984679279</v>
      </c>
      <c r="O2" s="31">
        <f t="shared" si="0"/>
        <v>236.83039084110521</v>
      </c>
      <c r="P2" s="31">
        <f t="shared" si="0"/>
        <v>303.71836258693696</v>
      </c>
      <c r="Q2" s="31">
        <f t="shared" si="0"/>
        <v>338.03227821441754</v>
      </c>
      <c r="R2" s="31">
        <f t="shared" si="0"/>
        <v>331.73590741977296</v>
      </c>
      <c r="S2" s="31">
        <f t="shared" si="0"/>
        <v>288.23677776345932</v>
      </c>
      <c r="T2" s="31">
        <f t="shared" si="0"/>
        <v>231.7767869965281</v>
      </c>
      <c r="U2" s="31">
        <f t="shared" si="0"/>
        <v>252.52008576454233</v>
      </c>
      <c r="V2" s="31">
        <f t="shared" si="0"/>
        <v>310.24048452268119</v>
      </c>
      <c r="W2" s="31">
        <f t="shared" si="0"/>
        <v>209.1841930866521</v>
      </c>
      <c r="X2" s="31">
        <f t="shared" ref="X2" si="1">SUM(X3,X17,X22,X25,X26,X51,X52,X71,X74,X75,X76)</f>
        <v>174.90838170365132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555.44662747090297</v>
      </c>
      <c r="D26" s="37">
        <f t="shared" si="14"/>
        <v>461.86138865348954</v>
      </c>
      <c r="E26" s="37">
        <f t="shared" si="14"/>
        <v>388.95499884919639</v>
      </c>
      <c r="F26" s="37">
        <f t="shared" si="14"/>
        <v>389.45358411968101</v>
      </c>
      <c r="G26" s="37">
        <f t="shared" si="14"/>
        <v>339.57197949155193</v>
      </c>
      <c r="H26" s="37">
        <f t="shared" si="14"/>
        <v>350.31005626880835</v>
      </c>
      <c r="I26" s="37">
        <f t="shared" si="14"/>
        <v>415.6044273191925</v>
      </c>
      <c r="J26" s="37">
        <f t="shared" si="14"/>
        <v>447.2547095845992</v>
      </c>
      <c r="K26" s="37">
        <f t="shared" si="14"/>
        <v>389.56577137980844</v>
      </c>
      <c r="L26" s="37">
        <f t="shared" si="14"/>
        <v>220.47502854757224</v>
      </c>
      <c r="M26" s="37">
        <f t="shared" si="14"/>
        <v>312.30524643988582</v>
      </c>
      <c r="N26" s="37">
        <f t="shared" si="14"/>
        <v>287.23382984679279</v>
      </c>
      <c r="O26" s="37">
        <f t="shared" si="14"/>
        <v>236.83039084110521</v>
      </c>
      <c r="P26" s="37">
        <f t="shared" si="14"/>
        <v>303.71836258693696</v>
      </c>
      <c r="Q26" s="37">
        <f t="shared" si="14"/>
        <v>338.03227821441754</v>
      </c>
      <c r="R26" s="37">
        <f t="shared" si="14"/>
        <v>331.73590741977296</v>
      </c>
      <c r="S26" s="37">
        <f t="shared" si="14"/>
        <v>288.23677776345932</v>
      </c>
      <c r="T26" s="37">
        <f t="shared" si="14"/>
        <v>231.7767869965281</v>
      </c>
      <c r="U26" s="37">
        <f t="shared" si="14"/>
        <v>252.52008576454233</v>
      </c>
      <c r="V26" s="37">
        <f t="shared" si="14"/>
        <v>310.24048452268119</v>
      </c>
      <c r="W26" s="37">
        <f t="shared" si="14"/>
        <v>209.1841930866521</v>
      </c>
      <c r="X26" s="37">
        <f t="shared" ref="X26" si="15">SUM(X27,X33)</f>
        <v>174.90838170365132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555.44662747090297</v>
      </c>
      <c r="D33" s="29">
        <f t="shared" si="18"/>
        <v>461.86138865348954</v>
      </c>
      <c r="E33" s="29">
        <f t="shared" si="18"/>
        <v>388.95499884919639</v>
      </c>
      <c r="F33" s="29">
        <f t="shared" si="18"/>
        <v>389.45358411968101</v>
      </c>
      <c r="G33" s="29">
        <f t="shared" si="18"/>
        <v>339.57197949155193</v>
      </c>
      <c r="H33" s="29">
        <f t="shared" si="18"/>
        <v>350.31005626880835</v>
      </c>
      <c r="I33" s="29">
        <f t="shared" si="18"/>
        <v>415.6044273191925</v>
      </c>
      <c r="J33" s="29">
        <f t="shared" si="18"/>
        <v>447.2547095845992</v>
      </c>
      <c r="K33" s="29">
        <f t="shared" si="18"/>
        <v>389.56577137980844</v>
      </c>
      <c r="L33" s="29">
        <f t="shared" si="18"/>
        <v>220.47502854757224</v>
      </c>
      <c r="M33" s="29">
        <f t="shared" si="18"/>
        <v>312.30524643988582</v>
      </c>
      <c r="N33" s="29">
        <f t="shared" si="18"/>
        <v>287.23382984679279</v>
      </c>
      <c r="O33" s="29">
        <f t="shared" si="18"/>
        <v>236.83039084110521</v>
      </c>
      <c r="P33" s="29">
        <f t="shared" si="18"/>
        <v>303.71836258693696</v>
      </c>
      <c r="Q33" s="29">
        <f t="shared" si="18"/>
        <v>338.03227821441754</v>
      </c>
      <c r="R33" s="29">
        <f t="shared" si="18"/>
        <v>331.73590741977296</v>
      </c>
      <c r="S33" s="29">
        <f t="shared" si="18"/>
        <v>288.23677776345932</v>
      </c>
      <c r="T33" s="29">
        <f t="shared" si="18"/>
        <v>231.7767869965281</v>
      </c>
      <c r="U33" s="29">
        <f t="shared" si="18"/>
        <v>252.52008576454233</v>
      </c>
      <c r="V33" s="29">
        <f t="shared" si="18"/>
        <v>310.24048452268119</v>
      </c>
      <c r="W33" s="29">
        <f t="shared" si="18"/>
        <v>209.1841930866521</v>
      </c>
      <c r="X33" s="29">
        <f t="shared" ref="X33" si="19">SUM(X34:X50)</f>
        <v>174.90838170365132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401.51513324474473</v>
      </c>
      <c r="D43" s="10">
        <v>367.23955579071207</v>
      </c>
      <c r="E43" s="10">
        <v>367.46769237233633</v>
      </c>
      <c r="F43" s="10">
        <v>356.37397862497806</v>
      </c>
      <c r="G43" s="10">
        <v>282.34311350318626</v>
      </c>
      <c r="H43" s="10">
        <v>229.9030378519864</v>
      </c>
      <c r="I43" s="10">
        <v>206.54123218364387</v>
      </c>
      <c r="J43" s="10">
        <v>176.04168651616919</v>
      </c>
      <c r="K43" s="10">
        <v>217.5355835487932</v>
      </c>
      <c r="L43" s="10">
        <v>201.24056799025084</v>
      </c>
      <c r="M43" s="10">
        <v>227.08018250261458</v>
      </c>
      <c r="N43" s="10">
        <v>198.76603810819844</v>
      </c>
      <c r="O43" s="10">
        <v>206.7989303709698</v>
      </c>
      <c r="P43" s="10">
        <v>226.60275764896471</v>
      </c>
      <c r="Q43" s="10">
        <v>253.7443970783047</v>
      </c>
      <c r="R43" s="10">
        <v>328.16130973711438</v>
      </c>
      <c r="S43" s="10">
        <v>288.23677776345932</v>
      </c>
      <c r="T43" s="10">
        <v>231.7767869965281</v>
      </c>
      <c r="U43" s="10">
        <v>252.52008576454233</v>
      </c>
      <c r="V43" s="10">
        <v>290.28525268132535</v>
      </c>
      <c r="W43" s="10">
        <v>209.1841930866521</v>
      </c>
      <c r="X43" s="10">
        <v>174.90838170365132</v>
      </c>
    </row>
    <row r="44" spans="1:24" ht="11.25" customHeight="1" x14ac:dyDescent="0.2">
      <c r="A44" s="41" t="s">
        <v>75</v>
      </c>
      <c r="B44" s="9" t="s">
        <v>76</v>
      </c>
      <c r="C44" s="10">
        <v>153.15762766294176</v>
      </c>
      <c r="D44" s="10">
        <v>94.01427068091192</v>
      </c>
      <c r="E44" s="10">
        <v>21.334592258351435</v>
      </c>
      <c r="F44" s="10">
        <v>32.944583761052243</v>
      </c>
      <c r="G44" s="10">
        <v>56.953254976600107</v>
      </c>
      <c r="H44" s="10">
        <v>119.91941229800312</v>
      </c>
      <c r="I44" s="10">
        <v>208.23340632830224</v>
      </c>
      <c r="J44" s="10">
        <v>270.569672582507</v>
      </c>
      <c r="K44" s="10">
        <v>171.49765235798435</v>
      </c>
      <c r="L44" s="10">
        <v>19.08941755433516</v>
      </c>
      <c r="M44" s="10">
        <v>84.815920411563454</v>
      </c>
      <c r="N44" s="10">
        <v>88.074906181827359</v>
      </c>
      <c r="O44" s="10">
        <v>29.808245466778338</v>
      </c>
      <c r="P44" s="10">
        <v>76.690265697502667</v>
      </c>
      <c r="Q44" s="10">
        <v>83.90028105877542</v>
      </c>
      <c r="R44" s="10">
        <v>3.5481959719231106</v>
      </c>
      <c r="S44" s="10">
        <v>0</v>
      </c>
      <c r="T44" s="10">
        <v>0</v>
      </c>
      <c r="U44" s="10">
        <v>0</v>
      </c>
      <c r="V44" s="10">
        <v>19.82503211851617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0.77386656321640057</v>
      </c>
      <c r="D46" s="10">
        <v>0.60756218186555255</v>
      </c>
      <c r="E46" s="10">
        <v>0.1527142185085808</v>
      </c>
      <c r="F46" s="10">
        <v>0.13502173365070422</v>
      </c>
      <c r="G46" s="10">
        <v>0.27561101176556246</v>
      </c>
      <c r="H46" s="10">
        <v>0.48760611881882415</v>
      </c>
      <c r="I46" s="10">
        <v>0.82978880724634951</v>
      </c>
      <c r="J46" s="10">
        <v>0.64335048592301713</v>
      </c>
      <c r="K46" s="10">
        <v>0.53253547303083426</v>
      </c>
      <c r="L46" s="10">
        <v>0.14504300298622985</v>
      </c>
      <c r="M46" s="10">
        <v>0.40914352570778861</v>
      </c>
      <c r="N46" s="10">
        <v>0.39288555676699383</v>
      </c>
      <c r="O46" s="10">
        <v>0.22321500335707836</v>
      </c>
      <c r="P46" s="10">
        <v>0.42533924046956756</v>
      </c>
      <c r="Q46" s="10">
        <v>0.38760007733743645</v>
      </c>
      <c r="R46" s="10">
        <v>2.6401710735438368E-2</v>
      </c>
      <c r="S46" s="10">
        <v>0</v>
      </c>
      <c r="T46" s="10">
        <v>0</v>
      </c>
      <c r="U46" s="10">
        <v>0</v>
      </c>
      <c r="V46" s="10">
        <v>0.13019972283968687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739.53522979478907</v>
      </c>
      <c r="D2" s="31">
        <f t="shared" si="0"/>
        <v>615.42433791572785</v>
      </c>
      <c r="E2" s="31">
        <f t="shared" si="0"/>
        <v>499.56133821013293</v>
      </c>
      <c r="F2" s="31">
        <f t="shared" si="0"/>
        <v>543.53936514945042</v>
      </c>
      <c r="G2" s="31">
        <f t="shared" si="0"/>
        <v>418.71357510861992</v>
      </c>
      <c r="H2" s="31">
        <f t="shared" si="0"/>
        <v>421.34729540789004</v>
      </c>
      <c r="I2" s="31">
        <f t="shared" si="0"/>
        <v>599.87037921563137</v>
      </c>
      <c r="J2" s="31">
        <f t="shared" si="0"/>
        <v>614.77719067335431</v>
      </c>
      <c r="K2" s="31">
        <f t="shared" si="0"/>
        <v>525.24024753678646</v>
      </c>
      <c r="L2" s="31">
        <f t="shared" si="0"/>
        <v>293.8032173681629</v>
      </c>
      <c r="M2" s="31">
        <f t="shared" si="0"/>
        <v>378.96500291523023</v>
      </c>
      <c r="N2" s="31">
        <f t="shared" si="0"/>
        <v>412.31234384194317</v>
      </c>
      <c r="O2" s="31">
        <f t="shared" si="0"/>
        <v>281.30761431796623</v>
      </c>
      <c r="P2" s="31">
        <f t="shared" si="0"/>
        <v>327.39608281289105</v>
      </c>
      <c r="Q2" s="31">
        <f t="shared" si="0"/>
        <v>402.16789375462798</v>
      </c>
      <c r="R2" s="31">
        <f t="shared" si="0"/>
        <v>437.21559730937565</v>
      </c>
      <c r="S2" s="31">
        <f t="shared" si="0"/>
        <v>382.92495912390086</v>
      </c>
      <c r="T2" s="31">
        <f t="shared" si="0"/>
        <v>302.96611928034213</v>
      </c>
      <c r="U2" s="31">
        <f t="shared" si="0"/>
        <v>341.63382653124427</v>
      </c>
      <c r="V2" s="31">
        <f t="shared" si="0"/>
        <v>429.95126096313123</v>
      </c>
      <c r="W2" s="31">
        <f t="shared" si="0"/>
        <v>347.34289203802552</v>
      </c>
      <c r="X2" s="31">
        <f t="shared" ref="X2" si="1">SUM(X3,X17,X22,X25,X26,X51,X52,X71,X74,X75,X76)</f>
        <v>300.76212560503302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739.53522979478907</v>
      </c>
      <c r="D26" s="37">
        <f t="shared" si="14"/>
        <v>615.42433791572785</v>
      </c>
      <c r="E26" s="37">
        <f t="shared" si="14"/>
        <v>499.56133821013293</v>
      </c>
      <c r="F26" s="37">
        <f t="shared" si="14"/>
        <v>543.53936514945042</v>
      </c>
      <c r="G26" s="37">
        <f t="shared" si="14"/>
        <v>418.71357510861992</v>
      </c>
      <c r="H26" s="37">
        <f t="shared" si="14"/>
        <v>421.34729540789004</v>
      </c>
      <c r="I26" s="37">
        <f t="shared" si="14"/>
        <v>599.87037921563137</v>
      </c>
      <c r="J26" s="37">
        <f t="shared" si="14"/>
        <v>614.77719067335431</v>
      </c>
      <c r="K26" s="37">
        <f t="shared" si="14"/>
        <v>525.24024753678646</v>
      </c>
      <c r="L26" s="37">
        <f t="shared" si="14"/>
        <v>293.8032173681629</v>
      </c>
      <c r="M26" s="37">
        <f t="shared" si="14"/>
        <v>378.96500291523023</v>
      </c>
      <c r="N26" s="37">
        <f t="shared" si="14"/>
        <v>412.31234384194317</v>
      </c>
      <c r="O26" s="37">
        <f t="shared" si="14"/>
        <v>281.30761431796623</v>
      </c>
      <c r="P26" s="37">
        <f t="shared" si="14"/>
        <v>327.39608281289105</v>
      </c>
      <c r="Q26" s="37">
        <f t="shared" si="14"/>
        <v>402.16789375462798</v>
      </c>
      <c r="R26" s="37">
        <f t="shared" si="14"/>
        <v>437.21559730937565</v>
      </c>
      <c r="S26" s="37">
        <f t="shared" si="14"/>
        <v>382.92495912390086</v>
      </c>
      <c r="T26" s="37">
        <f t="shared" si="14"/>
        <v>302.96611928034213</v>
      </c>
      <c r="U26" s="37">
        <f t="shared" si="14"/>
        <v>341.63382653124427</v>
      </c>
      <c r="V26" s="37">
        <f t="shared" si="14"/>
        <v>429.95126096313123</v>
      </c>
      <c r="W26" s="37">
        <f t="shared" si="14"/>
        <v>347.34289203802552</v>
      </c>
      <c r="X26" s="37">
        <f t="shared" ref="X26" si="15">SUM(X27,X33)</f>
        <v>300.76212560503302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739.53522979478907</v>
      </c>
      <c r="D33" s="29">
        <f t="shared" si="18"/>
        <v>615.42433791572785</v>
      </c>
      <c r="E33" s="29">
        <f t="shared" si="18"/>
        <v>499.56133821013293</v>
      </c>
      <c r="F33" s="29">
        <f t="shared" si="18"/>
        <v>543.53936514945042</v>
      </c>
      <c r="G33" s="29">
        <f t="shared" si="18"/>
        <v>418.71357510861992</v>
      </c>
      <c r="H33" s="29">
        <f t="shared" si="18"/>
        <v>421.34729540789004</v>
      </c>
      <c r="I33" s="29">
        <f t="shared" si="18"/>
        <v>599.87037921563137</v>
      </c>
      <c r="J33" s="29">
        <f t="shared" si="18"/>
        <v>614.77719067335431</v>
      </c>
      <c r="K33" s="29">
        <f t="shared" si="18"/>
        <v>525.24024753678646</v>
      </c>
      <c r="L33" s="29">
        <f t="shared" si="18"/>
        <v>293.8032173681629</v>
      </c>
      <c r="M33" s="29">
        <f t="shared" si="18"/>
        <v>378.96500291523023</v>
      </c>
      <c r="N33" s="29">
        <f t="shared" si="18"/>
        <v>412.31234384194317</v>
      </c>
      <c r="O33" s="29">
        <f t="shared" si="18"/>
        <v>281.30761431796623</v>
      </c>
      <c r="P33" s="29">
        <f t="shared" si="18"/>
        <v>327.39608281289105</v>
      </c>
      <c r="Q33" s="29">
        <f t="shared" si="18"/>
        <v>402.16789375462798</v>
      </c>
      <c r="R33" s="29">
        <f t="shared" si="18"/>
        <v>437.21559730937565</v>
      </c>
      <c r="S33" s="29">
        <f t="shared" si="18"/>
        <v>382.92495912390086</v>
      </c>
      <c r="T33" s="29">
        <f t="shared" si="18"/>
        <v>302.96611928034213</v>
      </c>
      <c r="U33" s="29">
        <f t="shared" si="18"/>
        <v>341.63382653124427</v>
      </c>
      <c r="V33" s="29">
        <f t="shared" si="18"/>
        <v>429.95126096313123</v>
      </c>
      <c r="W33" s="29">
        <f t="shared" si="18"/>
        <v>347.34289203802552</v>
      </c>
      <c r="X33" s="29">
        <f t="shared" ref="X33" si="19">SUM(X34:X50)</f>
        <v>300.76212560503302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97.202235628857963</v>
      </c>
      <c r="D43" s="10">
        <v>86.603436470680919</v>
      </c>
      <c r="E43" s="10">
        <v>98.613820955264657</v>
      </c>
      <c r="F43" s="10">
        <v>86.250440979492993</v>
      </c>
      <c r="G43" s="10">
        <v>60.333842644707019</v>
      </c>
      <c r="H43" s="10">
        <v>47.50212121938084</v>
      </c>
      <c r="I43" s="10">
        <v>52.506231272933938</v>
      </c>
      <c r="J43" s="10">
        <v>42.210936011775701</v>
      </c>
      <c r="K43" s="10">
        <v>50.690727715179307</v>
      </c>
      <c r="L43" s="10">
        <v>47.608185234168751</v>
      </c>
      <c r="M43" s="10">
        <v>47.265389294461926</v>
      </c>
      <c r="N43" s="10">
        <v>50.082715116221152</v>
      </c>
      <c r="O43" s="10">
        <v>42.049822853449811</v>
      </c>
      <c r="P43" s="10">
        <v>41.623553615007793</v>
      </c>
      <c r="Q43" s="10">
        <v>51.197305415246369</v>
      </c>
      <c r="R43" s="10">
        <v>115.60335062402061</v>
      </c>
      <c r="S43" s="10">
        <v>131.14378973439096</v>
      </c>
      <c r="T43" s="10">
        <v>165.60507026916409</v>
      </c>
      <c r="U43" s="10">
        <v>125.08550322943864</v>
      </c>
      <c r="V43" s="10">
        <v>81.790585667771779</v>
      </c>
      <c r="W43" s="10">
        <v>135.20927208961621</v>
      </c>
      <c r="X43" s="10">
        <v>190.69531563082839</v>
      </c>
    </row>
    <row r="44" spans="1:24" ht="11.25" customHeight="1" x14ac:dyDescent="0.2">
      <c r="A44" s="41" t="s">
        <v>75</v>
      </c>
      <c r="B44" s="9" t="s">
        <v>76</v>
      </c>
      <c r="C44" s="10">
        <v>639.1037652863273</v>
      </c>
      <c r="D44" s="10">
        <v>525.42536818409224</v>
      </c>
      <c r="E44" s="10">
        <v>398.09790989126162</v>
      </c>
      <c r="F44" s="10">
        <v>455.42239818219798</v>
      </c>
      <c r="G44" s="10">
        <v>356.65379575426829</v>
      </c>
      <c r="H44" s="10">
        <v>372.33123258591786</v>
      </c>
      <c r="I44" s="10">
        <v>545.19161516782856</v>
      </c>
      <c r="J44" s="10">
        <v>571.20805742609139</v>
      </c>
      <c r="K44" s="10">
        <v>473.08050757322792</v>
      </c>
      <c r="L44" s="10">
        <v>244.33852741557024</v>
      </c>
      <c r="M44" s="10">
        <v>330.10720942506595</v>
      </c>
      <c r="N44" s="10">
        <v>360.62096656107889</v>
      </c>
      <c r="O44" s="10">
        <v>237.47945874646331</v>
      </c>
      <c r="P44" s="10">
        <v>284.19632071694269</v>
      </c>
      <c r="Q44" s="10">
        <v>349.3566406953089</v>
      </c>
      <c r="R44" s="10">
        <v>319.236842721112</v>
      </c>
      <c r="S44" s="10">
        <v>249.37936371453139</v>
      </c>
      <c r="T44" s="10">
        <v>134.95924333619951</v>
      </c>
      <c r="U44" s="10">
        <v>214.14651762682709</v>
      </c>
      <c r="V44" s="10">
        <v>345.88906934322063</v>
      </c>
      <c r="W44" s="10">
        <v>209.73181427343084</v>
      </c>
      <c r="X44" s="10">
        <v>107.6650042992261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3.229228879603891</v>
      </c>
      <c r="D46" s="10">
        <v>3.3955332609547386</v>
      </c>
      <c r="E46" s="10">
        <v>2.8496073636066379</v>
      </c>
      <c r="F46" s="10">
        <v>1.8665259877594416</v>
      </c>
      <c r="G46" s="10">
        <v>1.7259367096445832</v>
      </c>
      <c r="H46" s="10">
        <v>1.5139416025913217</v>
      </c>
      <c r="I46" s="10">
        <v>2.1725327748688694</v>
      </c>
      <c r="J46" s="10">
        <v>1.3581972354871286</v>
      </c>
      <c r="K46" s="10">
        <v>1.4690122483793115</v>
      </c>
      <c r="L46" s="10">
        <v>1.8565047184239158</v>
      </c>
      <c r="M46" s="10">
        <v>1.5924041957023569</v>
      </c>
      <c r="N46" s="10">
        <v>1.6086621646431523</v>
      </c>
      <c r="O46" s="10">
        <v>1.7783327180530675</v>
      </c>
      <c r="P46" s="10">
        <v>1.5762084809405783</v>
      </c>
      <c r="Q46" s="10">
        <v>1.6139476440727094</v>
      </c>
      <c r="R46" s="10">
        <v>2.3754039642430658</v>
      </c>
      <c r="S46" s="10">
        <v>2.4018056749785042</v>
      </c>
      <c r="T46" s="10">
        <v>2.4018056749785042</v>
      </c>
      <c r="U46" s="10">
        <v>2.4018056749785042</v>
      </c>
      <c r="V46" s="10">
        <v>2.2716059521388177</v>
      </c>
      <c r="W46" s="10">
        <v>2.4018056749785042</v>
      </c>
      <c r="X46" s="10">
        <v>2.4018056749785042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19496.285984522787</v>
      </c>
      <c r="D2" s="31">
        <f t="shared" si="0"/>
        <v>20088.962424763547</v>
      </c>
      <c r="E2" s="31">
        <f t="shared" si="0"/>
        <v>19781.476870163366</v>
      </c>
      <c r="F2" s="31">
        <f t="shared" si="0"/>
        <v>20893.201375752364</v>
      </c>
      <c r="G2" s="31">
        <f t="shared" si="0"/>
        <v>20338.459071367153</v>
      </c>
      <c r="H2" s="31">
        <f t="shared" si="0"/>
        <v>19821.372226999138</v>
      </c>
      <c r="I2" s="31">
        <f t="shared" si="0"/>
        <v>21231.287016337054</v>
      </c>
      <c r="J2" s="31">
        <f t="shared" si="0"/>
        <v>20778.743336199481</v>
      </c>
      <c r="K2" s="31">
        <f t="shared" si="0"/>
        <v>20225.080309544272</v>
      </c>
      <c r="L2" s="31">
        <f t="shared" si="0"/>
        <v>19435.367497850388</v>
      </c>
      <c r="M2" s="31">
        <f t="shared" si="0"/>
        <v>20328.597678417886</v>
      </c>
      <c r="N2" s="31">
        <f t="shared" si="0"/>
        <v>18943.792433361996</v>
      </c>
      <c r="O2" s="31">
        <f t="shared" si="0"/>
        <v>18162.042218400678</v>
      </c>
      <c r="P2" s="31">
        <f t="shared" si="0"/>
        <v>18267.354428202918</v>
      </c>
      <c r="Q2" s="31">
        <f t="shared" si="0"/>
        <v>17337.838177128113</v>
      </c>
      <c r="R2" s="31">
        <f t="shared" si="0"/>
        <v>17263.444969905417</v>
      </c>
      <c r="S2" s="31">
        <f t="shared" si="0"/>
        <v>17745.887618228717</v>
      </c>
      <c r="T2" s="31">
        <f t="shared" si="0"/>
        <v>17868.867411865856</v>
      </c>
      <c r="U2" s="31">
        <f t="shared" si="0"/>
        <v>17902.323731728287</v>
      </c>
      <c r="V2" s="31">
        <f t="shared" si="0"/>
        <v>17370.081341358549</v>
      </c>
      <c r="W2" s="31">
        <f t="shared" si="0"/>
        <v>16025.960103181427</v>
      </c>
      <c r="X2" s="31">
        <f t="shared" ref="X2" si="1">SUM(X3,X17,X22,X25,X26,X51,X52,X71,X74,X75,X76)</f>
        <v>16974.52777300086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3986.0898538263114</v>
      </c>
      <c r="D3" s="34">
        <f t="shared" si="2"/>
        <v>4205.3844368013761</v>
      </c>
      <c r="E3" s="34">
        <f t="shared" si="2"/>
        <v>4187.5263112639723</v>
      </c>
      <c r="F3" s="34">
        <f t="shared" si="2"/>
        <v>5665.8681857265692</v>
      </c>
      <c r="G3" s="34">
        <f t="shared" si="2"/>
        <v>4362.2104041272569</v>
      </c>
      <c r="H3" s="34">
        <f t="shared" si="2"/>
        <v>3713.8699914015465</v>
      </c>
      <c r="I3" s="34">
        <f t="shared" si="2"/>
        <v>5477.0021496130694</v>
      </c>
      <c r="J3" s="34">
        <f t="shared" si="2"/>
        <v>4651.6756663800506</v>
      </c>
      <c r="K3" s="34">
        <f t="shared" si="2"/>
        <v>4005.86483233018</v>
      </c>
      <c r="L3" s="34">
        <f t="shared" si="2"/>
        <v>4003.4705932932065</v>
      </c>
      <c r="M3" s="34">
        <f t="shared" si="2"/>
        <v>3808.9410146173677</v>
      </c>
      <c r="N3" s="34">
        <f t="shared" si="2"/>
        <v>3234.4750644883911</v>
      </c>
      <c r="O3" s="34">
        <f t="shared" si="2"/>
        <v>2467.7639724849523</v>
      </c>
      <c r="P3" s="34">
        <f t="shared" si="2"/>
        <v>3173.5449699054166</v>
      </c>
      <c r="Q3" s="34">
        <f t="shared" si="2"/>
        <v>2533.6701633705929</v>
      </c>
      <c r="R3" s="34">
        <f t="shared" si="2"/>
        <v>1817.6497850386927</v>
      </c>
      <c r="S3" s="34">
        <f t="shared" si="2"/>
        <v>2004.7735167669819</v>
      </c>
      <c r="T3" s="34">
        <f t="shared" si="2"/>
        <v>1535.8473774720549</v>
      </c>
      <c r="U3" s="34">
        <f t="shared" si="2"/>
        <v>1592.4785038693035</v>
      </c>
      <c r="V3" s="34">
        <f t="shared" si="2"/>
        <v>968.92631126397225</v>
      </c>
      <c r="W3" s="34">
        <f t="shared" si="2"/>
        <v>819.71401547721393</v>
      </c>
      <c r="X3" s="34">
        <f t="shared" ref="X3" si="3">SUM(X4,X8,X11)</f>
        <v>1120.0171109200344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3958.0970765262255</v>
      </c>
      <c r="D4" s="29">
        <f t="shared" si="4"/>
        <v>4178.7913155631986</v>
      </c>
      <c r="E4" s="29">
        <f t="shared" si="4"/>
        <v>4161.8957867583831</v>
      </c>
      <c r="F4" s="29">
        <f t="shared" si="4"/>
        <v>5644.8736887360274</v>
      </c>
      <c r="G4" s="29">
        <f t="shared" si="4"/>
        <v>4330.7186586414446</v>
      </c>
      <c r="H4" s="29">
        <f t="shared" si="4"/>
        <v>3690.0761822871873</v>
      </c>
      <c r="I4" s="29">
        <f t="shared" si="4"/>
        <v>5452.5085124677553</v>
      </c>
      <c r="J4" s="29">
        <f t="shared" si="4"/>
        <v>4625.0825451418732</v>
      </c>
      <c r="K4" s="29">
        <f t="shared" si="4"/>
        <v>3980.9341358555453</v>
      </c>
      <c r="L4" s="29">
        <f t="shared" si="4"/>
        <v>3984.8382631126392</v>
      </c>
      <c r="M4" s="29">
        <f t="shared" si="4"/>
        <v>3791.9709372312973</v>
      </c>
      <c r="N4" s="29">
        <f t="shared" si="4"/>
        <v>3217.2423043852095</v>
      </c>
      <c r="O4" s="29">
        <f t="shared" si="4"/>
        <v>2452.6306964746341</v>
      </c>
      <c r="P4" s="29">
        <f t="shared" si="4"/>
        <v>3159.8113499570072</v>
      </c>
      <c r="Q4" s="29">
        <f t="shared" si="4"/>
        <v>2519.6737747205498</v>
      </c>
      <c r="R4" s="29">
        <f t="shared" si="4"/>
        <v>1805.6101461736885</v>
      </c>
      <c r="S4" s="29">
        <f t="shared" si="4"/>
        <v>1996.3973344797935</v>
      </c>
      <c r="T4" s="29">
        <f t="shared" si="4"/>
        <v>1527.581857265692</v>
      </c>
      <c r="U4" s="29">
        <f t="shared" si="4"/>
        <v>1583.6362854686156</v>
      </c>
      <c r="V4" s="29">
        <f t="shared" si="4"/>
        <v>961.9421324161649</v>
      </c>
      <c r="W4" s="29">
        <f t="shared" si="4"/>
        <v>811.59466895958712</v>
      </c>
      <c r="X4" s="29">
        <f t="shared" ref="X4" si="5">SUM(X5:X7)</f>
        <v>1111.9733447979363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3958.0970765262255</v>
      </c>
      <c r="D7" s="10">
        <f>PPRD!D7+RCV_RCY!D7+IMP!D7-EXP!D7+STK_CHG!D7-INTMARB!D7</f>
        <v>4178.7913155631986</v>
      </c>
      <c r="E7" s="10">
        <f>PPRD!E7+RCV_RCY!E7+IMP!E7-EXP!E7+STK_CHG!E7-INTMARB!E7</f>
        <v>4161.8957867583831</v>
      </c>
      <c r="F7" s="10">
        <f>PPRD!F7+RCV_RCY!F7+IMP!F7-EXP!F7+STK_CHG!F7-INTMARB!F7</f>
        <v>5644.8736887360274</v>
      </c>
      <c r="G7" s="10">
        <f>PPRD!G7+RCV_RCY!G7+IMP!G7-EXP!G7+STK_CHG!G7-INTMARB!G7</f>
        <v>4330.7186586414446</v>
      </c>
      <c r="H7" s="10">
        <f>PPRD!H7+RCV_RCY!H7+IMP!H7-EXP!H7+STK_CHG!H7-INTMARB!H7</f>
        <v>3690.0761822871873</v>
      </c>
      <c r="I7" s="10">
        <f>PPRD!I7+RCV_RCY!I7+IMP!I7-EXP!I7+STK_CHG!I7-INTMARB!I7</f>
        <v>5452.5085124677553</v>
      </c>
      <c r="J7" s="10">
        <f>PPRD!J7+RCV_RCY!J7+IMP!J7-EXP!J7+STK_CHG!J7-INTMARB!J7</f>
        <v>4625.0825451418732</v>
      </c>
      <c r="K7" s="10">
        <f>PPRD!K7+RCV_RCY!K7+IMP!K7-EXP!K7+STK_CHG!K7-INTMARB!K7</f>
        <v>3980.9341358555453</v>
      </c>
      <c r="L7" s="10">
        <f>PPRD!L7+RCV_RCY!L7+IMP!L7-EXP!L7+STK_CHG!L7-INTMARB!L7</f>
        <v>3984.8382631126392</v>
      </c>
      <c r="M7" s="10">
        <f>PPRD!M7+RCV_RCY!M7+IMP!M7-EXP!M7+STK_CHG!M7-INTMARB!M7</f>
        <v>3791.9709372312973</v>
      </c>
      <c r="N7" s="10">
        <f>PPRD!N7+RCV_RCY!N7+IMP!N7-EXP!N7+STK_CHG!N7-INTMARB!N7</f>
        <v>3217.2423043852095</v>
      </c>
      <c r="O7" s="10">
        <f>PPRD!O7+RCV_RCY!O7+IMP!O7-EXP!O7+STK_CHG!O7-INTMARB!O7</f>
        <v>2452.6306964746341</v>
      </c>
      <c r="P7" s="10">
        <f>PPRD!P7+RCV_RCY!P7+IMP!P7-EXP!P7+STK_CHG!P7-INTMARB!P7</f>
        <v>3159.8113499570072</v>
      </c>
      <c r="Q7" s="10">
        <f>PPRD!Q7+RCV_RCY!Q7+IMP!Q7-EXP!Q7+STK_CHG!Q7-INTMARB!Q7</f>
        <v>2519.6737747205498</v>
      </c>
      <c r="R7" s="10">
        <f>PPRD!R7+RCV_RCY!R7+IMP!R7-EXP!R7+STK_CHG!R7-INTMARB!R7</f>
        <v>1805.6101461736885</v>
      </c>
      <c r="S7" s="10">
        <f>PPRD!S7+RCV_RCY!S7+IMP!S7-EXP!S7+STK_CHG!S7-INTMARB!S7</f>
        <v>1996.3973344797935</v>
      </c>
      <c r="T7" s="10">
        <f>PPRD!T7+RCV_RCY!T7+IMP!T7-EXP!T7+STK_CHG!T7-INTMARB!T7</f>
        <v>1527.581857265692</v>
      </c>
      <c r="U7" s="10">
        <f>PPRD!U7+RCV_RCY!U7+IMP!U7-EXP!U7+STK_CHG!U7-INTMARB!U7</f>
        <v>1583.6362854686156</v>
      </c>
      <c r="V7" s="10">
        <f>PPRD!V7+RCV_RCY!V7+IMP!V7-EXP!V7+STK_CHG!V7-INTMARB!V7</f>
        <v>961.9421324161649</v>
      </c>
      <c r="W7" s="10">
        <f>PPRD!W7+RCV_RCY!W7+IMP!W7-EXP!W7+STK_CHG!W7-INTMARB!W7</f>
        <v>811.59466895958712</v>
      </c>
      <c r="X7" s="10">
        <f>PPRD!X7+RCV_RCY!X7+IMP!X7-EXP!X7+STK_CHG!X7-INTMARB!X7</f>
        <v>1111.9733447979363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27.992777300085987</v>
      </c>
      <c r="D11" s="29">
        <f t="shared" si="8"/>
        <v>26.593121238177133</v>
      </c>
      <c r="E11" s="29">
        <f t="shared" si="8"/>
        <v>25.630524505588994</v>
      </c>
      <c r="F11" s="29">
        <f t="shared" si="8"/>
        <v>20.994496990541702</v>
      </c>
      <c r="G11" s="29">
        <f t="shared" si="8"/>
        <v>31.491745485812558</v>
      </c>
      <c r="H11" s="29">
        <f t="shared" si="8"/>
        <v>23.793809114359412</v>
      </c>
      <c r="I11" s="29">
        <f t="shared" si="8"/>
        <v>24.493637145313837</v>
      </c>
      <c r="J11" s="29">
        <f t="shared" si="8"/>
        <v>26.593121238177126</v>
      </c>
      <c r="K11" s="29">
        <f t="shared" si="8"/>
        <v>24.930696474634559</v>
      </c>
      <c r="L11" s="29">
        <f t="shared" si="8"/>
        <v>18.632330180567497</v>
      </c>
      <c r="M11" s="29">
        <f t="shared" si="8"/>
        <v>16.970077386070507</v>
      </c>
      <c r="N11" s="29">
        <f t="shared" si="8"/>
        <v>17.232760103181427</v>
      </c>
      <c r="O11" s="29">
        <f t="shared" si="8"/>
        <v>15.133276010318141</v>
      </c>
      <c r="P11" s="29">
        <f t="shared" si="8"/>
        <v>13.733619948409281</v>
      </c>
      <c r="Q11" s="29">
        <f t="shared" si="8"/>
        <v>13.996388650042991</v>
      </c>
      <c r="R11" s="29">
        <f t="shared" si="8"/>
        <v>12.039638865004298</v>
      </c>
      <c r="S11" s="29">
        <f t="shared" si="8"/>
        <v>8.3761822871883052</v>
      </c>
      <c r="T11" s="29">
        <f t="shared" si="8"/>
        <v>8.2655202063628543</v>
      </c>
      <c r="U11" s="29">
        <f t="shared" si="8"/>
        <v>8.8422184006878801</v>
      </c>
      <c r="V11" s="29">
        <f t="shared" si="8"/>
        <v>6.9841788478073932</v>
      </c>
      <c r="W11" s="29">
        <f t="shared" si="8"/>
        <v>8.1193465176268269</v>
      </c>
      <c r="X11" s="29">
        <f t="shared" ref="X11" si="9">SUM(X12:X16)</f>
        <v>8.0437661220980221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27.992777300085987</v>
      </c>
      <c r="D13" s="10">
        <f>PPRD!D13+RCV_RCY!D13+IMP!D13-EXP!D13+STK_CHG!D13-INTMARB!D13</f>
        <v>26.593121238177133</v>
      </c>
      <c r="E13" s="10">
        <f>PPRD!E13+RCV_RCY!E13+IMP!E13-EXP!E13+STK_CHG!E13-INTMARB!E13</f>
        <v>25.193465176268273</v>
      </c>
      <c r="F13" s="10">
        <f>PPRD!F13+RCV_RCY!F13+IMP!F13-EXP!F13+STK_CHG!F13-INTMARB!F13</f>
        <v>20.994496990541702</v>
      </c>
      <c r="G13" s="10">
        <f>PPRD!G13+RCV_RCY!G13+IMP!G13-EXP!G13+STK_CHG!G13-INTMARB!G13</f>
        <v>31.491745485812558</v>
      </c>
      <c r="H13" s="10">
        <f>PPRD!H13+RCV_RCY!H13+IMP!H13-EXP!H13+STK_CHG!H13-INTMARB!H13</f>
        <v>23.793809114359412</v>
      </c>
      <c r="I13" s="10">
        <f>PPRD!I13+RCV_RCY!I13+IMP!I13-EXP!I13+STK_CHG!I13-INTMARB!I13</f>
        <v>24.493637145313837</v>
      </c>
      <c r="J13" s="10">
        <f>PPRD!J13+RCV_RCY!J13+IMP!J13-EXP!J13+STK_CHG!J13-INTMARB!J13</f>
        <v>26.593121238177126</v>
      </c>
      <c r="K13" s="10">
        <f>PPRD!K13+RCV_RCY!K13+IMP!K13-EXP!K13+STK_CHG!K13-INTMARB!K13</f>
        <v>24.493637145313837</v>
      </c>
      <c r="L13" s="10">
        <f>PPRD!L13+RCV_RCY!L13+IMP!L13-EXP!L13+STK_CHG!L13-INTMARB!L13</f>
        <v>18.195270851246775</v>
      </c>
      <c r="M13" s="10">
        <f>PPRD!M13+RCV_RCY!M13+IMP!M13-EXP!M13+STK_CHG!M13-INTMARB!M13</f>
        <v>16.095872742906277</v>
      </c>
      <c r="N13" s="10">
        <f>PPRD!N13+RCV_RCY!N13+IMP!N13-EXP!N13+STK_CHG!N13-INTMARB!N13</f>
        <v>16.795700773860705</v>
      </c>
      <c r="O13" s="10">
        <f>PPRD!O13+RCV_RCY!O13+IMP!O13-EXP!O13+STK_CHG!O13-INTMARB!O13</f>
        <v>14.69621668099742</v>
      </c>
      <c r="P13" s="10">
        <f>PPRD!P13+RCV_RCY!P13+IMP!P13-EXP!P13+STK_CHG!P13-INTMARB!P13</f>
        <v>13.296560619088559</v>
      </c>
      <c r="Q13" s="10">
        <f>PPRD!Q13+RCV_RCY!Q13+IMP!Q13-EXP!Q13+STK_CHG!Q13-INTMARB!Q13</f>
        <v>13.996388650042991</v>
      </c>
      <c r="R13" s="10">
        <f>PPRD!R13+RCV_RCY!R13+IMP!R13-EXP!R13+STK_CHG!R13-INTMARB!R13</f>
        <v>12.039638865004298</v>
      </c>
      <c r="S13" s="10">
        <f>PPRD!S13+RCV_RCY!S13+IMP!S13-EXP!S13+STK_CHG!S13-INTMARB!S13</f>
        <v>8.3564918314703345</v>
      </c>
      <c r="T13" s="10">
        <f>PPRD!T13+RCV_RCY!T13+IMP!T13-EXP!T13+STK_CHG!T13-INTMARB!T13</f>
        <v>8.2655202063628543</v>
      </c>
      <c r="U13" s="10">
        <f>PPRD!U13+RCV_RCY!U13+IMP!U13-EXP!U13+STK_CHG!U13-INTMARB!U13</f>
        <v>8.8422184006878801</v>
      </c>
      <c r="V13" s="10">
        <f>PPRD!V13+RCV_RCY!V13+IMP!V13-EXP!V13+STK_CHG!V13-INTMARB!V13</f>
        <v>6.9841788478073932</v>
      </c>
      <c r="W13" s="10">
        <f>PPRD!W13+RCV_RCY!W13+IMP!W13-EXP!W13+STK_CHG!W13-INTMARB!W13</f>
        <v>8.1193465176268269</v>
      </c>
      <c r="X13" s="10">
        <f>PPRD!X13+RCV_RCY!X13+IMP!X13-EXP!X13+STK_CHG!X13-INTMARB!X13</f>
        <v>8.0437661220980221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0.43705932932072228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0.43705932932072228</v>
      </c>
      <c r="L16" s="10">
        <f>PPRD!L16+RCV_RCY!L16+IMP!L16-EXP!L16+STK_CHG!L16-INTMARB!L16</f>
        <v>0.43705932932072228</v>
      </c>
      <c r="M16" s="10">
        <f>PPRD!M16+RCV_RCY!M16+IMP!M16-EXP!M16+STK_CHG!M16-INTMARB!M16</f>
        <v>0.87420464316423041</v>
      </c>
      <c r="N16" s="10">
        <f>PPRD!N16+RCV_RCY!N16+IMP!N16-EXP!N16+STK_CHG!N16-INTMARB!N16</f>
        <v>0.43705932932072228</v>
      </c>
      <c r="O16" s="10">
        <f>PPRD!O16+RCV_RCY!O16+IMP!O16-EXP!O16+STK_CHG!O16-INTMARB!O16</f>
        <v>0.43705932932072228</v>
      </c>
      <c r="P16" s="10">
        <f>PPRD!P16+RCV_RCY!P16+IMP!P16-EXP!P16+STK_CHG!P16-INTMARB!P16</f>
        <v>0.43705932932072228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1.9690455717970769E-2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8798.0257953568344</v>
      </c>
      <c r="D26" s="37">
        <f t="shared" si="14"/>
        <v>8919.7693035253724</v>
      </c>
      <c r="E26" s="37">
        <f t="shared" si="14"/>
        <v>8602.797420464316</v>
      </c>
      <c r="F26" s="37">
        <f t="shared" si="14"/>
        <v>8412.6181427343017</v>
      </c>
      <c r="G26" s="37">
        <f t="shared" si="14"/>
        <v>8438.3932072227017</v>
      </c>
      <c r="H26" s="37">
        <f t="shared" si="14"/>
        <v>8255.9245915735155</v>
      </c>
      <c r="I26" s="37">
        <f t="shared" si="14"/>
        <v>8415.3374892519314</v>
      </c>
      <c r="J26" s="37">
        <f t="shared" si="14"/>
        <v>8411.756921754084</v>
      </c>
      <c r="K26" s="37">
        <f t="shared" si="14"/>
        <v>8258.6582115219189</v>
      </c>
      <c r="L26" s="37">
        <f t="shared" si="14"/>
        <v>7702.4860705073088</v>
      </c>
      <c r="M26" s="37">
        <f t="shared" si="14"/>
        <v>7782.4065348237345</v>
      </c>
      <c r="N26" s="37">
        <f t="shared" si="14"/>
        <v>7345.1611349956993</v>
      </c>
      <c r="O26" s="37">
        <f t="shared" si="14"/>
        <v>7063.6382631126344</v>
      </c>
      <c r="P26" s="37">
        <f t="shared" si="14"/>
        <v>6823.1728288907989</v>
      </c>
      <c r="Q26" s="37">
        <f t="shared" si="14"/>
        <v>6665.6643164230427</v>
      </c>
      <c r="R26" s="37">
        <f t="shared" si="14"/>
        <v>6686.3763542562338</v>
      </c>
      <c r="S26" s="37">
        <f t="shared" si="14"/>
        <v>6821.6521926053319</v>
      </c>
      <c r="T26" s="37">
        <f t="shared" si="14"/>
        <v>7007.8866723989659</v>
      </c>
      <c r="U26" s="37">
        <f t="shared" si="14"/>
        <v>7043.4955288048141</v>
      </c>
      <c r="V26" s="37">
        <f t="shared" si="14"/>
        <v>6931.1371453138399</v>
      </c>
      <c r="W26" s="37">
        <f t="shared" si="14"/>
        <v>5851.9195184866712</v>
      </c>
      <c r="X26" s="37">
        <f t="shared" ref="X26" si="15">SUM(X27,X33)</f>
        <v>6033.8797936371457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9331.1407566637972</v>
      </c>
      <c r="D27" s="29">
        <f t="shared" si="16"/>
        <v>9093.1713671539183</v>
      </c>
      <c r="E27" s="29">
        <f t="shared" si="16"/>
        <v>8686.4641444539975</v>
      </c>
      <c r="F27" s="29">
        <f t="shared" si="16"/>
        <v>8519.0145313843441</v>
      </c>
      <c r="G27" s="29">
        <f t="shared" si="16"/>
        <v>8225.9220120378359</v>
      </c>
      <c r="H27" s="29">
        <f t="shared" si="16"/>
        <v>7866.516251074805</v>
      </c>
      <c r="I27" s="29">
        <f t="shared" si="16"/>
        <v>8125.4443680137538</v>
      </c>
      <c r="J27" s="29">
        <f t="shared" si="16"/>
        <v>7863.7359415305245</v>
      </c>
      <c r="K27" s="29">
        <f t="shared" si="16"/>
        <v>7546.4986242476289</v>
      </c>
      <c r="L27" s="29">
        <f t="shared" si="16"/>
        <v>7750.6018916595012</v>
      </c>
      <c r="M27" s="29">
        <f t="shared" si="16"/>
        <v>7335.8602751504759</v>
      </c>
      <c r="N27" s="29">
        <f t="shared" si="16"/>
        <v>6740.551332760102</v>
      </c>
      <c r="O27" s="29">
        <f t="shared" si="16"/>
        <v>7578.3773860705023</v>
      </c>
      <c r="P27" s="29">
        <f t="shared" si="16"/>
        <v>7208.737059329319</v>
      </c>
      <c r="Q27" s="29">
        <f t="shared" si="16"/>
        <v>6808.2545141874452</v>
      </c>
      <c r="R27" s="29">
        <f t="shared" si="16"/>
        <v>7272.9695614789334</v>
      </c>
      <c r="S27" s="29">
        <f t="shared" si="16"/>
        <v>6734.7258813413591</v>
      </c>
      <c r="T27" s="29">
        <f t="shared" si="16"/>
        <v>7316.0312983662925</v>
      </c>
      <c r="U27" s="29">
        <f t="shared" si="16"/>
        <v>7108.6942390369732</v>
      </c>
      <c r="V27" s="29">
        <f t="shared" si="16"/>
        <v>7641.3205503009431</v>
      </c>
      <c r="W27" s="29">
        <f t="shared" si="16"/>
        <v>7264.2805674978499</v>
      </c>
      <c r="X27" s="29">
        <f t="shared" ref="X27" si="17">SUM(X28:X32)</f>
        <v>7753.4089423903688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8256.3533104041235</v>
      </c>
      <c r="D28" s="10">
        <f>PPRD!D28+RCV_RCY!D28+IMP!D28-EXP!D28+STK_CHG!D28-INTMARB!D28</f>
        <v>8214.2447119518547</v>
      </c>
      <c r="E28" s="10">
        <f>PPRD!E28+RCV_RCY!E28+IMP!E28-EXP!E28+STK_CHG!E28-INTMARB!E28</f>
        <v>7954.4042992261393</v>
      </c>
      <c r="F28" s="10">
        <f>PPRD!F28+RCV_RCY!F28+IMP!F28-EXP!F28+STK_CHG!F28-INTMARB!F28</f>
        <v>8434.0307824591509</v>
      </c>
      <c r="G28" s="10">
        <f>PPRD!G28+RCV_RCY!G28+IMP!G28-EXP!G28+STK_CHG!G28-INTMARB!G28</f>
        <v>8236.8396388650071</v>
      </c>
      <c r="H28" s="10">
        <f>PPRD!H28+RCV_RCY!H28+IMP!H28-EXP!H28+STK_CHG!H28-INTMARB!H28</f>
        <v>7928.7284608770406</v>
      </c>
      <c r="I28" s="10">
        <f>PPRD!I28+RCV_RCY!I28+IMP!I28-EXP!I28+STK_CHG!I28-INTMARB!I28</f>
        <v>8203.9744625967287</v>
      </c>
      <c r="J28" s="10">
        <f>PPRD!J28+RCV_RCY!J28+IMP!J28-EXP!J28+STK_CHG!J28-INTMARB!J28</f>
        <v>7968.7828030954424</v>
      </c>
      <c r="K28" s="10">
        <f>PPRD!K28+RCV_RCY!K28+IMP!K28-EXP!K28+STK_CHG!K28-INTMARB!K28</f>
        <v>7960.5666380051525</v>
      </c>
      <c r="L28" s="10">
        <f>PPRD!L28+RCV_RCY!L28+IMP!L28-EXP!L28+STK_CHG!L28-INTMARB!L28</f>
        <v>7979.0532244196047</v>
      </c>
      <c r="M28" s="10">
        <f>PPRD!M28+RCV_RCY!M28+IMP!M28-EXP!M28+STK_CHG!M28-INTMARB!M28</f>
        <v>7443.9667239896844</v>
      </c>
      <c r="N28" s="10">
        <f>PPRD!N28+RCV_RCY!N28+IMP!N28-EXP!N28+STK_CHG!N28-INTMARB!N28</f>
        <v>6901.6910576096288</v>
      </c>
      <c r="O28" s="10">
        <f>PPRD!O28+RCV_RCY!O28+IMP!O28-EXP!O28+STK_CHG!O28-INTMARB!O28</f>
        <v>7705.8613069647417</v>
      </c>
      <c r="P28" s="10">
        <f>PPRD!P28+RCV_RCY!P28+IMP!P28-EXP!P28+STK_CHG!P28-INTMARB!P28</f>
        <v>7349.4793637145294</v>
      </c>
      <c r="Q28" s="10">
        <f>PPRD!Q28+RCV_RCY!Q28+IMP!Q28-EXP!Q28+STK_CHG!Q28-INTMARB!Q28</f>
        <v>7104.0173688736022</v>
      </c>
      <c r="R28" s="10">
        <f>PPRD!R28+RCV_RCY!R28+IMP!R28-EXP!R28+STK_CHG!R28-INTMARB!R28</f>
        <v>7452.398710232158</v>
      </c>
      <c r="S28" s="10">
        <f>PPRD!S28+RCV_RCY!S28+IMP!S28-EXP!S28+STK_CHG!S28-INTMARB!S28</f>
        <v>7095.3811693895104</v>
      </c>
      <c r="T28" s="10">
        <f>PPRD!T28+RCV_RCY!T28+IMP!T28-EXP!T28+STK_CHG!T28-INTMARB!T28</f>
        <v>7697.4847807394654</v>
      </c>
      <c r="U28" s="10">
        <f>PPRD!U28+RCV_RCY!U28+IMP!U28-EXP!U28+STK_CHG!U28-INTMARB!U28</f>
        <v>7750.2488392089426</v>
      </c>
      <c r="V28" s="10">
        <f>PPRD!V28+RCV_RCY!V28+IMP!V28-EXP!V28+STK_CHG!V28-INTMARB!V28</f>
        <v>7807.4250214961285</v>
      </c>
      <c r="W28" s="10">
        <f>PPRD!W28+RCV_RCY!W28+IMP!W28-EXP!W28+STK_CHG!W28-INTMARB!W28</f>
        <v>7256.119518486672</v>
      </c>
      <c r="X28" s="10">
        <f>PPRD!X28+RCV_RCY!X28+IMP!X28-EXP!X28+STK_CHG!X28-INTMARB!X28</f>
        <v>7841.9929492691308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260.06732588134139</v>
      </c>
      <c r="D30" s="10">
        <f>PPRD!D30+RCV_RCY!D30+IMP!D30-EXP!D30+STK_CHG!D30-INTMARB!D30</f>
        <v>156.0404127257093</v>
      </c>
      <c r="E30" s="10">
        <f>PPRD!E30+RCV_RCY!E30+IMP!E30-EXP!E30+STK_CHG!E30-INTMARB!E30</f>
        <v>164.19939810834049</v>
      </c>
      <c r="F30" s="10">
        <f>PPRD!F30+RCV_RCY!F30+IMP!F30-EXP!F30+STK_CHG!F30-INTMARB!F30</f>
        <v>38.75511607910574</v>
      </c>
      <c r="G30" s="10">
        <f>PPRD!G30+RCV_RCY!G30+IMP!G30-EXP!G30+STK_CHG!G30-INTMARB!G30</f>
        <v>-12.238435081685285</v>
      </c>
      <c r="H30" s="10">
        <f>PPRD!H30+RCV_RCY!H30+IMP!H30-EXP!H30+STK_CHG!H30-INTMARB!H30</f>
        <v>-62.21220980223562</v>
      </c>
      <c r="I30" s="10">
        <f>PPRD!I30+RCV_RCY!I30+IMP!I30-EXP!I30+STK_CHG!I30-INTMARB!I30</f>
        <v>-78.530094582975039</v>
      </c>
      <c r="J30" s="10">
        <f>PPRD!J30+RCV_RCY!J30+IMP!J30-EXP!J30+STK_CHG!J30-INTMARB!J30</f>
        <v>-105.04686156491827</v>
      </c>
      <c r="K30" s="10">
        <f>PPRD!K30+RCV_RCY!K30+IMP!K30-EXP!K30+STK_CHG!K30-INTMARB!K30</f>
        <v>-414.06801375752366</v>
      </c>
      <c r="L30" s="10">
        <f>PPRD!L30+RCV_RCY!L30+IMP!L30-EXP!L30+STK_CHG!L30-INTMARB!L30</f>
        <v>-228.45133276010324</v>
      </c>
      <c r="M30" s="10">
        <f>PPRD!M30+RCV_RCY!M30+IMP!M30-EXP!M30+STK_CHG!M30-INTMARB!M30</f>
        <v>-108.10644883920892</v>
      </c>
      <c r="N30" s="10">
        <f>PPRD!N30+RCV_RCY!N30+IMP!N30-EXP!N30+STK_CHG!N30-INTMARB!N30</f>
        <v>-161.13972484952706</v>
      </c>
      <c r="O30" s="10">
        <f>PPRD!O30+RCV_RCY!O30+IMP!O30-EXP!O30+STK_CHG!O30-INTMARB!O30</f>
        <v>-127.48392089423909</v>
      </c>
      <c r="P30" s="10">
        <f>PPRD!P30+RCV_RCY!P30+IMP!P30-EXP!P30+STK_CHG!P30-INTMARB!P30</f>
        <v>-140.74230438521067</v>
      </c>
      <c r="Q30" s="10">
        <f>PPRD!Q30+RCV_RCY!Q30+IMP!Q30-EXP!Q30+STK_CHG!Q30-INTMARB!Q30</f>
        <v>-295.76285468615652</v>
      </c>
      <c r="R30" s="10">
        <f>PPRD!R30+RCV_RCY!R30+IMP!R30-EXP!R30+STK_CHG!R30-INTMARB!R30</f>
        <v>-179.42914875322435</v>
      </c>
      <c r="S30" s="10">
        <f>PPRD!S30+RCV_RCY!S30+IMP!S30-EXP!S30+STK_CHG!S30-INTMARB!S30</f>
        <v>-360.65528804815125</v>
      </c>
      <c r="T30" s="10">
        <f>PPRD!T30+RCV_RCY!T30+IMP!T30-EXP!T30+STK_CHG!T30-INTMARB!T30</f>
        <v>-381.45348237317273</v>
      </c>
      <c r="U30" s="10">
        <f>PPRD!U30+RCV_RCY!U30+IMP!U30-EXP!U30+STK_CHG!U30-INTMARB!U30</f>
        <v>-641.55460017196901</v>
      </c>
      <c r="V30" s="10">
        <f>PPRD!V30+RCV_RCY!V30+IMP!V30-EXP!V30+STK_CHG!V30-INTMARB!V30</f>
        <v>-166.10447119518494</v>
      </c>
      <c r="W30" s="10">
        <f>PPRD!W30+RCV_RCY!W30+IMP!W30-EXP!W30+STK_CHG!W30-INTMARB!W30</f>
        <v>8.1610490111779868</v>
      </c>
      <c r="X30" s="10">
        <f>PPRD!X30+RCV_RCY!X30+IMP!X30-EXP!X30+STK_CHG!X30-INTMARB!X30</f>
        <v>-88.584006878761812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814.72012037833179</v>
      </c>
      <c r="D32" s="10">
        <f>PPRD!D32+RCV_RCY!D32+IMP!D32-EXP!D32+STK_CHG!D32-INTMARB!D32</f>
        <v>722.88624247635425</v>
      </c>
      <c r="E32" s="10">
        <f>PPRD!E32+RCV_RCY!E32+IMP!E32-EXP!E32+STK_CHG!E32-INTMARB!E32</f>
        <v>567.86044711951843</v>
      </c>
      <c r="F32" s="10">
        <f>PPRD!F32+RCV_RCY!F32+IMP!F32-EXP!F32+STK_CHG!F32-INTMARB!F32</f>
        <v>46.228632846087699</v>
      </c>
      <c r="G32" s="10">
        <f>PPRD!G32+RCV_RCY!G32+IMP!G32-EXP!G32+STK_CHG!G32-INTMARB!G32</f>
        <v>1.320808254514187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-533.11496130696344</v>
      </c>
      <c r="D33" s="29">
        <f t="shared" si="18"/>
        <v>-173.40206362854656</v>
      </c>
      <c r="E33" s="29">
        <f t="shared" si="18"/>
        <v>-83.666723989682382</v>
      </c>
      <c r="F33" s="29">
        <f t="shared" si="18"/>
        <v>-106.39638865004294</v>
      </c>
      <c r="G33" s="29">
        <f t="shared" si="18"/>
        <v>212.47119518486568</v>
      </c>
      <c r="H33" s="29">
        <f t="shared" si="18"/>
        <v>389.40834049871029</v>
      </c>
      <c r="I33" s="29">
        <f t="shared" si="18"/>
        <v>289.89312123817774</v>
      </c>
      <c r="J33" s="29">
        <f t="shared" si="18"/>
        <v>548.02098022355926</v>
      </c>
      <c r="K33" s="29">
        <f t="shared" si="18"/>
        <v>712.15958727428949</v>
      </c>
      <c r="L33" s="29">
        <f t="shared" si="18"/>
        <v>-48.115821152192801</v>
      </c>
      <c r="M33" s="29">
        <f t="shared" si="18"/>
        <v>446.5462596732591</v>
      </c>
      <c r="N33" s="29">
        <f t="shared" si="18"/>
        <v>604.60980223559727</v>
      </c>
      <c r="O33" s="29">
        <f t="shared" si="18"/>
        <v>-514.73912295786829</v>
      </c>
      <c r="P33" s="29">
        <f t="shared" si="18"/>
        <v>-385.56423043852044</v>
      </c>
      <c r="Q33" s="29">
        <f t="shared" si="18"/>
        <v>-142.59019776440238</v>
      </c>
      <c r="R33" s="29">
        <f t="shared" si="18"/>
        <v>-586.59320722269968</v>
      </c>
      <c r="S33" s="29">
        <f t="shared" si="18"/>
        <v>86.926311263972707</v>
      </c>
      <c r="T33" s="29">
        <f t="shared" si="18"/>
        <v>-308.14462596732642</v>
      </c>
      <c r="U33" s="29">
        <f t="shared" si="18"/>
        <v>-65.198710232159385</v>
      </c>
      <c r="V33" s="29">
        <f t="shared" si="18"/>
        <v>-710.18340498710324</v>
      </c>
      <c r="W33" s="29">
        <f t="shared" si="18"/>
        <v>-1412.3610490111789</v>
      </c>
      <c r="X33" s="29">
        <f t="shared" ref="X33" si="19">SUM(X34:X50)</f>
        <v>-1719.5291487532234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-110.96784178847808</v>
      </c>
      <c r="D36" s="10">
        <f>PPRD!D36+RCV_RCY!D36+IMP!D36-EXP!D36+STK_CHG!D36-INTMARB!D36</f>
        <v>-106.57308684436804</v>
      </c>
      <c r="E36" s="10">
        <f>PPRD!E36+RCV_RCY!E36+IMP!E36-EXP!E36+STK_CHG!E36-INTMARB!E36</f>
        <v>-106.57308684436805</v>
      </c>
      <c r="F36" s="10">
        <f>PPRD!F36+RCV_RCY!F36+IMP!F36-EXP!F36+STK_CHG!F36-INTMARB!F36</f>
        <v>-109.86913155631984</v>
      </c>
      <c r="G36" s="10">
        <f>PPRD!G36+RCV_RCY!G36+IMP!G36-EXP!G36+STK_CHG!G36-INTMARB!G36</f>
        <v>-95.586070507308705</v>
      </c>
      <c r="H36" s="10">
        <f>PPRD!H36+RCV_RCY!H36+IMP!H36-EXP!H36+STK_CHG!H36-INTMARB!H36</f>
        <v>-90.092691315563187</v>
      </c>
      <c r="I36" s="10">
        <f>PPRD!I36+RCV_RCY!I36+IMP!I36-EXP!I36+STK_CHG!I36-INTMARB!I36</f>
        <v>-108.77042132416165</v>
      </c>
      <c r="J36" s="10">
        <f>PPRD!J36+RCV_RCY!J36+IMP!J36-EXP!J36+STK_CHG!J36-INTMARB!J36</f>
        <v>-107.67171109200342</v>
      </c>
      <c r="K36" s="10">
        <f>PPRD!K36+RCV_RCY!K36+IMP!K36-EXP!K36+STK_CHG!K36-INTMARB!K36</f>
        <v>-59.329320722269998</v>
      </c>
      <c r="L36" s="10">
        <f>PPRD!L36+RCV_RCY!L36+IMP!L36-EXP!L36+STK_CHG!L36-INTMARB!L36</f>
        <v>-96.684866723989671</v>
      </c>
      <c r="M36" s="10">
        <f>PPRD!M36+RCV_RCY!M36+IMP!M36-EXP!M36+STK_CHG!M36-INTMARB!M36</f>
        <v>-112.06655202063628</v>
      </c>
      <c r="N36" s="10">
        <f>PPRD!N36+RCV_RCY!N36+IMP!N36-EXP!N36+STK_CHG!N36-INTMARB!N36</f>
        <v>-94.487446259673277</v>
      </c>
      <c r="O36" s="10">
        <f>PPRD!O36+RCV_RCY!O36+IMP!O36-EXP!O36+STK_CHG!O36-INTMARB!O36</f>
        <v>-124.15210662080823</v>
      </c>
      <c r="P36" s="10">
        <f>PPRD!P36+RCV_RCY!P36+IMP!P36-EXP!P36+STK_CHG!P36-INTMARB!P36</f>
        <v>-64.822785898538271</v>
      </c>
      <c r="Q36" s="10">
        <f>PPRD!Q36+RCV_RCY!Q36+IMP!Q36-EXP!Q36+STK_CHG!Q36-INTMARB!Q36</f>
        <v>-87.051504729148803</v>
      </c>
      <c r="R36" s="10">
        <f>PPRD!R36+RCV_RCY!R36+IMP!R36-EXP!R36+STK_CHG!R36-INTMARB!R36</f>
        <v>-77.451160791057646</v>
      </c>
      <c r="S36" s="10">
        <f>PPRD!S36+RCV_RCY!S36+IMP!S36-EXP!S36+STK_CHG!S36-INTMARB!S36</f>
        <v>-49.176354256233878</v>
      </c>
      <c r="T36" s="10">
        <f>PPRD!T36+RCV_RCY!T36+IMP!T36-EXP!T36+STK_CHG!T36-INTMARB!T36</f>
        <v>-57.879105760963007</v>
      </c>
      <c r="U36" s="10">
        <f>PPRD!U36+RCV_RCY!U36+IMP!U36-EXP!U36+STK_CHG!U36-INTMARB!U36</f>
        <v>-73.467239896818583</v>
      </c>
      <c r="V36" s="10">
        <f>PPRD!V36+RCV_RCY!V36+IMP!V36-EXP!V36+STK_CHG!V36-INTMARB!V36</f>
        <v>-72.318142734307827</v>
      </c>
      <c r="W36" s="10">
        <f>PPRD!W36+RCV_RCY!W36+IMP!W36-EXP!W36+STK_CHG!W36-INTMARB!W36</f>
        <v>-61.821152192605318</v>
      </c>
      <c r="X36" s="10">
        <f>PPRD!X36+RCV_RCY!X36+IMP!X36-EXP!X36+STK_CHG!X36-INTMARB!X36</f>
        <v>-28.462682717110916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-328.4895098882202</v>
      </c>
      <c r="D37" s="10">
        <f>PPRD!D37+RCV_RCY!D37+IMP!D37-EXP!D37+STK_CHG!D37-INTMARB!D37</f>
        <v>-292.92055030094542</v>
      </c>
      <c r="E37" s="10">
        <f>PPRD!E37+RCV_RCY!E37+IMP!E37-EXP!E37+STK_CHG!E37-INTMARB!E37</f>
        <v>-130.76818572656916</v>
      </c>
      <c r="F37" s="10">
        <f>PPRD!F37+RCV_RCY!F37+IMP!F37-EXP!F37+STK_CHG!F37-INTMARB!F37</f>
        <v>-137.04496990541722</v>
      </c>
      <c r="G37" s="10">
        <f>PPRD!G37+RCV_RCY!G37+IMP!G37-EXP!G37+STK_CHG!G37-INTMARB!G37</f>
        <v>-58.584178847807848</v>
      </c>
      <c r="H37" s="10">
        <f>PPRD!H37+RCV_RCY!H37+IMP!H37-EXP!H37+STK_CHG!H37-INTMARB!H37</f>
        <v>-54.399570077386272</v>
      </c>
      <c r="I37" s="10">
        <f>PPRD!I37+RCV_RCY!I37+IMP!I37-EXP!I37+STK_CHG!I37-INTMARB!I37</f>
        <v>-178.89079965606163</v>
      </c>
      <c r="J37" s="10">
        <f>PPRD!J37+RCV_RCY!J37+IMP!J37-EXP!J37+STK_CHG!J37-INTMARB!J37</f>
        <v>-128.67583834909695</v>
      </c>
      <c r="K37" s="10">
        <f>PPRD!K37+RCV_RCY!K37+IMP!K37-EXP!K37+STK_CHG!K37-INTMARB!K37</f>
        <v>-203.99828030954421</v>
      </c>
      <c r="L37" s="10">
        <f>PPRD!L37+RCV_RCY!L37+IMP!L37-EXP!L37+STK_CHG!L37-INTMARB!L37</f>
        <v>-456.11926053310418</v>
      </c>
      <c r="M37" s="10">
        <f>PPRD!M37+RCV_RCY!M37+IMP!M37-EXP!M37+STK_CHG!M37-INTMARB!M37</f>
        <v>-266.76698194325013</v>
      </c>
      <c r="N37" s="10">
        <f>PPRD!N37+RCV_RCY!N37+IMP!N37-EXP!N37+STK_CHG!N37-INTMARB!N37</f>
        <v>-455.07308684436782</v>
      </c>
      <c r="O37" s="10">
        <f>PPRD!O37+RCV_RCY!O37+IMP!O37-EXP!O37+STK_CHG!O37-INTMARB!O37</f>
        <v>-691.50180567497853</v>
      </c>
      <c r="P37" s="10">
        <f>PPRD!P37+RCV_RCY!P37+IMP!P37-EXP!P37+STK_CHG!P37-INTMARB!P37</f>
        <v>-755.31668099742001</v>
      </c>
      <c r="Q37" s="10">
        <f>PPRD!Q37+RCV_RCY!Q37+IMP!Q37-EXP!Q37+STK_CHG!Q37-INTMARB!Q37</f>
        <v>-585.84127257093712</v>
      </c>
      <c r="R37" s="10">
        <f>PPRD!R37+RCV_RCY!R37+IMP!R37-EXP!R37+STK_CHG!R37-INTMARB!R37</f>
        <v>-724.31745485812542</v>
      </c>
      <c r="S37" s="10">
        <f>PPRD!S37+RCV_RCY!S37+IMP!S37-EXP!S37+STK_CHG!S37-INTMARB!S37</f>
        <v>-608.39716251074776</v>
      </c>
      <c r="T37" s="10">
        <f>PPRD!T37+RCV_RCY!T37+IMP!T37-EXP!T37+STK_CHG!T37-INTMARB!T37</f>
        <v>-840.27738607050742</v>
      </c>
      <c r="U37" s="10">
        <f>PPRD!U37+RCV_RCY!U37+IMP!U37-EXP!U37+STK_CHG!U37-INTMARB!U37</f>
        <v>-758.98658641444558</v>
      </c>
      <c r="V37" s="10">
        <f>PPRD!V37+RCV_RCY!V37+IMP!V37-EXP!V37+STK_CHG!V37-INTMARB!V37</f>
        <v>-843.61865864144488</v>
      </c>
      <c r="W37" s="10">
        <f>PPRD!W37+RCV_RCY!W37+IMP!W37-EXP!W37+STK_CHG!W37-INTMARB!W37</f>
        <v>-793.79595872742937</v>
      </c>
      <c r="X37" s="10">
        <f>PPRD!X37+RCV_RCY!X37+IMP!X37-EXP!X37+STK_CHG!X37-INTMARB!X37</f>
        <v>-894.77515047291433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1.0460877042132419</v>
      </c>
      <c r="D38" s="10">
        <f>PPRD!D38+RCV_RCY!D38+IMP!D38-EXP!D38+STK_CHG!D38-INTMARB!D38</f>
        <v>1.0461736887360269</v>
      </c>
      <c r="E38" s="10">
        <f>PPRD!E38+RCV_RCY!E38+IMP!E38-EXP!E38+STK_CHG!E38-INTMARB!E38</f>
        <v>2.0922613929492688</v>
      </c>
      <c r="F38" s="10">
        <f>PPRD!F38+RCV_RCY!F38+IMP!F38-EXP!F38+STK_CHG!F38-INTMARB!F38</f>
        <v>3.1384350816852971</v>
      </c>
      <c r="G38" s="10">
        <f>PPRD!G38+RCV_RCY!G38+IMP!G38-EXP!G38+STK_CHG!G38-INTMARB!G38</f>
        <v>3.1384350816852957</v>
      </c>
      <c r="H38" s="10">
        <f>PPRD!H38+RCV_RCY!H38+IMP!H38-EXP!H38+STK_CHG!H38-INTMARB!H38</f>
        <v>2.0922613929492688</v>
      </c>
      <c r="I38" s="10">
        <f>PPRD!I38+RCV_RCY!I38+IMP!I38-EXP!I38+STK_CHG!I38-INTMARB!I38</f>
        <v>2.0922613929492702</v>
      </c>
      <c r="J38" s="10">
        <f>PPRD!J38+RCV_RCY!J38+IMP!J38-EXP!J38+STK_CHG!J38-INTMARB!J38</f>
        <v>2.0923473774720538</v>
      </c>
      <c r="K38" s="10">
        <f>PPRD!K38+RCV_RCY!K38+IMP!K38-EXP!K38+STK_CHG!K38-INTMARB!K38</f>
        <v>2.0922613929492688</v>
      </c>
      <c r="L38" s="10">
        <f>PPRD!L38+RCV_RCY!L38+IMP!L38-EXP!L38+STK_CHG!L38-INTMARB!L38</f>
        <v>2.0922613929492688</v>
      </c>
      <c r="M38" s="10">
        <f>PPRD!M38+RCV_RCY!M38+IMP!M38-EXP!M38+STK_CHG!M38-INTMARB!M38</f>
        <v>3.1384350816852971</v>
      </c>
      <c r="N38" s="10">
        <f>PPRD!N38+RCV_RCY!N38+IMP!N38-EXP!N38+STK_CHG!N38-INTMARB!N38</f>
        <v>1.0461736887360269</v>
      </c>
      <c r="O38" s="10">
        <f>PPRD!O38+RCV_RCY!O38+IMP!O38-EXP!O38+STK_CHG!O38-INTMARB!O38</f>
        <v>1.0461736887360269</v>
      </c>
      <c r="P38" s="10">
        <f>PPRD!P38+RCV_RCY!P38+IMP!P38-EXP!P38+STK_CHG!P38-INTMARB!P38</f>
        <v>2.0923473774720538</v>
      </c>
      <c r="Q38" s="10">
        <f>PPRD!Q38+RCV_RCY!Q38+IMP!Q38-EXP!Q38+STK_CHG!Q38-INTMARB!Q38</f>
        <v>1.69475494411006</v>
      </c>
      <c r="R38" s="10">
        <f>PPRD!R38+RCV_RCY!R38+IMP!R38-EXP!R38+STK_CHG!R38-INTMARB!R38</f>
        <v>1.006362854686156</v>
      </c>
      <c r="S38" s="10">
        <f>PPRD!S38+RCV_RCY!S38+IMP!S38-EXP!S38+STK_CHG!S38-INTMARB!S38</f>
        <v>1.2940670679277719</v>
      </c>
      <c r="T38" s="10">
        <f>PPRD!T38+RCV_RCY!T38+IMP!T38-EXP!T38+STK_CHG!T38-INTMARB!T38</f>
        <v>0.66956147893379192</v>
      </c>
      <c r="U38" s="10">
        <f>PPRD!U38+RCV_RCY!U38+IMP!U38-EXP!U38+STK_CHG!U38-INTMARB!U38</f>
        <v>1.1914875322441967</v>
      </c>
      <c r="V38" s="10">
        <f>PPRD!V38+RCV_RCY!V38+IMP!V38-EXP!V38+STK_CHG!V38-INTMARB!V38</f>
        <v>1.6706792777300081</v>
      </c>
      <c r="W38" s="10">
        <f>PPRD!W38+RCV_RCY!W38+IMP!W38-EXP!W38+STK_CHG!W38-INTMARB!W38</f>
        <v>1.4855546001719688</v>
      </c>
      <c r="X38" s="10">
        <f>PPRD!X38+RCV_RCY!X38+IMP!X38-EXP!X38+STK_CHG!X38-INTMARB!X38</f>
        <v>0.66431642304385208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345.98022355975928</v>
      </c>
      <c r="D40" s="10">
        <f>PPRD!D40+RCV_RCY!D40+IMP!D40-EXP!D40+STK_CHG!D40-INTMARB!D40</f>
        <v>291.95331040412719</v>
      </c>
      <c r="E40" s="10">
        <f>PPRD!E40+RCV_RCY!E40+IMP!E40-EXP!E40+STK_CHG!E40-INTMARB!E40</f>
        <v>196.36715391229581</v>
      </c>
      <c r="F40" s="10">
        <f>PPRD!F40+RCV_RCY!F40+IMP!F40-EXP!F40+STK_CHG!F40-INTMARB!F40</f>
        <v>131.95038693035247</v>
      </c>
      <c r="G40" s="10">
        <f>PPRD!G40+RCV_RCY!G40+IMP!G40-EXP!G40+STK_CHG!G40-INTMARB!G40</f>
        <v>263.90077386070504</v>
      </c>
      <c r="H40" s="10">
        <f>PPRD!H40+RCV_RCY!H40+IMP!H40-EXP!H40+STK_CHG!H40-INTMARB!H40</f>
        <v>387.53938091143652</v>
      </c>
      <c r="I40" s="10">
        <f>PPRD!I40+RCV_RCY!I40+IMP!I40-EXP!I40+STK_CHG!I40-INTMARB!I40</f>
        <v>302.34307824591576</v>
      </c>
      <c r="J40" s="10">
        <f>PPRD!J40+RCV_RCY!J40+IMP!J40-EXP!J40+STK_CHG!J40-INTMARB!J40</f>
        <v>365.72080825451411</v>
      </c>
      <c r="K40" s="10">
        <f>PPRD!K40+RCV_RCY!K40+IMP!K40-EXP!K40+STK_CHG!K40-INTMARB!K40</f>
        <v>369.87669819432449</v>
      </c>
      <c r="L40" s="10">
        <f>PPRD!L40+RCV_RCY!L40+IMP!L40-EXP!L40+STK_CHG!L40-INTMARB!L40</f>
        <v>430.13757523645739</v>
      </c>
      <c r="M40" s="10">
        <f>PPRD!M40+RCV_RCY!M40+IMP!M40-EXP!M40+STK_CHG!M40-INTMARB!M40</f>
        <v>465.46285468615656</v>
      </c>
      <c r="N40" s="10">
        <f>PPRD!N40+RCV_RCY!N40+IMP!N40-EXP!N40+STK_CHG!N40-INTMARB!N40</f>
        <v>620.27085124677558</v>
      </c>
      <c r="O40" s="10">
        <f>PPRD!O40+RCV_RCY!O40+IMP!O40-EXP!O40+STK_CHG!O40-INTMARB!O40</f>
        <v>663.90799656061915</v>
      </c>
      <c r="P40" s="10">
        <f>PPRD!P40+RCV_RCY!P40+IMP!P40-EXP!P40+STK_CHG!P40-INTMARB!P40</f>
        <v>747.02631126397239</v>
      </c>
      <c r="Q40" s="10">
        <f>PPRD!Q40+RCV_RCY!Q40+IMP!Q40-EXP!Q40+STK_CHG!Q40-INTMARB!Q40</f>
        <v>813.04944110060183</v>
      </c>
      <c r="R40" s="10">
        <f>PPRD!R40+RCV_RCY!R40+IMP!R40-EXP!R40+STK_CHG!R40-INTMARB!R40</f>
        <v>781.76569217540839</v>
      </c>
      <c r="S40" s="10">
        <f>PPRD!S40+RCV_RCY!S40+IMP!S40-EXP!S40+STK_CHG!S40-INTMARB!S40</f>
        <v>896.30490111779864</v>
      </c>
      <c r="T40" s="10">
        <f>PPRD!T40+RCV_RCY!T40+IMP!T40-EXP!T40+STK_CHG!T40-INTMARB!T40</f>
        <v>915.55821152192595</v>
      </c>
      <c r="U40" s="10">
        <f>PPRD!U40+RCV_RCY!U40+IMP!U40-EXP!U40+STK_CHG!U40-INTMARB!U40</f>
        <v>955.25451418744615</v>
      </c>
      <c r="V40" s="10">
        <f>PPRD!V40+RCV_RCY!V40+IMP!V40-EXP!V40+STK_CHG!V40-INTMARB!V40</f>
        <v>970.49423903697334</v>
      </c>
      <c r="W40" s="10">
        <f>PPRD!W40+RCV_RCY!W40+IMP!W40-EXP!W40+STK_CHG!W40-INTMARB!W40</f>
        <v>308.70472914875324</v>
      </c>
      <c r="X40" s="10">
        <f>PPRD!X40+RCV_RCY!X40+IMP!X40-EXP!X40+STK_CHG!X40-INTMARB!X40</f>
        <v>380.9138435081685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0</v>
      </c>
      <c r="J41" s="10">
        <f>PPRD!J41+RCV_RCY!J41+IMP!J41-EXP!J41+STK_CHG!J41-INTMARB!J41</f>
        <v>0</v>
      </c>
      <c r="K41" s="10">
        <f>PPRD!K41+RCV_RCY!K41+IMP!K41-EXP!K41+STK_CHG!K41-INTMARB!K41</f>
        <v>0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-0.41874462596732592</v>
      </c>
      <c r="T41" s="10">
        <f>PPRD!T41+RCV_RCY!T41+IMP!T41-EXP!T41+STK_CHG!T41-INTMARB!T41</f>
        <v>-0.44471195184866719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-3.188564058469475</v>
      </c>
      <c r="D42" s="10">
        <f>PPRD!D42+RCV_RCY!D42+IMP!D42-EXP!D42+STK_CHG!D42-INTMARB!D42</f>
        <v>-4.2515047291487527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-7.4400687876182285</v>
      </c>
      <c r="H42" s="10">
        <f>PPRD!H42+RCV_RCY!H42+IMP!H42-EXP!H42+STK_CHG!H42-INTMARB!H42</f>
        <v>-3.188564058469475</v>
      </c>
      <c r="I42" s="10">
        <f>PPRD!I42+RCV_RCY!I42+IMP!I42-EXP!I42+STK_CHG!I42-INTMARB!I42</f>
        <v>-8.5029234737747217</v>
      </c>
      <c r="J42" s="10">
        <f>PPRD!J42+RCV_RCY!J42+IMP!J42-EXP!J42+STK_CHG!J42-INTMARB!J42</f>
        <v>-42.514617368873608</v>
      </c>
      <c r="K42" s="10">
        <f>PPRD!K42+RCV_RCY!K42+IMP!K42-EXP!K42+STK_CHG!K42-INTMARB!K42</f>
        <v>-8.5029234737747199</v>
      </c>
      <c r="L42" s="10">
        <f>PPRD!L42+RCV_RCY!L42+IMP!L42-EXP!L42+STK_CHG!L42-INTMARB!L42</f>
        <v>-12.754342218400691</v>
      </c>
      <c r="M42" s="10">
        <f>PPRD!M42+RCV_RCY!M42+IMP!M42-EXP!M42+STK_CHG!M42-INTMARB!M42</f>
        <v>-42.514531384350811</v>
      </c>
      <c r="N42" s="10">
        <f>PPRD!N42+RCV_RCY!N42+IMP!N42-EXP!N42+STK_CHG!N42-INTMARB!N42</f>
        <v>7.4400687876182294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351.85597592433453</v>
      </c>
      <c r="D43" s="10">
        <f>PPRD!D43+RCV_RCY!D43+IMP!D43-EXP!D43+STK_CHG!D43-INTMARB!D43</f>
        <v>480.3597592433357</v>
      </c>
      <c r="E43" s="10">
        <f>PPRD!E43+RCV_RCY!E43+IMP!E43-EXP!E43+STK_CHG!E43-INTMARB!E43</f>
        <v>383.47179707652617</v>
      </c>
      <c r="F43" s="10">
        <f>PPRD!F43+RCV_RCY!F43+IMP!F43-EXP!F43+STK_CHG!F43-INTMARB!F43</f>
        <v>304.94170249355147</v>
      </c>
      <c r="G43" s="10">
        <f>PPRD!G43+RCV_RCY!G43+IMP!G43-EXP!G43+STK_CHG!G43-INTMARB!G43</f>
        <v>530.33344797936377</v>
      </c>
      <c r="H43" s="10">
        <f>PPRD!H43+RCV_RCY!H43+IMP!H43-EXP!H43+STK_CHG!H43-INTMARB!H43</f>
        <v>581.32708512467775</v>
      </c>
      <c r="I43" s="10">
        <f>PPRD!I43+RCV_RCY!I43+IMP!I43-EXP!I43+STK_CHG!I43-INTMARB!I43</f>
        <v>610.90335339638864</v>
      </c>
      <c r="J43" s="10">
        <f>PPRD!J43+RCV_RCY!J43+IMP!J43-EXP!J43+STK_CHG!J43-INTMARB!J43</f>
        <v>875.0500429922613</v>
      </c>
      <c r="K43" s="10">
        <f>PPRD!K43+RCV_RCY!K43+IMP!K43-EXP!K43+STK_CHG!K43-INTMARB!K43</f>
        <v>1041.2892519346515</v>
      </c>
      <c r="L43" s="10">
        <f>PPRD!L43+RCV_RCY!L43+IMP!L43-EXP!L43+STK_CHG!L43-INTMARB!L43</f>
        <v>711.87059329320664</v>
      </c>
      <c r="M43" s="10">
        <f>PPRD!M43+RCV_RCY!M43+IMP!M43-EXP!M43+STK_CHG!M43-INTMARB!M43</f>
        <v>951.54058469475467</v>
      </c>
      <c r="N43" s="10">
        <f>PPRD!N43+RCV_RCY!N43+IMP!N43-EXP!N43+STK_CHG!N43-INTMARB!N43</f>
        <v>1015.7925193465173</v>
      </c>
      <c r="O43" s="10">
        <f>PPRD!O43+RCV_RCY!O43+IMP!O43-EXP!O43+STK_CHG!O43-INTMARB!O43</f>
        <v>285.56423043852101</v>
      </c>
      <c r="P43" s="10">
        <f>PPRD!P43+RCV_RCY!P43+IMP!P43-EXP!P43+STK_CHG!P43-INTMARB!P43</f>
        <v>294.74299226139277</v>
      </c>
      <c r="Q43" s="10">
        <f>PPRD!Q43+RCV_RCY!Q43+IMP!Q43-EXP!Q43+STK_CHG!Q43-INTMARB!Q43</f>
        <v>398.7699914015472</v>
      </c>
      <c r="R43" s="10">
        <f>PPRD!R43+RCV_RCY!R43+IMP!R43-EXP!R43+STK_CHG!R43-INTMARB!R43</f>
        <v>276.03852106620769</v>
      </c>
      <c r="S43" s="10">
        <f>PPRD!S43+RCV_RCY!S43+IMP!S43-EXP!S43+STK_CHG!S43-INTMARB!S43</f>
        <v>552.59208942390478</v>
      </c>
      <c r="T43" s="10">
        <f>PPRD!T43+RCV_RCY!T43+IMP!T43-EXP!T43+STK_CHG!T43-INTMARB!T43</f>
        <v>324.61410146173665</v>
      </c>
      <c r="U43" s="10">
        <f>PPRD!U43+RCV_RCY!U43+IMP!U43-EXP!U43+STK_CHG!U43-INTMARB!U43</f>
        <v>465.75717970765209</v>
      </c>
      <c r="V43" s="10">
        <f>PPRD!V43+RCV_RCY!V43+IMP!V43-EXP!V43+STK_CHG!V43-INTMARB!V43</f>
        <v>92.083147033533919</v>
      </c>
      <c r="W43" s="10">
        <f>PPRD!W43+RCV_RCY!W43+IMP!W43-EXP!W43+STK_CHG!W43-INTMARB!W43</f>
        <v>-12.680051590714299</v>
      </c>
      <c r="X43" s="10">
        <f>PPRD!X43+RCV_RCY!X43+IMP!X43-EXP!X43+STK_CHG!X43-INTMARB!X43</f>
        <v>-109.07841788478072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-1261.2103181427337</v>
      </c>
      <c r="D44" s="10">
        <f>PPRD!D44+RCV_RCY!D44+IMP!D44-EXP!D44+STK_CHG!D44-INTMARB!D44</f>
        <v>-1009.7448839208937</v>
      </c>
      <c r="E44" s="10">
        <f>PPRD!E44+RCV_RCY!E44+IMP!E44-EXP!E44+STK_CHG!E44-INTMARB!E44</f>
        <v>-890.32312983662996</v>
      </c>
      <c r="F44" s="10">
        <f>PPRD!F44+RCV_RCY!F44+IMP!F44-EXP!F44+STK_CHG!F44-INTMARB!F44</f>
        <v>-767.01771281169385</v>
      </c>
      <c r="G44" s="10">
        <f>PPRD!G44+RCV_RCY!G44+IMP!G44-EXP!G44+STK_CHG!G44-INTMARB!G44</f>
        <v>-917.5085984522791</v>
      </c>
      <c r="H44" s="10">
        <f>PPRD!H44+RCV_RCY!H44+IMP!H44-EXP!H44+STK_CHG!H44-INTMARB!H44</f>
        <v>-913.62493551160844</v>
      </c>
      <c r="I44" s="10">
        <f>PPRD!I44+RCV_RCY!I44+IMP!I44-EXP!I44+STK_CHG!I44-INTMARB!I44</f>
        <v>-826.2431642304382</v>
      </c>
      <c r="J44" s="10">
        <f>PPRD!J44+RCV_RCY!J44+IMP!J44-EXP!J44+STK_CHG!J44-INTMARB!J44</f>
        <v>-946.63585554600206</v>
      </c>
      <c r="K44" s="10">
        <f>PPRD!K44+RCV_RCY!K44+IMP!K44-EXP!K44+STK_CHG!K44-INTMARB!K44</f>
        <v>-858.79423903697375</v>
      </c>
      <c r="L44" s="10">
        <f>PPRD!L44+RCV_RCY!L44+IMP!L44-EXP!L44+STK_CHG!L44-INTMARB!L44</f>
        <v>-1021.8687876182281</v>
      </c>
      <c r="M44" s="10">
        <f>PPRD!M44+RCV_RCY!M44+IMP!M44-EXP!M44+STK_CHG!M44-INTMARB!M44</f>
        <v>-940.81392949269082</v>
      </c>
      <c r="N44" s="10">
        <f>PPRD!N44+RCV_RCY!N44+IMP!N44-EXP!N44+STK_CHG!N44-INTMARB!N44</f>
        <v>-940.8140154772143</v>
      </c>
      <c r="O44" s="10">
        <f>PPRD!O44+RCV_RCY!O44+IMP!O44-EXP!O44+STK_CHG!O44-INTMARB!O44</f>
        <v>-1083.624763542563</v>
      </c>
      <c r="P44" s="10">
        <f>PPRD!P44+RCV_RCY!P44+IMP!P44-EXP!P44+STK_CHG!P44-INTMARB!P44</f>
        <v>-1022.8337059329314</v>
      </c>
      <c r="Q44" s="10">
        <f>PPRD!Q44+RCV_RCY!Q44+IMP!Q44-EXP!Q44+STK_CHG!Q44-INTMARB!Q44</f>
        <v>-1090.379277730008</v>
      </c>
      <c r="R44" s="10">
        <f>PPRD!R44+RCV_RCY!R44+IMP!R44-EXP!R44+STK_CHG!R44-INTMARB!R44</f>
        <v>-1252.0864144453994</v>
      </c>
      <c r="S44" s="10">
        <f>PPRD!S44+RCV_RCY!S44+IMP!S44-EXP!S44+STK_CHG!S44-INTMARB!S44</f>
        <v>-1137.3726569217552</v>
      </c>
      <c r="T44" s="10">
        <f>PPRD!T44+RCV_RCY!T44+IMP!T44-EXP!T44+STK_CHG!T44-INTMARB!T44</f>
        <v>-1087.5768701633706</v>
      </c>
      <c r="U44" s="10">
        <f>PPRD!U44+RCV_RCY!U44+IMP!U44-EXP!U44+STK_CHG!U44-INTMARB!U44</f>
        <v>-1065.1749785038696</v>
      </c>
      <c r="V44" s="10">
        <f>PPRD!V44+RCV_RCY!V44+IMP!V44-EXP!V44+STK_CHG!V44-INTMARB!V44</f>
        <v>-1244.9009458297512</v>
      </c>
      <c r="W44" s="10">
        <f>PPRD!W44+RCV_RCY!W44+IMP!W44-EXP!W44+STK_CHG!W44-INTMARB!W44</f>
        <v>-1268.1192605331044</v>
      </c>
      <c r="X44" s="10">
        <f>PPRD!X44+RCV_RCY!X44+IMP!X44-EXP!X44+STK_CHG!X44-INTMARB!X44</f>
        <v>-1459.2231298366287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25.974462596732582</v>
      </c>
      <c r="D45" s="10">
        <f>PPRD!D45+RCV_RCY!D45+IMP!D45-EXP!D45+STK_CHG!D45-INTMARB!D45</f>
        <v>21.818572656921756</v>
      </c>
      <c r="E45" s="10">
        <f>PPRD!E45+RCV_RCY!E45+IMP!E45-EXP!E45+STK_CHG!E45-INTMARB!E45</f>
        <v>18.701633705932927</v>
      </c>
      <c r="F45" s="10">
        <f>PPRD!F45+RCV_RCY!F45+IMP!F45-EXP!F45+STK_CHG!F45-INTMARB!F45</f>
        <v>15.584694754944108</v>
      </c>
      <c r="G45" s="10">
        <f>PPRD!G45+RCV_RCY!G45+IMP!G45-EXP!G45+STK_CHG!G45-INTMARB!G45</f>
        <v>15.584694754944106</v>
      </c>
      <c r="H45" s="10">
        <f>PPRD!H45+RCV_RCY!H45+IMP!H45-EXP!H45+STK_CHG!H45-INTMARB!H45</f>
        <v>20.779621668099736</v>
      </c>
      <c r="I45" s="10">
        <f>PPRD!I45+RCV_RCY!I45+IMP!I45-EXP!I45+STK_CHG!I45-INTMARB!I45</f>
        <v>11.428718830610489</v>
      </c>
      <c r="J45" s="10">
        <f>PPRD!J45+RCV_RCY!J45+IMP!J45-EXP!J45+STK_CHG!J45-INTMARB!J45</f>
        <v>8.3117798796216693</v>
      </c>
      <c r="K45" s="10">
        <f>PPRD!K45+RCV_RCY!K45+IMP!K45-EXP!K45+STK_CHG!K45-INTMARB!K45</f>
        <v>8.3118658641444529</v>
      </c>
      <c r="L45" s="10">
        <f>PPRD!L45+RCV_RCY!L45+IMP!L45-EXP!L45+STK_CHG!L45-INTMARB!L45</f>
        <v>9.3508168529664673</v>
      </c>
      <c r="M45" s="10">
        <f>PPRD!M45+RCV_RCY!M45+IMP!M45-EXP!M45+STK_CHG!M45-INTMARB!M45</f>
        <v>9.3508168529664673</v>
      </c>
      <c r="N45" s="10">
        <f>PPRD!N45+RCV_RCY!N45+IMP!N45-EXP!N45+STK_CHG!N45-INTMARB!N45</f>
        <v>9.3508168529664673</v>
      </c>
      <c r="O45" s="10">
        <f>PPRD!O45+RCV_RCY!O45+IMP!O45-EXP!O45+STK_CHG!O45-INTMARB!O45</f>
        <v>9.3508168529664673</v>
      </c>
      <c r="P45" s="10">
        <f>PPRD!P45+RCV_RCY!P45+IMP!P45-EXP!P45+STK_CHG!P45-INTMARB!P45</f>
        <v>11.428804815133278</v>
      </c>
      <c r="Q45" s="10">
        <f>PPRD!Q45+RCV_RCY!Q45+IMP!Q45-EXP!Q45+STK_CHG!Q45-INTMARB!Q45</f>
        <v>8.3118658641444529</v>
      </c>
      <c r="R45" s="10">
        <f>PPRD!R45+RCV_RCY!R45+IMP!R45-EXP!R45+STK_CHG!R45-INTMARB!R45</f>
        <v>7.6188306104901091</v>
      </c>
      <c r="S45" s="10">
        <f>PPRD!S45+RCV_RCY!S45+IMP!S45-EXP!S45+STK_CHG!S45-INTMARB!S45</f>
        <v>8.5175408426483195</v>
      </c>
      <c r="T45" s="10">
        <f>PPRD!T45+RCV_RCY!T45+IMP!T45-EXP!T45+STK_CHG!T45-INTMARB!T45</f>
        <v>6.4344797936371458</v>
      </c>
      <c r="U45" s="10">
        <f>PPRD!U45+RCV_RCY!U45+IMP!U45-EXP!U45+STK_CHG!U45-INTMARB!U45</f>
        <v>6.2411865864144449</v>
      </c>
      <c r="V45" s="10">
        <f>PPRD!V45+RCV_RCY!V45+IMP!V45-EXP!V45+STK_CHG!V45-INTMARB!V45</f>
        <v>7.8941530524505588</v>
      </c>
      <c r="W45" s="10">
        <f>PPRD!W45+RCV_RCY!W45+IMP!W45-EXP!W45+STK_CHG!W45-INTMARB!W45</f>
        <v>8.3658641444539974</v>
      </c>
      <c r="X45" s="10">
        <f>PPRD!X45+RCV_RCY!X45+IMP!X45-EXP!X45+STK_CHG!X45-INTMARB!X45</f>
        <v>11.027773000859847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63.048065348237309</v>
      </c>
      <c r="D46" s="10">
        <f>PPRD!D46+RCV_RCY!D46+IMP!D46-EXP!D46+STK_CHG!D46-INTMARB!D46</f>
        <v>62.04737747205504</v>
      </c>
      <c r="E46" s="10">
        <f>PPRD!E46+RCV_RCY!E46+IMP!E46-EXP!E46+STK_CHG!E46-INTMARB!E46</f>
        <v>60.045829750644884</v>
      </c>
      <c r="F46" s="10">
        <f>PPRD!F46+RCV_RCY!F46+IMP!F46-EXP!F46+STK_CHG!F46-INTMARB!F46</f>
        <v>58.044282029234743</v>
      </c>
      <c r="G46" s="10">
        <f>PPRD!G46+RCV_RCY!G46+IMP!G46-EXP!G46+STK_CHG!G46-INTMARB!G46</f>
        <v>57.043508168529655</v>
      </c>
      <c r="H46" s="10">
        <f>PPRD!H46+RCV_RCY!H46+IMP!H46-EXP!H46+STK_CHG!H46-INTMARB!H46</f>
        <v>61.046603611349951</v>
      </c>
      <c r="I46" s="10">
        <f>PPRD!I46+RCV_RCY!I46+IMP!I46-EXP!I46+STK_CHG!I46-INTMARB!I46</f>
        <v>58.044282029234729</v>
      </c>
      <c r="J46" s="10">
        <f>PPRD!J46+RCV_RCY!J46+IMP!J46-EXP!J46+STK_CHG!J46-INTMARB!J46</f>
        <v>59.045055889939803</v>
      </c>
      <c r="K46" s="10">
        <f>PPRD!K46+RCV_RCY!K46+IMP!K46-EXP!K46+STK_CHG!K46-INTMARB!K46</f>
        <v>55.041960447119507</v>
      </c>
      <c r="L46" s="10">
        <f>PPRD!L46+RCV_RCY!L46+IMP!L46-EXP!L46+STK_CHG!L46-INTMARB!L46</f>
        <v>51.038950988822016</v>
      </c>
      <c r="M46" s="10">
        <f>PPRD!M46+RCV_RCY!M46+IMP!M46-EXP!M46+STK_CHG!M46-INTMARB!M46</f>
        <v>51.038950988822016</v>
      </c>
      <c r="N46" s="10">
        <f>PPRD!N46+RCV_RCY!N46+IMP!N46-EXP!N46+STK_CHG!N46-INTMARB!N46</f>
        <v>51.038950988822016</v>
      </c>
      <c r="O46" s="10">
        <f>PPRD!O46+RCV_RCY!O46+IMP!O46-EXP!O46+STK_CHG!O46-INTMARB!O46</f>
        <v>51.038950988822016</v>
      </c>
      <c r="P46" s="10">
        <f>PPRD!P46+RCV_RCY!P46+IMP!P46-EXP!P46+STK_CHG!P46-INTMARB!P46</f>
        <v>51.038950988822016</v>
      </c>
      <c r="Q46" s="10">
        <f>PPRD!Q46+RCV_RCY!Q46+IMP!Q46-EXP!Q46+STK_CHG!Q46-INTMARB!Q46</f>
        <v>51.038950988822016</v>
      </c>
      <c r="R46" s="10">
        <f>PPRD!R46+RCV_RCY!R46+IMP!R46-EXP!R46+STK_CHG!R46-INTMARB!R46</f>
        <v>51.359243336199484</v>
      </c>
      <c r="S46" s="10">
        <f>PPRD!S46+RCV_RCY!S46+IMP!S46-EXP!S46+STK_CHG!S46-INTMARB!S46</f>
        <v>51.359243336199484</v>
      </c>
      <c r="T46" s="10">
        <f>PPRD!T46+RCV_RCY!T46+IMP!T46-EXP!T46+STK_CHG!T46-INTMARB!T46</f>
        <v>51.359243336199484</v>
      </c>
      <c r="U46" s="10">
        <f>PPRD!U46+RCV_RCY!U46+IMP!U46-EXP!U46+STK_CHG!U46-INTMARB!U46</f>
        <v>51.359243336199484</v>
      </c>
      <c r="V46" s="10">
        <f>PPRD!V46+RCV_RCY!V46+IMP!V46-EXP!V46+STK_CHG!V46-INTMARB!V46</f>
        <v>51.359243336199484</v>
      </c>
      <c r="W46" s="10">
        <f>PPRD!W46+RCV_RCY!W46+IMP!W46-EXP!W46+STK_CHG!W46-INTMARB!W46</f>
        <v>51.359243336199484</v>
      </c>
      <c r="X46" s="10">
        <f>PPRD!X46+RCV_RCY!X46+IMP!X46-EXP!X46+STK_CHG!X46-INTMARB!X46</f>
        <v>51.359243336199484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205.33104041272568</v>
      </c>
      <c r="D47" s="10">
        <f>PPRD!D47+RCV_RCY!D47+IMP!D47-EXP!D47+STK_CHG!D47-INTMARB!D47</f>
        <v>166.35614789337919</v>
      </c>
      <c r="E47" s="10">
        <f>PPRD!E47+RCV_RCY!E47+IMP!E47-EXP!E47+STK_CHG!E47-INTMARB!E47</f>
        <v>176.8128116938951</v>
      </c>
      <c r="F47" s="10">
        <f>PPRD!F47+RCV_RCY!F47+IMP!F47-EXP!F47+STK_CHG!F47-INTMARB!F47</f>
        <v>194.87429062768703</v>
      </c>
      <c r="G47" s="10">
        <f>PPRD!G47+RCV_RCY!G47+IMP!G47-EXP!G47+STK_CHG!G47-INTMARB!G47</f>
        <v>219.59011177987961</v>
      </c>
      <c r="H47" s="10">
        <f>PPRD!H47+RCV_RCY!H47+IMP!H47-EXP!H47+STK_CHG!H47-INTMARB!H47</f>
        <v>203.42975064488391</v>
      </c>
      <c r="I47" s="10">
        <f>PPRD!I47+RCV_RCY!I47+IMP!I47-EXP!I47+STK_CHG!I47-INTMARB!I47</f>
        <v>216.73826311263971</v>
      </c>
      <c r="J47" s="10">
        <f>PPRD!J47+RCV_RCY!J47+IMP!J47-EXP!J47+STK_CHG!J47-INTMARB!J47</f>
        <v>239.55288048151328</v>
      </c>
      <c r="K47" s="10">
        <f>PPRD!K47+RCV_RCY!K47+IMP!K47-EXP!K47+STK_CHG!K47-INTMARB!K47</f>
        <v>198.67678417884781</v>
      </c>
      <c r="L47" s="10">
        <f>PPRD!L47+RCV_RCY!L47+IMP!L47-EXP!L47+STK_CHG!L47-INTMARB!L47</f>
        <v>195.82493551160789</v>
      </c>
      <c r="M47" s="10">
        <f>PPRD!M47+RCV_RCY!M47+IMP!M47-EXP!M47+STK_CHG!M47-INTMARB!M47</f>
        <v>203.42983662940668</v>
      </c>
      <c r="N47" s="10">
        <f>PPRD!N47+RCV_RCY!N47+IMP!N47-EXP!N47+STK_CHG!N47-INTMARB!N47</f>
        <v>234.79982803095442</v>
      </c>
      <c r="O47" s="10">
        <f>PPRD!O47+RCV_RCY!O47+IMP!O47-EXP!O47+STK_CHG!O47-INTMARB!O47</f>
        <v>213.88650042992262</v>
      </c>
      <c r="P47" s="10">
        <f>PPRD!P47+RCV_RCY!P47+IMP!P47-EXP!P47+STK_CHG!P47-INTMARB!P47</f>
        <v>210.08400687876181</v>
      </c>
      <c r="Q47" s="10">
        <f>PPRD!Q47+RCV_RCY!Q47+IMP!Q47-EXP!Q47+STK_CHG!Q47-INTMARB!Q47</f>
        <v>191.07188306104902</v>
      </c>
      <c r="R47" s="10">
        <f>PPRD!R47+RCV_RCY!R47+IMP!R47-EXP!R47+STK_CHG!R47-INTMARB!R47</f>
        <v>192.66517626827175</v>
      </c>
      <c r="S47" s="10">
        <f>PPRD!S47+RCV_RCY!S47+IMP!S47-EXP!S47+STK_CHG!S47-INTMARB!S47</f>
        <v>190.2259673258813</v>
      </c>
      <c r="T47" s="10">
        <f>PPRD!T47+RCV_RCY!T47+IMP!T47-EXP!T47+STK_CHG!T47-INTMARB!T47</f>
        <v>189.14694754944105</v>
      </c>
      <c r="U47" s="10">
        <f>PPRD!U47+RCV_RCY!U47+IMP!U47-EXP!U47+STK_CHG!U47-INTMARB!U47</f>
        <v>187.43301805674975</v>
      </c>
      <c r="V47" s="10">
        <f>PPRD!V47+RCV_RCY!V47+IMP!V47-EXP!V47+STK_CHG!V47-INTMARB!V47</f>
        <v>142.81255374032673</v>
      </c>
      <c r="W47" s="10">
        <f>PPRD!W47+RCV_RCY!W47+IMP!W47-EXP!W47+STK_CHG!W47-INTMARB!W47</f>
        <v>166.20498710232155</v>
      </c>
      <c r="X47" s="10">
        <f>PPRD!X47+RCV_RCY!X47+IMP!X47-EXP!X47+STK_CHG!X47-INTMARB!X47</f>
        <v>163.62029234737747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163.49475494411004</v>
      </c>
      <c r="D48" s="10">
        <f>PPRD!D48+RCV_RCY!D48+IMP!D48-EXP!D48+STK_CHG!D48-INTMARB!D48</f>
        <v>199.49363714531376</v>
      </c>
      <c r="E48" s="10">
        <f>PPRD!E48+RCV_RCY!E48+IMP!E48-EXP!E48+STK_CHG!E48-INTMARB!E48</f>
        <v>190.49398108340495</v>
      </c>
      <c r="F48" s="10">
        <f>PPRD!F48+RCV_RCY!F48+IMP!F48-EXP!F48+STK_CHG!F48-INTMARB!F48</f>
        <v>188.99398108340498</v>
      </c>
      <c r="G48" s="10">
        <f>PPRD!G48+RCV_RCY!G48+IMP!G48-EXP!G48+STK_CHG!G48-INTMARB!G48</f>
        <v>194.99380911435941</v>
      </c>
      <c r="H48" s="10">
        <f>PPRD!H48+RCV_RCY!H48+IMP!H48-EXP!H48+STK_CHG!H48-INTMARB!H48</f>
        <v>187.49406706792772</v>
      </c>
      <c r="I48" s="10">
        <f>PPRD!I48+RCV_RCY!I48+IMP!I48-EXP!I48+STK_CHG!I48-INTMARB!I48</f>
        <v>201.74359415305241</v>
      </c>
      <c r="J48" s="10">
        <f>PPRD!J48+RCV_RCY!J48+IMP!J48-EXP!J48+STK_CHG!J48-INTMARB!J48</f>
        <v>219.74299226139289</v>
      </c>
      <c r="K48" s="10">
        <f>PPRD!K48+RCV_RCY!K48+IMP!K48-EXP!K48+STK_CHG!K48-INTMARB!K48</f>
        <v>166.49475494411001</v>
      </c>
      <c r="L48" s="10">
        <f>PPRD!L48+RCV_RCY!L48+IMP!L48-EXP!L48+STK_CHG!L48-INTMARB!L48</f>
        <v>137.99552880481508</v>
      </c>
      <c r="M48" s="10">
        <f>PPRD!M48+RCV_RCY!M48+IMP!M48-EXP!M48+STK_CHG!M48-INTMARB!M48</f>
        <v>123.74600171969044</v>
      </c>
      <c r="N48" s="10">
        <f>PPRD!N48+RCV_RCY!N48+IMP!N48-EXP!N48+STK_CHG!N48-INTMARB!N48</f>
        <v>155.2451418744626</v>
      </c>
      <c r="O48" s="10">
        <f>PPRD!O48+RCV_RCY!O48+IMP!O48-EXP!O48+STK_CHG!O48-INTMARB!O48</f>
        <v>159.74488392089418</v>
      </c>
      <c r="P48" s="10">
        <f>PPRD!P48+RCV_RCY!P48+IMP!P48-EXP!P48+STK_CHG!P48-INTMARB!P48</f>
        <v>140.99552880481511</v>
      </c>
      <c r="Q48" s="10">
        <f>PPRD!Q48+RCV_RCY!Q48+IMP!Q48-EXP!Q48+STK_CHG!Q48-INTMARB!Q48</f>
        <v>156.74496990541701</v>
      </c>
      <c r="R48" s="10">
        <f>PPRD!R48+RCV_RCY!R48+IMP!R48-EXP!R48+STK_CHG!R48-INTMARB!R48</f>
        <v>156.80799656061907</v>
      </c>
      <c r="S48" s="10">
        <f>PPRD!S48+RCV_RCY!S48+IMP!S48-EXP!S48+STK_CHG!S48-INTMARB!S48</f>
        <v>181.99742046431641</v>
      </c>
      <c r="T48" s="10">
        <f>PPRD!T48+RCV_RCY!T48+IMP!T48-EXP!T48+STK_CHG!T48-INTMARB!T48</f>
        <v>190.25090283748921</v>
      </c>
      <c r="U48" s="10">
        <f>PPRD!U48+RCV_RCY!U48+IMP!U48-EXP!U48+STK_CHG!U48-INTMARB!U48</f>
        <v>165.19346517626826</v>
      </c>
      <c r="V48" s="10">
        <f>PPRD!V48+RCV_RCY!V48+IMP!V48-EXP!V48+STK_CHG!V48-INTMARB!V48</f>
        <v>184.34032674118654</v>
      </c>
      <c r="W48" s="10">
        <f>PPRD!W48+RCV_RCY!W48+IMP!W48-EXP!W48+STK_CHG!W48-INTMARB!W48</f>
        <v>187.93499570077387</v>
      </c>
      <c r="X48" s="10">
        <f>PPRD!X48+RCV_RCY!X48+IMP!X48-EXP!X48+STK_CHG!X48-INTMARB!X48</f>
        <v>164.42476354256237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14.010662080825449</v>
      </c>
      <c r="D50" s="10">
        <f>PPRD!D50+RCV_RCY!D50+IMP!D50-EXP!D50+STK_CHG!D50-INTMARB!D50</f>
        <v>17.01298366294067</v>
      </c>
      <c r="E50" s="10">
        <f>PPRD!E50+RCV_RCY!E50+IMP!E50-EXP!E50+STK_CHG!E50-INTMARB!E50</f>
        <v>16.012209802235599</v>
      </c>
      <c r="F50" s="10">
        <f>PPRD!F50+RCV_RCY!F50+IMP!F50-EXP!F50+STK_CHG!F50-INTMARB!F50</f>
        <v>10.007652622527941</v>
      </c>
      <c r="G50" s="10">
        <f>PPRD!G50+RCV_RCY!G50+IMP!G50-EXP!G50+STK_CHG!G50-INTMARB!G50</f>
        <v>7.0053310404127247</v>
      </c>
      <c r="H50" s="10">
        <f>PPRD!H50+RCV_RCY!H50+IMP!H50-EXP!H50+STK_CHG!H50-INTMARB!H50</f>
        <v>7.0053310404127247</v>
      </c>
      <c r="I50" s="10">
        <f>PPRD!I50+RCV_RCY!I50+IMP!I50-EXP!I50+STK_CHG!I50-INTMARB!I50</f>
        <v>9.0068787618228718</v>
      </c>
      <c r="J50" s="10">
        <f>PPRD!J50+RCV_RCY!J50+IMP!J50-EXP!J50+STK_CHG!J50-INTMARB!J50</f>
        <v>4.0030954428202916</v>
      </c>
      <c r="K50" s="10">
        <f>PPRD!K50+RCV_RCY!K50+IMP!K50-EXP!K50+STK_CHG!K50-INTMARB!K50</f>
        <v>1.0007738607050729</v>
      </c>
      <c r="L50" s="10">
        <f>PPRD!L50+RCV_RCY!L50+IMP!L50-EXP!L50+STK_CHG!L50-INTMARB!L50</f>
        <v>1.0007738607050729</v>
      </c>
      <c r="M50" s="10">
        <f>PPRD!M50+RCV_RCY!M50+IMP!M50-EXP!M50+STK_CHG!M50-INTMARB!M50</f>
        <v>1.0007738607050729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4448.9564918314718</v>
      </c>
      <c r="D51" s="37">
        <f>PPRD!D51+RCV_RCY!D51+IMP!D51-EXP!D51+STK_CHG!D51-INTMARB!D51</f>
        <v>4630.988134135855</v>
      </c>
      <c r="E51" s="37">
        <f>PPRD!E51+RCV_RCY!E51+IMP!E51-EXP!E51+STK_CHG!E51-INTMARB!E51</f>
        <v>4627.4039552880477</v>
      </c>
      <c r="F51" s="37">
        <f>PPRD!F51+RCV_RCY!F51+IMP!F51-EXP!F51+STK_CHG!F51-INTMARB!F51</f>
        <v>4660.6589853826299</v>
      </c>
      <c r="G51" s="37">
        <f>PPRD!G51+RCV_RCY!G51+IMP!G51-EXP!G51+STK_CHG!G51-INTMARB!G51</f>
        <v>4633.7581255374025</v>
      </c>
      <c r="H51" s="37">
        <f>PPRD!H51+RCV_RCY!H51+IMP!H51-EXP!H51+STK_CHG!H51-INTMARB!H51</f>
        <v>4399.4663800515891</v>
      </c>
      <c r="I51" s="37">
        <f>PPRD!I51+RCV_RCY!I51+IMP!I51-EXP!I51+STK_CHG!I51-INTMARB!I51</f>
        <v>4536.5285468615648</v>
      </c>
      <c r="J51" s="37">
        <f>PPRD!J51+RCV_RCY!J51+IMP!J51-EXP!J51+STK_CHG!J51-INTMARB!J51</f>
        <v>4061.6294067067915</v>
      </c>
      <c r="K51" s="37">
        <f>PPRD!K51+RCV_RCY!K51+IMP!K51-EXP!K51+STK_CHG!K51-INTMARB!K51</f>
        <v>4075.9464316423041</v>
      </c>
      <c r="L51" s="37">
        <f>PPRD!L51+RCV_RCY!L51+IMP!L51-EXP!L51+STK_CHG!L51-INTMARB!L51</f>
        <v>3897.4517626827169</v>
      </c>
      <c r="M51" s="37">
        <f>PPRD!M51+RCV_RCY!M51+IMP!M51-EXP!M51+STK_CHG!M51-INTMARB!M51</f>
        <v>4422.0259673258815</v>
      </c>
      <c r="N51" s="37">
        <f>PPRD!N51+RCV_RCY!N51+IMP!N51-EXP!N51+STK_CHG!N51-INTMARB!N51</f>
        <v>3708.5404987102324</v>
      </c>
      <c r="O51" s="37">
        <f>PPRD!O51+RCV_RCY!O51+IMP!O51-EXP!O51+STK_CHG!O51-INTMARB!O51</f>
        <v>3484.4616509028374</v>
      </c>
      <c r="P51" s="37">
        <f>PPRD!P51+RCV_RCY!P51+IMP!P51-EXP!P51+STK_CHG!P51-INTMARB!P51</f>
        <v>3315.9357695614785</v>
      </c>
      <c r="Q51" s="37">
        <f>PPRD!Q51+RCV_RCY!Q51+IMP!Q51-EXP!Q51+STK_CHG!Q51-INTMARB!Q51</f>
        <v>2804.0245055889941</v>
      </c>
      <c r="R51" s="37">
        <f>PPRD!R51+RCV_RCY!R51+IMP!R51-EXP!R51+STK_CHG!R51-INTMARB!R51</f>
        <v>2854.0217540842641</v>
      </c>
      <c r="S51" s="37">
        <f>PPRD!S51+RCV_RCY!S51+IMP!S51-EXP!S51+STK_CHG!S51-INTMARB!S51</f>
        <v>2879.1148753224415</v>
      </c>
      <c r="T51" s="37">
        <f>PPRD!T51+RCV_RCY!T51+IMP!T51-EXP!T51+STK_CHG!T51-INTMARB!T51</f>
        <v>2748.8466036113491</v>
      </c>
      <c r="U51" s="37">
        <f>PPRD!U51+RCV_RCY!U51+IMP!U51-EXP!U51+STK_CHG!U51-INTMARB!U51</f>
        <v>2674.4716251074797</v>
      </c>
      <c r="V51" s="37">
        <f>PPRD!V51+RCV_RCY!V51+IMP!V51-EXP!V51+STK_CHG!V51-INTMARB!V51</f>
        <v>2529.2475494411001</v>
      </c>
      <c r="W51" s="37">
        <f>PPRD!W51+RCV_RCY!W51+IMP!W51-EXP!W51+STK_CHG!W51-INTMARB!W51</f>
        <v>2112.236457437662</v>
      </c>
      <c r="X51" s="37">
        <f>PPRD!X51+RCV_RCY!X51+IMP!X51-EXP!X51+STK_CHG!X51-INTMARB!X51</f>
        <v>1933.4251934651759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1875.9490971625105</v>
      </c>
      <c r="D52" s="37">
        <f t="shared" si="20"/>
        <v>2032.1852106620806</v>
      </c>
      <c r="E52" s="37">
        <f t="shared" si="20"/>
        <v>2174.1198624247636</v>
      </c>
      <c r="F52" s="37">
        <f t="shared" si="20"/>
        <v>2491.7841788478072</v>
      </c>
      <c r="G52" s="37">
        <f t="shared" si="20"/>
        <v>2746.7264832330179</v>
      </c>
      <c r="H52" s="37">
        <f t="shared" si="20"/>
        <v>2924.562768701634</v>
      </c>
      <c r="I52" s="37">
        <f t="shared" si="20"/>
        <v>2982.0548581255371</v>
      </c>
      <c r="J52" s="37">
        <f t="shared" si="20"/>
        <v>3304.5602751504721</v>
      </c>
      <c r="K52" s="37">
        <f t="shared" si="20"/>
        <v>3309.7087704213241</v>
      </c>
      <c r="L52" s="37">
        <f t="shared" si="20"/>
        <v>3376.7092003439388</v>
      </c>
      <c r="M52" s="37">
        <f t="shared" si="20"/>
        <v>3999.0889079965605</v>
      </c>
      <c r="N52" s="37">
        <f t="shared" si="20"/>
        <v>4125.4659501289771</v>
      </c>
      <c r="O52" s="37">
        <f t="shared" si="20"/>
        <v>4292.6596732588123</v>
      </c>
      <c r="P52" s="37">
        <f t="shared" si="20"/>
        <v>4455.3493551160782</v>
      </c>
      <c r="Q52" s="37">
        <f t="shared" si="20"/>
        <v>4669.4233018056748</v>
      </c>
      <c r="R52" s="37">
        <f t="shared" si="20"/>
        <v>4964.4391229578669</v>
      </c>
      <c r="S52" s="37">
        <f t="shared" si="20"/>
        <v>5173.0375752364571</v>
      </c>
      <c r="T52" s="37">
        <f t="shared" si="20"/>
        <v>5741.6592433361984</v>
      </c>
      <c r="U52" s="37">
        <f t="shared" si="20"/>
        <v>5704.7098882201208</v>
      </c>
      <c r="V52" s="37">
        <f t="shared" si="20"/>
        <v>5992.2574376612192</v>
      </c>
      <c r="W52" s="37">
        <f t="shared" si="20"/>
        <v>6200.5482373172827</v>
      </c>
      <c r="X52" s="37">
        <f t="shared" ref="X52" si="21">SUM(X53:X70)</f>
        <v>7033.2572656921748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2.5795356835769558</v>
      </c>
      <c r="D53" s="10">
        <f>PPRD!D53+RCV_RCY!D53+IMP!D53-EXP!D53+STK_CHG!D53-INTMARB!D53</f>
        <v>2.407566638005159</v>
      </c>
      <c r="E53" s="10">
        <f>PPRD!E53+RCV_RCY!E53+IMP!E53-EXP!E53+STK_CHG!E53-INTMARB!E53</f>
        <v>2.7515047291487531</v>
      </c>
      <c r="F53" s="10">
        <f>PPRD!F53+RCV_RCY!F53+IMP!F53-EXP!F53+STK_CHG!F53-INTMARB!F53</f>
        <v>1.805674978503869</v>
      </c>
      <c r="G53" s="10">
        <f>PPRD!G53+RCV_RCY!G53+IMP!G53-EXP!G53+STK_CHG!G53-INTMARB!G53</f>
        <v>2.3215821152192602</v>
      </c>
      <c r="H53" s="10">
        <f>PPRD!H53+RCV_RCY!H53+IMP!H53-EXP!H53+STK_CHG!H53-INTMARB!H53</f>
        <v>1.9776440240756661</v>
      </c>
      <c r="I53" s="10">
        <f>PPRD!I53+RCV_RCY!I53+IMP!I53-EXP!I53+STK_CHG!I53-INTMARB!I53</f>
        <v>1.9776440240756661</v>
      </c>
      <c r="J53" s="10">
        <f>PPRD!J53+RCV_RCY!J53+IMP!J53-EXP!J53+STK_CHG!J53-INTMARB!J53</f>
        <v>2.407566638005159</v>
      </c>
      <c r="K53" s="10">
        <f>PPRD!K53+RCV_RCY!K53+IMP!K53-EXP!K53+STK_CHG!K53-INTMARB!K53</f>
        <v>2.2355975924333622</v>
      </c>
      <c r="L53" s="10">
        <f>PPRD!L53+RCV_RCY!L53+IMP!L53-EXP!L53+STK_CHG!L53-INTMARB!L53</f>
        <v>1.633705932932072</v>
      </c>
      <c r="M53" s="10">
        <f>PPRD!M53+RCV_RCY!M53+IMP!M53-EXP!M53+STK_CHG!M53-INTMARB!M53</f>
        <v>1.774892519346517</v>
      </c>
      <c r="N53" s="10">
        <f>PPRD!N53+RCV_RCY!N53+IMP!N53-EXP!N53+STK_CHG!N53-INTMARB!N53</f>
        <v>1.4503869303525361</v>
      </c>
      <c r="O53" s="10">
        <f>PPRD!O53+RCV_RCY!O53+IMP!O53-EXP!O53+STK_CHG!O53-INTMARB!O53</f>
        <v>1.502665520206363</v>
      </c>
      <c r="P53" s="10">
        <f>PPRD!P53+RCV_RCY!P53+IMP!P53-EXP!P53+STK_CHG!P53-INTMARB!P53</f>
        <v>1.1538263112639719</v>
      </c>
      <c r="Q53" s="10">
        <f>PPRD!Q53+RCV_RCY!Q53+IMP!Q53-EXP!Q53+STK_CHG!Q53-INTMARB!Q53</f>
        <v>1.2987102321582109</v>
      </c>
      <c r="R53" s="10">
        <f>PPRD!R53+RCV_RCY!R53+IMP!R53-EXP!R53+STK_CHG!R53-INTMARB!R53</f>
        <v>1.550300945829751</v>
      </c>
      <c r="S53" s="10">
        <f>PPRD!S53+RCV_RCY!S53+IMP!S53-EXP!S53+STK_CHG!S53-INTMARB!S53</f>
        <v>1.6570937231298359</v>
      </c>
      <c r="T53" s="10">
        <f>PPRD!T53+RCV_RCY!T53+IMP!T53-EXP!T53+STK_CHG!T53-INTMARB!T53</f>
        <v>1.536629406706792</v>
      </c>
      <c r="U53" s="10">
        <f>PPRD!U53+RCV_RCY!U53+IMP!U53-EXP!U53+STK_CHG!U53-INTMARB!U53</f>
        <v>1.2779019776440239</v>
      </c>
      <c r="V53" s="10">
        <f>PPRD!V53+RCV_RCY!V53+IMP!V53-EXP!V53+STK_CHG!V53-INTMARB!V53</f>
        <v>1.45786758383491</v>
      </c>
      <c r="W53" s="10">
        <f>PPRD!W53+RCV_RCY!W53+IMP!W53-EXP!W53+STK_CHG!W53-INTMARB!W53</f>
        <v>1.467239896818572</v>
      </c>
      <c r="X53" s="10">
        <f>PPRD!X53+RCV_RCY!X53+IMP!X53-EXP!X53+STK_CHG!X53-INTMARB!X53</f>
        <v>1.401031814273431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364.6603611349957</v>
      </c>
      <c r="D55" s="10">
        <f>PPRD!D55+RCV_RCY!D55+IMP!D55-EXP!D55+STK_CHG!D55-INTMARB!D55</f>
        <v>370.24935511607907</v>
      </c>
      <c r="E55" s="10">
        <f>PPRD!E55+RCV_RCY!E55+IMP!E55-EXP!E55+STK_CHG!E55-INTMARB!E55</f>
        <v>419.34651762682722</v>
      </c>
      <c r="F55" s="10">
        <f>PPRD!F55+RCV_RCY!F55+IMP!F55-EXP!F55+STK_CHG!F55-INTMARB!F55</f>
        <v>478.15993121238182</v>
      </c>
      <c r="G55" s="10">
        <f>PPRD!G55+RCV_RCY!G55+IMP!G55-EXP!G55+STK_CHG!G55-INTMARB!G55</f>
        <v>566.03611349957009</v>
      </c>
      <c r="H55" s="10">
        <f>PPRD!H55+RCV_RCY!H55+IMP!H55-EXP!H55+STK_CHG!H55-INTMARB!H55</f>
        <v>568.70163370593286</v>
      </c>
      <c r="I55" s="10">
        <f>PPRD!I55+RCV_RCY!I55+IMP!I55-EXP!I55+STK_CHG!I55-INTMARB!I55</f>
        <v>525.19346517626821</v>
      </c>
      <c r="J55" s="10">
        <f>PPRD!J55+RCV_RCY!J55+IMP!J55-EXP!J55+STK_CHG!J55-INTMARB!J55</f>
        <v>616.59501289767843</v>
      </c>
      <c r="K55" s="10">
        <f>PPRD!K55+RCV_RCY!K55+IMP!K55-EXP!K55+STK_CHG!K55-INTMARB!K55</f>
        <v>595.700773860705</v>
      </c>
      <c r="L55" s="10">
        <f>PPRD!L55+RCV_RCY!L55+IMP!L55-EXP!L55+STK_CHG!L55-INTMARB!L55</f>
        <v>577.90197764402399</v>
      </c>
      <c r="M55" s="10">
        <f>PPRD!M55+RCV_RCY!M55+IMP!M55-EXP!M55+STK_CHG!M55-INTMARB!M55</f>
        <v>671.48942390369723</v>
      </c>
      <c r="N55" s="10">
        <f>PPRD!N55+RCV_RCY!N55+IMP!N55-EXP!N55+STK_CHG!N55-INTMARB!N55</f>
        <v>840.42854686156477</v>
      </c>
      <c r="O55" s="10">
        <f>PPRD!O55+RCV_RCY!O55+IMP!O55-EXP!O55+STK_CHG!O55-INTMARB!O55</f>
        <v>883.05588993981087</v>
      </c>
      <c r="P55" s="10">
        <f>PPRD!P55+RCV_RCY!P55+IMP!P55-EXP!P55+STK_CHG!P55-INTMARB!P55</f>
        <v>956.42932072226984</v>
      </c>
      <c r="Q55" s="10">
        <f>PPRD!Q55+RCV_RCY!Q55+IMP!Q55-EXP!Q55+STK_CHG!Q55-INTMARB!Q55</f>
        <v>1124.548925193465</v>
      </c>
      <c r="R55" s="10">
        <f>PPRD!R55+RCV_RCY!R55+IMP!R55-EXP!R55+STK_CHG!R55-INTMARB!R55</f>
        <v>1215.2271711092001</v>
      </c>
      <c r="S55" s="10">
        <f>PPRD!S55+RCV_RCY!S55+IMP!S55-EXP!S55+STK_CHG!S55-INTMARB!S55</f>
        <v>1099.031040412726</v>
      </c>
      <c r="T55" s="10">
        <f>PPRD!T55+RCV_RCY!T55+IMP!T55-EXP!T55+STK_CHG!T55-INTMARB!T55</f>
        <v>1270.85124677558</v>
      </c>
      <c r="U55" s="10">
        <f>PPRD!U55+RCV_RCY!U55+IMP!U55-EXP!U55+STK_CHG!U55-INTMARB!U55</f>
        <v>1195.3529664660359</v>
      </c>
      <c r="V55" s="10">
        <f>PPRD!V55+RCV_RCY!V55+IMP!V55-EXP!V55+STK_CHG!V55-INTMARB!V55</f>
        <v>1388.6356835769559</v>
      </c>
      <c r="W55" s="10">
        <f>PPRD!W55+RCV_RCY!W55+IMP!W55-EXP!W55+STK_CHG!W55-INTMARB!W55</f>
        <v>1404.1456577815991</v>
      </c>
      <c r="X55" s="10">
        <f>PPRD!X55+RCV_RCY!X55+IMP!X55-EXP!X55+STK_CHG!X55-INTMARB!X55</f>
        <v>1380.4356835769561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8.5984522785898534E-2</v>
      </c>
      <c r="D56" s="10">
        <f>PPRD!D56+RCV_RCY!D56+IMP!D56-EXP!D56+STK_CHG!D56-INTMARB!D56</f>
        <v>8.5984522785898534E-2</v>
      </c>
      <c r="E56" s="10">
        <f>PPRD!E56+RCV_RCY!E56+IMP!E56-EXP!E56+STK_CHG!E56-INTMARB!E56</f>
        <v>8.5984522785898534E-2</v>
      </c>
      <c r="F56" s="10">
        <f>PPRD!F56+RCV_RCY!F56+IMP!F56-EXP!F56+STK_CHG!F56-INTMARB!F56</f>
        <v>0.1719690455717971</v>
      </c>
      <c r="G56" s="10">
        <f>PPRD!G56+RCV_RCY!G56+IMP!G56-EXP!G56+STK_CHG!G56-INTMARB!G56</f>
        <v>0.1719690455717971</v>
      </c>
      <c r="H56" s="10">
        <f>PPRD!H56+RCV_RCY!H56+IMP!H56-EXP!H56+STK_CHG!H56-INTMARB!H56</f>
        <v>0.1719690455717971</v>
      </c>
      <c r="I56" s="10">
        <f>PPRD!I56+RCV_RCY!I56+IMP!I56-EXP!I56+STK_CHG!I56-INTMARB!I56</f>
        <v>0.1719690455717971</v>
      </c>
      <c r="J56" s="10">
        <f>PPRD!J56+RCV_RCY!J56+IMP!J56-EXP!J56+STK_CHG!J56-INTMARB!J56</f>
        <v>0.1719690455717971</v>
      </c>
      <c r="K56" s="10">
        <f>PPRD!K56+RCV_RCY!K56+IMP!K56-EXP!K56+STK_CHG!K56-INTMARB!K56</f>
        <v>0.25795356835769562</v>
      </c>
      <c r="L56" s="10">
        <f>PPRD!L56+RCV_RCY!L56+IMP!L56-EXP!L56+STK_CHG!L56-INTMARB!L56</f>
        <v>0.34393809114359408</v>
      </c>
      <c r="M56" s="10">
        <f>PPRD!M56+RCV_RCY!M56+IMP!M56-EXP!M56+STK_CHG!M56-INTMARB!M56</f>
        <v>0.5182287188306105</v>
      </c>
      <c r="N56" s="10">
        <f>PPRD!N56+RCV_RCY!N56+IMP!N56-EXP!N56+STK_CHG!N56-INTMARB!N56</f>
        <v>1.284608770421324</v>
      </c>
      <c r="O56" s="10">
        <f>PPRD!O56+RCV_RCY!O56+IMP!O56-EXP!O56+STK_CHG!O56-INTMARB!O56</f>
        <v>8.9304385210662076</v>
      </c>
      <c r="P56" s="10">
        <f>PPRD!P56+RCV_RCY!P56+IMP!P56-EXP!P56+STK_CHG!P56-INTMARB!P56</f>
        <v>44.500515907136723</v>
      </c>
      <c r="Q56" s="10">
        <f>PPRD!Q56+RCV_RCY!Q56+IMP!Q56-EXP!Q56+STK_CHG!Q56-INTMARB!Q56</f>
        <v>51.205331040412723</v>
      </c>
      <c r="R56" s="10">
        <f>PPRD!R56+RCV_RCY!R56+IMP!R56-EXP!R56+STK_CHG!R56-INTMARB!R56</f>
        <v>51.957179707652607</v>
      </c>
      <c r="S56" s="10">
        <f>PPRD!S56+RCV_RCY!S56+IMP!S56-EXP!S56+STK_CHG!S56-INTMARB!S56</f>
        <v>63.953568357695609</v>
      </c>
      <c r="T56" s="10">
        <f>PPRD!T56+RCV_RCY!T56+IMP!T56-EXP!T56+STK_CHG!T56-INTMARB!T56</f>
        <v>64.61607910576096</v>
      </c>
      <c r="U56" s="10">
        <f>PPRD!U56+RCV_RCY!U56+IMP!U56-EXP!U56+STK_CHG!U56-INTMARB!U56</f>
        <v>81.940928632846081</v>
      </c>
      <c r="V56" s="10">
        <f>PPRD!V56+RCV_RCY!V56+IMP!V56-EXP!V56+STK_CHG!V56-INTMARB!V56</f>
        <v>82.826225279449687</v>
      </c>
      <c r="W56" s="10">
        <f>PPRD!W56+RCV_RCY!W56+IMP!W56-EXP!W56+STK_CHG!W56-INTMARB!W56</f>
        <v>101.5074806534824</v>
      </c>
      <c r="X56" s="10">
        <f>PPRD!X56+RCV_RCY!X56+IMP!X56-EXP!X56+STK_CHG!X56-INTMARB!X56</f>
        <v>112.5476354256234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8.0013757523645737</v>
      </c>
      <c r="D57" s="10">
        <f>PPRD!D57+RCV_RCY!D57+IMP!D57-EXP!D57+STK_CHG!D57-INTMARB!D57</f>
        <v>8.2401547721410147</v>
      </c>
      <c r="E57" s="10">
        <f>PPRD!E57+RCV_RCY!E57+IMP!E57-EXP!E57+STK_CHG!E57-INTMARB!E57</f>
        <v>8.622355975924334</v>
      </c>
      <c r="F57" s="10">
        <f>PPRD!F57+RCV_RCY!F57+IMP!F57-EXP!F57+STK_CHG!F57-INTMARB!F57</f>
        <v>9.1</v>
      </c>
      <c r="G57" s="10">
        <f>PPRD!G57+RCV_RCY!G57+IMP!G57-EXP!G57+STK_CHG!G57-INTMARB!G57</f>
        <v>9.3866723989681855</v>
      </c>
      <c r="H57" s="10">
        <f>PPRD!H57+RCV_RCY!H57+IMP!H57-EXP!H57+STK_CHG!H57-INTMARB!H57</f>
        <v>10.007652622527941</v>
      </c>
      <c r="I57" s="10">
        <f>PPRD!I57+RCV_RCY!I57+IMP!I57-EXP!I57+STK_CHG!I57-INTMARB!I57</f>
        <v>10.41367153912296</v>
      </c>
      <c r="J57" s="10">
        <f>PPRD!J57+RCV_RCY!J57+IMP!J57-EXP!J57+STK_CHG!J57-INTMARB!J57</f>
        <v>11.440756663800521</v>
      </c>
      <c r="K57" s="10">
        <f>PPRD!K57+RCV_RCY!K57+IMP!K57-EXP!K57+STK_CHG!K57-INTMARB!K57</f>
        <v>12.39613069647463</v>
      </c>
      <c r="L57" s="10">
        <f>PPRD!L57+RCV_RCY!L57+IMP!L57-EXP!L57+STK_CHG!L57-INTMARB!L57</f>
        <v>14.1158211521926</v>
      </c>
      <c r="M57" s="10">
        <f>PPRD!M57+RCV_RCY!M57+IMP!M57-EXP!M57+STK_CHG!M57-INTMARB!M57</f>
        <v>15.173946689595869</v>
      </c>
      <c r="N57" s="10">
        <f>PPRD!N57+RCV_RCY!N57+IMP!N57-EXP!N57+STK_CHG!N57-INTMARB!N57</f>
        <v>17.560361134995699</v>
      </c>
      <c r="O57" s="10">
        <f>PPRD!O57+RCV_RCY!O57+IMP!O57-EXP!O57+STK_CHG!O57-INTMARB!O57</f>
        <v>21.02080825451419</v>
      </c>
      <c r="P57" s="10">
        <f>PPRD!P57+RCV_RCY!P57+IMP!P57-EXP!P57+STK_CHG!P57-INTMARB!P57</f>
        <v>24.525967325881339</v>
      </c>
      <c r="Q57" s="10">
        <f>PPRD!Q57+RCV_RCY!Q57+IMP!Q57-EXP!Q57+STK_CHG!Q57-INTMARB!Q57</f>
        <v>31.053224419604469</v>
      </c>
      <c r="R57" s="10">
        <f>PPRD!R57+RCV_RCY!R57+IMP!R57-EXP!R57+STK_CHG!R57-INTMARB!R57</f>
        <v>36.726311263972477</v>
      </c>
      <c r="S57" s="10">
        <f>PPRD!S57+RCV_RCY!S57+IMP!S57-EXP!S57+STK_CHG!S57-INTMARB!S57</f>
        <v>47.300859845227862</v>
      </c>
      <c r="T57" s="10">
        <f>PPRD!T57+RCV_RCY!T57+IMP!T57-EXP!T57+STK_CHG!T57-INTMARB!T57</f>
        <v>55.642820292347373</v>
      </c>
      <c r="U57" s="10">
        <f>PPRD!U57+RCV_RCY!U57+IMP!U57-EXP!U57+STK_CHG!U57-INTMARB!U57</f>
        <v>65.9524505588994</v>
      </c>
      <c r="V57" s="10">
        <f>PPRD!V57+RCV_RCY!V57+IMP!V57-EXP!V57+STK_CHG!V57-INTMARB!V57</f>
        <v>70.656147893379185</v>
      </c>
      <c r="W57" s="10">
        <f>PPRD!W57+RCV_RCY!W57+IMP!W57-EXP!W57+STK_CHG!W57-INTMARB!W57</f>
        <v>78.152364574376605</v>
      </c>
      <c r="X57" s="10">
        <f>PPRD!X57+RCV_RCY!X57+IMP!X57-EXP!X57+STK_CHG!X57-INTMARB!X57</f>
        <v>68.95133276010317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1.385296646603611</v>
      </c>
      <c r="D58" s="10">
        <f>PPRD!D58+RCV_RCY!D58+IMP!D58-EXP!D58+STK_CHG!D58-INTMARB!D58</f>
        <v>1.6957867583834909</v>
      </c>
      <c r="E58" s="10">
        <f>PPRD!E58+RCV_RCY!E58+IMP!E58-EXP!E58+STK_CHG!E58-INTMARB!E58</f>
        <v>2.0301805674978501</v>
      </c>
      <c r="F58" s="10">
        <f>PPRD!F58+RCV_RCY!F58+IMP!F58-EXP!F58+STK_CHG!F58-INTMARB!F58</f>
        <v>1.958555460017197</v>
      </c>
      <c r="G58" s="10">
        <f>PPRD!G58+RCV_RCY!G58+IMP!G58-EXP!G58+STK_CHG!G58-INTMARB!G58</f>
        <v>1.958555460017197</v>
      </c>
      <c r="H58" s="10">
        <f>PPRD!H58+RCV_RCY!H58+IMP!H58-EXP!H58+STK_CHG!H58-INTMARB!H58</f>
        <v>4.1081685296646597</v>
      </c>
      <c r="I58" s="10">
        <f>PPRD!I58+RCV_RCY!I58+IMP!I58-EXP!I58+STK_CHG!I58-INTMARB!I58</f>
        <v>6.8548581255374019</v>
      </c>
      <c r="J58" s="10">
        <f>PPRD!J58+RCV_RCY!J58+IMP!J58-EXP!J58+STK_CHG!J58-INTMARB!J58</f>
        <v>6.8548581255374019</v>
      </c>
      <c r="K58" s="10">
        <f>PPRD!K58+RCV_RCY!K58+IMP!K58-EXP!K58+STK_CHG!K58-INTMARB!K58</f>
        <v>5.9711092003439381</v>
      </c>
      <c r="L58" s="10">
        <f>PPRD!L58+RCV_RCY!L58+IMP!L58-EXP!L58+STK_CHG!L58-INTMARB!L58</f>
        <v>5.7561478933791914</v>
      </c>
      <c r="M58" s="10">
        <f>PPRD!M58+RCV_RCY!M58+IMP!M58-EXP!M58+STK_CHG!M58-INTMARB!M58</f>
        <v>5.0635425623387791</v>
      </c>
      <c r="N58" s="10">
        <f>PPRD!N58+RCV_RCY!N58+IMP!N58-EXP!N58+STK_CHG!N58-INTMARB!N58</f>
        <v>3.9648323301805668</v>
      </c>
      <c r="O58" s="10">
        <f>PPRD!O58+RCV_RCY!O58+IMP!O58-EXP!O58+STK_CHG!O58-INTMARB!O58</f>
        <v>6.8787618228718834</v>
      </c>
      <c r="P58" s="10">
        <f>PPRD!P58+RCV_RCY!P58+IMP!P58-EXP!P58+STK_CHG!P58-INTMARB!P58</f>
        <v>5.469561478933791</v>
      </c>
      <c r="Q58" s="10">
        <f>PPRD!Q58+RCV_RCY!Q58+IMP!Q58-EXP!Q58+STK_CHG!Q58-INTMARB!Q58</f>
        <v>3.9648323301805668</v>
      </c>
      <c r="R58" s="10">
        <f>PPRD!R58+RCV_RCY!R58+IMP!R58-EXP!R58+STK_CHG!R58-INTMARB!R58</f>
        <v>3.3472914875322441</v>
      </c>
      <c r="S58" s="10">
        <f>PPRD!S58+RCV_RCY!S58+IMP!S58-EXP!S58+STK_CHG!S58-INTMARB!S58</f>
        <v>5.3716251074806536</v>
      </c>
      <c r="T58" s="10">
        <f>PPRD!T58+RCV_RCY!T58+IMP!T58-EXP!T58+STK_CHG!T58-INTMARB!T58</f>
        <v>3.6417884780739458</v>
      </c>
      <c r="U58" s="10">
        <f>PPRD!U58+RCV_RCY!U58+IMP!U58-EXP!U58+STK_CHG!U58-INTMARB!U58</f>
        <v>2.6299226139294918</v>
      </c>
      <c r="V58" s="10">
        <f>PPRD!V58+RCV_RCY!V58+IMP!V58-EXP!V58+STK_CHG!V58-INTMARB!V58</f>
        <v>1.6360275150472909</v>
      </c>
      <c r="W58" s="10">
        <f>PPRD!W58+RCV_RCY!W58+IMP!W58-EXP!W58+STK_CHG!W58-INTMARB!W58</f>
        <v>1.0949269131556321</v>
      </c>
      <c r="X58" s="10">
        <f>PPRD!X58+RCV_RCY!X58+IMP!X58-EXP!X58+STK_CHG!X58-INTMARB!X58</f>
        <v>1.298452278589854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950.36784178847802</v>
      </c>
      <c r="D59" s="10">
        <f>PPRD!D59+RCV_RCY!D59+IMP!D59-EXP!D59+STK_CHG!D59-INTMARB!D59</f>
        <v>1068.9547721410145</v>
      </c>
      <c r="E59" s="10">
        <f>PPRD!E59+RCV_RCY!E59+IMP!E59-EXP!E59+STK_CHG!E59-INTMARB!E59</f>
        <v>1132.3206362854687</v>
      </c>
      <c r="F59" s="10">
        <f>PPRD!F59+RCV_RCY!F59+IMP!F59-EXP!F59+STK_CHG!F59-INTMARB!F59</f>
        <v>1344.9650902837489</v>
      </c>
      <c r="G59" s="10">
        <f>PPRD!G59+RCV_RCY!G59+IMP!G59-EXP!G59+STK_CHG!G59-INTMARB!G59</f>
        <v>1493.1451418744623</v>
      </c>
      <c r="H59" s="10">
        <f>PPRD!H59+RCV_RCY!H59+IMP!H59-EXP!H59+STK_CHG!H59-INTMARB!H59</f>
        <v>1649.0398108340498</v>
      </c>
      <c r="I59" s="10">
        <f>PPRD!I59+RCV_RCY!I59+IMP!I59-EXP!I59+STK_CHG!I59-INTMARB!I59</f>
        <v>1715.8450558899399</v>
      </c>
      <c r="J59" s="10">
        <f>PPRD!J59+RCV_RCY!J59+IMP!J59-EXP!J59+STK_CHG!J59-INTMARB!J59</f>
        <v>1918.2430782459153</v>
      </c>
      <c r="K59" s="10">
        <f>PPRD!K59+RCV_RCY!K59+IMP!K59-EXP!K59+STK_CHG!K59-INTMARB!K59</f>
        <v>1900.7117798796216</v>
      </c>
      <c r="L59" s="10">
        <f>PPRD!L59+RCV_RCY!L59+IMP!L59-EXP!L59+STK_CHG!L59-INTMARB!L59</f>
        <v>1997.4682717110923</v>
      </c>
      <c r="M59" s="10">
        <f>PPRD!M59+RCV_RCY!M59+IMP!M59-EXP!M59+STK_CHG!M59-INTMARB!M59</f>
        <v>2504.1320722269993</v>
      </c>
      <c r="N59" s="10">
        <f>PPRD!N59+RCV_RCY!N59+IMP!N59-EXP!N59+STK_CHG!N59-INTMARB!N59</f>
        <v>2372.6712811693897</v>
      </c>
      <c r="O59" s="10">
        <f>PPRD!O59+RCV_RCY!O59+IMP!O59-EXP!O59+STK_CHG!O59-INTMARB!O59</f>
        <v>2399.8280309544275</v>
      </c>
      <c r="P59" s="10">
        <f>PPRD!P59+RCV_RCY!P59+IMP!P59-EXP!P59+STK_CHG!P59-INTMARB!P59</f>
        <v>2429.0627687016331</v>
      </c>
      <c r="Q59" s="10">
        <f>PPRD!Q59+RCV_RCY!Q59+IMP!Q59-EXP!Q59+STK_CHG!Q59-INTMARB!Q59</f>
        <v>2397.0836629406699</v>
      </c>
      <c r="R59" s="10">
        <f>PPRD!R59+RCV_RCY!R59+IMP!R59-EXP!R59+STK_CHG!R59-INTMARB!R59</f>
        <v>2552.641272570937</v>
      </c>
      <c r="S59" s="10">
        <f>PPRD!S59+RCV_RCY!S59+IMP!S59-EXP!S59+STK_CHG!S59-INTMARB!S59</f>
        <v>2773.5771281169391</v>
      </c>
      <c r="T59" s="10">
        <f>PPRD!T59+RCV_RCY!T59+IMP!T59-EXP!T59+STK_CHG!T59-INTMARB!T59</f>
        <v>3110.375494411006</v>
      </c>
      <c r="U59" s="10">
        <f>PPRD!U59+RCV_RCY!U59+IMP!U59-EXP!U59+STK_CHG!U59-INTMARB!U59</f>
        <v>3033.025709372313</v>
      </c>
      <c r="V59" s="10">
        <f>PPRD!V59+RCV_RCY!V59+IMP!V59-EXP!V59+STK_CHG!V59-INTMARB!V59</f>
        <v>2989.234135855545</v>
      </c>
      <c r="W59" s="10">
        <f>PPRD!W59+RCV_RCY!W59+IMP!W59-EXP!W59+STK_CHG!W59-INTMARB!W59</f>
        <v>2992.3598452278593</v>
      </c>
      <c r="X59" s="10">
        <f>PPRD!X59+RCV_RCY!X59+IMP!X59-EXP!X59+STK_CHG!X59-INTMARB!X59</f>
        <v>3643.873000859845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69.551934651762679</v>
      </c>
      <c r="D61" s="10">
        <f>PPRD!D61+RCV_RCY!D61+IMP!D61-EXP!D61+STK_CHG!D61-INTMARB!D61</f>
        <v>72.776354256233873</v>
      </c>
      <c r="E61" s="10">
        <f>PPRD!E61+RCV_RCY!E61+IMP!E61-EXP!E61+STK_CHG!E61-INTMARB!E61</f>
        <v>80.3</v>
      </c>
      <c r="F61" s="10">
        <f>PPRD!F61+RCV_RCY!F61+IMP!F61-EXP!F61+STK_CHG!F61-INTMARB!F61</f>
        <v>85.459071367153911</v>
      </c>
      <c r="G61" s="10">
        <f>PPRD!G61+RCV_RCY!G61+IMP!G61-EXP!G61+STK_CHG!G61-INTMARB!G61</f>
        <v>89.280567497850384</v>
      </c>
      <c r="H61" s="10">
        <f>PPRD!H61+RCV_RCY!H61+IMP!H61-EXP!H61+STK_CHG!H61-INTMARB!H61</f>
        <v>91.477987962166793</v>
      </c>
      <c r="I61" s="10">
        <f>PPRD!I61+RCV_RCY!I61+IMP!I61-EXP!I61+STK_CHG!I61-INTMARB!I61</f>
        <v>93.60369733447979</v>
      </c>
      <c r="J61" s="10">
        <f>PPRD!J61+RCV_RCY!J61+IMP!J61-EXP!J61+STK_CHG!J61-INTMARB!J61</f>
        <v>93.484264832330169</v>
      </c>
      <c r="K61" s="10">
        <f>PPRD!K61+RCV_RCY!K61+IMP!K61-EXP!K61+STK_CHG!K61-INTMARB!K61</f>
        <v>93.818658641444543</v>
      </c>
      <c r="L61" s="10">
        <f>PPRD!L61+RCV_RCY!L61+IMP!L61-EXP!L61+STK_CHG!L61-INTMARB!L61</f>
        <v>99.622613929492687</v>
      </c>
      <c r="M61" s="10">
        <f>PPRD!M61+RCV_RCY!M61+IMP!M61-EXP!M61+STK_CHG!M61-INTMARB!M61</f>
        <v>103.5767841788478</v>
      </c>
      <c r="N61" s="10">
        <f>PPRD!N61+RCV_RCY!N61+IMP!N61-EXP!N61+STK_CHG!N61-INTMARB!N61</f>
        <v>98.09905417024936</v>
      </c>
      <c r="O61" s="10">
        <f>PPRD!O61+RCV_RCY!O61+IMP!O61-EXP!O61+STK_CHG!O61-INTMARB!O61</f>
        <v>105.0717970765262</v>
      </c>
      <c r="P61" s="10">
        <f>PPRD!P61+RCV_RCY!P61+IMP!P61-EXP!P61+STK_CHG!P61-INTMARB!P61</f>
        <v>109.5785038693035</v>
      </c>
      <c r="Q61" s="10">
        <f>PPRD!Q61+RCV_RCY!Q61+IMP!Q61-EXP!Q61+STK_CHG!Q61-INTMARB!Q61</f>
        <v>132.82768701633711</v>
      </c>
      <c r="R61" s="10">
        <f>PPRD!R61+RCV_RCY!R61+IMP!R61-EXP!R61+STK_CHG!R61-INTMARB!R61</f>
        <v>150.12055030094581</v>
      </c>
      <c r="S61" s="10">
        <f>PPRD!S61+RCV_RCY!S61+IMP!S61-EXP!S61+STK_CHG!S61-INTMARB!S61</f>
        <v>216.10739466895961</v>
      </c>
      <c r="T61" s="10">
        <f>PPRD!T61+RCV_RCY!T61+IMP!T61-EXP!T61+STK_CHG!T61-INTMARB!T61</f>
        <v>260.49200343938088</v>
      </c>
      <c r="U61" s="10">
        <f>PPRD!U61+RCV_RCY!U61+IMP!U61-EXP!U61+STK_CHG!U61-INTMARB!U61</f>
        <v>318.46302665520199</v>
      </c>
      <c r="V61" s="10">
        <f>PPRD!V61+RCV_RCY!V61+IMP!V61-EXP!V61+STK_CHG!V61-INTMARB!V61</f>
        <v>393.6541702493551</v>
      </c>
      <c r="W61" s="10">
        <f>PPRD!W61+RCV_RCY!W61+IMP!W61-EXP!W61+STK_CHG!W61-INTMARB!W61</f>
        <v>505.19681857265692</v>
      </c>
      <c r="X61" s="10">
        <f>PPRD!X61+RCV_RCY!X61+IMP!X61-EXP!X61+STK_CHG!X61-INTMARB!X61</f>
        <v>624.97300085984511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399.23095442820278</v>
      </c>
      <c r="D62" s="10">
        <f>PPRD!D62+RCV_RCY!D62+IMP!D62-EXP!D62+STK_CHG!D62-INTMARB!D62</f>
        <v>423.44987102321579</v>
      </c>
      <c r="E62" s="10">
        <f>PPRD!E62+RCV_RCY!E62+IMP!E62-EXP!E62+STK_CHG!E62-INTMARB!E62</f>
        <v>444.99380911435941</v>
      </c>
      <c r="F62" s="10">
        <f>PPRD!F62+RCV_RCY!F62+IMP!F62-EXP!F62+STK_CHG!F62-INTMARB!F62</f>
        <v>480.77291487532239</v>
      </c>
      <c r="G62" s="10">
        <f>PPRD!G62+RCV_RCY!G62+IMP!G62-EXP!G62+STK_CHG!G62-INTMARB!G62</f>
        <v>489.63404987102319</v>
      </c>
      <c r="H62" s="10">
        <f>PPRD!H62+RCV_RCY!H62+IMP!H62-EXP!H62+STK_CHG!H62-INTMARB!H62</f>
        <v>496.46509028374891</v>
      </c>
      <c r="I62" s="10">
        <f>PPRD!I62+RCV_RCY!I62+IMP!I62-EXP!I62+STK_CHG!I62-INTMARB!I62</f>
        <v>504.77695614789332</v>
      </c>
      <c r="J62" s="10">
        <f>PPRD!J62+RCV_RCY!J62+IMP!J62-EXP!J62+STK_CHG!J62-INTMARB!J62</f>
        <v>522.21263972484951</v>
      </c>
      <c r="K62" s="10">
        <f>PPRD!K62+RCV_RCY!K62+IMP!K62-EXP!K62+STK_CHG!K62-INTMARB!K62</f>
        <v>545.28521066208077</v>
      </c>
      <c r="L62" s="10">
        <f>PPRD!L62+RCV_RCY!L62+IMP!L62-EXP!L62+STK_CHG!L62-INTMARB!L62</f>
        <v>516.83860705073084</v>
      </c>
      <c r="M62" s="10">
        <f>PPRD!M62+RCV_RCY!M62+IMP!M62-EXP!M62+STK_CHG!M62-INTMARB!M62</f>
        <v>500.59707652622529</v>
      </c>
      <c r="N62" s="10">
        <f>PPRD!N62+RCV_RCY!N62+IMP!N62-EXP!N62+STK_CHG!N62-INTMARB!N62</f>
        <v>504.80077386070502</v>
      </c>
      <c r="O62" s="10">
        <f>PPRD!O62+RCV_RCY!O62+IMP!O62-EXP!O62+STK_CHG!O62-INTMARB!O62</f>
        <v>490.58942390369731</v>
      </c>
      <c r="P62" s="10">
        <f>PPRD!P62+RCV_RCY!P62+IMP!P62-EXP!P62+STK_CHG!P62-INTMARB!P62</f>
        <v>492.0703353396388</v>
      </c>
      <c r="Q62" s="10">
        <f>PPRD!Q62+RCV_RCY!Q62+IMP!Q62-EXP!Q62+STK_CHG!Q62-INTMARB!Q62</f>
        <v>508.69974204643165</v>
      </c>
      <c r="R62" s="10">
        <f>PPRD!R62+RCV_RCY!R62+IMP!R62-EXP!R62+STK_CHG!R62-INTMARB!R62</f>
        <v>524.40455717970758</v>
      </c>
      <c r="S62" s="10">
        <f>PPRD!S62+RCV_RCY!S62+IMP!S62-EXP!S62+STK_CHG!S62-INTMARB!S62</f>
        <v>524.84290627687005</v>
      </c>
      <c r="T62" s="10">
        <f>PPRD!T62+RCV_RCY!T62+IMP!T62-EXP!T62+STK_CHG!T62-INTMARB!T62</f>
        <v>536.98220120378323</v>
      </c>
      <c r="U62" s="10">
        <f>PPRD!U62+RCV_RCY!U62+IMP!U62-EXP!U62+STK_CHG!U62-INTMARB!U62</f>
        <v>531.96526225279445</v>
      </c>
      <c r="V62" s="10">
        <f>PPRD!V62+RCV_RCY!V62+IMP!V62-EXP!V62+STK_CHG!V62-INTMARB!V62</f>
        <v>545.5045571797076</v>
      </c>
      <c r="W62" s="10">
        <f>PPRD!W62+RCV_RCY!W62+IMP!W62-EXP!W62+STK_CHG!W62-INTMARB!W62</f>
        <v>546.56491831470328</v>
      </c>
      <c r="X62" s="10">
        <f>PPRD!X62+RCV_RCY!X62+IMP!X62-EXP!X62+STK_CHG!X62-INTMARB!X62</f>
        <v>528.7987962166809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3.8263112639724852</v>
      </c>
      <c r="J63" s="10">
        <f>PPRD!J63+RCV_RCY!J63+IMP!J63-EXP!J63+STK_CHG!J63-INTMARB!J63</f>
        <v>5.7394668959587269</v>
      </c>
      <c r="K63" s="10">
        <f>PPRD!K63+RCV_RCY!K63+IMP!K63-EXP!K63+STK_CHG!K63-INTMARB!K63</f>
        <v>5.1017196904557176</v>
      </c>
      <c r="L63" s="10">
        <f>PPRD!L63+RCV_RCY!L63+IMP!L63-EXP!L63+STK_CHG!L63-INTMARB!L63</f>
        <v>5.1017196904557176</v>
      </c>
      <c r="M63" s="10">
        <f>PPRD!M63+RCV_RCY!M63+IMP!M63-EXP!M63+STK_CHG!M63-INTMARB!M63</f>
        <v>26.784178847807389</v>
      </c>
      <c r="N63" s="10">
        <f>PPRD!N63+RCV_RCY!N63+IMP!N63-EXP!N63+STK_CHG!N63-INTMARB!N63</f>
        <v>50.379793637145312</v>
      </c>
      <c r="O63" s="10">
        <f>PPRD!O63+RCV_RCY!O63+IMP!O63-EXP!O63+STK_CHG!O63-INTMARB!O63</f>
        <v>46.046431642304391</v>
      </c>
      <c r="P63" s="10">
        <f>PPRD!P63+RCV_RCY!P63+IMP!P63-EXP!P63+STK_CHG!P63-INTMARB!P63</f>
        <v>44.327858985382626</v>
      </c>
      <c r="Q63" s="10">
        <f>PPRD!Q63+RCV_RCY!Q63+IMP!Q63-EXP!Q63+STK_CHG!Q63-INTMARB!Q63</f>
        <v>43.860963026655199</v>
      </c>
      <c r="R63" s="10">
        <f>PPRD!R63+RCV_RCY!R63+IMP!R63-EXP!R63+STK_CHG!R63-INTMARB!R63</f>
        <v>43.55803955288048</v>
      </c>
      <c r="S63" s="10">
        <f>PPRD!S63+RCV_RCY!S63+IMP!S63-EXP!S63+STK_CHG!S63-INTMARB!S63</f>
        <v>44.307394668959581</v>
      </c>
      <c r="T63" s="10">
        <f>PPRD!T63+RCV_RCY!T63+IMP!T63-EXP!T63+STK_CHG!T63-INTMARB!T63</f>
        <v>44.001891659501283</v>
      </c>
      <c r="U63" s="10">
        <f>PPRD!U63+RCV_RCY!U63+IMP!U63-EXP!U63+STK_CHG!U63-INTMARB!U63</f>
        <v>44.103353396388648</v>
      </c>
      <c r="V63" s="10">
        <f>PPRD!V63+RCV_RCY!V63+IMP!V63-EXP!V63+STK_CHG!V63-INTMARB!V63</f>
        <v>42.943336199484094</v>
      </c>
      <c r="W63" s="10">
        <f>PPRD!W63+RCV_RCY!W63+IMP!W63-EXP!W63+STK_CHG!W63-INTMARB!W63</f>
        <v>80.90154772141014</v>
      </c>
      <c r="X63" s="10">
        <f>PPRD!X63+RCV_RCY!X63+IMP!X63-EXP!X63+STK_CHG!X63-INTMARB!X63</f>
        <v>92.834651762682711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0.89570077386071034</v>
      </c>
      <c r="L65" s="10">
        <f>PPRD!L65+RCV_RCY!L65+IMP!L65-EXP!L65+STK_CHG!L65-INTMARB!L65</f>
        <v>4.4784178847807539</v>
      </c>
      <c r="M65" s="10">
        <f>PPRD!M65+RCV_RCY!M65+IMP!M65-EXP!M65+STK_CHG!M65-INTMARB!M65</f>
        <v>0.8956147893379125</v>
      </c>
      <c r="N65" s="10">
        <f>PPRD!N65+RCV_RCY!N65+IMP!N65-EXP!N65+STK_CHG!N65-INTMARB!N65</f>
        <v>76.30859845227863</v>
      </c>
      <c r="O65" s="10">
        <f>PPRD!O65+RCV_RCY!O65+IMP!O65-EXP!O65+STK_CHG!O65-INTMARB!O65</f>
        <v>157.99208942390365</v>
      </c>
      <c r="P65" s="10">
        <f>PPRD!P65+RCV_RCY!P65+IMP!P65-EXP!P65+STK_CHG!P65-INTMARB!P65</f>
        <v>166.59501289767843</v>
      </c>
      <c r="Q65" s="10">
        <f>PPRD!Q65+RCV_RCY!Q65+IMP!Q65-EXP!Q65+STK_CHG!Q65-INTMARB!Q65</f>
        <v>183.35210662080823</v>
      </c>
      <c r="R65" s="10">
        <f>PPRD!R65+RCV_RCY!R65+IMP!R65-EXP!R65+STK_CHG!R65-INTMARB!R65</f>
        <v>176.65700773860706</v>
      </c>
      <c r="S65" s="10">
        <f>PPRD!S65+RCV_RCY!S65+IMP!S65-EXP!S65+STK_CHG!S65-INTMARB!S65</f>
        <v>176.34883920894237</v>
      </c>
      <c r="T65" s="10">
        <f>PPRD!T65+RCV_RCY!T65+IMP!T65-EXP!T65+STK_CHG!T65-INTMARB!T65</f>
        <v>169.01779879621668</v>
      </c>
      <c r="U65" s="10">
        <f>PPRD!U65+RCV_RCY!U65+IMP!U65-EXP!U65+STK_CHG!U65-INTMARB!U65</f>
        <v>172.82433361994845</v>
      </c>
      <c r="V65" s="10">
        <f>PPRD!V65+RCV_RCY!V65+IMP!V65-EXP!V65+STK_CHG!V65-INTMARB!V65</f>
        <v>186.16190885640583</v>
      </c>
      <c r="W65" s="10">
        <f>PPRD!W65+RCV_RCY!W65+IMP!W65-EXP!W65+STK_CHG!W65-INTMARB!W65</f>
        <v>159.20300945829749</v>
      </c>
      <c r="X65" s="10">
        <f>PPRD!X65+RCV_RCY!X65+IMP!X65-EXP!X65+STK_CHG!X65-INTMARB!X65</f>
        <v>176.4546001719691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0.86061908856405844</v>
      </c>
      <c r="D69" s="10">
        <f>PPRD!D69+RCV_RCY!D69+IMP!D69-EXP!D69+STK_CHG!D69-INTMARB!D69</f>
        <v>3.3565778159931212</v>
      </c>
      <c r="E69" s="10">
        <f>PPRD!E69+RCV_RCY!E69+IMP!E69-EXP!E69+STK_CHG!E69-INTMARB!E69</f>
        <v>2.2224419604471199</v>
      </c>
      <c r="F69" s="10">
        <f>PPRD!F69+RCV_RCY!F69+IMP!F69-EXP!F69+STK_CHG!F69-INTMARB!F69</f>
        <v>7.395184866723989</v>
      </c>
      <c r="G69" s="10">
        <f>PPRD!G69+RCV_RCY!G69+IMP!G69-EXP!G69+STK_CHG!G69-INTMARB!G69</f>
        <v>11.41074806534824</v>
      </c>
      <c r="H69" s="10">
        <f>PPRD!H69+RCV_RCY!H69+IMP!H69-EXP!H69+STK_CHG!H69-INTMARB!H69</f>
        <v>13.37996560619089</v>
      </c>
      <c r="I69" s="10">
        <f>PPRD!I69+RCV_RCY!I69+IMP!I69-EXP!I69+STK_CHG!I69-INTMARB!I69</f>
        <v>19.816337059329321</v>
      </c>
      <c r="J69" s="10">
        <f>PPRD!J69+RCV_RCY!J69+IMP!J69-EXP!J69+STK_CHG!J69-INTMARB!J69</f>
        <v>21.148151332760101</v>
      </c>
      <c r="K69" s="10">
        <f>PPRD!K69+RCV_RCY!K69+IMP!K69-EXP!K69+STK_CHG!K69-INTMARB!K69</f>
        <v>31.565520206362859</v>
      </c>
      <c r="L69" s="10">
        <f>PPRD!L69+RCV_RCY!L69+IMP!L69-EXP!L69+STK_CHG!L69-INTMARB!L69</f>
        <v>28.531556319862421</v>
      </c>
      <c r="M69" s="10">
        <f>PPRD!M69+RCV_RCY!M69+IMP!M69-EXP!M69+STK_CHG!M69-INTMARB!M69</f>
        <v>34.285984522785903</v>
      </c>
      <c r="N69" s="10">
        <f>PPRD!N69+RCV_RCY!N69+IMP!N69-EXP!N69+STK_CHG!N69-INTMARB!N69</f>
        <v>13.787016337059329</v>
      </c>
      <c r="O69" s="10">
        <f>PPRD!O69+RCV_RCY!O69+IMP!O69-EXP!O69+STK_CHG!O69-INTMARB!O69</f>
        <v>16.538263112639729</v>
      </c>
      <c r="P69" s="10">
        <f>PPRD!P69+RCV_RCY!P69+IMP!P69-EXP!P69+STK_CHG!P69-INTMARB!P69</f>
        <v>15.42510748065348</v>
      </c>
      <c r="Q69" s="10">
        <f>PPRD!Q69+RCV_RCY!Q69+IMP!Q69-EXP!Q69+STK_CHG!Q69-INTMARB!Q69</f>
        <v>17.312553740326742</v>
      </c>
      <c r="R69" s="10">
        <f>PPRD!R69+RCV_RCY!R69+IMP!R69-EXP!R69+STK_CHG!R69-INTMARB!R69</f>
        <v>15.198796216681</v>
      </c>
      <c r="S69" s="10">
        <f>PPRD!S69+RCV_RCY!S69+IMP!S69-EXP!S69+STK_CHG!S69-INTMARB!S69</f>
        <v>6.5473774720550297</v>
      </c>
      <c r="T69" s="10">
        <f>PPRD!T69+RCV_RCY!T69+IMP!T69-EXP!T69+STK_CHG!T69-INTMARB!T69</f>
        <v>4.4967325881341349</v>
      </c>
      <c r="U69" s="10">
        <f>PPRD!U69+RCV_RCY!U69+IMP!U69-EXP!U69+STK_CHG!U69-INTMARB!U69</f>
        <v>5.5922613929492684</v>
      </c>
      <c r="V69" s="10">
        <f>PPRD!V69+RCV_RCY!V69+IMP!V69-EXP!V69+STK_CHG!V69-INTMARB!V69</f>
        <v>3.412725709372312</v>
      </c>
      <c r="W69" s="10">
        <f>PPRD!W69+RCV_RCY!W69+IMP!W69-EXP!W69+STK_CHG!W69-INTMARB!W69</f>
        <v>1.882717110920034</v>
      </c>
      <c r="X69" s="10">
        <f>PPRD!X69+RCV_RCY!X69+IMP!X69-EXP!X69+STK_CHG!X69-INTMARB!X69</f>
        <v>4.0871023215821154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79.225193465176261</v>
      </c>
      <c r="D70" s="10">
        <f>PPRD!D70+RCV_RCY!D70+IMP!D70-EXP!D70+STK_CHG!D70-INTMARB!D70</f>
        <v>80.968787618228717</v>
      </c>
      <c r="E70" s="10">
        <f>PPRD!E70+RCV_RCY!E70+IMP!E70-EXP!E70+STK_CHG!E70-INTMARB!E70</f>
        <v>81.446431642304375</v>
      </c>
      <c r="F70" s="10">
        <f>PPRD!F70+RCV_RCY!F70+IMP!F70-EXP!F70+STK_CHG!F70-INTMARB!F70</f>
        <v>81.995786758383488</v>
      </c>
      <c r="G70" s="10">
        <f>PPRD!G70+RCV_RCY!G70+IMP!G70-EXP!G70+STK_CHG!G70-INTMARB!G70</f>
        <v>83.381083404987095</v>
      </c>
      <c r="H70" s="10">
        <f>PPRD!H70+RCV_RCY!H70+IMP!H70-EXP!H70+STK_CHG!H70-INTMARB!H70</f>
        <v>89.232846087704203</v>
      </c>
      <c r="I70" s="10">
        <f>PPRD!I70+RCV_RCY!I70+IMP!I70-EXP!I70+STK_CHG!I70-INTMARB!I70</f>
        <v>99.57489251934652</v>
      </c>
      <c r="J70" s="10">
        <f>PPRD!J70+RCV_RCY!J70+IMP!J70-EXP!J70+STK_CHG!J70-INTMARB!J70</f>
        <v>106.2625107480654</v>
      </c>
      <c r="K70" s="10">
        <f>PPRD!K70+RCV_RCY!K70+IMP!K70-EXP!K70+STK_CHG!K70-INTMARB!K70</f>
        <v>115.7686156491831</v>
      </c>
      <c r="L70" s="10">
        <f>PPRD!L70+RCV_RCY!L70+IMP!L70-EXP!L70+STK_CHG!L70-INTMARB!L70</f>
        <v>124.91642304385211</v>
      </c>
      <c r="M70" s="10">
        <f>PPRD!M70+RCV_RCY!M70+IMP!M70-EXP!M70+STK_CHG!M70-INTMARB!M70</f>
        <v>134.79716251074811</v>
      </c>
      <c r="N70" s="10">
        <f>PPRD!N70+RCV_RCY!N70+IMP!N70-EXP!N70+STK_CHG!N70-INTMARB!N70</f>
        <v>144.73069647463461</v>
      </c>
      <c r="O70" s="10">
        <f>PPRD!O70+RCV_RCY!O70+IMP!O70-EXP!O70+STK_CHG!O70-INTMARB!O70</f>
        <v>155.20507308684441</v>
      </c>
      <c r="P70" s="10">
        <f>PPRD!P70+RCV_RCY!P70+IMP!P70-EXP!P70+STK_CHG!P70-INTMARB!P70</f>
        <v>166.21057609630259</v>
      </c>
      <c r="Q70" s="10">
        <f>PPRD!Q70+RCV_RCY!Q70+IMP!Q70-EXP!Q70+STK_CHG!Q70-INTMARB!Q70</f>
        <v>174.21556319862421</v>
      </c>
      <c r="R70" s="10">
        <f>PPRD!R70+RCV_RCY!R70+IMP!R70-EXP!R70+STK_CHG!R70-INTMARB!R70</f>
        <v>193.05064488392091</v>
      </c>
      <c r="S70" s="10">
        <f>PPRD!S70+RCV_RCY!S70+IMP!S70-EXP!S70+STK_CHG!S70-INTMARB!S70</f>
        <v>213.9923473774721</v>
      </c>
      <c r="T70" s="10">
        <f>PPRD!T70+RCV_RCY!T70+IMP!T70-EXP!T70+STK_CHG!T70-INTMARB!T70</f>
        <v>220.0045571797076</v>
      </c>
      <c r="U70" s="10">
        <f>PPRD!U70+RCV_RCY!U70+IMP!U70-EXP!U70+STK_CHG!U70-INTMARB!U70</f>
        <v>251.58177128116941</v>
      </c>
      <c r="V70" s="10">
        <f>PPRD!V70+RCV_RCY!V70+IMP!V70-EXP!V70+STK_CHG!V70-INTMARB!V70</f>
        <v>286.13465176268272</v>
      </c>
      <c r="W70" s="10">
        <f>PPRD!W70+RCV_RCY!W70+IMP!W70-EXP!W70+STK_CHG!W70-INTMARB!W70</f>
        <v>328.07171109200351</v>
      </c>
      <c r="X70" s="10">
        <f>PPRD!X70+RCV_RCY!X70+IMP!X70-EXP!X70+STK_CHG!X70-INTMARB!X70</f>
        <v>397.60197764402398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326.64565778159931</v>
      </c>
      <c r="D71" s="37">
        <f t="shared" si="22"/>
        <v>346.4460017196904</v>
      </c>
      <c r="E71" s="37">
        <f t="shared" si="22"/>
        <v>364.07282889079971</v>
      </c>
      <c r="F71" s="37">
        <f t="shared" si="22"/>
        <v>393.3791917454858</v>
      </c>
      <c r="G71" s="37">
        <f t="shared" si="22"/>
        <v>400.61625107480648</v>
      </c>
      <c r="H71" s="37">
        <f t="shared" si="22"/>
        <v>406.18134135855553</v>
      </c>
      <c r="I71" s="37">
        <f t="shared" si="22"/>
        <v>413.01229578675827</v>
      </c>
      <c r="J71" s="37">
        <f t="shared" si="22"/>
        <v>427.27145313843511</v>
      </c>
      <c r="K71" s="37">
        <f t="shared" si="22"/>
        <v>446.14024075666379</v>
      </c>
      <c r="L71" s="37">
        <f t="shared" si="22"/>
        <v>422.87669819432489</v>
      </c>
      <c r="M71" s="37">
        <f t="shared" si="22"/>
        <v>409.5717970765262</v>
      </c>
      <c r="N71" s="37">
        <f t="shared" si="22"/>
        <v>413.01977644024072</v>
      </c>
      <c r="O71" s="37">
        <f t="shared" si="22"/>
        <v>401.37386070507307</v>
      </c>
      <c r="P71" s="37">
        <f t="shared" si="22"/>
        <v>402.61410146173677</v>
      </c>
      <c r="Q71" s="37">
        <f t="shared" si="22"/>
        <v>416.20232158211525</v>
      </c>
      <c r="R71" s="37">
        <f t="shared" si="22"/>
        <v>429.05829750644881</v>
      </c>
      <c r="S71" s="37">
        <f t="shared" si="22"/>
        <v>429.41693895098882</v>
      </c>
      <c r="T71" s="37">
        <f t="shared" si="22"/>
        <v>439.34909716251076</v>
      </c>
      <c r="U71" s="37">
        <f t="shared" si="22"/>
        <v>435.24428202923468</v>
      </c>
      <c r="V71" s="37">
        <f t="shared" si="22"/>
        <v>446.32184006878759</v>
      </c>
      <c r="W71" s="37">
        <f t="shared" si="22"/>
        <v>447.18950988822013</v>
      </c>
      <c r="X71" s="37">
        <f t="shared" ref="X71" si="23">SUM(X72:X73)</f>
        <v>432.65356835769558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0</v>
      </c>
      <c r="R72" s="10">
        <f>PPRD!R72+RCV_RCY!R72+IMP!R72-EXP!R72+STK_CHG!R72-INTMARB!R72</f>
        <v>0</v>
      </c>
      <c r="S72" s="10">
        <f>PPRD!S72+RCV_RCY!S72+IMP!S72-EXP!S72+STK_CHG!S72-INTMARB!S72</f>
        <v>0</v>
      </c>
      <c r="T72" s="10">
        <f>PPRD!T72+RCV_RCY!T72+IMP!T72-EXP!T72+STK_CHG!T72-INTMARB!T72</f>
        <v>0</v>
      </c>
      <c r="U72" s="10">
        <f>PPRD!U72+RCV_RCY!U72+IMP!U72-EXP!U72+STK_CHG!U72-INTMARB!U72</f>
        <v>0</v>
      </c>
      <c r="V72" s="10">
        <f>PPRD!V72+RCV_RCY!V72+IMP!V72-EXP!V72+STK_CHG!V72-INTMARB!V72</f>
        <v>0</v>
      </c>
      <c r="W72" s="10">
        <f>PPRD!W72+RCV_RCY!W72+IMP!W72-EXP!W72+STK_CHG!W72-INTMARB!W72</f>
        <v>0</v>
      </c>
      <c r="X72" s="10">
        <f>PPRD!X72+RCV_RCY!X72+IMP!X72-EXP!X72+STK_CHG!X72-INTMARB!X72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326.64565778159931</v>
      </c>
      <c r="D73" s="10">
        <f>PPRD!D73+RCV_RCY!D73+IMP!D73-EXP!D73+STK_CHG!D73-INTMARB!D73</f>
        <v>346.4460017196904</v>
      </c>
      <c r="E73" s="10">
        <f>PPRD!E73+RCV_RCY!E73+IMP!E73-EXP!E73+STK_CHG!E73-INTMARB!E73</f>
        <v>364.07282889079971</v>
      </c>
      <c r="F73" s="10">
        <f>PPRD!F73+RCV_RCY!F73+IMP!F73-EXP!F73+STK_CHG!F73-INTMARB!F73</f>
        <v>393.3791917454858</v>
      </c>
      <c r="G73" s="10">
        <f>PPRD!G73+RCV_RCY!G73+IMP!G73-EXP!G73+STK_CHG!G73-INTMARB!G73</f>
        <v>400.61625107480648</v>
      </c>
      <c r="H73" s="10">
        <f>PPRD!H73+RCV_RCY!H73+IMP!H73-EXP!H73+STK_CHG!H73-INTMARB!H73</f>
        <v>406.18134135855553</v>
      </c>
      <c r="I73" s="10">
        <f>PPRD!I73+RCV_RCY!I73+IMP!I73-EXP!I73+STK_CHG!I73-INTMARB!I73</f>
        <v>413.01229578675827</v>
      </c>
      <c r="J73" s="10">
        <f>PPRD!J73+RCV_RCY!J73+IMP!J73-EXP!J73+STK_CHG!J73-INTMARB!J73</f>
        <v>427.27145313843511</v>
      </c>
      <c r="K73" s="10">
        <f>PPRD!K73+RCV_RCY!K73+IMP!K73-EXP!K73+STK_CHG!K73-INTMARB!K73</f>
        <v>446.14024075666379</v>
      </c>
      <c r="L73" s="10">
        <f>PPRD!L73+RCV_RCY!L73+IMP!L73-EXP!L73+STK_CHG!L73-INTMARB!L73</f>
        <v>422.87669819432489</v>
      </c>
      <c r="M73" s="10">
        <f>PPRD!M73+RCV_RCY!M73+IMP!M73-EXP!M73+STK_CHG!M73-INTMARB!M73</f>
        <v>409.5717970765262</v>
      </c>
      <c r="N73" s="10">
        <f>PPRD!N73+RCV_RCY!N73+IMP!N73-EXP!N73+STK_CHG!N73-INTMARB!N73</f>
        <v>413.01977644024072</v>
      </c>
      <c r="O73" s="10">
        <f>PPRD!O73+RCV_RCY!O73+IMP!O73-EXP!O73+STK_CHG!O73-INTMARB!O73</f>
        <v>401.37386070507307</v>
      </c>
      <c r="P73" s="10">
        <f>PPRD!P73+RCV_RCY!P73+IMP!P73-EXP!P73+STK_CHG!P73-INTMARB!P73</f>
        <v>402.61410146173677</v>
      </c>
      <c r="Q73" s="10">
        <f>PPRD!Q73+RCV_RCY!Q73+IMP!Q73-EXP!Q73+STK_CHG!Q73-INTMARB!Q73</f>
        <v>416.20232158211525</v>
      </c>
      <c r="R73" s="10">
        <f>PPRD!R73+RCV_RCY!R73+IMP!R73-EXP!R73+STK_CHG!R73-INTMARB!R73</f>
        <v>429.05829750644881</v>
      </c>
      <c r="S73" s="10">
        <f>PPRD!S73+RCV_RCY!S73+IMP!S73-EXP!S73+STK_CHG!S73-INTMARB!S73</f>
        <v>429.41693895098882</v>
      </c>
      <c r="T73" s="10">
        <f>PPRD!T73+RCV_RCY!T73+IMP!T73-EXP!T73+STK_CHG!T73-INTMARB!T73</f>
        <v>439.34909716251076</v>
      </c>
      <c r="U73" s="10">
        <f>PPRD!U73+RCV_RCY!U73+IMP!U73-EXP!U73+STK_CHG!U73-INTMARB!U73</f>
        <v>435.24428202923468</v>
      </c>
      <c r="V73" s="10">
        <f>PPRD!V73+RCV_RCY!V73+IMP!V73-EXP!V73+STK_CHG!V73-INTMARB!V73</f>
        <v>446.32184006878759</v>
      </c>
      <c r="W73" s="10">
        <f>PPRD!W73+RCV_RCY!W73+IMP!W73-EXP!W73+STK_CHG!W73-INTMARB!W73</f>
        <v>447.18950988822013</v>
      </c>
      <c r="X73" s="10">
        <f>PPRD!X73+RCV_RCY!X73+IMP!X73-EXP!X73+STK_CHG!X73-INTMARB!X73</f>
        <v>432.65356835769558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3.4393809114359408</v>
      </c>
      <c r="D75" s="37">
        <f>PPRD!D75+RCV_RCY!D75+IMP!D75-EXP!D75+STK_CHG!D75-INTMARB!D75</f>
        <v>3.6304385210662078</v>
      </c>
      <c r="E75" s="37">
        <f>PPRD!E75+RCV_RCY!E75+IMP!E75-EXP!E75+STK_CHG!E75-INTMARB!E75</f>
        <v>3.6304385210662078</v>
      </c>
      <c r="F75" s="37">
        <f>PPRD!F75+RCV_RCY!F75+IMP!F75-EXP!F75+STK_CHG!F75-INTMARB!F75</f>
        <v>3.6304385210662078</v>
      </c>
      <c r="G75" s="37">
        <f>PPRD!G75+RCV_RCY!G75+IMP!G75-EXP!G75+STK_CHG!G75-INTMARB!G75</f>
        <v>3.702149613069647</v>
      </c>
      <c r="H75" s="37">
        <f>PPRD!H75+RCV_RCY!H75+IMP!H75-EXP!H75+STK_CHG!H75-INTMARB!H75</f>
        <v>3.654342218400688</v>
      </c>
      <c r="I75" s="37">
        <f>PPRD!I75+RCV_RCY!I75+IMP!I75-EXP!I75+STK_CHG!I75-INTMARB!I75</f>
        <v>3.654342218400688</v>
      </c>
      <c r="J75" s="37">
        <f>PPRD!J75+RCV_RCY!J75+IMP!J75-EXP!J75+STK_CHG!J75-INTMARB!J75</f>
        <v>3.5349097162510739</v>
      </c>
      <c r="K75" s="37">
        <f>PPRD!K75+RCV_RCY!K75+IMP!K75-EXP!K75+STK_CHG!K75-INTMARB!K75</f>
        <v>3.654342218400688</v>
      </c>
      <c r="L75" s="37">
        <f>PPRD!L75+RCV_RCY!L75+IMP!L75-EXP!L75+STK_CHG!L75-INTMARB!L75</f>
        <v>3.654342218400688</v>
      </c>
      <c r="M75" s="37">
        <f>PPRD!M75+RCV_RCY!M75+IMP!M75-EXP!M75+STK_CHG!M75-INTMARB!M75</f>
        <v>4.1558899398108338</v>
      </c>
      <c r="N75" s="37">
        <f>PPRD!N75+RCV_RCY!N75+IMP!N75-EXP!N75+STK_CHG!N75-INTMARB!N75</f>
        <v>3.6304385210662078</v>
      </c>
      <c r="O75" s="37">
        <f>PPRD!O75+RCV_RCY!O75+IMP!O75-EXP!O75+STK_CHG!O75-INTMARB!O75</f>
        <v>3.8214961306964752</v>
      </c>
      <c r="P75" s="37">
        <f>PPRD!P75+RCV_RCY!P75+IMP!P75-EXP!P75+STK_CHG!P75-INTMARB!P75</f>
        <v>3.702149613069647</v>
      </c>
      <c r="Q75" s="37">
        <f>PPRD!Q75+RCV_RCY!Q75+IMP!Q75-EXP!Q75+STK_CHG!Q75-INTMARB!Q75</f>
        <v>3.367755803955288</v>
      </c>
      <c r="R75" s="37">
        <f>PPRD!R75+RCV_RCY!R75+IMP!R75-EXP!R75+STK_CHG!R75-INTMARB!R75</f>
        <v>3.5968185726569222</v>
      </c>
      <c r="S75" s="37">
        <f>PPRD!S75+RCV_RCY!S75+IMP!S75-EXP!S75+STK_CHG!S75-INTMARB!S75</f>
        <v>3.06079105760963</v>
      </c>
      <c r="T75" s="37">
        <f>PPRD!T75+RCV_RCY!T75+IMP!T75-EXP!T75+STK_CHG!T75-INTMARB!T75</f>
        <v>2.9555460017196902</v>
      </c>
      <c r="U75" s="37">
        <f>PPRD!U75+RCV_RCY!U75+IMP!U75-EXP!U75+STK_CHG!U75-INTMARB!U75</f>
        <v>2.7113499570077391</v>
      </c>
      <c r="V75" s="37">
        <f>PPRD!V75+RCV_RCY!V75+IMP!V75-EXP!V75+STK_CHG!V75-INTMARB!V75</f>
        <v>2.5472914875322439</v>
      </c>
      <c r="W75" s="37">
        <f>PPRD!W75+RCV_RCY!W75+IMP!W75-EXP!W75+STK_CHG!W75-INTMARB!W75</f>
        <v>2.5577815993121238</v>
      </c>
      <c r="X75" s="37">
        <f>PPRD!X75+RCV_RCY!X75+IMP!X75-EXP!X75+STK_CHG!X75-INTMARB!X75</f>
        <v>2.6502149613069639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57.179707652622483</v>
      </c>
      <c r="D76" s="40">
        <f>PPRD!D76+RCV_RCY!D76+IMP!D76-EXP!D76+STK_CHG!D76-INTMARB!D76</f>
        <v>-49.441100601891662</v>
      </c>
      <c r="E76" s="40">
        <f>PPRD!E76+RCV_RCY!E76+IMP!E76-EXP!E76+STK_CHG!E76-INTMARB!E76</f>
        <v>-178.07394668959591</v>
      </c>
      <c r="F76" s="40">
        <f>PPRD!F76+RCV_RCY!F76+IMP!F76-EXP!F76+STK_CHG!F76-INTMARB!F76</f>
        <v>-734.73774720550261</v>
      </c>
      <c r="G76" s="40">
        <f>PPRD!G76+RCV_RCY!G76+IMP!G76-EXP!G76+STK_CHG!G76-INTMARB!G76</f>
        <v>-246.94754944110059</v>
      </c>
      <c r="H76" s="40">
        <f>PPRD!H76+RCV_RCY!H76+IMP!H76-EXP!H76+STK_CHG!H76-INTMARB!H76</f>
        <v>117.71281169389522</v>
      </c>
      <c r="I76" s="40">
        <f>PPRD!I76+RCV_RCY!I76+IMP!I76-EXP!I76+STK_CHG!I76-INTMARB!I76</f>
        <v>-596.30266552020657</v>
      </c>
      <c r="J76" s="40">
        <f>PPRD!J76+RCV_RCY!J76+IMP!J76-EXP!J76+STK_CHG!J76-INTMARB!J76</f>
        <v>-81.685296646603661</v>
      </c>
      <c r="K76" s="40">
        <f>PPRD!K76+RCV_RCY!K76+IMP!K76-EXP!K76+STK_CHG!K76-INTMARB!K76</f>
        <v>125.10748065348264</v>
      </c>
      <c r="L76" s="40">
        <f>PPRD!L76+RCV_RCY!L76+IMP!L76-EXP!L76+STK_CHG!L76-INTMARB!L76</f>
        <v>28.718830610490045</v>
      </c>
      <c r="M76" s="40">
        <f>PPRD!M76+RCV_RCY!M76+IMP!M76-EXP!M76+STK_CHG!M76-INTMARB!M76</f>
        <v>-97.592433361994381</v>
      </c>
      <c r="N76" s="40">
        <f>PPRD!N76+RCV_RCY!N76+IMP!N76-EXP!N76+STK_CHG!N76-INTMARB!N76</f>
        <v>113.49957007738567</v>
      </c>
      <c r="O76" s="40">
        <f>PPRD!O76+RCV_RCY!O76+IMP!O76-EXP!O76+STK_CHG!O76-INTMARB!O76</f>
        <v>448.32330180567521</v>
      </c>
      <c r="P76" s="40">
        <f>PPRD!P76+RCV_RCY!P76+IMP!P76-EXP!P76+STK_CHG!P76-INTMARB!P76</f>
        <v>93.035253654342227</v>
      </c>
      <c r="Q76" s="40">
        <f>PPRD!Q76+RCV_RCY!Q76+IMP!Q76-EXP!Q76+STK_CHG!Q76-INTMARB!Q76</f>
        <v>245.48581255374017</v>
      </c>
      <c r="R76" s="40">
        <f>PPRD!R76+RCV_RCY!R76+IMP!R76-EXP!R76+STK_CHG!R76-INTMARB!R76</f>
        <v>508.30283748925217</v>
      </c>
      <c r="S76" s="40">
        <f>PPRD!S76+RCV_RCY!S76+IMP!S76-EXP!S76+STK_CHG!S76-INTMARB!S76</f>
        <v>434.8317282889077</v>
      </c>
      <c r="T76" s="40">
        <f>PPRD!T76+RCV_RCY!T76+IMP!T76-EXP!T76+STK_CHG!T76-INTMARB!T76</f>
        <v>392.32287188306054</v>
      </c>
      <c r="U76" s="40">
        <f>PPRD!U76+RCV_RCY!U76+IMP!U76-EXP!U76+STK_CHG!U76-INTMARB!U76</f>
        <v>449.21255374032637</v>
      </c>
      <c r="V76" s="40">
        <f>PPRD!V76+RCV_RCY!V76+IMP!V76-EXP!V76+STK_CHG!V76-INTMARB!V76</f>
        <v>499.64376612209799</v>
      </c>
      <c r="W76" s="40">
        <f>PPRD!W76+RCV_RCY!W76+IMP!W76-EXP!W76+STK_CHG!W76-INTMARB!W76</f>
        <v>591.79458297506392</v>
      </c>
      <c r="X76" s="40">
        <f>PPRD!X76+RCV_RCY!X76+IMP!X76-EXP!X76+STK_CHG!X76-INTMARB!X76</f>
        <v>418.64462596732596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784.42966466036103</v>
      </c>
      <c r="D2" s="31">
        <f t="shared" si="0"/>
        <v>796.89742046431638</v>
      </c>
      <c r="E2" s="31">
        <f t="shared" si="0"/>
        <v>691.96766981943244</v>
      </c>
      <c r="F2" s="31">
        <f t="shared" si="0"/>
        <v>717.93490971625124</v>
      </c>
      <c r="G2" s="31">
        <f t="shared" si="0"/>
        <v>822.87910576096283</v>
      </c>
      <c r="H2" s="31">
        <f t="shared" si="0"/>
        <v>864.4382631126399</v>
      </c>
      <c r="I2" s="31">
        <f t="shared" si="0"/>
        <v>867.54797936371449</v>
      </c>
      <c r="J2" s="31">
        <f t="shared" si="0"/>
        <v>888.32760103181431</v>
      </c>
      <c r="K2" s="31">
        <f t="shared" si="0"/>
        <v>887.28865004299223</v>
      </c>
      <c r="L2" s="31">
        <f t="shared" si="0"/>
        <v>775.0788478073946</v>
      </c>
      <c r="M2" s="31">
        <f t="shared" si="0"/>
        <v>807.28718830610467</v>
      </c>
      <c r="N2" s="31">
        <f t="shared" si="0"/>
        <v>829.10576096302668</v>
      </c>
      <c r="O2" s="31">
        <f t="shared" si="0"/>
        <v>837.41762682717092</v>
      </c>
      <c r="P2" s="31">
        <f t="shared" si="0"/>
        <v>829.10576096302657</v>
      </c>
      <c r="Q2" s="31">
        <f t="shared" si="0"/>
        <v>897.67841788478063</v>
      </c>
      <c r="R2" s="31">
        <f t="shared" si="0"/>
        <v>879.70834049871041</v>
      </c>
      <c r="S2" s="31">
        <f t="shared" si="0"/>
        <v>945.7677558039552</v>
      </c>
      <c r="T2" s="31">
        <f t="shared" si="0"/>
        <v>975.95098882201171</v>
      </c>
      <c r="U2" s="31">
        <f t="shared" si="0"/>
        <v>1022.723817712812</v>
      </c>
      <c r="V2" s="31">
        <f t="shared" si="0"/>
        <v>1045.5055030094577</v>
      </c>
      <c r="W2" s="31">
        <f t="shared" si="0"/>
        <v>332.73112639724854</v>
      </c>
      <c r="X2" s="31">
        <f t="shared" ref="X2" si="1">SUM(X3,X17,X22,X25,X26,X51,X52,X71,X74,X75,X76)</f>
        <v>427.3645743766121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784.42966466036103</v>
      </c>
      <c r="D26" s="37">
        <f t="shared" si="14"/>
        <v>796.89742046431638</v>
      </c>
      <c r="E26" s="37">
        <f t="shared" si="14"/>
        <v>691.96766981943244</v>
      </c>
      <c r="F26" s="37">
        <f t="shared" si="14"/>
        <v>717.93490971625124</v>
      </c>
      <c r="G26" s="37">
        <f t="shared" si="14"/>
        <v>822.87910576096283</v>
      </c>
      <c r="H26" s="37">
        <f t="shared" si="14"/>
        <v>864.4382631126399</v>
      </c>
      <c r="I26" s="37">
        <f t="shared" si="14"/>
        <v>867.54797936371449</v>
      </c>
      <c r="J26" s="37">
        <f t="shared" si="14"/>
        <v>888.32760103181431</v>
      </c>
      <c r="K26" s="37">
        <f t="shared" si="14"/>
        <v>887.28865004299223</v>
      </c>
      <c r="L26" s="37">
        <f t="shared" si="14"/>
        <v>775.0788478073946</v>
      </c>
      <c r="M26" s="37">
        <f t="shared" si="14"/>
        <v>807.28718830610467</v>
      </c>
      <c r="N26" s="37">
        <f t="shared" si="14"/>
        <v>829.10576096302668</v>
      </c>
      <c r="O26" s="37">
        <f t="shared" si="14"/>
        <v>837.41762682717092</v>
      </c>
      <c r="P26" s="37">
        <f t="shared" si="14"/>
        <v>829.10576096302657</v>
      </c>
      <c r="Q26" s="37">
        <f t="shared" si="14"/>
        <v>897.67841788478063</v>
      </c>
      <c r="R26" s="37">
        <f t="shared" si="14"/>
        <v>879.70834049871041</v>
      </c>
      <c r="S26" s="37">
        <f t="shared" si="14"/>
        <v>945.7677558039552</v>
      </c>
      <c r="T26" s="37">
        <f t="shared" si="14"/>
        <v>975.95098882201171</v>
      </c>
      <c r="U26" s="37">
        <f t="shared" si="14"/>
        <v>1022.723817712812</v>
      </c>
      <c r="V26" s="37">
        <f t="shared" si="14"/>
        <v>1045.5055030094577</v>
      </c>
      <c r="W26" s="37">
        <f t="shared" si="14"/>
        <v>332.73112639724854</v>
      </c>
      <c r="X26" s="37">
        <f t="shared" ref="X26" si="15">SUM(X27,X33)</f>
        <v>427.3645743766121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784.42966466036103</v>
      </c>
      <c r="D33" s="29">
        <f t="shared" si="18"/>
        <v>796.89742046431638</v>
      </c>
      <c r="E33" s="29">
        <f t="shared" si="18"/>
        <v>691.96766981943244</v>
      </c>
      <c r="F33" s="29">
        <f t="shared" si="18"/>
        <v>717.93490971625124</v>
      </c>
      <c r="G33" s="29">
        <f t="shared" si="18"/>
        <v>822.87910576096283</v>
      </c>
      <c r="H33" s="29">
        <f t="shared" si="18"/>
        <v>864.4382631126399</v>
      </c>
      <c r="I33" s="29">
        <f t="shared" si="18"/>
        <v>867.54797936371449</v>
      </c>
      <c r="J33" s="29">
        <f t="shared" si="18"/>
        <v>888.32760103181431</v>
      </c>
      <c r="K33" s="29">
        <f t="shared" si="18"/>
        <v>887.28865004299223</v>
      </c>
      <c r="L33" s="29">
        <f t="shared" si="18"/>
        <v>775.0788478073946</v>
      </c>
      <c r="M33" s="29">
        <f t="shared" si="18"/>
        <v>807.28718830610467</v>
      </c>
      <c r="N33" s="29">
        <f t="shared" si="18"/>
        <v>829.10576096302668</v>
      </c>
      <c r="O33" s="29">
        <f t="shared" si="18"/>
        <v>837.41762682717092</v>
      </c>
      <c r="P33" s="29">
        <f t="shared" si="18"/>
        <v>829.10576096302657</v>
      </c>
      <c r="Q33" s="29">
        <f t="shared" si="18"/>
        <v>897.67841788478063</v>
      </c>
      <c r="R33" s="29">
        <f t="shared" si="18"/>
        <v>879.70834049871041</v>
      </c>
      <c r="S33" s="29">
        <f t="shared" si="18"/>
        <v>945.7677558039552</v>
      </c>
      <c r="T33" s="29">
        <f t="shared" si="18"/>
        <v>975.95098882201171</v>
      </c>
      <c r="U33" s="29">
        <f t="shared" si="18"/>
        <v>1022.723817712812</v>
      </c>
      <c r="V33" s="29">
        <f t="shared" si="18"/>
        <v>1045.5055030094577</v>
      </c>
      <c r="W33" s="29">
        <f t="shared" si="18"/>
        <v>332.73112639724854</v>
      </c>
      <c r="X33" s="29">
        <f t="shared" ref="X33" si="19">SUM(X34:X50)</f>
        <v>427.3645743766121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6.2768701633705943E-3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1.0461736887360267</v>
      </c>
      <c r="F38" s="10">
        <f>INTAVI_PA_IN!F38+INTAVI_PA_EX!F38+INTAVI_FR_IN!F38+INTAVI_FR_EX!F38</f>
        <v>0</v>
      </c>
      <c r="G38" s="10">
        <f>INTAVI_PA_IN!G38+INTAVI_PA_EX!G38+INTAVI_FR_IN!G38+INTAVI_FR_EX!G38</f>
        <v>1.0461736887360267</v>
      </c>
      <c r="H38" s="10">
        <f>INTAVI_PA_IN!H38+INTAVI_PA_EX!H38+INTAVI_FR_IN!H38+INTAVI_FR_EX!H38</f>
        <v>1.0461736887360271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0.16526225279449708</v>
      </c>
      <c r="S38" s="10">
        <f>INTAVI_PA_IN!S38+INTAVI_PA_EX!S38+INTAVI_FR_IN!S38+INTAVI_FR_EX!S38</f>
        <v>1.573516766981943E-2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784.42966466036103</v>
      </c>
      <c r="D40" s="10">
        <f>INTAVI_PA_IN!D40+INTAVI_PA_EX!D40+INTAVI_FR_IN!D40+INTAVI_FR_EX!D40</f>
        <v>796.89742046431638</v>
      </c>
      <c r="E40" s="10">
        <f>INTAVI_PA_IN!E40+INTAVI_PA_EX!E40+INTAVI_FR_IN!E40+INTAVI_FR_EX!E40</f>
        <v>690.92149613069637</v>
      </c>
      <c r="F40" s="10">
        <f>INTAVI_PA_IN!F40+INTAVI_PA_EX!F40+INTAVI_FR_IN!F40+INTAVI_FR_EX!F40</f>
        <v>717.93490971625124</v>
      </c>
      <c r="G40" s="10">
        <f>INTAVI_PA_IN!G40+INTAVI_PA_EX!G40+INTAVI_FR_IN!G40+INTAVI_FR_EX!G40</f>
        <v>821.83293207222675</v>
      </c>
      <c r="H40" s="10">
        <f>INTAVI_PA_IN!H40+INTAVI_PA_EX!H40+INTAVI_FR_IN!H40+INTAVI_FR_EX!H40</f>
        <v>863.39208942390383</v>
      </c>
      <c r="I40" s="10">
        <f>INTAVI_PA_IN!I40+INTAVI_PA_EX!I40+INTAVI_FR_IN!I40+INTAVI_FR_EX!I40</f>
        <v>867.54797936371449</v>
      </c>
      <c r="J40" s="10">
        <f>INTAVI_PA_IN!J40+INTAVI_PA_EX!J40+INTAVI_FR_IN!J40+INTAVI_FR_EX!J40</f>
        <v>888.32760103181431</v>
      </c>
      <c r="K40" s="10">
        <f>INTAVI_PA_IN!K40+INTAVI_PA_EX!K40+INTAVI_FR_IN!K40+INTAVI_FR_EX!K40</f>
        <v>887.28865004299223</v>
      </c>
      <c r="L40" s="10">
        <f>INTAVI_PA_IN!L40+INTAVI_PA_EX!L40+INTAVI_FR_IN!L40+INTAVI_FR_EX!L40</f>
        <v>775.0788478073946</v>
      </c>
      <c r="M40" s="10">
        <f>INTAVI_PA_IN!M40+INTAVI_PA_EX!M40+INTAVI_FR_IN!M40+INTAVI_FR_EX!M40</f>
        <v>807.28718830610467</v>
      </c>
      <c r="N40" s="10">
        <f>INTAVI_PA_IN!N40+INTAVI_PA_EX!N40+INTAVI_FR_IN!N40+INTAVI_FR_EX!N40</f>
        <v>829.10576096302668</v>
      </c>
      <c r="O40" s="10">
        <f>INTAVI_PA_IN!O40+INTAVI_PA_EX!O40+INTAVI_FR_IN!O40+INTAVI_FR_EX!O40</f>
        <v>837.41762682717092</v>
      </c>
      <c r="P40" s="10">
        <f>INTAVI_PA_IN!P40+INTAVI_PA_EX!P40+INTAVI_FR_IN!P40+INTAVI_FR_EX!P40</f>
        <v>829.10576096302657</v>
      </c>
      <c r="Q40" s="10">
        <f>INTAVI_PA_IN!Q40+INTAVI_PA_EX!Q40+INTAVI_FR_IN!Q40+INTAVI_FR_EX!Q40</f>
        <v>897.67841788478063</v>
      </c>
      <c r="R40" s="10">
        <f>INTAVI_PA_IN!R40+INTAVI_PA_EX!R40+INTAVI_FR_IN!R40+INTAVI_FR_EX!R40</f>
        <v>879.53680137575259</v>
      </c>
      <c r="S40" s="10">
        <f>INTAVI_PA_IN!S40+INTAVI_PA_EX!S40+INTAVI_FR_IN!S40+INTAVI_FR_EX!S40</f>
        <v>945.75202063628535</v>
      </c>
      <c r="T40" s="10">
        <f>INTAVI_PA_IN!T40+INTAVI_PA_EX!T40+INTAVI_FR_IN!T40+INTAVI_FR_EX!T40</f>
        <v>975.95098882201171</v>
      </c>
      <c r="U40" s="10">
        <f>INTAVI_PA_IN!U40+INTAVI_PA_EX!U40+INTAVI_FR_IN!U40+INTAVI_FR_EX!U40</f>
        <v>1022.723817712812</v>
      </c>
      <c r="V40" s="10">
        <f>INTAVI_PA_IN!V40+INTAVI_PA_EX!V40+INTAVI_FR_IN!V40+INTAVI_FR_EX!V40</f>
        <v>1045.5055030094577</v>
      </c>
      <c r="W40" s="10">
        <f>INTAVI_PA_IN!W40+INTAVI_PA_EX!W40+INTAVI_FR_IN!W40+INTAVI_FR_EX!W40</f>
        <v>332.73112639724854</v>
      </c>
      <c r="X40" s="10">
        <f>INTAVI_PA_IN!X40+INTAVI_PA_EX!X40+INTAVI_FR_IN!X40+INTAVI_FR_EX!X40</f>
        <v>427.3645743766121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437.88959573977871</v>
      </c>
      <c r="D2" s="31">
        <f t="shared" si="0"/>
        <v>444.7515106874983</v>
      </c>
      <c r="E2" s="31">
        <f t="shared" si="0"/>
        <v>402.43666734145887</v>
      </c>
      <c r="F2" s="31">
        <f t="shared" si="0"/>
        <v>424.01103517259531</v>
      </c>
      <c r="G2" s="31">
        <f t="shared" si="0"/>
        <v>469.25399046303363</v>
      </c>
      <c r="H2" s="31">
        <f t="shared" si="0"/>
        <v>490.36003615241123</v>
      </c>
      <c r="I2" s="31">
        <f t="shared" si="0"/>
        <v>494.95945706970787</v>
      </c>
      <c r="J2" s="31">
        <f t="shared" si="0"/>
        <v>512.92330564860617</v>
      </c>
      <c r="K2" s="31">
        <f t="shared" si="0"/>
        <v>476.53297891364605</v>
      </c>
      <c r="L2" s="31">
        <f t="shared" si="0"/>
        <v>408.8696623318595</v>
      </c>
      <c r="M2" s="31">
        <f t="shared" si="0"/>
        <v>423.06013518215968</v>
      </c>
      <c r="N2" s="31">
        <f t="shared" si="0"/>
        <v>438.47827678723405</v>
      </c>
      <c r="O2" s="31">
        <f t="shared" si="0"/>
        <v>438.00948312880394</v>
      </c>
      <c r="P2" s="31">
        <f t="shared" si="0"/>
        <v>439.04688135298278</v>
      </c>
      <c r="Q2" s="31">
        <f t="shared" si="0"/>
        <v>474.3282022564689</v>
      </c>
      <c r="R2" s="31">
        <f t="shared" si="0"/>
        <v>470.62805171809333</v>
      </c>
      <c r="S2" s="31">
        <f t="shared" si="0"/>
        <v>528.47211404824156</v>
      </c>
      <c r="T2" s="31">
        <f t="shared" si="0"/>
        <v>549.1639114984614</v>
      </c>
      <c r="U2" s="31">
        <f t="shared" si="0"/>
        <v>577.22782990725375</v>
      </c>
      <c r="V2" s="31">
        <f t="shared" si="0"/>
        <v>576.86913357685387</v>
      </c>
      <c r="W2" s="31">
        <f t="shared" ref="W2:X2" si="1">SUM(W3,W17,W22,W25,W26,W51,W52,W71,W74,W75,W76)</f>
        <v>150.71755051577895</v>
      </c>
      <c r="X2" s="31">
        <f t="shared" si="1"/>
        <v>204.52316394970336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437.88959573977871</v>
      </c>
      <c r="D26" s="37">
        <f t="shared" si="14"/>
        <v>444.7515106874983</v>
      </c>
      <c r="E26" s="37">
        <f t="shared" si="14"/>
        <v>402.43666734145887</v>
      </c>
      <c r="F26" s="37">
        <f t="shared" si="14"/>
        <v>424.01103517259531</v>
      </c>
      <c r="G26" s="37">
        <f t="shared" si="14"/>
        <v>469.25399046303363</v>
      </c>
      <c r="H26" s="37">
        <f t="shared" si="14"/>
        <v>490.36003615241123</v>
      </c>
      <c r="I26" s="37">
        <f t="shared" si="14"/>
        <v>494.95945706970787</v>
      </c>
      <c r="J26" s="37">
        <f t="shared" si="14"/>
        <v>512.92330564860617</v>
      </c>
      <c r="K26" s="37">
        <f t="shared" si="14"/>
        <v>476.53297891364605</v>
      </c>
      <c r="L26" s="37">
        <f t="shared" si="14"/>
        <v>408.8696623318595</v>
      </c>
      <c r="M26" s="37">
        <f t="shared" si="14"/>
        <v>423.06013518215968</v>
      </c>
      <c r="N26" s="37">
        <f t="shared" si="14"/>
        <v>438.47827678723405</v>
      </c>
      <c r="O26" s="37">
        <f t="shared" si="14"/>
        <v>438.00948312880394</v>
      </c>
      <c r="P26" s="37">
        <f t="shared" si="14"/>
        <v>439.04688135298278</v>
      </c>
      <c r="Q26" s="37">
        <f t="shared" si="14"/>
        <v>474.3282022564689</v>
      </c>
      <c r="R26" s="37">
        <f t="shared" si="14"/>
        <v>470.62805171809333</v>
      </c>
      <c r="S26" s="37">
        <f t="shared" si="14"/>
        <v>528.47211404824156</v>
      </c>
      <c r="T26" s="37">
        <f t="shared" si="14"/>
        <v>549.1639114984614</v>
      </c>
      <c r="U26" s="37">
        <f t="shared" si="14"/>
        <v>577.22782990725375</v>
      </c>
      <c r="V26" s="37">
        <f t="shared" si="14"/>
        <v>576.86913357685387</v>
      </c>
      <c r="W26" s="37">
        <f t="shared" ref="W26:X26" si="15">SUM(W27,W33)</f>
        <v>150.71755051577895</v>
      </c>
      <c r="X26" s="37">
        <f t="shared" si="15"/>
        <v>204.52316394970336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437.88959573977871</v>
      </c>
      <c r="D33" s="29">
        <f t="shared" si="18"/>
        <v>444.7515106874983</v>
      </c>
      <c r="E33" s="29">
        <f t="shared" si="18"/>
        <v>402.43666734145887</v>
      </c>
      <c r="F33" s="29">
        <f t="shared" si="18"/>
        <v>424.01103517259531</v>
      </c>
      <c r="G33" s="29">
        <f t="shared" si="18"/>
        <v>469.25399046303363</v>
      </c>
      <c r="H33" s="29">
        <f t="shared" si="18"/>
        <v>490.36003615241123</v>
      </c>
      <c r="I33" s="29">
        <f t="shared" si="18"/>
        <v>494.95945706970787</v>
      </c>
      <c r="J33" s="29">
        <f t="shared" si="18"/>
        <v>512.92330564860617</v>
      </c>
      <c r="K33" s="29">
        <f t="shared" si="18"/>
        <v>476.53297891364605</v>
      </c>
      <c r="L33" s="29">
        <f t="shared" si="18"/>
        <v>408.8696623318595</v>
      </c>
      <c r="M33" s="29">
        <f t="shared" si="18"/>
        <v>423.06013518215968</v>
      </c>
      <c r="N33" s="29">
        <f t="shared" si="18"/>
        <v>438.47827678723405</v>
      </c>
      <c r="O33" s="29">
        <f t="shared" si="18"/>
        <v>438.00948312880394</v>
      </c>
      <c r="P33" s="29">
        <f t="shared" si="18"/>
        <v>439.04688135298278</v>
      </c>
      <c r="Q33" s="29">
        <f t="shared" si="18"/>
        <v>474.3282022564689</v>
      </c>
      <c r="R33" s="29">
        <f t="shared" si="18"/>
        <v>470.62805171809333</v>
      </c>
      <c r="S33" s="29">
        <f t="shared" si="18"/>
        <v>528.47211404824156</v>
      </c>
      <c r="T33" s="29">
        <f t="shared" si="18"/>
        <v>549.1639114984614</v>
      </c>
      <c r="U33" s="29">
        <f t="shared" si="18"/>
        <v>577.22782990725375</v>
      </c>
      <c r="V33" s="29">
        <f t="shared" si="18"/>
        <v>576.86913357685387</v>
      </c>
      <c r="W33" s="29">
        <f t="shared" ref="W33:X33" si="19">SUM(W34:W50)</f>
        <v>150.71755051577895</v>
      </c>
      <c r="X33" s="29">
        <f t="shared" si="19"/>
        <v>204.52316394970336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3.3580120136178968E-3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0.60843688385775496</v>
      </c>
      <c r="F38" s="10">
        <v>0</v>
      </c>
      <c r="G38" s="10">
        <v>0.59658967486217762</v>
      </c>
      <c r="H38" s="10">
        <v>0.59345101868015471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8.841231630374792E-2</v>
      </c>
      <c r="S38" s="10">
        <v>8.7924305648423139E-3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437.88959573977871</v>
      </c>
      <c r="D40" s="10">
        <v>444.7515106874983</v>
      </c>
      <c r="E40" s="10">
        <v>401.82823045760114</v>
      </c>
      <c r="F40" s="10">
        <v>424.01103517259531</v>
      </c>
      <c r="G40" s="10">
        <v>468.65740078817146</v>
      </c>
      <c r="H40" s="10">
        <v>489.7665851337311</v>
      </c>
      <c r="I40" s="10">
        <v>494.95945706970787</v>
      </c>
      <c r="J40" s="10">
        <v>512.92330564860617</v>
      </c>
      <c r="K40" s="10">
        <v>476.53297891364605</v>
      </c>
      <c r="L40" s="10">
        <v>408.8696623318595</v>
      </c>
      <c r="M40" s="10">
        <v>423.06013518215968</v>
      </c>
      <c r="N40" s="10">
        <v>438.47827678723405</v>
      </c>
      <c r="O40" s="10">
        <v>438.00948312880394</v>
      </c>
      <c r="P40" s="10">
        <v>439.04688135298278</v>
      </c>
      <c r="Q40" s="10">
        <v>474.3282022564689</v>
      </c>
      <c r="R40" s="10">
        <v>470.53628138977598</v>
      </c>
      <c r="S40" s="10">
        <v>528.46332161767668</v>
      </c>
      <c r="T40" s="10">
        <v>549.1639114984614</v>
      </c>
      <c r="U40" s="10">
        <v>577.22782990725375</v>
      </c>
      <c r="V40" s="10">
        <v>576.86913357685387</v>
      </c>
      <c r="W40" s="10">
        <v>150.71755051577895</v>
      </c>
      <c r="X40" s="10">
        <v>204.52316394970336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338.99486296922271</v>
      </c>
      <c r="D2" s="31">
        <f t="shared" si="0"/>
        <v>344.31644233331292</v>
      </c>
      <c r="E2" s="31">
        <f t="shared" si="0"/>
        <v>282.25673036201141</v>
      </c>
      <c r="F2" s="31">
        <f t="shared" si="0"/>
        <v>288.07145477445107</v>
      </c>
      <c r="G2" s="31">
        <f t="shared" si="0"/>
        <v>346.94348188312119</v>
      </c>
      <c r="H2" s="31">
        <f t="shared" si="0"/>
        <v>366.38240975551696</v>
      </c>
      <c r="I2" s="31">
        <f t="shared" si="0"/>
        <v>363.41177540027354</v>
      </c>
      <c r="J2" s="31">
        <f t="shared" si="0"/>
        <v>366.47246276580881</v>
      </c>
      <c r="K2" s="31">
        <f t="shared" si="0"/>
        <v>341.96557132281612</v>
      </c>
      <c r="L2" s="31">
        <f t="shared" si="0"/>
        <v>317.51594979608387</v>
      </c>
      <c r="M2" s="31">
        <f t="shared" si="0"/>
        <v>333.07062694233372</v>
      </c>
      <c r="N2" s="31">
        <f t="shared" si="0"/>
        <v>341.82078043012325</v>
      </c>
      <c r="O2" s="31">
        <f t="shared" si="0"/>
        <v>347.89195547538901</v>
      </c>
      <c r="P2" s="31">
        <f t="shared" si="0"/>
        <v>346.34797591219279</v>
      </c>
      <c r="Q2" s="31">
        <f t="shared" si="0"/>
        <v>371.52789272576069</v>
      </c>
      <c r="R2" s="31">
        <f t="shared" si="0"/>
        <v>362.70334275888632</v>
      </c>
      <c r="S2" s="31">
        <f t="shared" si="0"/>
        <v>380.55120372157756</v>
      </c>
      <c r="T2" s="31">
        <f t="shared" si="0"/>
        <v>389.41226325032289</v>
      </c>
      <c r="U2" s="31">
        <f t="shared" si="0"/>
        <v>417.67051092430506</v>
      </c>
      <c r="V2" s="31">
        <f t="shared" si="0"/>
        <v>436.09179342169813</v>
      </c>
      <c r="W2" s="31">
        <f t="shared" ref="W2:X2" si="1">SUM(W3,W17,W22,W25,W26,W51,W52,W71,W74,W75,W76)</f>
        <v>152.42640747459606</v>
      </c>
      <c r="X2" s="31">
        <f t="shared" si="1"/>
        <v>180.45170045111544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338.99486296922271</v>
      </c>
      <c r="D26" s="37">
        <f t="shared" si="14"/>
        <v>344.31644233331292</v>
      </c>
      <c r="E26" s="37">
        <f t="shared" si="14"/>
        <v>282.25673036201141</v>
      </c>
      <c r="F26" s="37">
        <f t="shared" si="14"/>
        <v>288.07145477445107</v>
      </c>
      <c r="G26" s="37">
        <f t="shared" si="14"/>
        <v>346.94348188312119</v>
      </c>
      <c r="H26" s="37">
        <f t="shared" si="14"/>
        <v>366.38240975551696</v>
      </c>
      <c r="I26" s="37">
        <f t="shared" si="14"/>
        <v>363.41177540027354</v>
      </c>
      <c r="J26" s="37">
        <f t="shared" si="14"/>
        <v>366.47246276580881</v>
      </c>
      <c r="K26" s="37">
        <f t="shared" si="14"/>
        <v>341.96557132281612</v>
      </c>
      <c r="L26" s="37">
        <f t="shared" si="14"/>
        <v>317.51594979608387</v>
      </c>
      <c r="M26" s="37">
        <f t="shared" si="14"/>
        <v>333.07062694233372</v>
      </c>
      <c r="N26" s="37">
        <f t="shared" si="14"/>
        <v>341.82078043012325</v>
      </c>
      <c r="O26" s="37">
        <f t="shared" si="14"/>
        <v>347.89195547538901</v>
      </c>
      <c r="P26" s="37">
        <f t="shared" si="14"/>
        <v>346.34797591219279</v>
      </c>
      <c r="Q26" s="37">
        <f t="shared" si="14"/>
        <v>371.52789272576069</v>
      </c>
      <c r="R26" s="37">
        <f t="shared" si="14"/>
        <v>362.70334275888632</v>
      </c>
      <c r="S26" s="37">
        <f t="shared" si="14"/>
        <v>380.55120372157756</v>
      </c>
      <c r="T26" s="37">
        <f t="shared" si="14"/>
        <v>389.41226325032289</v>
      </c>
      <c r="U26" s="37">
        <f t="shared" si="14"/>
        <v>417.67051092430506</v>
      </c>
      <c r="V26" s="37">
        <f t="shared" si="14"/>
        <v>436.09179342169813</v>
      </c>
      <c r="W26" s="37">
        <f t="shared" ref="W26:X26" si="15">SUM(W27,W33)</f>
        <v>152.42640747459606</v>
      </c>
      <c r="X26" s="37">
        <f t="shared" si="15"/>
        <v>180.45170045111544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338.99486296922271</v>
      </c>
      <c r="D33" s="29">
        <f t="shared" si="18"/>
        <v>344.31644233331292</v>
      </c>
      <c r="E33" s="29">
        <f t="shared" si="18"/>
        <v>282.25673036201141</v>
      </c>
      <c r="F33" s="29">
        <f t="shared" si="18"/>
        <v>288.07145477445107</v>
      </c>
      <c r="G33" s="29">
        <f t="shared" si="18"/>
        <v>346.94348188312119</v>
      </c>
      <c r="H33" s="29">
        <f t="shared" si="18"/>
        <v>366.38240975551696</v>
      </c>
      <c r="I33" s="29">
        <f t="shared" si="18"/>
        <v>363.41177540027354</v>
      </c>
      <c r="J33" s="29">
        <f t="shared" si="18"/>
        <v>366.47246276580881</v>
      </c>
      <c r="K33" s="29">
        <f t="shared" si="18"/>
        <v>341.96557132281612</v>
      </c>
      <c r="L33" s="29">
        <f t="shared" si="18"/>
        <v>317.51594979608387</v>
      </c>
      <c r="M33" s="29">
        <f t="shared" si="18"/>
        <v>333.07062694233372</v>
      </c>
      <c r="N33" s="29">
        <f t="shared" si="18"/>
        <v>341.82078043012325</v>
      </c>
      <c r="O33" s="29">
        <f t="shared" si="18"/>
        <v>347.89195547538901</v>
      </c>
      <c r="P33" s="29">
        <f t="shared" si="18"/>
        <v>346.34797591219279</v>
      </c>
      <c r="Q33" s="29">
        <f t="shared" si="18"/>
        <v>371.52789272576069</v>
      </c>
      <c r="R33" s="29">
        <f t="shared" si="18"/>
        <v>362.70334275888632</v>
      </c>
      <c r="S33" s="29">
        <f t="shared" si="18"/>
        <v>380.55120372157756</v>
      </c>
      <c r="T33" s="29">
        <f t="shared" si="18"/>
        <v>389.41226325032289</v>
      </c>
      <c r="U33" s="29">
        <f t="shared" si="18"/>
        <v>417.67051092430506</v>
      </c>
      <c r="V33" s="29">
        <f t="shared" si="18"/>
        <v>436.09179342169813</v>
      </c>
      <c r="W33" s="29">
        <f t="shared" ref="W33:X33" si="19">SUM(W34:W50)</f>
        <v>152.42640747459606</v>
      </c>
      <c r="X33" s="29">
        <f t="shared" si="19"/>
        <v>180.45170045111544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2.5879506712729286E-3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0.4267389614466392</v>
      </c>
      <c r="F38" s="10">
        <v>0</v>
      </c>
      <c r="G38" s="10">
        <v>0.44108926777151941</v>
      </c>
      <c r="H38" s="10">
        <v>0.44340892051880204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6.8137550550500942E-2</v>
      </c>
      <c r="S38" s="10">
        <v>6.3314032020688532E-3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338.99486296922271</v>
      </c>
      <c r="D40" s="10">
        <v>344.31644233331292</v>
      </c>
      <c r="E40" s="10">
        <v>281.82999140056478</v>
      </c>
      <c r="F40" s="10">
        <v>288.07145477445107</v>
      </c>
      <c r="G40" s="10">
        <v>346.50239261534966</v>
      </c>
      <c r="H40" s="10">
        <v>365.93900083499818</v>
      </c>
      <c r="I40" s="10">
        <v>363.41177540027354</v>
      </c>
      <c r="J40" s="10">
        <v>366.47246276580881</v>
      </c>
      <c r="K40" s="10">
        <v>341.96557132281612</v>
      </c>
      <c r="L40" s="10">
        <v>317.51594979608387</v>
      </c>
      <c r="M40" s="10">
        <v>333.07062694233372</v>
      </c>
      <c r="N40" s="10">
        <v>341.82078043012325</v>
      </c>
      <c r="O40" s="10">
        <v>347.89195547538901</v>
      </c>
      <c r="P40" s="10">
        <v>346.34797591219279</v>
      </c>
      <c r="Q40" s="10">
        <v>371.52789272576069</v>
      </c>
      <c r="R40" s="10">
        <v>362.63261725766455</v>
      </c>
      <c r="S40" s="10">
        <v>380.5448723183755</v>
      </c>
      <c r="T40" s="10">
        <v>389.41226325032289</v>
      </c>
      <c r="U40" s="10">
        <v>417.67051092430506</v>
      </c>
      <c r="V40" s="10">
        <v>436.09179342169813</v>
      </c>
      <c r="W40" s="10">
        <v>152.42640747459606</v>
      </c>
      <c r="X40" s="10">
        <v>180.45170045111544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6.8414114543649456</v>
      </c>
      <c r="D2" s="31">
        <f t="shared" si="0"/>
        <v>7.0874821645859054</v>
      </c>
      <c r="E2" s="31">
        <f t="shared" si="0"/>
        <v>6.4416363067228515</v>
      </c>
      <c r="F2" s="31">
        <f t="shared" si="0"/>
        <v>4.8921433365473135</v>
      </c>
      <c r="G2" s="31">
        <f t="shared" si="0"/>
        <v>5.6795200187307504</v>
      </c>
      <c r="H2" s="31">
        <f t="shared" si="0"/>
        <v>7.0042210299989023</v>
      </c>
      <c r="I2" s="31">
        <f t="shared" si="0"/>
        <v>8.8281281540045509</v>
      </c>
      <c r="J2" s="31">
        <f t="shared" si="0"/>
        <v>8.4959428782666215</v>
      </c>
      <c r="K2" s="31">
        <f t="shared" si="0"/>
        <v>17.63846816531035</v>
      </c>
      <c r="L2" s="31">
        <f t="shared" si="0"/>
        <v>11.315934721266441</v>
      </c>
      <c r="M2" s="31">
        <f t="shared" si="0"/>
        <v>7.6678594377559897</v>
      </c>
      <c r="N2" s="31">
        <f t="shared" si="0"/>
        <v>7.4527124338619322</v>
      </c>
      <c r="O2" s="31">
        <f t="shared" si="0"/>
        <v>6.6009079273362765</v>
      </c>
      <c r="P2" s="31">
        <f t="shared" si="0"/>
        <v>5.4324125954521447</v>
      </c>
      <c r="Q2" s="31">
        <f t="shared" si="0"/>
        <v>9.04529982432447</v>
      </c>
      <c r="R2" s="31">
        <f t="shared" si="0"/>
        <v>8.8892946506736639</v>
      </c>
      <c r="S2" s="31">
        <f t="shared" si="0"/>
        <v>7.2405867961278068</v>
      </c>
      <c r="T2" s="31">
        <f t="shared" si="0"/>
        <v>8.9145579074591215</v>
      </c>
      <c r="U2" s="31">
        <f t="shared" si="0"/>
        <v>9.0762230459739328</v>
      </c>
      <c r="V2" s="31">
        <f t="shared" si="0"/>
        <v>10.500219155249365</v>
      </c>
      <c r="W2" s="31">
        <f t="shared" ref="W2:X2" si="1">SUM(W3,W17,W22,W25,W26,W51,W52,W71,W74,W75,W76)</f>
        <v>10.010536055282149</v>
      </c>
      <c r="X2" s="31">
        <f t="shared" si="1"/>
        <v>14.589206152015743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6.8414114543649456</v>
      </c>
      <c r="D26" s="37">
        <f t="shared" si="14"/>
        <v>7.0874821645859054</v>
      </c>
      <c r="E26" s="37">
        <f t="shared" si="14"/>
        <v>6.4416363067228515</v>
      </c>
      <c r="F26" s="37">
        <f t="shared" si="14"/>
        <v>4.8921433365473135</v>
      </c>
      <c r="G26" s="37">
        <f t="shared" si="14"/>
        <v>5.6795200187307504</v>
      </c>
      <c r="H26" s="37">
        <f t="shared" si="14"/>
        <v>7.0042210299989023</v>
      </c>
      <c r="I26" s="37">
        <f t="shared" si="14"/>
        <v>8.8281281540045509</v>
      </c>
      <c r="J26" s="37">
        <f t="shared" si="14"/>
        <v>8.4959428782666215</v>
      </c>
      <c r="K26" s="37">
        <f t="shared" si="14"/>
        <v>17.63846816531035</v>
      </c>
      <c r="L26" s="37">
        <f t="shared" si="14"/>
        <v>11.315934721266441</v>
      </c>
      <c r="M26" s="37">
        <f t="shared" si="14"/>
        <v>7.6678594377559897</v>
      </c>
      <c r="N26" s="37">
        <f t="shared" si="14"/>
        <v>7.4527124338619322</v>
      </c>
      <c r="O26" s="37">
        <f t="shared" si="14"/>
        <v>6.6009079273362765</v>
      </c>
      <c r="P26" s="37">
        <f t="shared" si="14"/>
        <v>5.4324125954521447</v>
      </c>
      <c r="Q26" s="37">
        <f t="shared" si="14"/>
        <v>9.04529982432447</v>
      </c>
      <c r="R26" s="37">
        <f t="shared" si="14"/>
        <v>8.8892946506736639</v>
      </c>
      <c r="S26" s="37">
        <f t="shared" si="14"/>
        <v>7.2405867961278068</v>
      </c>
      <c r="T26" s="37">
        <f t="shared" si="14"/>
        <v>8.9145579074591215</v>
      </c>
      <c r="U26" s="37">
        <f t="shared" si="14"/>
        <v>9.0762230459739328</v>
      </c>
      <c r="V26" s="37">
        <f t="shared" si="14"/>
        <v>10.500219155249365</v>
      </c>
      <c r="W26" s="37">
        <f t="shared" ref="W26:X26" si="15">SUM(W27,W33)</f>
        <v>10.010536055282149</v>
      </c>
      <c r="X26" s="37">
        <f t="shared" si="15"/>
        <v>14.589206152015743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6.8414114543649456</v>
      </c>
      <c r="D33" s="29">
        <f t="shared" si="18"/>
        <v>7.0874821645859054</v>
      </c>
      <c r="E33" s="29">
        <f t="shared" si="18"/>
        <v>6.4416363067228515</v>
      </c>
      <c r="F33" s="29">
        <f t="shared" si="18"/>
        <v>4.8921433365473135</v>
      </c>
      <c r="G33" s="29">
        <f t="shared" si="18"/>
        <v>5.6795200187307504</v>
      </c>
      <c r="H33" s="29">
        <f t="shared" si="18"/>
        <v>7.0042210299989023</v>
      </c>
      <c r="I33" s="29">
        <f t="shared" si="18"/>
        <v>8.8281281540045509</v>
      </c>
      <c r="J33" s="29">
        <f t="shared" si="18"/>
        <v>8.4959428782666215</v>
      </c>
      <c r="K33" s="29">
        <f t="shared" si="18"/>
        <v>17.63846816531035</v>
      </c>
      <c r="L33" s="29">
        <f t="shared" si="18"/>
        <v>11.315934721266441</v>
      </c>
      <c r="M33" s="29">
        <f t="shared" si="18"/>
        <v>7.6678594377559897</v>
      </c>
      <c r="N33" s="29">
        <f t="shared" si="18"/>
        <v>7.4527124338619322</v>
      </c>
      <c r="O33" s="29">
        <f t="shared" si="18"/>
        <v>6.6009079273362765</v>
      </c>
      <c r="P33" s="29">
        <f t="shared" si="18"/>
        <v>5.4324125954521447</v>
      </c>
      <c r="Q33" s="29">
        <f t="shared" si="18"/>
        <v>9.04529982432447</v>
      </c>
      <c r="R33" s="29">
        <f t="shared" si="18"/>
        <v>8.8892946506736639</v>
      </c>
      <c r="S33" s="29">
        <f t="shared" si="18"/>
        <v>7.2405867961278068</v>
      </c>
      <c r="T33" s="29">
        <f t="shared" si="18"/>
        <v>8.9145579074591215</v>
      </c>
      <c r="U33" s="29">
        <f t="shared" si="18"/>
        <v>9.0762230459739328</v>
      </c>
      <c r="V33" s="29">
        <f t="shared" si="18"/>
        <v>10.500219155249365</v>
      </c>
      <c r="W33" s="29">
        <f t="shared" ref="W33:X33" si="19">SUM(W34:W50)</f>
        <v>10.010536055282149</v>
      </c>
      <c r="X33" s="29">
        <f t="shared" si="19"/>
        <v>14.589206152015743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6.3426644715669996E-5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9.7389960693665192E-3</v>
      </c>
      <c r="F38" s="10">
        <v>0</v>
      </c>
      <c r="G38" s="10">
        <v>7.2207015181786289E-3</v>
      </c>
      <c r="H38" s="10">
        <v>8.4767554426516487E-3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1.6699453581303801E-3</v>
      </c>
      <c r="S38" s="10">
        <v>1.2046493080968206E-4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6.8414114543649456</v>
      </c>
      <c r="D40" s="10">
        <v>7.0874821645859054</v>
      </c>
      <c r="E40" s="10">
        <v>6.4318973106534854</v>
      </c>
      <c r="F40" s="10">
        <v>4.8921433365473135</v>
      </c>
      <c r="G40" s="10">
        <v>5.6722993172125715</v>
      </c>
      <c r="H40" s="10">
        <v>6.9957442745562508</v>
      </c>
      <c r="I40" s="10">
        <v>8.8281281540045509</v>
      </c>
      <c r="J40" s="10">
        <v>8.4959428782666215</v>
      </c>
      <c r="K40" s="10">
        <v>17.63846816531035</v>
      </c>
      <c r="L40" s="10">
        <v>11.315934721266441</v>
      </c>
      <c r="M40" s="10">
        <v>7.6678594377559897</v>
      </c>
      <c r="N40" s="10">
        <v>7.4527124338619322</v>
      </c>
      <c r="O40" s="10">
        <v>6.6009079273362765</v>
      </c>
      <c r="P40" s="10">
        <v>5.4324125954521447</v>
      </c>
      <c r="Q40" s="10">
        <v>9.04529982432447</v>
      </c>
      <c r="R40" s="10">
        <v>8.8875612786708178</v>
      </c>
      <c r="S40" s="10">
        <v>7.2404663311969975</v>
      </c>
      <c r="T40" s="10">
        <v>8.9145579074591215</v>
      </c>
      <c r="U40" s="10">
        <v>9.0762230459739328</v>
      </c>
      <c r="V40" s="10">
        <v>10.500219155249365</v>
      </c>
      <c r="W40" s="10">
        <v>10.010536055282149</v>
      </c>
      <c r="X40" s="10">
        <v>14.589206152015743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0.7037944969947113</v>
      </c>
      <c r="D2" s="31">
        <f t="shared" si="0"/>
        <v>0.74198527891917709</v>
      </c>
      <c r="E2" s="31">
        <f t="shared" si="0"/>
        <v>0.83263580923914438</v>
      </c>
      <c r="F2" s="31">
        <f t="shared" si="0"/>
        <v>0.96027643265755713</v>
      </c>
      <c r="G2" s="31">
        <f t="shared" si="0"/>
        <v>1.002113396077166</v>
      </c>
      <c r="H2" s="31">
        <f t="shared" si="0"/>
        <v>0.69159617471261825</v>
      </c>
      <c r="I2" s="31">
        <f t="shared" si="0"/>
        <v>0.34861873972859136</v>
      </c>
      <c r="J2" s="31">
        <f t="shared" si="0"/>
        <v>0.43588973913268064</v>
      </c>
      <c r="K2" s="31">
        <f t="shared" si="0"/>
        <v>51.15163164121978</v>
      </c>
      <c r="L2" s="31">
        <f t="shared" si="0"/>
        <v>37.377300958184684</v>
      </c>
      <c r="M2" s="31">
        <f t="shared" si="0"/>
        <v>43.488566743855287</v>
      </c>
      <c r="N2" s="31">
        <f t="shared" si="0"/>
        <v>41.353991311807313</v>
      </c>
      <c r="O2" s="31">
        <f t="shared" si="0"/>
        <v>44.915280295641786</v>
      </c>
      <c r="P2" s="31">
        <f t="shared" si="0"/>
        <v>38.278491102398945</v>
      </c>
      <c r="Q2" s="31">
        <f t="shared" si="0"/>
        <v>42.777023078226549</v>
      </c>
      <c r="R2" s="31">
        <f t="shared" si="0"/>
        <v>37.487651371057147</v>
      </c>
      <c r="S2" s="31">
        <f t="shared" si="0"/>
        <v>29.503851238008242</v>
      </c>
      <c r="T2" s="31">
        <f t="shared" si="0"/>
        <v>28.460256165768339</v>
      </c>
      <c r="U2" s="31">
        <f t="shared" si="0"/>
        <v>18.749253835279223</v>
      </c>
      <c r="V2" s="31">
        <f t="shared" si="0"/>
        <v>22.04435685565646</v>
      </c>
      <c r="W2" s="31">
        <f t="shared" ref="W2:X2" si="1">SUM(W3,W17,W22,W25,W26,W51,W52,W71,W74,W75,W76)</f>
        <v>19.576632351591318</v>
      </c>
      <c r="X2" s="31">
        <f t="shared" si="1"/>
        <v>27.800503823777589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0.7037944969947113</v>
      </c>
      <c r="D26" s="37">
        <f t="shared" si="14"/>
        <v>0.74198527891917709</v>
      </c>
      <c r="E26" s="37">
        <f t="shared" si="14"/>
        <v>0.83263580923914438</v>
      </c>
      <c r="F26" s="37">
        <f t="shared" si="14"/>
        <v>0.96027643265755713</v>
      </c>
      <c r="G26" s="37">
        <f t="shared" si="14"/>
        <v>1.002113396077166</v>
      </c>
      <c r="H26" s="37">
        <f t="shared" si="14"/>
        <v>0.69159617471261825</v>
      </c>
      <c r="I26" s="37">
        <f t="shared" si="14"/>
        <v>0.34861873972859136</v>
      </c>
      <c r="J26" s="37">
        <f t="shared" si="14"/>
        <v>0.43588973913268064</v>
      </c>
      <c r="K26" s="37">
        <f t="shared" si="14"/>
        <v>51.15163164121978</v>
      </c>
      <c r="L26" s="37">
        <f t="shared" si="14"/>
        <v>37.377300958184684</v>
      </c>
      <c r="M26" s="37">
        <f t="shared" si="14"/>
        <v>43.488566743855287</v>
      </c>
      <c r="N26" s="37">
        <f t="shared" si="14"/>
        <v>41.353991311807313</v>
      </c>
      <c r="O26" s="37">
        <f t="shared" si="14"/>
        <v>44.915280295641786</v>
      </c>
      <c r="P26" s="37">
        <f t="shared" si="14"/>
        <v>38.278491102398945</v>
      </c>
      <c r="Q26" s="37">
        <f t="shared" si="14"/>
        <v>42.777023078226549</v>
      </c>
      <c r="R26" s="37">
        <f t="shared" si="14"/>
        <v>37.487651371057147</v>
      </c>
      <c r="S26" s="37">
        <f t="shared" si="14"/>
        <v>29.503851238008242</v>
      </c>
      <c r="T26" s="37">
        <f t="shared" si="14"/>
        <v>28.460256165768339</v>
      </c>
      <c r="U26" s="37">
        <f t="shared" si="14"/>
        <v>18.749253835279223</v>
      </c>
      <c r="V26" s="37">
        <f t="shared" si="14"/>
        <v>22.04435685565646</v>
      </c>
      <c r="W26" s="37">
        <f t="shared" ref="W26:X26" si="15">SUM(W27,W33)</f>
        <v>19.576632351591318</v>
      </c>
      <c r="X26" s="37">
        <f t="shared" si="15"/>
        <v>27.800503823777589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0.7037944969947113</v>
      </c>
      <c r="D33" s="29">
        <f t="shared" si="18"/>
        <v>0.74198527891917709</v>
      </c>
      <c r="E33" s="29">
        <f t="shared" si="18"/>
        <v>0.83263580923914438</v>
      </c>
      <c r="F33" s="29">
        <f t="shared" si="18"/>
        <v>0.96027643265755713</v>
      </c>
      <c r="G33" s="29">
        <f t="shared" si="18"/>
        <v>1.002113396077166</v>
      </c>
      <c r="H33" s="29">
        <f t="shared" si="18"/>
        <v>0.69159617471261825</v>
      </c>
      <c r="I33" s="29">
        <f t="shared" si="18"/>
        <v>0.34861873972859136</v>
      </c>
      <c r="J33" s="29">
        <f t="shared" si="18"/>
        <v>0.43588973913268064</v>
      </c>
      <c r="K33" s="29">
        <f t="shared" si="18"/>
        <v>51.15163164121978</v>
      </c>
      <c r="L33" s="29">
        <f t="shared" si="18"/>
        <v>37.377300958184684</v>
      </c>
      <c r="M33" s="29">
        <f t="shared" si="18"/>
        <v>43.488566743855287</v>
      </c>
      <c r="N33" s="29">
        <f t="shared" si="18"/>
        <v>41.353991311807313</v>
      </c>
      <c r="O33" s="29">
        <f t="shared" si="18"/>
        <v>44.915280295641786</v>
      </c>
      <c r="P33" s="29">
        <f t="shared" si="18"/>
        <v>38.278491102398945</v>
      </c>
      <c r="Q33" s="29">
        <f t="shared" si="18"/>
        <v>42.777023078226549</v>
      </c>
      <c r="R33" s="29">
        <f t="shared" si="18"/>
        <v>37.487651371057147</v>
      </c>
      <c r="S33" s="29">
        <f t="shared" si="18"/>
        <v>29.503851238008242</v>
      </c>
      <c r="T33" s="29">
        <f t="shared" si="18"/>
        <v>28.460256165768339</v>
      </c>
      <c r="U33" s="29">
        <f t="shared" si="18"/>
        <v>18.749253835279223</v>
      </c>
      <c r="V33" s="29">
        <f t="shared" si="18"/>
        <v>22.04435685565646</v>
      </c>
      <c r="W33" s="29">
        <f t="shared" ref="W33:X33" si="19">SUM(W34:W50)</f>
        <v>19.576632351591318</v>
      </c>
      <c r="X33" s="29">
        <f t="shared" si="19"/>
        <v>27.800503823777589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2.6748083376409944E-4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1.2588473622658258E-3</v>
      </c>
      <c r="F38" s="10">
        <v>0</v>
      </c>
      <c r="G38" s="10">
        <v>1.2740445841510769E-3</v>
      </c>
      <c r="H38" s="10">
        <v>8.3699409441868584E-4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7.0424405821177972E-3</v>
      </c>
      <c r="S38" s="10">
        <v>4.9086897209858109E-4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0.7037944969947113</v>
      </c>
      <c r="D40" s="10">
        <v>0.74198527891917709</v>
      </c>
      <c r="E40" s="10">
        <v>0.8313769618768786</v>
      </c>
      <c r="F40" s="10">
        <v>0.96027643265755713</v>
      </c>
      <c r="G40" s="10">
        <v>1.000839351493015</v>
      </c>
      <c r="H40" s="10">
        <v>0.69075918061819952</v>
      </c>
      <c r="I40" s="10">
        <v>0.34861873972859136</v>
      </c>
      <c r="J40" s="10">
        <v>0.43588973913268064</v>
      </c>
      <c r="K40" s="10">
        <v>51.15163164121978</v>
      </c>
      <c r="L40" s="10">
        <v>37.377300958184684</v>
      </c>
      <c r="M40" s="10">
        <v>43.488566743855287</v>
      </c>
      <c r="N40" s="10">
        <v>41.353991311807313</v>
      </c>
      <c r="O40" s="10">
        <v>44.915280295641786</v>
      </c>
      <c r="P40" s="10">
        <v>38.278491102398945</v>
      </c>
      <c r="Q40" s="10">
        <v>42.777023078226549</v>
      </c>
      <c r="R40" s="10">
        <v>37.480341449641266</v>
      </c>
      <c r="S40" s="10">
        <v>29.503360369036145</v>
      </c>
      <c r="T40" s="10">
        <v>28.460256165768339</v>
      </c>
      <c r="U40" s="10">
        <v>18.749253835279223</v>
      </c>
      <c r="V40" s="10">
        <v>22.04435685565646</v>
      </c>
      <c r="W40" s="10">
        <v>19.576632351591318</v>
      </c>
      <c r="X40" s="10">
        <v>27.800503823777589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18711.856319862425</v>
      </c>
      <c r="D2" s="31">
        <f t="shared" si="0"/>
        <v>19292.065004299231</v>
      </c>
      <c r="E2" s="31">
        <f t="shared" si="0"/>
        <v>19089.509200343935</v>
      </c>
      <c r="F2" s="31">
        <f t="shared" si="0"/>
        <v>20175.266466036108</v>
      </c>
      <c r="G2" s="31">
        <f t="shared" si="0"/>
        <v>19515.57996560619</v>
      </c>
      <c r="H2" s="31">
        <f t="shared" si="0"/>
        <v>18956.933963886495</v>
      </c>
      <c r="I2" s="31">
        <f t="shared" si="0"/>
        <v>20363.73903697334</v>
      </c>
      <c r="J2" s="31">
        <f t="shared" si="0"/>
        <v>19890.415735167666</v>
      </c>
      <c r="K2" s="31">
        <f t="shared" si="0"/>
        <v>19337.791659501279</v>
      </c>
      <c r="L2" s="31">
        <f t="shared" si="0"/>
        <v>18660.288650042992</v>
      </c>
      <c r="M2" s="31">
        <f t="shared" si="0"/>
        <v>19521.31049011178</v>
      </c>
      <c r="N2" s="31">
        <f t="shared" si="0"/>
        <v>18114.686672398966</v>
      </c>
      <c r="O2" s="31">
        <f t="shared" si="0"/>
        <v>17324.624591573505</v>
      </c>
      <c r="P2" s="31">
        <f t="shared" si="0"/>
        <v>17438.248667239892</v>
      </c>
      <c r="Q2" s="31">
        <f t="shared" si="0"/>
        <v>16440.159759243335</v>
      </c>
      <c r="R2" s="31">
        <f t="shared" si="0"/>
        <v>16383.736629406703</v>
      </c>
      <c r="S2" s="31">
        <f t="shared" si="0"/>
        <v>16800.119862424763</v>
      </c>
      <c r="T2" s="31">
        <f t="shared" si="0"/>
        <v>16892.916423043847</v>
      </c>
      <c r="U2" s="31">
        <f t="shared" si="0"/>
        <v>16879.599914015474</v>
      </c>
      <c r="V2" s="31">
        <f t="shared" si="0"/>
        <v>16324.57583834909</v>
      </c>
      <c r="W2" s="31">
        <f t="shared" si="0"/>
        <v>15693.228976784179</v>
      </c>
      <c r="X2" s="31">
        <f t="shared" ref="X2" si="1">SUM(X3,X17,X22,X25,X26,X51,X52,X71,X74,X75,X76)</f>
        <v>16547.163198624246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3986.0898538263114</v>
      </c>
      <c r="D3" s="34">
        <f t="shared" si="2"/>
        <v>4205.3844368013761</v>
      </c>
      <c r="E3" s="34">
        <f t="shared" si="2"/>
        <v>4187.5263112639723</v>
      </c>
      <c r="F3" s="34">
        <f t="shared" si="2"/>
        <v>5665.8681857265692</v>
      </c>
      <c r="G3" s="34">
        <f t="shared" si="2"/>
        <v>4362.2104041272569</v>
      </c>
      <c r="H3" s="34">
        <f t="shared" si="2"/>
        <v>3713.8699914015465</v>
      </c>
      <c r="I3" s="34">
        <f t="shared" si="2"/>
        <v>5477.0021496130694</v>
      </c>
      <c r="J3" s="34">
        <f t="shared" si="2"/>
        <v>4651.6756663800506</v>
      </c>
      <c r="K3" s="34">
        <f t="shared" si="2"/>
        <v>4005.86483233018</v>
      </c>
      <c r="L3" s="34">
        <f t="shared" si="2"/>
        <v>4003.4705932932065</v>
      </c>
      <c r="M3" s="34">
        <f t="shared" si="2"/>
        <v>3808.9410146173677</v>
      </c>
      <c r="N3" s="34">
        <f t="shared" si="2"/>
        <v>3234.4750644883911</v>
      </c>
      <c r="O3" s="34">
        <f t="shared" si="2"/>
        <v>2467.7639724849523</v>
      </c>
      <c r="P3" s="34">
        <f t="shared" si="2"/>
        <v>3173.5449699054166</v>
      </c>
      <c r="Q3" s="34">
        <f t="shared" si="2"/>
        <v>2533.6701633705929</v>
      </c>
      <c r="R3" s="34">
        <f t="shared" si="2"/>
        <v>1817.6497850386927</v>
      </c>
      <c r="S3" s="34">
        <f t="shared" si="2"/>
        <v>2004.7735167669819</v>
      </c>
      <c r="T3" s="34">
        <f t="shared" si="2"/>
        <v>1535.8473774720549</v>
      </c>
      <c r="U3" s="34">
        <f t="shared" si="2"/>
        <v>1592.4785038693035</v>
      </c>
      <c r="V3" s="34">
        <f t="shared" si="2"/>
        <v>968.92631126397225</v>
      </c>
      <c r="W3" s="34">
        <f t="shared" si="2"/>
        <v>819.71401547721393</v>
      </c>
      <c r="X3" s="34">
        <f t="shared" ref="X3" si="3">SUM(X4,X8,X11)</f>
        <v>1120.0171109200344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3958.0970765262255</v>
      </c>
      <c r="D4" s="29">
        <f t="shared" si="4"/>
        <v>4178.7913155631986</v>
      </c>
      <c r="E4" s="29">
        <f t="shared" si="4"/>
        <v>4161.8957867583831</v>
      </c>
      <c r="F4" s="29">
        <f t="shared" si="4"/>
        <v>5644.8736887360274</v>
      </c>
      <c r="G4" s="29">
        <f t="shared" si="4"/>
        <v>4330.7186586414446</v>
      </c>
      <c r="H4" s="29">
        <f t="shared" si="4"/>
        <v>3690.0761822871873</v>
      </c>
      <c r="I4" s="29">
        <f t="shared" si="4"/>
        <v>5452.5085124677553</v>
      </c>
      <c r="J4" s="29">
        <f t="shared" si="4"/>
        <v>4625.0825451418732</v>
      </c>
      <c r="K4" s="29">
        <f t="shared" si="4"/>
        <v>3980.9341358555453</v>
      </c>
      <c r="L4" s="29">
        <f t="shared" si="4"/>
        <v>3984.8382631126392</v>
      </c>
      <c r="M4" s="29">
        <f t="shared" si="4"/>
        <v>3791.9709372312973</v>
      </c>
      <c r="N4" s="29">
        <f t="shared" si="4"/>
        <v>3217.2423043852095</v>
      </c>
      <c r="O4" s="29">
        <f t="shared" si="4"/>
        <v>2452.6306964746341</v>
      </c>
      <c r="P4" s="29">
        <f t="shared" si="4"/>
        <v>3159.8113499570072</v>
      </c>
      <c r="Q4" s="29">
        <f t="shared" si="4"/>
        <v>2519.6737747205498</v>
      </c>
      <c r="R4" s="29">
        <f t="shared" si="4"/>
        <v>1805.6101461736885</v>
      </c>
      <c r="S4" s="29">
        <f t="shared" si="4"/>
        <v>1996.3973344797935</v>
      </c>
      <c r="T4" s="29">
        <f t="shared" si="4"/>
        <v>1527.581857265692</v>
      </c>
      <c r="U4" s="29">
        <f t="shared" si="4"/>
        <v>1583.6362854686156</v>
      </c>
      <c r="V4" s="29">
        <f t="shared" si="4"/>
        <v>961.9421324161649</v>
      </c>
      <c r="W4" s="29">
        <f t="shared" si="4"/>
        <v>811.59466895958712</v>
      </c>
      <c r="X4" s="29">
        <f t="shared" ref="X4" si="5">SUM(X5:X7)</f>
        <v>1111.9733447979363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0</v>
      </c>
      <c r="T5" s="10">
        <f>PPRD!T5+RCV_RCY!T5+IMP!T5-EXP!T5+STK_CHG!T5-INTMARB!T5-INTAVI!T5</f>
        <v>0</v>
      </c>
      <c r="U5" s="10">
        <f>PPRD!U5+RCV_RCY!U5+IMP!U5-EXP!U5+STK_CHG!U5-INTMARB!U5-INTAVI!U5</f>
        <v>0</v>
      </c>
      <c r="V5" s="10">
        <f>PPRD!V5+RCV_RCY!V5+IMP!V5-EXP!V5+STK_CHG!V5-INTMARB!V5-INTAVI!V5</f>
        <v>0</v>
      </c>
      <c r="W5" s="10">
        <f>PPRD!W5+RCV_RCY!W5+IMP!W5-EXP!W5+STK_CHG!W5-INTMARB!W5-INTAVI!W5</f>
        <v>0</v>
      </c>
      <c r="X5" s="10">
        <f>PPRD!X5+RCV_RCY!X5+IMP!X5-EXP!X5+STK_CHG!X5-INTMARB!X5-INTAVI!X5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3958.0970765262255</v>
      </c>
      <c r="D7" s="10">
        <f>PPRD!D7+RCV_RCY!D7+IMP!D7-EXP!D7+STK_CHG!D7-INTMARB!D7-INTAVI!D7</f>
        <v>4178.7913155631986</v>
      </c>
      <c r="E7" s="10">
        <f>PPRD!E7+RCV_RCY!E7+IMP!E7-EXP!E7+STK_CHG!E7-INTMARB!E7-INTAVI!E7</f>
        <v>4161.8957867583831</v>
      </c>
      <c r="F7" s="10">
        <f>PPRD!F7+RCV_RCY!F7+IMP!F7-EXP!F7+STK_CHG!F7-INTMARB!F7-INTAVI!F7</f>
        <v>5644.8736887360274</v>
      </c>
      <c r="G7" s="10">
        <f>PPRD!G7+RCV_RCY!G7+IMP!G7-EXP!G7+STK_CHG!G7-INTMARB!G7-INTAVI!G7</f>
        <v>4330.7186586414446</v>
      </c>
      <c r="H7" s="10">
        <f>PPRD!H7+RCV_RCY!H7+IMP!H7-EXP!H7+STK_CHG!H7-INTMARB!H7-INTAVI!H7</f>
        <v>3690.0761822871873</v>
      </c>
      <c r="I7" s="10">
        <f>PPRD!I7+RCV_RCY!I7+IMP!I7-EXP!I7+STK_CHG!I7-INTMARB!I7-INTAVI!I7</f>
        <v>5452.5085124677553</v>
      </c>
      <c r="J7" s="10">
        <f>PPRD!J7+RCV_RCY!J7+IMP!J7-EXP!J7+STK_CHG!J7-INTMARB!J7-INTAVI!J7</f>
        <v>4625.0825451418732</v>
      </c>
      <c r="K7" s="10">
        <f>PPRD!K7+RCV_RCY!K7+IMP!K7-EXP!K7+STK_CHG!K7-INTMARB!K7-INTAVI!K7</f>
        <v>3980.9341358555453</v>
      </c>
      <c r="L7" s="10">
        <f>PPRD!L7+RCV_RCY!L7+IMP!L7-EXP!L7+STK_CHG!L7-INTMARB!L7-INTAVI!L7</f>
        <v>3984.8382631126392</v>
      </c>
      <c r="M7" s="10">
        <f>PPRD!M7+RCV_RCY!M7+IMP!M7-EXP!M7+STK_CHG!M7-INTMARB!M7-INTAVI!M7</f>
        <v>3791.9709372312973</v>
      </c>
      <c r="N7" s="10">
        <f>PPRD!N7+RCV_RCY!N7+IMP!N7-EXP!N7+STK_CHG!N7-INTMARB!N7-INTAVI!N7</f>
        <v>3217.2423043852095</v>
      </c>
      <c r="O7" s="10">
        <f>PPRD!O7+RCV_RCY!O7+IMP!O7-EXP!O7+STK_CHG!O7-INTMARB!O7-INTAVI!O7</f>
        <v>2452.6306964746341</v>
      </c>
      <c r="P7" s="10">
        <f>PPRD!P7+RCV_RCY!P7+IMP!P7-EXP!P7+STK_CHG!P7-INTMARB!P7-INTAVI!P7</f>
        <v>3159.8113499570072</v>
      </c>
      <c r="Q7" s="10">
        <f>PPRD!Q7+RCV_RCY!Q7+IMP!Q7-EXP!Q7+STK_CHG!Q7-INTMARB!Q7-INTAVI!Q7</f>
        <v>2519.6737747205498</v>
      </c>
      <c r="R7" s="10">
        <f>PPRD!R7+RCV_RCY!R7+IMP!R7-EXP!R7+STK_CHG!R7-INTMARB!R7-INTAVI!R7</f>
        <v>1805.6101461736885</v>
      </c>
      <c r="S7" s="10">
        <f>PPRD!S7+RCV_RCY!S7+IMP!S7-EXP!S7+STK_CHG!S7-INTMARB!S7-INTAVI!S7</f>
        <v>1996.3973344797935</v>
      </c>
      <c r="T7" s="10">
        <f>PPRD!T7+RCV_RCY!T7+IMP!T7-EXP!T7+STK_CHG!T7-INTMARB!T7-INTAVI!T7</f>
        <v>1527.581857265692</v>
      </c>
      <c r="U7" s="10">
        <f>PPRD!U7+RCV_RCY!U7+IMP!U7-EXP!U7+STK_CHG!U7-INTMARB!U7-INTAVI!U7</f>
        <v>1583.6362854686156</v>
      </c>
      <c r="V7" s="10">
        <f>PPRD!V7+RCV_RCY!V7+IMP!V7-EXP!V7+STK_CHG!V7-INTMARB!V7-INTAVI!V7</f>
        <v>961.9421324161649</v>
      </c>
      <c r="W7" s="10">
        <f>PPRD!W7+RCV_RCY!W7+IMP!W7-EXP!W7+STK_CHG!W7-INTMARB!W7-INTAVI!W7</f>
        <v>811.59466895958712</v>
      </c>
      <c r="X7" s="10">
        <f>PPRD!X7+RCV_RCY!X7+IMP!X7-EXP!X7+STK_CHG!X7-INTMARB!X7-INTAVI!X7</f>
        <v>1111.9733447979363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</v>
      </c>
      <c r="H10" s="10">
        <f>PPRD!H10+RCV_RCY!H10+IMP!H10-EXP!H10+STK_CHG!H10-INTMARB!H10-INTAVI!H10</f>
        <v>0</v>
      </c>
      <c r="I10" s="10">
        <f>PPRD!I10+RCV_RCY!I10+IMP!I10-EXP!I10+STK_CHG!I10-INTMARB!I10-INTAVI!I10</f>
        <v>0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27.992777300085987</v>
      </c>
      <c r="D11" s="29">
        <f t="shared" si="8"/>
        <v>26.593121238177133</v>
      </c>
      <c r="E11" s="29">
        <f t="shared" si="8"/>
        <v>25.630524505588994</v>
      </c>
      <c r="F11" s="29">
        <f t="shared" si="8"/>
        <v>20.994496990541702</v>
      </c>
      <c r="G11" s="29">
        <f t="shared" si="8"/>
        <v>31.491745485812558</v>
      </c>
      <c r="H11" s="29">
        <f t="shared" si="8"/>
        <v>23.793809114359412</v>
      </c>
      <c r="I11" s="29">
        <f t="shared" si="8"/>
        <v>24.493637145313837</v>
      </c>
      <c r="J11" s="29">
        <f t="shared" si="8"/>
        <v>26.593121238177126</v>
      </c>
      <c r="K11" s="29">
        <f t="shared" si="8"/>
        <v>24.930696474634559</v>
      </c>
      <c r="L11" s="29">
        <f t="shared" si="8"/>
        <v>18.632330180567497</v>
      </c>
      <c r="M11" s="29">
        <f t="shared" si="8"/>
        <v>16.970077386070507</v>
      </c>
      <c r="N11" s="29">
        <f t="shared" si="8"/>
        <v>17.232760103181427</v>
      </c>
      <c r="O11" s="29">
        <f t="shared" si="8"/>
        <v>15.133276010318141</v>
      </c>
      <c r="P11" s="29">
        <f t="shared" si="8"/>
        <v>13.733619948409281</v>
      </c>
      <c r="Q11" s="29">
        <f t="shared" si="8"/>
        <v>13.996388650042991</v>
      </c>
      <c r="R11" s="29">
        <f t="shared" si="8"/>
        <v>12.039638865004298</v>
      </c>
      <c r="S11" s="29">
        <f t="shared" si="8"/>
        <v>8.3761822871883052</v>
      </c>
      <c r="T11" s="29">
        <f t="shared" si="8"/>
        <v>8.2655202063628543</v>
      </c>
      <c r="U11" s="29">
        <f t="shared" si="8"/>
        <v>8.8422184006878801</v>
      </c>
      <c r="V11" s="29">
        <f t="shared" si="8"/>
        <v>6.9841788478073932</v>
      </c>
      <c r="W11" s="29">
        <f t="shared" si="8"/>
        <v>8.1193465176268269</v>
      </c>
      <c r="X11" s="29">
        <f t="shared" ref="X11" si="9">SUM(X12:X16)</f>
        <v>8.0437661220980221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27.992777300085987</v>
      </c>
      <c r="D13" s="10">
        <f>PPRD!D13+RCV_RCY!D13+IMP!D13-EXP!D13+STK_CHG!D13-INTMARB!D13-INTAVI!D13</f>
        <v>26.593121238177133</v>
      </c>
      <c r="E13" s="10">
        <f>PPRD!E13+RCV_RCY!E13+IMP!E13-EXP!E13+STK_CHG!E13-INTMARB!E13-INTAVI!E13</f>
        <v>25.193465176268273</v>
      </c>
      <c r="F13" s="10">
        <f>PPRD!F13+RCV_RCY!F13+IMP!F13-EXP!F13+STK_CHG!F13-INTMARB!F13-INTAVI!F13</f>
        <v>20.994496990541702</v>
      </c>
      <c r="G13" s="10">
        <f>PPRD!G13+RCV_RCY!G13+IMP!G13-EXP!G13+STK_CHG!G13-INTMARB!G13-INTAVI!G13</f>
        <v>31.491745485812558</v>
      </c>
      <c r="H13" s="10">
        <f>PPRD!H13+RCV_RCY!H13+IMP!H13-EXP!H13+STK_CHG!H13-INTMARB!H13-INTAVI!H13</f>
        <v>23.793809114359412</v>
      </c>
      <c r="I13" s="10">
        <f>PPRD!I13+RCV_RCY!I13+IMP!I13-EXP!I13+STK_CHG!I13-INTMARB!I13-INTAVI!I13</f>
        <v>24.493637145313837</v>
      </c>
      <c r="J13" s="10">
        <f>PPRD!J13+RCV_RCY!J13+IMP!J13-EXP!J13+STK_CHG!J13-INTMARB!J13-INTAVI!J13</f>
        <v>26.593121238177126</v>
      </c>
      <c r="K13" s="10">
        <f>PPRD!K13+RCV_RCY!K13+IMP!K13-EXP!K13+STK_CHG!K13-INTMARB!K13-INTAVI!K13</f>
        <v>24.493637145313837</v>
      </c>
      <c r="L13" s="10">
        <f>PPRD!L13+RCV_RCY!L13+IMP!L13-EXP!L13+STK_CHG!L13-INTMARB!L13-INTAVI!L13</f>
        <v>18.195270851246775</v>
      </c>
      <c r="M13" s="10">
        <f>PPRD!M13+RCV_RCY!M13+IMP!M13-EXP!M13+STK_CHG!M13-INTMARB!M13-INTAVI!M13</f>
        <v>16.095872742906277</v>
      </c>
      <c r="N13" s="10">
        <f>PPRD!N13+RCV_RCY!N13+IMP!N13-EXP!N13+STK_CHG!N13-INTMARB!N13-INTAVI!N13</f>
        <v>16.795700773860705</v>
      </c>
      <c r="O13" s="10">
        <f>PPRD!O13+RCV_RCY!O13+IMP!O13-EXP!O13+STK_CHG!O13-INTMARB!O13-INTAVI!O13</f>
        <v>14.69621668099742</v>
      </c>
      <c r="P13" s="10">
        <f>PPRD!P13+RCV_RCY!P13+IMP!P13-EXP!P13+STK_CHG!P13-INTMARB!P13-INTAVI!P13</f>
        <v>13.296560619088559</v>
      </c>
      <c r="Q13" s="10">
        <f>PPRD!Q13+RCV_RCY!Q13+IMP!Q13-EXP!Q13+STK_CHG!Q13-INTMARB!Q13-INTAVI!Q13</f>
        <v>13.996388650042991</v>
      </c>
      <c r="R13" s="10">
        <f>PPRD!R13+RCV_RCY!R13+IMP!R13-EXP!R13+STK_CHG!R13-INTMARB!R13-INTAVI!R13</f>
        <v>12.039638865004298</v>
      </c>
      <c r="S13" s="10">
        <f>PPRD!S13+RCV_RCY!S13+IMP!S13-EXP!S13+STK_CHG!S13-INTMARB!S13-INTAVI!S13</f>
        <v>8.3564918314703345</v>
      </c>
      <c r="T13" s="10">
        <f>PPRD!T13+RCV_RCY!T13+IMP!T13-EXP!T13+STK_CHG!T13-INTMARB!T13-INTAVI!T13</f>
        <v>8.2655202063628543</v>
      </c>
      <c r="U13" s="10">
        <f>PPRD!U13+RCV_RCY!U13+IMP!U13-EXP!U13+STK_CHG!U13-INTMARB!U13-INTAVI!U13</f>
        <v>8.8422184006878801</v>
      </c>
      <c r="V13" s="10">
        <f>PPRD!V13+RCV_RCY!V13+IMP!V13-EXP!V13+STK_CHG!V13-INTMARB!V13-INTAVI!V13</f>
        <v>6.9841788478073932</v>
      </c>
      <c r="W13" s="10">
        <f>PPRD!W13+RCV_RCY!W13+IMP!W13-EXP!W13+STK_CHG!W13-INTMARB!W13-INTAVI!W13</f>
        <v>8.1193465176268269</v>
      </c>
      <c r="X13" s="10">
        <f>PPRD!X13+RCV_RCY!X13+IMP!X13-EXP!X13+STK_CHG!X13-INTMARB!X13-INTAVI!X13</f>
        <v>8.0437661220980221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0.43705932932072228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0.43705932932072228</v>
      </c>
      <c r="L16" s="10">
        <f>PPRD!L16+RCV_RCY!L16+IMP!L16-EXP!L16+STK_CHG!L16-INTMARB!L16-INTAVI!L16</f>
        <v>0.43705932932072228</v>
      </c>
      <c r="M16" s="10">
        <f>PPRD!M16+RCV_RCY!M16+IMP!M16-EXP!M16+STK_CHG!M16-INTMARB!M16-INTAVI!M16</f>
        <v>0.87420464316423041</v>
      </c>
      <c r="N16" s="10">
        <f>PPRD!N16+RCV_RCY!N16+IMP!N16-EXP!N16+STK_CHG!N16-INTMARB!N16-INTAVI!N16</f>
        <v>0.43705932932072228</v>
      </c>
      <c r="O16" s="10">
        <f>PPRD!O16+RCV_RCY!O16+IMP!O16-EXP!O16+STK_CHG!O16-INTMARB!O16-INTAVI!O16</f>
        <v>0.43705932932072228</v>
      </c>
      <c r="P16" s="10">
        <f>PPRD!P16+RCV_RCY!P16+IMP!P16-EXP!P16+STK_CHG!P16-INTMARB!P16-INTAVI!P16</f>
        <v>0.43705932932072228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1.9690455717970769E-2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8013.5961306964728</v>
      </c>
      <c r="D26" s="37">
        <f t="shared" si="14"/>
        <v>8122.8718830610551</v>
      </c>
      <c r="E26" s="37">
        <f t="shared" si="14"/>
        <v>7910.8297506448826</v>
      </c>
      <c r="F26" s="37">
        <f t="shared" si="14"/>
        <v>7694.6832330180496</v>
      </c>
      <c r="G26" s="37">
        <f t="shared" si="14"/>
        <v>7615.5141014617384</v>
      </c>
      <c r="H26" s="37">
        <f t="shared" si="14"/>
        <v>7391.4863284608755</v>
      </c>
      <c r="I26" s="37">
        <f t="shared" si="14"/>
        <v>7547.7895098882173</v>
      </c>
      <c r="J26" s="37">
        <f t="shared" si="14"/>
        <v>7523.4293207222699</v>
      </c>
      <c r="K26" s="37">
        <f t="shared" si="14"/>
        <v>7371.3695614789267</v>
      </c>
      <c r="L26" s="37">
        <f t="shared" si="14"/>
        <v>6927.4072226999142</v>
      </c>
      <c r="M26" s="37">
        <f t="shared" si="14"/>
        <v>6975.1193465176302</v>
      </c>
      <c r="N26" s="37">
        <f t="shared" si="14"/>
        <v>6516.0553740326723</v>
      </c>
      <c r="O26" s="37">
        <f t="shared" si="14"/>
        <v>6226.2206362854631</v>
      </c>
      <c r="P26" s="37">
        <f t="shared" si="14"/>
        <v>5994.0670679277728</v>
      </c>
      <c r="Q26" s="37">
        <f t="shared" si="14"/>
        <v>5767.9858985382625</v>
      </c>
      <c r="R26" s="37">
        <f t="shared" si="14"/>
        <v>5806.6680137575231</v>
      </c>
      <c r="S26" s="37">
        <f t="shared" si="14"/>
        <v>5875.884436801377</v>
      </c>
      <c r="T26" s="37">
        <f t="shared" si="14"/>
        <v>6031.935683576954</v>
      </c>
      <c r="U26" s="37">
        <f t="shared" si="14"/>
        <v>6020.7717110920021</v>
      </c>
      <c r="V26" s="37">
        <f t="shared" si="14"/>
        <v>5885.6316423043818</v>
      </c>
      <c r="W26" s="37">
        <f t="shared" si="14"/>
        <v>5519.1883920894225</v>
      </c>
      <c r="X26" s="37">
        <f t="shared" ref="X26" si="15">SUM(X27,X33)</f>
        <v>5606.5152192605328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9331.1407566637972</v>
      </c>
      <c r="D27" s="29">
        <f t="shared" si="16"/>
        <v>9093.1713671539183</v>
      </c>
      <c r="E27" s="29">
        <f t="shared" si="16"/>
        <v>8686.4641444539975</v>
      </c>
      <c r="F27" s="29">
        <f t="shared" si="16"/>
        <v>8519.0145313843441</v>
      </c>
      <c r="G27" s="29">
        <f t="shared" si="16"/>
        <v>8225.9220120378359</v>
      </c>
      <c r="H27" s="29">
        <f t="shared" si="16"/>
        <v>7866.516251074805</v>
      </c>
      <c r="I27" s="29">
        <f t="shared" si="16"/>
        <v>8125.4443680137538</v>
      </c>
      <c r="J27" s="29">
        <f t="shared" si="16"/>
        <v>7863.7359415305245</v>
      </c>
      <c r="K27" s="29">
        <f t="shared" si="16"/>
        <v>7546.4986242476289</v>
      </c>
      <c r="L27" s="29">
        <f t="shared" si="16"/>
        <v>7750.6018916595012</v>
      </c>
      <c r="M27" s="29">
        <f t="shared" si="16"/>
        <v>7335.8602751504759</v>
      </c>
      <c r="N27" s="29">
        <f t="shared" si="16"/>
        <v>6740.551332760102</v>
      </c>
      <c r="O27" s="29">
        <f t="shared" si="16"/>
        <v>7578.3773860705023</v>
      </c>
      <c r="P27" s="29">
        <f t="shared" si="16"/>
        <v>7208.737059329319</v>
      </c>
      <c r="Q27" s="29">
        <f t="shared" si="16"/>
        <v>6808.2545141874452</v>
      </c>
      <c r="R27" s="29">
        <f t="shared" si="16"/>
        <v>7272.9695614789334</v>
      </c>
      <c r="S27" s="29">
        <f t="shared" si="16"/>
        <v>6734.7258813413591</v>
      </c>
      <c r="T27" s="29">
        <f t="shared" si="16"/>
        <v>7316.0312983662925</v>
      </c>
      <c r="U27" s="29">
        <f t="shared" si="16"/>
        <v>7108.6942390369732</v>
      </c>
      <c r="V27" s="29">
        <f t="shared" si="16"/>
        <v>7641.3205503009431</v>
      </c>
      <c r="W27" s="29">
        <f t="shared" si="16"/>
        <v>7264.2805674978499</v>
      </c>
      <c r="X27" s="29">
        <f t="shared" ref="X27" si="17">SUM(X28:X32)</f>
        <v>7753.4089423903688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8256.3533104041235</v>
      </c>
      <c r="D28" s="10">
        <f>PPRD!D28+RCV_RCY!D28+IMP!D28-EXP!D28+STK_CHG!D28-INTMARB!D28-INTAVI!D28</f>
        <v>8214.2447119518547</v>
      </c>
      <c r="E28" s="10">
        <f>PPRD!E28+RCV_RCY!E28+IMP!E28-EXP!E28+STK_CHG!E28-INTMARB!E28-INTAVI!E28</f>
        <v>7954.4042992261393</v>
      </c>
      <c r="F28" s="10">
        <f>PPRD!F28+RCV_RCY!F28+IMP!F28-EXP!F28+STK_CHG!F28-INTMARB!F28-INTAVI!F28</f>
        <v>8434.0307824591509</v>
      </c>
      <c r="G28" s="10">
        <f>PPRD!G28+RCV_RCY!G28+IMP!G28-EXP!G28+STK_CHG!G28-INTMARB!G28-INTAVI!G28</f>
        <v>8236.8396388650071</v>
      </c>
      <c r="H28" s="10">
        <f>PPRD!H28+RCV_RCY!H28+IMP!H28-EXP!H28+STK_CHG!H28-INTMARB!H28-INTAVI!H28</f>
        <v>7928.7284608770406</v>
      </c>
      <c r="I28" s="10">
        <f>PPRD!I28+RCV_RCY!I28+IMP!I28-EXP!I28+STK_CHG!I28-INTMARB!I28-INTAVI!I28</f>
        <v>8203.9744625967287</v>
      </c>
      <c r="J28" s="10">
        <f>PPRD!J28+RCV_RCY!J28+IMP!J28-EXP!J28+STK_CHG!J28-INTMARB!J28-INTAVI!J28</f>
        <v>7968.7828030954424</v>
      </c>
      <c r="K28" s="10">
        <f>PPRD!K28+RCV_RCY!K28+IMP!K28-EXP!K28+STK_CHG!K28-INTMARB!K28-INTAVI!K28</f>
        <v>7960.5666380051525</v>
      </c>
      <c r="L28" s="10">
        <f>PPRD!L28+RCV_RCY!L28+IMP!L28-EXP!L28+STK_CHG!L28-INTMARB!L28-INTAVI!L28</f>
        <v>7979.0532244196047</v>
      </c>
      <c r="M28" s="10">
        <f>PPRD!M28+RCV_RCY!M28+IMP!M28-EXP!M28+STK_CHG!M28-INTMARB!M28-INTAVI!M28</f>
        <v>7443.9667239896844</v>
      </c>
      <c r="N28" s="10">
        <f>PPRD!N28+RCV_RCY!N28+IMP!N28-EXP!N28+STK_CHG!N28-INTMARB!N28-INTAVI!N28</f>
        <v>6901.6910576096288</v>
      </c>
      <c r="O28" s="10">
        <f>PPRD!O28+RCV_RCY!O28+IMP!O28-EXP!O28+STK_CHG!O28-INTMARB!O28-INTAVI!O28</f>
        <v>7705.8613069647417</v>
      </c>
      <c r="P28" s="10">
        <f>PPRD!P28+RCV_RCY!P28+IMP!P28-EXP!P28+STK_CHG!P28-INTMARB!P28-INTAVI!P28</f>
        <v>7349.4793637145294</v>
      </c>
      <c r="Q28" s="10">
        <f>PPRD!Q28+RCV_RCY!Q28+IMP!Q28-EXP!Q28+STK_CHG!Q28-INTMARB!Q28-INTAVI!Q28</f>
        <v>7104.0173688736022</v>
      </c>
      <c r="R28" s="10">
        <f>PPRD!R28+RCV_RCY!R28+IMP!R28-EXP!R28+STK_CHG!R28-INTMARB!R28-INTAVI!R28</f>
        <v>7452.398710232158</v>
      </c>
      <c r="S28" s="10">
        <f>PPRD!S28+RCV_RCY!S28+IMP!S28-EXP!S28+STK_CHG!S28-INTMARB!S28-INTAVI!S28</f>
        <v>7095.3811693895104</v>
      </c>
      <c r="T28" s="10">
        <f>PPRD!T28+RCV_RCY!T28+IMP!T28-EXP!T28+STK_CHG!T28-INTMARB!T28-INTAVI!T28</f>
        <v>7697.4847807394654</v>
      </c>
      <c r="U28" s="10">
        <f>PPRD!U28+RCV_RCY!U28+IMP!U28-EXP!U28+STK_CHG!U28-INTMARB!U28-INTAVI!U28</f>
        <v>7750.2488392089426</v>
      </c>
      <c r="V28" s="10">
        <f>PPRD!V28+RCV_RCY!V28+IMP!V28-EXP!V28+STK_CHG!V28-INTMARB!V28-INTAVI!V28</f>
        <v>7807.4250214961285</v>
      </c>
      <c r="W28" s="10">
        <f>PPRD!W28+RCV_RCY!W28+IMP!W28-EXP!W28+STK_CHG!W28-INTMARB!W28-INTAVI!W28</f>
        <v>7256.119518486672</v>
      </c>
      <c r="X28" s="10">
        <f>PPRD!X28+RCV_RCY!X28+IMP!X28-EXP!X28+STK_CHG!X28-INTMARB!X28-INTAVI!X28</f>
        <v>7841.9929492691308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260.06732588134139</v>
      </c>
      <c r="D30" s="10">
        <f>PPRD!D30+RCV_RCY!D30+IMP!D30-EXP!D30+STK_CHG!D30-INTMARB!D30-INTAVI!D30</f>
        <v>156.0404127257093</v>
      </c>
      <c r="E30" s="10">
        <f>PPRD!E30+RCV_RCY!E30+IMP!E30-EXP!E30+STK_CHG!E30-INTMARB!E30-INTAVI!E30</f>
        <v>164.19939810834049</v>
      </c>
      <c r="F30" s="10">
        <f>PPRD!F30+RCV_RCY!F30+IMP!F30-EXP!F30+STK_CHG!F30-INTMARB!F30-INTAVI!F30</f>
        <v>38.75511607910574</v>
      </c>
      <c r="G30" s="10">
        <f>PPRD!G30+RCV_RCY!G30+IMP!G30-EXP!G30+STK_CHG!G30-INTMARB!G30-INTAVI!G30</f>
        <v>-12.238435081685285</v>
      </c>
      <c r="H30" s="10">
        <f>PPRD!H30+RCV_RCY!H30+IMP!H30-EXP!H30+STK_CHG!H30-INTMARB!H30-INTAVI!H30</f>
        <v>-62.21220980223562</v>
      </c>
      <c r="I30" s="10">
        <f>PPRD!I30+RCV_RCY!I30+IMP!I30-EXP!I30+STK_CHG!I30-INTMARB!I30-INTAVI!I30</f>
        <v>-78.530094582975039</v>
      </c>
      <c r="J30" s="10">
        <f>PPRD!J30+RCV_RCY!J30+IMP!J30-EXP!J30+STK_CHG!J30-INTMARB!J30-INTAVI!J30</f>
        <v>-105.04686156491827</v>
      </c>
      <c r="K30" s="10">
        <f>PPRD!K30+RCV_RCY!K30+IMP!K30-EXP!K30+STK_CHG!K30-INTMARB!K30-INTAVI!K30</f>
        <v>-414.06801375752366</v>
      </c>
      <c r="L30" s="10">
        <f>PPRD!L30+RCV_RCY!L30+IMP!L30-EXP!L30+STK_CHG!L30-INTMARB!L30-INTAVI!L30</f>
        <v>-228.45133276010324</v>
      </c>
      <c r="M30" s="10">
        <f>PPRD!M30+RCV_RCY!M30+IMP!M30-EXP!M30+STK_CHG!M30-INTMARB!M30-INTAVI!M30</f>
        <v>-108.10644883920892</v>
      </c>
      <c r="N30" s="10">
        <f>PPRD!N30+RCV_RCY!N30+IMP!N30-EXP!N30+STK_CHG!N30-INTMARB!N30-INTAVI!N30</f>
        <v>-161.13972484952706</v>
      </c>
      <c r="O30" s="10">
        <f>PPRD!O30+RCV_RCY!O30+IMP!O30-EXP!O30+STK_CHG!O30-INTMARB!O30-INTAVI!O30</f>
        <v>-127.48392089423909</v>
      </c>
      <c r="P30" s="10">
        <f>PPRD!P30+RCV_RCY!P30+IMP!P30-EXP!P30+STK_CHG!P30-INTMARB!P30-INTAVI!P30</f>
        <v>-140.74230438521067</v>
      </c>
      <c r="Q30" s="10">
        <f>PPRD!Q30+RCV_RCY!Q30+IMP!Q30-EXP!Q30+STK_CHG!Q30-INTMARB!Q30-INTAVI!Q30</f>
        <v>-295.76285468615652</v>
      </c>
      <c r="R30" s="10">
        <f>PPRD!R30+RCV_RCY!R30+IMP!R30-EXP!R30+STK_CHG!R30-INTMARB!R30-INTAVI!R30</f>
        <v>-179.42914875322435</v>
      </c>
      <c r="S30" s="10">
        <f>PPRD!S30+RCV_RCY!S30+IMP!S30-EXP!S30+STK_CHG!S30-INTMARB!S30-INTAVI!S30</f>
        <v>-360.65528804815125</v>
      </c>
      <c r="T30" s="10">
        <f>PPRD!T30+RCV_RCY!T30+IMP!T30-EXP!T30+STK_CHG!T30-INTMARB!T30-INTAVI!T30</f>
        <v>-381.45348237317273</v>
      </c>
      <c r="U30" s="10">
        <f>PPRD!U30+RCV_RCY!U30+IMP!U30-EXP!U30+STK_CHG!U30-INTMARB!U30-INTAVI!U30</f>
        <v>-641.55460017196901</v>
      </c>
      <c r="V30" s="10">
        <f>PPRD!V30+RCV_RCY!V30+IMP!V30-EXP!V30+STK_CHG!V30-INTMARB!V30-INTAVI!V30</f>
        <v>-166.10447119518494</v>
      </c>
      <c r="W30" s="10">
        <f>PPRD!W30+RCV_RCY!W30+IMP!W30-EXP!W30+STK_CHG!W30-INTMARB!W30-INTAVI!W30</f>
        <v>8.1610490111779868</v>
      </c>
      <c r="X30" s="10">
        <f>PPRD!X30+RCV_RCY!X30+IMP!X30-EXP!X30+STK_CHG!X30-INTMARB!X30-INTAVI!X30</f>
        <v>-88.584006878761812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0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0</v>
      </c>
      <c r="J31" s="10">
        <f>PPRD!J31+RCV_RCY!J31+IMP!J31-EXP!J31+STK_CHG!J31-INTMARB!J31-INTAVI!J31</f>
        <v>0</v>
      </c>
      <c r="K31" s="10">
        <f>PPRD!K31+RCV_RCY!K31+IMP!K31-EXP!K31+STK_CHG!K31-INTMARB!K31-INTAVI!K31</f>
        <v>0</v>
      </c>
      <c r="L31" s="10">
        <f>PPRD!L31+RCV_RCY!L31+IMP!L31-EXP!L31+STK_CHG!L31-INTMARB!L31-INTAVI!L31</f>
        <v>0</v>
      </c>
      <c r="M31" s="10">
        <f>PPRD!M31+RCV_RCY!M31+IMP!M31-EXP!M31+STK_CHG!M31-INTMARB!M31-INTAVI!M31</f>
        <v>0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0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0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0</v>
      </c>
      <c r="W31" s="10">
        <f>PPRD!W31+RCV_RCY!W31+IMP!W31-EXP!W31+STK_CHG!W31-INTMARB!W31-INTAVI!W31</f>
        <v>0</v>
      </c>
      <c r="X31" s="10">
        <f>PPRD!X31+RCV_RCY!X31+IMP!X31-EXP!X31+STK_CHG!X31-INTMARB!X31-INTAVI!X31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814.72012037833179</v>
      </c>
      <c r="D32" s="10">
        <f>PPRD!D32+RCV_RCY!D32+IMP!D32-EXP!D32+STK_CHG!D32-INTMARB!D32-INTAVI!D32</f>
        <v>722.88624247635425</v>
      </c>
      <c r="E32" s="10">
        <f>PPRD!E32+RCV_RCY!E32+IMP!E32-EXP!E32+STK_CHG!E32-INTMARB!E32-INTAVI!E32</f>
        <v>567.86044711951843</v>
      </c>
      <c r="F32" s="10">
        <f>PPRD!F32+RCV_RCY!F32+IMP!F32-EXP!F32+STK_CHG!F32-INTMARB!F32-INTAVI!F32</f>
        <v>46.228632846087699</v>
      </c>
      <c r="G32" s="10">
        <f>PPRD!G32+RCV_RCY!G32+IMP!G32-EXP!G32+STK_CHG!G32-INTMARB!G32-INTAVI!G32</f>
        <v>1.320808254514187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-1317.5446259673245</v>
      </c>
      <c r="D33" s="29">
        <f t="shared" si="18"/>
        <v>-970.29948409286294</v>
      </c>
      <c r="E33" s="29">
        <f t="shared" si="18"/>
        <v>-775.63439380911495</v>
      </c>
      <c r="F33" s="29">
        <f t="shared" si="18"/>
        <v>-824.33129836629416</v>
      </c>
      <c r="G33" s="29">
        <f t="shared" si="18"/>
        <v>-610.40791057609715</v>
      </c>
      <c r="H33" s="29">
        <f t="shared" si="18"/>
        <v>-475.02992261392961</v>
      </c>
      <c r="I33" s="29">
        <f t="shared" si="18"/>
        <v>-577.65485812553675</v>
      </c>
      <c r="J33" s="29">
        <f t="shared" si="18"/>
        <v>-340.30662080825488</v>
      </c>
      <c r="K33" s="29">
        <f t="shared" si="18"/>
        <v>-175.12906276870262</v>
      </c>
      <c r="L33" s="29">
        <f t="shared" si="18"/>
        <v>-823.19466895958715</v>
      </c>
      <c r="M33" s="29">
        <f t="shared" si="18"/>
        <v>-360.74092863284545</v>
      </c>
      <c r="N33" s="29">
        <f t="shared" si="18"/>
        <v>-224.49595872742941</v>
      </c>
      <c r="O33" s="29">
        <f t="shared" si="18"/>
        <v>-1352.1567497850392</v>
      </c>
      <c r="P33" s="29">
        <f t="shared" si="18"/>
        <v>-1214.6699914015464</v>
      </c>
      <c r="Q33" s="29">
        <f t="shared" si="18"/>
        <v>-1040.2686156491829</v>
      </c>
      <c r="R33" s="29">
        <f t="shared" si="18"/>
        <v>-1466.3015477214101</v>
      </c>
      <c r="S33" s="29">
        <f t="shared" si="18"/>
        <v>-858.84144453998249</v>
      </c>
      <c r="T33" s="29">
        <f t="shared" si="18"/>
        <v>-1284.095614789338</v>
      </c>
      <c r="U33" s="29">
        <f t="shared" si="18"/>
        <v>-1087.9225279449715</v>
      </c>
      <c r="V33" s="29">
        <f t="shared" si="18"/>
        <v>-1755.6889079965611</v>
      </c>
      <c r="W33" s="29">
        <f t="shared" si="18"/>
        <v>-1745.0921754084272</v>
      </c>
      <c r="X33" s="29">
        <f t="shared" ref="X33" si="19">SUM(X34:X50)</f>
        <v>-2146.8937231298355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-110.96784178847808</v>
      </c>
      <c r="D36" s="10">
        <f>PPRD!D36+RCV_RCY!D36+IMP!D36-EXP!D36+STK_CHG!D36-INTMARB!D36-INTAVI!D36</f>
        <v>-106.57308684436804</v>
      </c>
      <c r="E36" s="10">
        <f>PPRD!E36+RCV_RCY!E36+IMP!E36-EXP!E36+STK_CHG!E36-INTMARB!E36-INTAVI!E36</f>
        <v>-106.57308684436805</v>
      </c>
      <c r="F36" s="10">
        <f>PPRD!F36+RCV_RCY!F36+IMP!F36-EXP!F36+STK_CHG!F36-INTMARB!F36-INTAVI!F36</f>
        <v>-109.86913155631984</v>
      </c>
      <c r="G36" s="10">
        <f>PPRD!G36+RCV_RCY!G36+IMP!G36-EXP!G36+STK_CHG!G36-INTMARB!G36-INTAVI!G36</f>
        <v>-95.586070507308705</v>
      </c>
      <c r="H36" s="10">
        <f>PPRD!H36+RCV_RCY!H36+IMP!H36-EXP!H36+STK_CHG!H36-INTMARB!H36-INTAVI!H36</f>
        <v>-90.092691315563187</v>
      </c>
      <c r="I36" s="10">
        <f>PPRD!I36+RCV_RCY!I36+IMP!I36-EXP!I36+STK_CHG!I36-INTMARB!I36-INTAVI!I36</f>
        <v>-108.77042132416165</v>
      </c>
      <c r="J36" s="10">
        <f>PPRD!J36+RCV_RCY!J36+IMP!J36-EXP!J36+STK_CHG!J36-INTMARB!J36-INTAVI!J36</f>
        <v>-107.67171109200342</v>
      </c>
      <c r="K36" s="10">
        <f>PPRD!K36+RCV_RCY!K36+IMP!K36-EXP!K36+STK_CHG!K36-INTMARB!K36-INTAVI!K36</f>
        <v>-59.329320722269998</v>
      </c>
      <c r="L36" s="10">
        <f>PPRD!L36+RCV_RCY!L36+IMP!L36-EXP!L36+STK_CHG!L36-INTMARB!L36-INTAVI!L36</f>
        <v>-96.684866723989671</v>
      </c>
      <c r="M36" s="10">
        <f>PPRD!M36+RCV_RCY!M36+IMP!M36-EXP!M36+STK_CHG!M36-INTMARB!M36-INTAVI!M36</f>
        <v>-112.06655202063628</v>
      </c>
      <c r="N36" s="10">
        <f>PPRD!N36+RCV_RCY!N36+IMP!N36-EXP!N36+STK_CHG!N36-INTMARB!N36-INTAVI!N36</f>
        <v>-94.487446259673277</v>
      </c>
      <c r="O36" s="10">
        <f>PPRD!O36+RCV_RCY!O36+IMP!O36-EXP!O36+STK_CHG!O36-INTMARB!O36-INTAVI!O36</f>
        <v>-124.15210662080823</v>
      </c>
      <c r="P36" s="10">
        <f>PPRD!P36+RCV_RCY!P36+IMP!P36-EXP!P36+STK_CHG!P36-INTMARB!P36-INTAVI!P36</f>
        <v>-64.822785898538271</v>
      </c>
      <c r="Q36" s="10">
        <f>PPRD!Q36+RCV_RCY!Q36+IMP!Q36-EXP!Q36+STK_CHG!Q36-INTMARB!Q36-INTAVI!Q36</f>
        <v>-87.051504729148803</v>
      </c>
      <c r="R36" s="10">
        <f>PPRD!R36+RCV_RCY!R36+IMP!R36-EXP!R36+STK_CHG!R36-INTMARB!R36-INTAVI!R36</f>
        <v>-77.451160791057646</v>
      </c>
      <c r="S36" s="10">
        <f>PPRD!S36+RCV_RCY!S36+IMP!S36-EXP!S36+STK_CHG!S36-INTMARB!S36-INTAVI!S36</f>
        <v>-49.176354256233878</v>
      </c>
      <c r="T36" s="10">
        <f>PPRD!T36+RCV_RCY!T36+IMP!T36-EXP!T36+STK_CHG!T36-INTMARB!T36-INTAVI!T36</f>
        <v>-57.879105760963007</v>
      </c>
      <c r="U36" s="10">
        <f>PPRD!U36+RCV_RCY!U36+IMP!U36-EXP!U36+STK_CHG!U36-INTMARB!U36-INTAVI!U36</f>
        <v>-73.467239896818583</v>
      </c>
      <c r="V36" s="10">
        <f>PPRD!V36+RCV_RCY!V36+IMP!V36-EXP!V36+STK_CHG!V36-INTMARB!V36-INTAVI!V36</f>
        <v>-72.318142734307827</v>
      </c>
      <c r="W36" s="10">
        <f>PPRD!W36+RCV_RCY!W36+IMP!W36-EXP!W36+STK_CHG!W36-INTMARB!W36-INTAVI!W36</f>
        <v>-61.821152192605318</v>
      </c>
      <c r="X36" s="10">
        <f>PPRD!X36+RCV_RCY!X36+IMP!X36-EXP!X36+STK_CHG!X36-INTMARB!X36-INTAVI!X36</f>
        <v>-28.462682717110916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-328.4895098882202</v>
      </c>
      <c r="D37" s="10">
        <f>PPRD!D37+RCV_RCY!D37+IMP!D37-EXP!D37+STK_CHG!D37-INTMARB!D37-INTAVI!D37</f>
        <v>-292.92055030094542</v>
      </c>
      <c r="E37" s="10">
        <f>PPRD!E37+RCV_RCY!E37+IMP!E37-EXP!E37+STK_CHG!E37-INTMARB!E37-INTAVI!E37</f>
        <v>-130.76818572656916</v>
      </c>
      <c r="F37" s="10">
        <f>PPRD!F37+RCV_RCY!F37+IMP!F37-EXP!F37+STK_CHG!F37-INTMARB!F37-INTAVI!F37</f>
        <v>-137.04496990541722</v>
      </c>
      <c r="G37" s="10">
        <f>PPRD!G37+RCV_RCY!G37+IMP!G37-EXP!G37+STK_CHG!G37-INTMARB!G37-INTAVI!G37</f>
        <v>-58.584178847807848</v>
      </c>
      <c r="H37" s="10">
        <f>PPRD!H37+RCV_RCY!H37+IMP!H37-EXP!H37+STK_CHG!H37-INTMARB!H37-INTAVI!H37</f>
        <v>-54.399570077386272</v>
      </c>
      <c r="I37" s="10">
        <f>PPRD!I37+RCV_RCY!I37+IMP!I37-EXP!I37+STK_CHG!I37-INTMARB!I37-INTAVI!I37</f>
        <v>-178.89079965606163</v>
      </c>
      <c r="J37" s="10">
        <f>PPRD!J37+RCV_RCY!J37+IMP!J37-EXP!J37+STK_CHG!J37-INTMARB!J37-INTAVI!J37</f>
        <v>-128.67583834909695</v>
      </c>
      <c r="K37" s="10">
        <f>PPRD!K37+RCV_RCY!K37+IMP!K37-EXP!K37+STK_CHG!K37-INTMARB!K37-INTAVI!K37</f>
        <v>-203.99828030954421</v>
      </c>
      <c r="L37" s="10">
        <f>PPRD!L37+RCV_RCY!L37+IMP!L37-EXP!L37+STK_CHG!L37-INTMARB!L37-INTAVI!L37</f>
        <v>-456.11926053310418</v>
      </c>
      <c r="M37" s="10">
        <f>PPRD!M37+RCV_RCY!M37+IMP!M37-EXP!M37+STK_CHG!M37-INTMARB!M37-INTAVI!M37</f>
        <v>-266.76698194325013</v>
      </c>
      <c r="N37" s="10">
        <f>PPRD!N37+RCV_RCY!N37+IMP!N37-EXP!N37+STK_CHG!N37-INTMARB!N37-INTAVI!N37</f>
        <v>-455.07308684436782</v>
      </c>
      <c r="O37" s="10">
        <f>PPRD!O37+RCV_RCY!O37+IMP!O37-EXP!O37+STK_CHG!O37-INTMARB!O37-INTAVI!O37</f>
        <v>-691.50180567497853</v>
      </c>
      <c r="P37" s="10">
        <f>PPRD!P37+RCV_RCY!P37+IMP!P37-EXP!P37+STK_CHG!P37-INTMARB!P37-INTAVI!P37</f>
        <v>-755.31668099742001</v>
      </c>
      <c r="Q37" s="10">
        <f>PPRD!Q37+RCV_RCY!Q37+IMP!Q37-EXP!Q37+STK_CHG!Q37-INTMARB!Q37-INTAVI!Q37</f>
        <v>-585.84127257093712</v>
      </c>
      <c r="R37" s="10">
        <f>PPRD!R37+RCV_RCY!R37+IMP!R37-EXP!R37+STK_CHG!R37-INTMARB!R37-INTAVI!R37</f>
        <v>-724.32373172828875</v>
      </c>
      <c r="S37" s="10">
        <f>PPRD!S37+RCV_RCY!S37+IMP!S37-EXP!S37+STK_CHG!S37-INTMARB!S37-INTAVI!S37</f>
        <v>-608.39716251074776</v>
      </c>
      <c r="T37" s="10">
        <f>PPRD!T37+RCV_RCY!T37+IMP!T37-EXP!T37+STK_CHG!T37-INTMARB!T37-INTAVI!T37</f>
        <v>-840.27738607050742</v>
      </c>
      <c r="U37" s="10">
        <f>PPRD!U37+RCV_RCY!U37+IMP!U37-EXP!U37+STK_CHG!U37-INTMARB!U37-INTAVI!U37</f>
        <v>-758.98658641444558</v>
      </c>
      <c r="V37" s="10">
        <f>PPRD!V37+RCV_RCY!V37+IMP!V37-EXP!V37+STK_CHG!V37-INTMARB!V37-INTAVI!V37</f>
        <v>-843.61865864144488</v>
      </c>
      <c r="W37" s="10">
        <f>PPRD!W37+RCV_RCY!W37+IMP!W37-EXP!W37+STK_CHG!W37-INTMARB!W37-INTAVI!W37</f>
        <v>-793.79595872742937</v>
      </c>
      <c r="X37" s="10">
        <f>PPRD!X37+RCV_RCY!X37+IMP!X37-EXP!X37+STK_CHG!X37-INTMARB!X37-INTAVI!X37</f>
        <v>-894.77515047291433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1.0460877042132419</v>
      </c>
      <c r="D38" s="10">
        <f>PPRD!D38+RCV_RCY!D38+IMP!D38-EXP!D38+STK_CHG!D38-INTMARB!D38-INTAVI!D38</f>
        <v>1.0461736887360269</v>
      </c>
      <c r="E38" s="10">
        <f>PPRD!E38+RCV_RCY!E38+IMP!E38-EXP!E38+STK_CHG!E38-INTMARB!E38-INTAVI!E38</f>
        <v>1.0460877042132422</v>
      </c>
      <c r="F38" s="10">
        <f>PPRD!F38+RCV_RCY!F38+IMP!F38-EXP!F38+STK_CHG!F38-INTMARB!F38-INTAVI!F38</f>
        <v>3.1384350816852971</v>
      </c>
      <c r="G38" s="10">
        <f>PPRD!G38+RCV_RCY!G38+IMP!G38-EXP!G38+STK_CHG!G38-INTMARB!G38-INTAVI!G38</f>
        <v>2.0922613929492693</v>
      </c>
      <c r="H38" s="10">
        <f>PPRD!H38+RCV_RCY!H38+IMP!H38-EXP!H38+STK_CHG!H38-INTMARB!H38-INTAVI!H38</f>
        <v>1.0460877042132417</v>
      </c>
      <c r="I38" s="10">
        <f>PPRD!I38+RCV_RCY!I38+IMP!I38-EXP!I38+STK_CHG!I38-INTMARB!I38-INTAVI!I38</f>
        <v>2.0922613929492702</v>
      </c>
      <c r="J38" s="10">
        <f>PPRD!J38+RCV_RCY!J38+IMP!J38-EXP!J38+STK_CHG!J38-INTMARB!J38-INTAVI!J38</f>
        <v>2.0923473774720538</v>
      </c>
      <c r="K38" s="10">
        <f>PPRD!K38+RCV_RCY!K38+IMP!K38-EXP!K38+STK_CHG!K38-INTMARB!K38-INTAVI!K38</f>
        <v>2.0922613929492688</v>
      </c>
      <c r="L38" s="10">
        <f>PPRD!L38+RCV_RCY!L38+IMP!L38-EXP!L38+STK_CHG!L38-INTMARB!L38-INTAVI!L38</f>
        <v>2.0922613929492688</v>
      </c>
      <c r="M38" s="10">
        <f>PPRD!M38+RCV_RCY!M38+IMP!M38-EXP!M38+STK_CHG!M38-INTMARB!M38-INTAVI!M38</f>
        <v>3.1384350816852971</v>
      </c>
      <c r="N38" s="10">
        <f>PPRD!N38+RCV_RCY!N38+IMP!N38-EXP!N38+STK_CHG!N38-INTMARB!N38-INTAVI!N38</f>
        <v>1.0461736887360269</v>
      </c>
      <c r="O38" s="10">
        <f>PPRD!O38+RCV_RCY!O38+IMP!O38-EXP!O38+STK_CHG!O38-INTMARB!O38-INTAVI!O38</f>
        <v>1.0461736887360269</v>
      </c>
      <c r="P38" s="10">
        <f>PPRD!P38+RCV_RCY!P38+IMP!P38-EXP!P38+STK_CHG!P38-INTMARB!P38-INTAVI!P38</f>
        <v>2.0923473774720538</v>
      </c>
      <c r="Q38" s="10">
        <f>PPRD!Q38+RCV_RCY!Q38+IMP!Q38-EXP!Q38+STK_CHG!Q38-INTMARB!Q38-INTAVI!Q38</f>
        <v>1.69475494411006</v>
      </c>
      <c r="R38" s="10">
        <f>PPRD!R38+RCV_RCY!R38+IMP!R38-EXP!R38+STK_CHG!R38-INTMARB!R38-INTAVI!R38</f>
        <v>0.84110060189165892</v>
      </c>
      <c r="S38" s="10">
        <f>PPRD!S38+RCV_RCY!S38+IMP!S38-EXP!S38+STK_CHG!S38-INTMARB!S38-INTAVI!S38</f>
        <v>1.2783319002579525</v>
      </c>
      <c r="T38" s="10">
        <f>PPRD!T38+RCV_RCY!T38+IMP!T38-EXP!T38+STK_CHG!T38-INTMARB!T38-INTAVI!T38</f>
        <v>0.66956147893379192</v>
      </c>
      <c r="U38" s="10">
        <f>PPRD!U38+RCV_RCY!U38+IMP!U38-EXP!U38+STK_CHG!U38-INTMARB!U38-INTAVI!U38</f>
        <v>1.1914875322441967</v>
      </c>
      <c r="V38" s="10">
        <f>PPRD!V38+RCV_RCY!V38+IMP!V38-EXP!V38+STK_CHG!V38-INTMARB!V38-INTAVI!V38</f>
        <v>1.6706792777300081</v>
      </c>
      <c r="W38" s="10">
        <f>PPRD!W38+RCV_RCY!W38+IMP!W38-EXP!W38+STK_CHG!W38-INTMARB!W38-INTAVI!W38</f>
        <v>1.4855546001719688</v>
      </c>
      <c r="X38" s="10">
        <f>PPRD!X38+RCV_RCY!X38+IMP!X38-EXP!X38+STK_CHG!X38-INTMARB!X38-INTAVI!X38</f>
        <v>0.66431642304385208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-438.44944110060175</v>
      </c>
      <c r="D40" s="10">
        <f>PPRD!D40+RCV_RCY!D40+IMP!D40-EXP!D40+STK_CHG!D40-INTMARB!D40-INTAVI!D40</f>
        <v>-504.94411006018919</v>
      </c>
      <c r="E40" s="10">
        <f>PPRD!E40+RCV_RCY!E40+IMP!E40-EXP!E40+STK_CHG!E40-INTMARB!E40-INTAVI!E40</f>
        <v>-494.55434221840056</v>
      </c>
      <c r="F40" s="10">
        <f>PPRD!F40+RCV_RCY!F40+IMP!F40-EXP!F40+STK_CHG!F40-INTMARB!F40-INTAVI!F40</f>
        <v>-585.98452278589878</v>
      </c>
      <c r="G40" s="10">
        <f>PPRD!G40+RCV_RCY!G40+IMP!G40-EXP!G40+STK_CHG!G40-INTMARB!G40-INTAVI!G40</f>
        <v>-557.93215821152171</v>
      </c>
      <c r="H40" s="10">
        <f>PPRD!H40+RCV_RCY!H40+IMP!H40-EXP!H40+STK_CHG!H40-INTMARB!H40-INTAVI!H40</f>
        <v>-475.8527085124673</v>
      </c>
      <c r="I40" s="10">
        <f>PPRD!I40+RCV_RCY!I40+IMP!I40-EXP!I40+STK_CHG!I40-INTMARB!I40-INTAVI!I40</f>
        <v>-565.20490111779873</v>
      </c>
      <c r="J40" s="10">
        <f>PPRD!J40+RCV_RCY!J40+IMP!J40-EXP!J40+STK_CHG!J40-INTMARB!J40-INTAVI!J40</f>
        <v>-522.60679277730014</v>
      </c>
      <c r="K40" s="10">
        <f>PPRD!K40+RCV_RCY!K40+IMP!K40-EXP!K40+STK_CHG!K40-INTMARB!K40-INTAVI!K40</f>
        <v>-517.41195184866774</v>
      </c>
      <c r="L40" s="10">
        <f>PPRD!L40+RCV_RCY!L40+IMP!L40-EXP!L40+STK_CHG!L40-INTMARB!L40-INTAVI!L40</f>
        <v>-344.9412725709372</v>
      </c>
      <c r="M40" s="10">
        <f>PPRD!M40+RCV_RCY!M40+IMP!M40-EXP!M40+STK_CHG!M40-INTMARB!M40-INTAVI!M40</f>
        <v>-341.82433361994811</v>
      </c>
      <c r="N40" s="10">
        <f>PPRD!N40+RCV_RCY!N40+IMP!N40-EXP!N40+STK_CHG!N40-INTMARB!N40-INTAVI!N40</f>
        <v>-208.8349097162511</v>
      </c>
      <c r="O40" s="10">
        <f>PPRD!O40+RCV_RCY!O40+IMP!O40-EXP!O40+STK_CHG!O40-INTMARB!O40-INTAVI!O40</f>
        <v>-173.50963026655177</v>
      </c>
      <c r="P40" s="10">
        <f>PPRD!P40+RCV_RCY!P40+IMP!P40-EXP!P40+STK_CHG!P40-INTMARB!P40-INTAVI!P40</f>
        <v>-82.07944969905418</v>
      </c>
      <c r="Q40" s="10">
        <f>PPRD!Q40+RCV_RCY!Q40+IMP!Q40-EXP!Q40+STK_CHG!Q40-INTMARB!Q40-INTAVI!Q40</f>
        <v>-84.628976784178803</v>
      </c>
      <c r="R40" s="10">
        <f>PPRD!R40+RCV_RCY!R40+IMP!R40-EXP!R40+STK_CHG!R40-INTMARB!R40-INTAVI!R40</f>
        <v>-97.771109200344199</v>
      </c>
      <c r="S40" s="10">
        <f>PPRD!S40+RCV_RCY!S40+IMP!S40-EXP!S40+STK_CHG!S40-INTMARB!S40-INTAVI!S40</f>
        <v>-49.447119518486716</v>
      </c>
      <c r="T40" s="10">
        <f>PPRD!T40+RCV_RCY!T40+IMP!T40-EXP!T40+STK_CHG!T40-INTMARB!T40-INTAVI!T40</f>
        <v>-60.392777300085754</v>
      </c>
      <c r="U40" s="10">
        <f>PPRD!U40+RCV_RCY!U40+IMP!U40-EXP!U40+STK_CHG!U40-INTMARB!U40-INTAVI!U40</f>
        <v>-67.469303525365831</v>
      </c>
      <c r="V40" s="10">
        <f>PPRD!V40+RCV_RCY!V40+IMP!V40-EXP!V40+STK_CHG!V40-INTMARB!V40-INTAVI!V40</f>
        <v>-75.011263972484358</v>
      </c>
      <c r="W40" s="10">
        <f>PPRD!W40+RCV_RCY!W40+IMP!W40-EXP!W40+STK_CHG!W40-INTMARB!W40-INTAVI!W40</f>
        <v>-24.0263972484953</v>
      </c>
      <c r="X40" s="10">
        <f>PPRD!X40+RCV_RCY!X40+IMP!X40-EXP!X40+STK_CHG!X40-INTMARB!X40-INTAVI!X40</f>
        <v>-46.4507308684436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0</v>
      </c>
      <c r="D41" s="10">
        <f>PPRD!D41+RCV_RCY!D41+IMP!D41-EXP!D41+STK_CHG!D41-INTMARB!D41-INTAVI!D41</f>
        <v>0</v>
      </c>
      <c r="E41" s="10">
        <f>PPRD!E41+RCV_RCY!E41+IMP!E41-EXP!E41+STK_CHG!E41-INTMARB!E41-INTAVI!E41</f>
        <v>0</v>
      </c>
      <c r="F41" s="10">
        <f>PPRD!F41+RCV_RCY!F41+IMP!F41-EXP!F41+STK_CHG!F41-INTMARB!F41-INTAVI!F41</f>
        <v>0</v>
      </c>
      <c r="G41" s="10">
        <f>PPRD!G41+RCV_RCY!G41+IMP!G41-EXP!G41+STK_CHG!G41-INTMARB!G41-INTAVI!G41</f>
        <v>0</v>
      </c>
      <c r="H41" s="10">
        <f>PPRD!H41+RCV_RCY!H41+IMP!H41-EXP!H41+STK_CHG!H41-INTMARB!H41-INTAVI!H41</f>
        <v>0</v>
      </c>
      <c r="I41" s="10">
        <f>PPRD!I41+RCV_RCY!I41+IMP!I41-EXP!I41+STK_CHG!I41-INTMARB!I41-INTAVI!I41</f>
        <v>0</v>
      </c>
      <c r="J41" s="10">
        <f>PPRD!J41+RCV_RCY!J41+IMP!J41-EXP!J41+STK_CHG!J41-INTMARB!J41-INTAVI!J41</f>
        <v>0</v>
      </c>
      <c r="K41" s="10">
        <f>PPRD!K41+RCV_RCY!K41+IMP!K41-EXP!K41+STK_CHG!K41-INTMARB!K41-INTAVI!K41</f>
        <v>0</v>
      </c>
      <c r="L41" s="10">
        <f>PPRD!L41+RCV_RCY!L41+IMP!L41-EXP!L41+STK_CHG!L41-INTMARB!L41-INTAVI!L41</f>
        <v>0</v>
      </c>
      <c r="M41" s="10">
        <f>PPRD!M41+RCV_RCY!M41+IMP!M41-EXP!M41+STK_CHG!M41-INTMARB!M41-INTAVI!M41</f>
        <v>0</v>
      </c>
      <c r="N41" s="10">
        <f>PPRD!N41+RCV_RCY!N41+IMP!N41-EXP!N41+STK_CHG!N41-INTMARB!N41-INTAVI!N41</f>
        <v>0</v>
      </c>
      <c r="O41" s="10">
        <f>PPRD!O41+RCV_RCY!O41+IMP!O41-EXP!O41+STK_CHG!O41-INTMARB!O41-INTAVI!O41</f>
        <v>0</v>
      </c>
      <c r="P41" s="10">
        <f>PPRD!P41+RCV_RCY!P41+IMP!P41-EXP!P41+STK_CHG!P41-INTMARB!P41-INTAVI!P41</f>
        <v>0</v>
      </c>
      <c r="Q41" s="10">
        <f>PPRD!Q41+RCV_RCY!Q41+IMP!Q41-EXP!Q41+STK_CHG!Q41-INTMARB!Q41-INTAVI!Q41</f>
        <v>0</v>
      </c>
      <c r="R41" s="10">
        <f>PPRD!R41+RCV_RCY!R41+IMP!R41-EXP!R41+STK_CHG!R41-INTMARB!R41-INTAVI!R41</f>
        <v>0</v>
      </c>
      <c r="S41" s="10">
        <f>PPRD!S41+RCV_RCY!S41+IMP!S41-EXP!S41+STK_CHG!S41-INTMARB!S41-INTAVI!S41</f>
        <v>-0.41874462596732592</v>
      </c>
      <c r="T41" s="10">
        <f>PPRD!T41+RCV_RCY!T41+IMP!T41-EXP!T41+STK_CHG!T41-INTMARB!T41-INTAVI!T41</f>
        <v>-0.44471195184866719</v>
      </c>
      <c r="U41" s="10">
        <f>PPRD!U41+RCV_RCY!U41+IMP!U41-EXP!U41+STK_CHG!U41-INTMARB!U41-INTAVI!U41</f>
        <v>0</v>
      </c>
      <c r="V41" s="10">
        <f>PPRD!V41+RCV_RCY!V41+IMP!V41-EXP!V41+STK_CHG!V41-INTMARB!V41-INTAVI!V41</f>
        <v>0</v>
      </c>
      <c r="W41" s="10">
        <f>PPRD!W41+RCV_RCY!W41+IMP!W41-EXP!W41+STK_CHG!W41-INTMARB!W41-INTAVI!W41</f>
        <v>0</v>
      </c>
      <c r="X41" s="10">
        <f>PPRD!X41+RCV_RCY!X41+IMP!X41-EXP!X41+STK_CHG!X41-INTMARB!X41-INTAVI!X41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-3.188564058469475</v>
      </c>
      <c r="D42" s="10">
        <f>PPRD!D42+RCV_RCY!D42+IMP!D42-EXP!D42+STK_CHG!D42-INTMARB!D42-INTAVI!D42</f>
        <v>-4.2515047291487527</v>
      </c>
      <c r="E42" s="10">
        <f>PPRD!E42+RCV_RCY!E42+IMP!E42-EXP!E42+STK_CHG!E42-INTMARB!E42-INTAVI!E42</f>
        <v>0</v>
      </c>
      <c r="F42" s="10">
        <f>PPRD!F42+RCV_RCY!F42+IMP!F42-EXP!F42+STK_CHG!F42-INTMARB!F42-INTAVI!F42</f>
        <v>0</v>
      </c>
      <c r="G42" s="10">
        <f>PPRD!G42+RCV_RCY!G42+IMP!G42-EXP!G42+STK_CHG!G42-INTMARB!G42-INTAVI!G42</f>
        <v>-7.4400687876182285</v>
      </c>
      <c r="H42" s="10">
        <f>PPRD!H42+RCV_RCY!H42+IMP!H42-EXP!H42+STK_CHG!H42-INTMARB!H42-INTAVI!H42</f>
        <v>-3.188564058469475</v>
      </c>
      <c r="I42" s="10">
        <f>PPRD!I42+RCV_RCY!I42+IMP!I42-EXP!I42+STK_CHG!I42-INTMARB!I42-INTAVI!I42</f>
        <v>-8.5029234737747217</v>
      </c>
      <c r="J42" s="10">
        <f>PPRD!J42+RCV_RCY!J42+IMP!J42-EXP!J42+STK_CHG!J42-INTMARB!J42-INTAVI!J42</f>
        <v>-42.514617368873608</v>
      </c>
      <c r="K42" s="10">
        <f>PPRD!K42+RCV_RCY!K42+IMP!K42-EXP!K42+STK_CHG!K42-INTMARB!K42-INTAVI!K42</f>
        <v>-8.5029234737747199</v>
      </c>
      <c r="L42" s="10">
        <f>PPRD!L42+RCV_RCY!L42+IMP!L42-EXP!L42+STK_CHG!L42-INTMARB!L42-INTAVI!L42</f>
        <v>-12.754342218400691</v>
      </c>
      <c r="M42" s="10">
        <f>PPRD!M42+RCV_RCY!M42+IMP!M42-EXP!M42+STK_CHG!M42-INTMARB!M42-INTAVI!M42</f>
        <v>-42.514531384350811</v>
      </c>
      <c r="N42" s="10">
        <f>PPRD!N42+RCV_RCY!N42+IMP!N42-EXP!N42+STK_CHG!N42-INTMARB!N42-INTAVI!N42</f>
        <v>7.4400687876182294</v>
      </c>
      <c r="O42" s="10">
        <f>PPRD!O42+RCV_RCY!O42+IMP!O42-EXP!O42+STK_CHG!O42-INTMARB!O42-INTAVI!O42</f>
        <v>0</v>
      </c>
      <c r="P42" s="10">
        <f>PPRD!P42+RCV_RCY!P42+IMP!P42-EXP!P42+STK_CHG!P42-INTMARB!P42-INTAVI!P42</f>
        <v>0</v>
      </c>
      <c r="Q42" s="10">
        <f>PPRD!Q42+RCV_RCY!Q42+IMP!Q42-EXP!Q42+STK_CHG!Q42-INTMARB!Q42-INTAVI!Q42</f>
        <v>0</v>
      </c>
      <c r="R42" s="10">
        <f>PPRD!R42+RCV_RCY!R42+IMP!R42-EXP!R42+STK_CHG!R42-INTMARB!R42-INTAVI!R42</f>
        <v>0</v>
      </c>
      <c r="S42" s="10">
        <f>PPRD!S42+RCV_RCY!S42+IMP!S42-EXP!S42+STK_CHG!S42-INTMARB!S42-INTAVI!S42</f>
        <v>0</v>
      </c>
      <c r="T42" s="10">
        <f>PPRD!T42+RCV_RCY!T42+IMP!T42-EXP!T42+STK_CHG!T42-INTMARB!T42-INTAVI!T42</f>
        <v>0</v>
      </c>
      <c r="U42" s="10">
        <f>PPRD!U42+RCV_RCY!U42+IMP!U42-EXP!U42+STK_CHG!U42-INTMARB!U42-INTAVI!U42</f>
        <v>0</v>
      </c>
      <c r="V42" s="10">
        <f>PPRD!V42+RCV_RCY!V42+IMP!V42-EXP!V42+STK_CHG!V42-INTMARB!V42-INTAVI!V42</f>
        <v>0</v>
      </c>
      <c r="W42" s="10">
        <f>PPRD!W42+RCV_RCY!W42+IMP!W42-EXP!W42+STK_CHG!W42-INTMARB!W42-INTAVI!W42</f>
        <v>0</v>
      </c>
      <c r="X42" s="10">
        <f>PPRD!X42+RCV_RCY!X42+IMP!X42-EXP!X42+STK_CHG!X42-INTMARB!X42-INTAVI!X42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351.85597592433453</v>
      </c>
      <c r="D43" s="10">
        <f>PPRD!D43+RCV_RCY!D43+IMP!D43-EXP!D43+STK_CHG!D43-INTMARB!D43-INTAVI!D43</f>
        <v>480.3597592433357</v>
      </c>
      <c r="E43" s="10">
        <f>PPRD!E43+RCV_RCY!E43+IMP!E43-EXP!E43+STK_CHG!E43-INTMARB!E43-INTAVI!E43</f>
        <v>383.47179707652617</v>
      </c>
      <c r="F43" s="10">
        <f>PPRD!F43+RCV_RCY!F43+IMP!F43-EXP!F43+STK_CHG!F43-INTMARB!F43-INTAVI!F43</f>
        <v>304.94170249355147</v>
      </c>
      <c r="G43" s="10">
        <f>PPRD!G43+RCV_RCY!G43+IMP!G43-EXP!G43+STK_CHG!G43-INTMARB!G43-INTAVI!G43</f>
        <v>530.33344797936377</v>
      </c>
      <c r="H43" s="10">
        <f>PPRD!H43+RCV_RCY!H43+IMP!H43-EXP!H43+STK_CHG!H43-INTMARB!H43-INTAVI!H43</f>
        <v>581.32708512467775</v>
      </c>
      <c r="I43" s="10">
        <f>PPRD!I43+RCV_RCY!I43+IMP!I43-EXP!I43+STK_CHG!I43-INTMARB!I43-INTAVI!I43</f>
        <v>610.90335339638864</v>
      </c>
      <c r="J43" s="10">
        <f>PPRD!J43+RCV_RCY!J43+IMP!J43-EXP!J43+STK_CHG!J43-INTMARB!J43-INTAVI!J43</f>
        <v>875.0500429922613</v>
      </c>
      <c r="K43" s="10">
        <f>PPRD!K43+RCV_RCY!K43+IMP!K43-EXP!K43+STK_CHG!K43-INTMARB!K43-INTAVI!K43</f>
        <v>1041.2892519346515</v>
      </c>
      <c r="L43" s="10">
        <f>PPRD!L43+RCV_RCY!L43+IMP!L43-EXP!L43+STK_CHG!L43-INTMARB!L43-INTAVI!L43</f>
        <v>711.87059329320664</v>
      </c>
      <c r="M43" s="10">
        <f>PPRD!M43+RCV_RCY!M43+IMP!M43-EXP!M43+STK_CHG!M43-INTMARB!M43-INTAVI!M43</f>
        <v>951.54058469475467</v>
      </c>
      <c r="N43" s="10">
        <f>PPRD!N43+RCV_RCY!N43+IMP!N43-EXP!N43+STK_CHG!N43-INTMARB!N43-INTAVI!N43</f>
        <v>1015.7925193465173</v>
      </c>
      <c r="O43" s="10">
        <f>PPRD!O43+RCV_RCY!O43+IMP!O43-EXP!O43+STK_CHG!O43-INTMARB!O43-INTAVI!O43</f>
        <v>285.56423043852101</v>
      </c>
      <c r="P43" s="10">
        <f>PPRD!P43+RCV_RCY!P43+IMP!P43-EXP!P43+STK_CHG!P43-INTMARB!P43-INTAVI!P43</f>
        <v>294.74299226139277</v>
      </c>
      <c r="Q43" s="10">
        <f>PPRD!Q43+RCV_RCY!Q43+IMP!Q43-EXP!Q43+STK_CHG!Q43-INTMARB!Q43-INTAVI!Q43</f>
        <v>398.7699914015472</v>
      </c>
      <c r="R43" s="10">
        <f>PPRD!R43+RCV_RCY!R43+IMP!R43-EXP!R43+STK_CHG!R43-INTMARB!R43-INTAVI!R43</f>
        <v>276.03852106620769</v>
      </c>
      <c r="S43" s="10">
        <f>PPRD!S43+RCV_RCY!S43+IMP!S43-EXP!S43+STK_CHG!S43-INTMARB!S43-INTAVI!S43</f>
        <v>552.59208942390478</v>
      </c>
      <c r="T43" s="10">
        <f>PPRD!T43+RCV_RCY!T43+IMP!T43-EXP!T43+STK_CHG!T43-INTMARB!T43-INTAVI!T43</f>
        <v>324.61410146173665</v>
      </c>
      <c r="U43" s="10">
        <f>PPRD!U43+RCV_RCY!U43+IMP!U43-EXP!U43+STK_CHG!U43-INTMARB!U43-INTAVI!U43</f>
        <v>465.75717970765209</v>
      </c>
      <c r="V43" s="10">
        <f>PPRD!V43+RCV_RCY!V43+IMP!V43-EXP!V43+STK_CHG!V43-INTMARB!V43-INTAVI!V43</f>
        <v>92.083147033533919</v>
      </c>
      <c r="W43" s="10">
        <f>PPRD!W43+RCV_RCY!W43+IMP!W43-EXP!W43+STK_CHG!W43-INTMARB!W43-INTAVI!W43</f>
        <v>-12.680051590714299</v>
      </c>
      <c r="X43" s="10">
        <f>PPRD!X43+RCV_RCY!X43+IMP!X43-EXP!X43+STK_CHG!X43-INTMARB!X43-INTAVI!X43</f>
        <v>-109.07841788478072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-1261.2103181427337</v>
      </c>
      <c r="D44" s="10">
        <f>PPRD!D44+RCV_RCY!D44+IMP!D44-EXP!D44+STK_CHG!D44-INTMARB!D44-INTAVI!D44</f>
        <v>-1009.7448839208937</v>
      </c>
      <c r="E44" s="10">
        <f>PPRD!E44+RCV_RCY!E44+IMP!E44-EXP!E44+STK_CHG!E44-INTMARB!E44-INTAVI!E44</f>
        <v>-890.32312983662996</v>
      </c>
      <c r="F44" s="10">
        <f>PPRD!F44+RCV_RCY!F44+IMP!F44-EXP!F44+STK_CHG!F44-INTMARB!F44-INTAVI!F44</f>
        <v>-767.01771281169385</v>
      </c>
      <c r="G44" s="10">
        <f>PPRD!G44+RCV_RCY!G44+IMP!G44-EXP!G44+STK_CHG!G44-INTMARB!G44-INTAVI!G44</f>
        <v>-917.5085984522791</v>
      </c>
      <c r="H44" s="10">
        <f>PPRD!H44+RCV_RCY!H44+IMP!H44-EXP!H44+STK_CHG!H44-INTMARB!H44-INTAVI!H44</f>
        <v>-913.62493551160844</v>
      </c>
      <c r="I44" s="10">
        <f>PPRD!I44+RCV_RCY!I44+IMP!I44-EXP!I44+STK_CHG!I44-INTMARB!I44-INTAVI!I44</f>
        <v>-826.2431642304382</v>
      </c>
      <c r="J44" s="10">
        <f>PPRD!J44+RCV_RCY!J44+IMP!J44-EXP!J44+STK_CHG!J44-INTMARB!J44-INTAVI!J44</f>
        <v>-946.63585554600206</v>
      </c>
      <c r="K44" s="10">
        <f>PPRD!K44+RCV_RCY!K44+IMP!K44-EXP!K44+STK_CHG!K44-INTMARB!K44-INTAVI!K44</f>
        <v>-858.79423903697375</v>
      </c>
      <c r="L44" s="10">
        <f>PPRD!L44+RCV_RCY!L44+IMP!L44-EXP!L44+STK_CHG!L44-INTMARB!L44-INTAVI!L44</f>
        <v>-1021.8687876182281</v>
      </c>
      <c r="M44" s="10">
        <f>PPRD!M44+RCV_RCY!M44+IMP!M44-EXP!M44+STK_CHG!M44-INTMARB!M44-INTAVI!M44</f>
        <v>-940.81392949269082</v>
      </c>
      <c r="N44" s="10">
        <f>PPRD!N44+RCV_RCY!N44+IMP!N44-EXP!N44+STK_CHG!N44-INTMARB!N44-INTAVI!N44</f>
        <v>-940.8140154772143</v>
      </c>
      <c r="O44" s="10">
        <f>PPRD!O44+RCV_RCY!O44+IMP!O44-EXP!O44+STK_CHG!O44-INTMARB!O44-INTAVI!O44</f>
        <v>-1083.624763542563</v>
      </c>
      <c r="P44" s="10">
        <f>PPRD!P44+RCV_RCY!P44+IMP!P44-EXP!P44+STK_CHG!P44-INTMARB!P44-INTAVI!P44</f>
        <v>-1022.8337059329314</v>
      </c>
      <c r="Q44" s="10">
        <f>PPRD!Q44+RCV_RCY!Q44+IMP!Q44-EXP!Q44+STK_CHG!Q44-INTMARB!Q44-INTAVI!Q44</f>
        <v>-1090.379277730008</v>
      </c>
      <c r="R44" s="10">
        <f>PPRD!R44+RCV_RCY!R44+IMP!R44-EXP!R44+STK_CHG!R44-INTMARB!R44-INTAVI!R44</f>
        <v>-1252.0864144453994</v>
      </c>
      <c r="S44" s="10">
        <f>PPRD!S44+RCV_RCY!S44+IMP!S44-EXP!S44+STK_CHG!S44-INTMARB!S44-INTAVI!S44</f>
        <v>-1137.3726569217552</v>
      </c>
      <c r="T44" s="10">
        <f>PPRD!T44+RCV_RCY!T44+IMP!T44-EXP!T44+STK_CHG!T44-INTMARB!T44-INTAVI!T44</f>
        <v>-1087.5768701633706</v>
      </c>
      <c r="U44" s="10">
        <f>PPRD!U44+RCV_RCY!U44+IMP!U44-EXP!U44+STK_CHG!U44-INTMARB!U44-INTAVI!U44</f>
        <v>-1065.1749785038696</v>
      </c>
      <c r="V44" s="10">
        <f>PPRD!V44+RCV_RCY!V44+IMP!V44-EXP!V44+STK_CHG!V44-INTMARB!V44-INTAVI!V44</f>
        <v>-1244.9009458297512</v>
      </c>
      <c r="W44" s="10">
        <f>PPRD!W44+RCV_RCY!W44+IMP!W44-EXP!W44+STK_CHG!W44-INTMARB!W44-INTAVI!W44</f>
        <v>-1268.1192605331044</v>
      </c>
      <c r="X44" s="10">
        <f>PPRD!X44+RCV_RCY!X44+IMP!X44-EXP!X44+STK_CHG!X44-INTMARB!X44-INTAVI!X44</f>
        <v>-1459.2231298366287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25.974462596732582</v>
      </c>
      <c r="D45" s="10">
        <f>PPRD!D45+RCV_RCY!D45+IMP!D45-EXP!D45+STK_CHG!D45-INTMARB!D45-INTAVI!D45</f>
        <v>21.818572656921756</v>
      </c>
      <c r="E45" s="10">
        <f>PPRD!E45+RCV_RCY!E45+IMP!E45-EXP!E45+STK_CHG!E45-INTMARB!E45-INTAVI!E45</f>
        <v>18.701633705932927</v>
      </c>
      <c r="F45" s="10">
        <f>PPRD!F45+RCV_RCY!F45+IMP!F45-EXP!F45+STK_CHG!F45-INTMARB!F45-INTAVI!F45</f>
        <v>15.584694754944108</v>
      </c>
      <c r="G45" s="10">
        <f>PPRD!G45+RCV_RCY!G45+IMP!G45-EXP!G45+STK_CHG!G45-INTMARB!G45-INTAVI!G45</f>
        <v>15.584694754944106</v>
      </c>
      <c r="H45" s="10">
        <f>PPRD!H45+RCV_RCY!H45+IMP!H45-EXP!H45+STK_CHG!H45-INTMARB!H45-INTAVI!H45</f>
        <v>20.779621668099736</v>
      </c>
      <c r="I45" s="10">
        <f>PPRD!I45+RCV_RCY!I45+IMP!I45-EXP!I45+STK_CHG!I45-INTMARB!I45-INTAVI!I45</f>
        <v>11.428718830610489</v>
      </c>
      <c r="J45" s="10">
        <f>PPRD!J45+RCV_RCY!J45+IMP!J45-EXP!J45+STK_CHG!J45-INTMARB!J45-INTAVI!J45</f>
        <v>8.3117798796216693</v>
      </c>
      <c r="K45" s="10">
        <f>PPRD!K45+RCV_RCY!K45+IMP!K45-EXP!K45+STK_CHG!K45-INTMARB!K45-INTAVI!K45</f>
        <v>8.3118658641444529</v>
      </c>
      <c r="L45" s="10">
        <f>PPRD!L45+RCV_RCY!L45+IMP!L45-EXP!L45+STK_CHG!L45-INTMARB!L45-INTAVI!L45</f>
        <v>9.3508168529664673</v>
      </c>
      <c r="M45" s="10">
        <f>PPRD!M45+RCV_RCY!M45+IMP!M45-EXP!M45+STK_CHG!M45-INTMARB!M45-INTAVI!M45</f>
        <v>9.3508168529664673</v>
      </c>
      <c r="N45" s="10">
        <f>PPRD!N45+RCV_RCY!N45+IMP!N45-EXP!N45+STK_CHG!N45-INTMARB!N45-INTAVI!N45</f>
        <v>9.3508168529664673</v>
      </c>
      <c r="O45" s="10">
        <f>PPRD!O45+RCV_RCY!O45+IMP!O45-EXP!O45+STK_CHG!O45-INTMARB!O45-INTAVI!O45</f>
        <v>9.3508168529664673</v>
      </c>
      <c r="P45" s="10">
        <f>PPRD!P45+RCV_RCY!P45+IMP!P45-EXP!P45+STK_CHG!P45-INTMARB!P45-INTAVI!P45</f>
        <v>11.428804815133278</v>
      </c>
      <c r="Q45" s="10">
        <f>PPRD!Q45+RCV_RCY!Q45+IMP!Q45-EXP!Q45+STK_CHG!Q45-INTMARB!Q45-INTAVI!Q45</f>
        <v>8.3118658641444529</v>
      </c>
      <c r="R45" s="10">
        <f>PPRD!R45+RCV_RCY!R45+IMP!R45-EXP!R45+STK_CHG!R45-INTMARB!R45-INTAVI!R45</f>
        <v>7.6188306104901091</v>
      </c>
      <c r="S45" s="10">
        <f>PPRD!S45+RCV_RCY!S45+IMP!S45-EXP!S45+STK_CHG!S45-INTMARB!S45-INTAVI!S45</f>
        <v>8.5175408426483195</v>
      </c>
      <c r="T45" s="10">
        <f>PPRD!T45+RCV_RCY!T45+IMP!T45-EXP!T45+STK_CHG!T45-INTMARB!T45-INTAVI!T45</f>
        <v>6.4344797936371458</v>
      </c>
      <c r="U45" s="10">
        <f>PPRD!U45+RCV_RCY!U45+IMP!U45-EXP!U45+STK_CHG!U45-INTMARB!U45-INTAVI!U45</f>
        <v>6.2411865864144449</v>
      </c>
      <c r="V45" s="10">
        <f>PPRD!V45+RCV_RCY!V45+IMP!V45-EXP!V45+STK_CHG!V45-INTMARB!V45-INTAVI!V45</f>
        <v>7.8941530524505588</v>
      </c>
      <c r="W45" s="10">
        <f>PPRD!W45+RCV_RCY!W45+IMP!W45-EXP!W45+STK_CHG!W45-INTMARB!W45-INTAVI!W45</f>
        <v>8.3658641444539974</v>
      </c>
      <c r="X45" s="10">
        <f>PPRD!X45+RCV_RCY!X45+IMP!X45-EXP!X45+STK_CHG!X45-INTMARB!X45-INTAVI!X45</f>
        <v>11.027773000859847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63.048065348237309</v>
      </c>
      <c r="D46" s="10">
        <f>PPRD!D46+RCV_RCY!D46+IMP!D46-EXP!D46+STK_CHG!D46-INTMARB!D46-INTAVI!D46</f>
        <v>62.04737747205504</v>
      </c>
      <c r="E46" s="10">
        <f>PPRD!E46+RCV_RCY!E46+IMP!E46-EXP!E46+STK_CHG!E46-INTMARB!E46-INTAVI!E46</f>
        <v>60.045829750644884</v>
      </c>
      <c r="F46" s="10">
        <f>PPRD!F46+RCV_RCY!F46+IMP!F46-EXP!F46+STK_CHG!F46-INTMARB!F46-INTAVI!F46</f>
        <v>58.044282029234743</v>
      </c>
      <c r="G46" s="10">
        <f>PPRD!G46+RCV_RCY!G46+IMP!G46-EXP!G46+STK_CHG!G46-INTMARB!G46-INTAVI!G46</f>
        <v>57.043508168529655</v>
      </c>
      <c r="H46" s="10">
        <f>PPRD!H46+RCV_RCY!H46+IMP!H46-EXP!H46+STK_CHG!H46-INTMARB!H46-INTAVI!H46</f>
        <v>61.046603611349951</v>
      </c>
      <c r="I46" s="10">
        <f>PPRD!I46+RCV_RCY!I46+IMP!I46-EXP!I46+STK_CHG!I46-INTMARB!I46-INTAVI!I46</f>
        <v>58.044282029234729</v>
      </c>
      <c r="J46" s="10">
        <f>PPRD!J46+RCV_RCY!J46+IMP!J46-EXP!J46+STK_CHG!J46-INTMARB!J46-INTAVI!J46</f>
        <v>59.045055889939803</v>
      </c>
      <c r="K46" s="10">
        <f>PPRD!K46+RCV_RCY!K46+IMP!K46-EXP!K46+STK_CHG!K46-INTMARB!K46-INTAVI!K46</f>
        <v>55.041960447119507</v>
      </c>
      <c r="L46" s="10">
        <f>PPRD!L46+RCV_RCY!L46+IMP!L46-EXP!L46+STK_CHG!L46-INTMARB!L46-INTAVI!L46</f>
        <v>51.038950988822016</v>
      </c>
      <c r="M46" s="10">
        <f>PPRD!M46+RCV_RCY!M46+IMP!M46-EXP!M46+STK_CHG!M46-INTMARB!M46-INTAVI!M46</f>
        <v>51.038950988822016</v>
      </c>
      <c r="N46" s="10">
        <f>PPRD!N46+RCV_RCY!N46+IMP!N46-EXP!N46+STK_CHG!N46-INTMARB!N46-INTAVI!N46</f>
        <v>51.038950988822016</v>
      </c>
      <c r="O46" s="10">
        <f>PPRD!O46+RCV_RCY!O46+IMP!O46-EXP!O46+STK_CHG!O46-INTMARB!O46-INTAVI!O46</f>
        <v>51.038950988822016</v>
      </c>
      <c r="P46" s="10">
        <f>PPRD!P46+RCV_RCY!P46+IMP!P46-EXP!P46+STK_CHG!P46-INTMARB!P46-INTAVI!P46</f>
        <v>51.038950988822016</v>
      </c>
      <c r="Q46" s="10">
        <f>PPRD!Q46+RCV_RCY!Q46+IMP!Q46-EXP!Q46+STK_CHG!Q46-INTMARB!Q46-INTAVI!Q46</f>
        <v>51.038950988822016</v>
      </c>
      <c r="R46" s="10">
        <f>PPRD!R46+RCV_RCY!R46+IMP!R46-EXP!R46+STK_CHG!R46-INTMARB!R46-INTAVI!R46</f>
        <v>51.359243336199484</v>
      </c>
      <c r="S46" s="10">
        <f>PPRD!S46+RCV_RCY!S46+IMP!S46-EXP!S46+STK_CHG!S46-INTMARB!S46-INTAVI!S46</f>
        <v>51.359243336199484</v>
      </c>
      <c r="T46" s="10">
        <f>PPRD!T46+RCV_RCY!T46+IMP!T46-EXP!T46+STK_CHG!T46-INTMARB!T46-INTAVI!T46</f>
        <v>51.359243336199484</v>
      </c>
      <c r="U46" s="10">
        <f>PPRD!U46+RCV_RCY!U46+IMP!U46-EXP!U46+STK_CHG!U46-INTMARB!U46-INTAVI!U46</f>
        <v>51.359243336199484</v>
      </c>
      <c r="V46" s="10">
        <f>PPRD!V46+RCV_RCY!V46+IMP!V46-EXP!V46+STK_CHG!V46-INTMARB!V46-INTAVI!V46</f>
        <v>51.359243336199484</v>
      </c>
      <c r="W46" s="10">
        <f>PPRD!W46+RCV_RCY!W46+IMP!W46-EXP!W46+STK_CHG!W46-INTMARB!W46-INTAVI!W46</f>
        <v>51.359243336199484</v>
      </c>
      <c r="X46" s="10">
        <f>PPRD!X46+RCV_RCY!X46+IMP!X46-EXP!X46+STK_CHG!X46-INTMARB!X46-INTAVI!X46</f>
        <v>51.359243336199484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205.33104041272568</v>
      </c>
      <c r="D47" s="10">
        <f>PPRD!D47+RCV_RCY!D47+IMP!D47-EXP!D47+STK_CHG!D47-INTMARB!D47-INTAVI!D47</f>
        <v>166.35614789337919</v>
      </c>
      <c r="E47" s="10">
        <f>PPRD!E47+RCV_RCY!E47+IMP!E47-EXP!E47+STK_CHG!E47-INTMARB!E47-INTAVI!E47</f>
        <v>176.8128116938951</v>
      </c>
      <c r="F47" s="10">
        <f>PPRD!F47+RCV_RCY!F47+IMP!F47-EXP!F47+STK_CHG!F47-INTMARB!F47-INTAVI!F47</f>
        <v>194.87429062768703</v>
      </c>
      <c r="G47" s="10">
        <f>PPRD!G47+RCV_RCY!G47+IMP!G47-EXP!G47+STK_CHG!G47-INTMARB!G47-INTAVI!G47</f>
        <v>219.59011177987961</v>
      </c>
      <c r="H47" s="10">
        <f>PPRD!H47+RCV_RCY!H47+IMP!H47-EXP!H47+STK_CHG!H47-INTMARB!H47-INTAVI!H47</f>
        <v>203.42975064488391</v>
      </c>
      <c r="I47" s="10">
        <f>PPRD!I47+RCV_RCY!I47+IMP!I47-EXP!I47+STK_CHG!I47-INTMARB!I47-INTAVI!I47</f>
        <v>216.73826311263971</v>
      </c>
      <c r="J47" s="10">
        <f>PPRD!J47+RCV_RCY!J47+IMP!J47-EXP!J47+STK_CHG!J47-INTMARB!J47-INTAVI!J47</f>
        <v>239.55288048151328</v>
      </c>
      <c r="K47" s="10">
        <f>PPRD!K47+RCV_RCY!K47+IMP!K47-EXP!K47+STK_CHG!K47-INTMARB!K47-INTAVI!K47</f>
        <v>198.67678417884781</v>
      </c>
      <c r="L47" s="10">
        <f>PPRD!L47+RCV_RCY!L47+IMP!L47-EXP!L47+STK_CHG!L47-INTMARB!L47-INTAVI!L47</f>
        <v>195.82493551160789</v>
      </c>
      <c r="M47" s="10">
        <f>PPRD!M47+RCV_RCY!M47+IMP!M47-EXP!M47+STK_CHG!M47-INTMARB!M47-INTAVI!M47</f>
        <v>203.42983662940668</v>
      </c>
      <c r="N47" s="10">
        <f>PPRD!N47+RCV_RCY!N47+IMP!N47-EXP!N47+STK_CHG!N47-INTMARB!N47-INTAVI!N47</f>
        <v>234.79982803095442</v>
      </c>
      <c r="O47" s="10">
        <f>PPRD!O47+RCV_RCY!O47+IMP!O47-EXP!O47+STK_CHG!O47-INTMARB!O47-INTAVI!O47</f>
        <v>213.88650042992262</v>
      </c>
      <c r="P47" s="10">
        <f>PPRD!P47+RCV_RCY!P47+IMP!P47-EXP!P47+STK_CHG!P47-INTMARB!P47-INTAVI!P47</f>
        <v>210.08400687876181</v>
      </c>
      <c r="Q47" s="10">
        <f>PPRD!Q47+RCV_RCY!Q47+IMP!Q47-EXP!Q47+STK_CHG!Q47-INTMARB!Q47-INTAVI!Q47</f>
        <v>191.07188306104902</v>
      </c>
      <c r="R47" s="10">
        <f>PPRD!R47+RCV_RCY!R47+IMP!R47-EXP!R47+STK_CHG!R47-INTMARB!R47-INTAVI!R47</f>
        <v>192.66517626827175</v>
      </c>
      <c r="S47" s="10">
        <f>PPRD!S47+RCV_RCY!S47+IMP!S47-EXP!S47+STK_CHG!S47-INTMARB!S47-INTAVI!S47</f>
        <v>190.2259673258813</v>
      </c>
      <c r="T47" s="10">
        <f>PPRD!T47+RCV_RCY!T47+IMP!T47-EXP!T47+STK_CHG!T47-INTMARB!T47-INTAVI!T47</f>
        <v>189.14694754944105</v>
      </c>
      <c r="U47" s="10">
        <f>PPRD!U47+RCV_RCY!U47+IMP!U47-EXP!U47+STK_CHG!U47-INTMARB!U47-INTAVI!U47</f>
        <v>187.43301805674975</v>
      </c>
      <c r="V47" s="10">
        <f>PPRD!V47+RCV_RCY!V47+IMP!V47-EXP!V47+STK_CHG!V47-INTMARB!V47-INTAVI!V47</f>
        <v>142.81255374032673</v>
      </c>
      <c r="W47" s="10">
        <f>PPRD!W47+RCV_RCY!W47+IMP!W47-EXP!W47+STK_CHG!W47-INTMARB!W47-INTAVI!W47</f>
        <v>166.20498710232155</v>
      </c>
      <c r="X47" s="10">
        <f>PPRD!X47+RCV_RCY!X47+IMP!X47-EXP!X47+STK_CHG!X47-INTMARB!X47-INTAVI!X47</f>
        <v>163.62029234737747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163.49475494411004</v>
      </c>
      <c r="D48" s="10">
        <f>PPRD!D48+RCV_RCY!D48+IMP!D48-EXP!D48+STK_CHG!D48-INTMARB!D48-INTAVI!D48</f>
        <v>199.49363714531376</v>
      </c>
      <c r="E48" s="10">
        <f>PPRD!E48+RCV_RCY!E48+IMP!E48-EXP!E48+STK_CHG!E48-INTMARB!E48-INTAVI!E48</f>
        <v>190.49398108340495</v>
      </c>
      <c r="F48" s="10">
        <f>PPRD!F48+RCV_RCY!F48+IMP!F48-EXP!F48+STK_CHG!F48-INTMARB!F48-INTAVI!F48</f>
        <v>188.99398108340498</v>
      </c>
      <c r="G48" s="10">
        <f>PPRD!G48+RCV_RCY!G48+IMP!G48-EXP!G48+STK_CHG!G48-INTMARB!G48-INTAVI!G48</f>
        <v>194.99380911435941</v>
      </c>
      <c r="H48" s="10">
        <f>PPRD!H48+RCV_RCY!H48+IMP!H48-EXP!H48+STK_CHG!H48-INTMARB!H48-INTAVI!H48</f>
        <v>187.49406706792772</v>
      </c>
      <c r="I48" s="10">
        <f>PPRD!I48+RCV_RCY!I48+IMP!I48-EXP!I48+STK_CHG!I48-INTMARB!I48-INTAVI!I48</f>
        <v>201.74359415305241</v>
      </c>
      <c r="J48" s="10">
        <f>PPRD!J48+RCV_RCY!J48+IMP!J48-EXP!J48+STK_CHG!J48-INTMARB!J48-INTAVI!J48</f>
        <v>219.74299226139289</v>
      </c>
      <c r="K48" s="10">
        <f>PPRD!K48+RCV_RCY!K48+IMP!K48-EXP!K48+STK_CHG!K48-INTMARB!K48-INTAVI!K48</f>
        <v>166.49475494411001</v>
      </c>
      <c r="L48" s="10">
        <f>PPRD!L48+RCV_RCY!L48+IMP!L48-EXP!L48+STK_CHG!L48-INTMARB!L48-INTAVI!L48</f>
        <v>137.99552880481508</v>
      </c>
      <c r="M48" s="10">
        <f>PPRD!M48+RCV_RCY!M48+IMP!M48-EXP!M48+STK_CHG!M48-INTMARB!M48-INTAVI!M48</f>
        <v>123.74600171969044</v>
      </c>
      <c r="N48" s="10">
        <f>PPRD!N48+RCV_RCY!N48+IMP!N48-EXP!N48+STK_CHG!N48-INTMARB!N48-INTAVI!N48</f>
        <v>155.2451418744626</v>
      </c>
      <c r="O48" s="10">
        <f>PPRD!O48+RCV_RCY!O48+IMP!O48-EXP!O48+STK_CHG!O48-INTMARB!O48-INTAVI!O48</f>
        <v>159.74488392089418</v>
      </c>
      <c r="P48" s="10">
        <f>PPRD!P48+RCV_RCY!P48+IMP!P48-EXP!P48+STK_CHG!P48-INTMARB!P48-INTAVI!P48</f>
        <v>140.99552880481511</v>
      </c>
      <c r="Q48" s="10">
        <f>PPRD!Q48+RCV_RCY!Q48+IMP!Q48-EXP!Q48+STK_CHG!Q48-INTMARB!Q48-INTAVI!Q48</f>
        <v>156.74496990541701</v>
      </c>
      <c r="R48" s="10">
        <f>PPRD!R48+RCV_RCY!R48+IMP!R48-EXP!R48+STK_CHG!R48-INTMARB!R48-INTAVI!R48</f>
        <v>156.80799656061907</v>
      </c>
      <c r="S48" s="10">
        <f>PPRD!S48+RCV_RCY!S48+IMP!S48-EXP!S48+STK_CHG!S48-INTMARB!S48-INTAVI!S48</f>
        <v>181.99742046431641</v>
      </c>
      <c r="T48" s="10">
        <f>PPRD!T48+RCV_RCY!T48+IMP!T48-EXP!T48+STK_CHG!T48-INTMARB!T48-INTAVI!T48</f>
        <v>190.25090283748921</v>
      </c>
      <c r="U48" s="10">
        <f>PPRD!U48+RCV_RCY!U48+IMP!U48-EXP!U48+STK_CHG!U48-INTMARB!U48-INTAVI!U48</f>
        <v>165.19346517626826</v>
      </c>
      <c r="V48" s="10">
        <f>PPRD!V48+RCV_RCY!V48+IMP!V48-EXP!V48+STK_CHG!V48-INTMARB!V48-INTAVI!V48</f>
        <v>184.34032674118654</v>
      </c>
      <c r="W48" s="10">
        <f>PPRD!W48+RCV_RCY!W48+IMP!W48-EXP!W48+STK_CHG!W48-INTMARB!W48-INTAVI!W48</f>
        <v>187.93499570077387</v>
      </c>
      <c r="X48" s="10">
        <f>PPRD!X48+RCV_RCY!X48+IMP!X48-EXP!X48+STK_CHG!X48-INTMARB!X48-INTAVI!X48</f>
        <v>164.42476354256237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0</v>
      </c>
      <c r="E49" s="10">
        <f>PPRD!E49+RCV_RCY!E49+IMP!E49-EXP!E49+STK_CHG!E49-INTMARB!E49-INTAVI!E49</f>
        <v>0</v>
      </c>
      <c r="F49" s="10">
        <f>PPRD!F49+RCV_RCY!F49+IMP!F49-EXP!F49+STK_CHG!F49-INTMARB!F49-INTAVI!F49</f>
        <v>0</v>
      </c>
      <c r="G49" s="10">
        <f>PPRD!G49+RCV_RCY!G49+IMP!G49-EXP!G49+STK_CHG!G49-INTMARB!G49-INTAVI!G49</f>
        <v>0</v>
      </c>
      <c r="H49" s="10">
        <f>PPRD!H49+RCV_RCY!H49+IMP!H49-EXP!H49+STK_CHG!H49-INTMARB!H49-INTAVI!H49</f>
        <v>0</v>
      </c>
      <c r="I49" s="10">
        <f>PPRD!I49+RCV_RCY!I49+IMP!I49-EXP!I49+STK_CHG!I49-INTMARB!I49-INTAVI!I49</f>
        <v>0</v>
      </c>
      <c r="J49" s="10">
        <f>PPRD!J49+RCV_RCY!J49+IMP!J49-EXP!J49+STK_CHG!J49-INTMARB!J49-INTAVI!J49</f>
        <v>0</v>
      </c>
      <c r="K49" s="10">
        <f>PPRD!K49+RCV_RCY!K49+IMP!K49-EXP!K49+STK_CHG!K49-INTMARB!K49-INTAVI!K49</f>
        <v>0</v>
      </c>
      <c r="L49" s="10">
        <f>PPRD!L49+RCV_RCY!L49+IMP!L49-EXP!L49+STK_CHG!L49-INTMARB!L49-INTAVI!L49</f>
        <v>0</v>
      </c>
      <c r="M49" s="10">
        <f>PPRD!M49+RCV_RCY!M49+IMP!M49-EXP!M49+STK_CHG!M49-INTMARB!M49-INTAVI!M49</f>
        <v>0</v>
      </c>
      <c r="N49" s="10">
        <f>PPRD!N49+RCV_RCY!N49+IMP!N49-EXP!N49+STK_CHG!N49-INTMARB!N49-INTAVI!N49</f>
        <v>0</v>
      </c>
      <c r="O49" s="10">
        <f>PPRD!O49+RCV_RCY!O49+IMP!O49-EXP!O49+STK_CHG!O49-INTMARB!O49-INTAVI!O49</f>
        <v>0</v>
      </c>
      <c r="P49" s="10">
        <f>PPRD!P49+RCV_RCY!P49+IMP!P49-EXP!P49+STK_CHG!P49-INTMARB!P49-INTAVI!P49</f>
        <v>0</v>
      </c>
      <c r="Q49" s="10">
        <f>PPRD!Q49+RCV_RCY!Q49+IMP!Q49-EXP!Q49+STK_CHG!Q49-INTMARB!Q49-INTAVI!Q49</f>
        <v>0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0</v>
      </c>
      <c r="U49" s="10">
        <f>PPRD!U49+RCV_RCY!U49+IMP!U49-EXP!U49+STK_CHG!U49-INTMARB!U49-INTAVI!U49</f>
        <v>0</v>
      </c>
      <c r="V49" s="10">
        <f>PPRD!V49+RCV_RCY!V49+IMP!V49-EXP!V49+STK_CHG!V49-INTMARB!V49-INTAVI!V49</f>
        <v>0</v>
      </c>
      <c r="W49" s="10">
        <f>PPRD!W49+RCV_RCY!W49+IMP!W49-EXP!W49+STK_CHG!W49-INTMARB!W49-INTAVI!W49</f>
        <v>0</v>
      </c>
      <c r="X49" s="10">
        <f>PPRD!X49+RCV_RCY!X49+IMP!X49-EXP!X49+STK_CHG!X49-INTMARB!X49-INTAVI!X49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14.010662080825449</v>
      </c>
      <c r="D50" s="10">
        <f>PPRD!D50+RCV_RCY!D50+IMP!D50-EXP!D50+STK_CHG!D50-INTMARB!D50-INTAVI!D50</f>
        <v>17.01298366294067</v>
      </c>
      <c r="E50" s="10">
        <f>PPRD!E50+RCV_RCY!E50+IMP!E50-EXP!E50+STK_CHG!E50-INTMARB!E50-INTAVI!E50</f>
        <v>16.012209802235599</v>
      </c>
      <c r="F50" s="10">
        <f>PPRD!F50+RCV_RCY!F50+IMP!F50-EXP!F50+STK_CHG!F50-INTMARB!F50-INTAVI!F50</f>
        <v>10.007652622527941</v>
      </c>
      <c r="G50" s="10">
        <f>PPRD!G50+RCV_RCY!G50+IMP!G50-EXP!G50+STK_CHG!G50-INTMARB!G50-INTAVI!G50</f>
        <v>7.0053310404127247</v>
      </c>
      <c r="H50" s="10">
        <f>PPRD!H50+RCV_RCY!H50+IMP!H50-EXP!H50+STK_CHG!H50-INTMARB!H50-INTAVI!H50</f>
        <v>7.0053310404127247</v>
      </c>
      <c r="I50" s="10">
        <f>PPRD!I50+RCV_RCY!I50+IMP!I50-EXP!I50+STK_CHG!I50-INTMARB!I50-INTAVI!I50</f>
        <v>9.0068787618228718</v>
      </c>
      <c r="J50" s="10">
        <f>PPRD!J50+RCV_RCY!J50+IMP!J50-EXP!J50+STK_CHG!J50-INTMARB!J50-INTAVI!J50</f>
        <v>4.0030954428202916</v>
      </c>
      <c r="K50" s="10">
        <f>PPRD!K50+RCV_RCY!K50+IMP!K50-EXP!K50+STK_CHG!K50-INTMARB!K50-INTAVI!K50</f>
        <v>1.0007738607050729</v>
      </c>
      <c r="L50" s="10">
        <f>PPRD!L50+RCV_RCY!L50+IMP!L50-EXP!L50+STK_CHG!L50-INTMARB!L50-INTAVI!L50</f>
        <v>1.0007738607050729</v>
      </c>
      <c r="M50" s="10">
        <f>PPRD!M50+RCV_RCY!M50+IMP!M50-EXP!M50+STK_CHG!M50-INTMARB!M50-INTAVI!M50</f>
        <v>1.0007738607050729</v>
      </c>
      <c r="N50" s="10">
        <f>PPRD!N50+RCV_RCY!N50+IMP!N50-EXP!N50+STK_CHG!N50-INTMARB!N50-INTAVI!N50</f>
        <v>0</v>
      </c>
      <c r="O50" s="10">
        <f>PPRD!O50+RCV_RCY!O50+IMP!O50-EXP!O50+STK_CHG!O50-INTMARB!O50-INTAVI!O50</f>
        <v>0</v>
      </c>
      <c r="P50" s="10">
        <f>PPRD!P50+RCV_RCY!P50+IMP!P50-EXP!P50+STK_CHG!P50-INTMARB!P50-INTAVI!P50</f>
        <v>0</v>
      </c>
      <c r="Q50" s="10">
        <f>PPRD!Q50+RCV_RCY!Q50+IMP!Q50-EXP!Q50+STK_CHG!Q50-INTMARB!Q50-INTAVI!Q50</f>
        <v>0</v>
      </c>
      <c r="R50" s="10">
        <f>PPRD!R50+RCV_RCY!R50+IMP!R50-EXP!R50+STK_CHG!R50-INTMARB!R50-INTAVI!R50</f>
        <v>0</v>
      </c>
      <c r="S50" s="10">
        <f>PPRD!S50+RCV_RCY!S50+IMP!S50-EXP!S50+STK_CHG!S50-INTMARB!S50-INTAVI!S50</f>
        <v>0</v>
      </c>
      <c r="T50" s="10">
        <f>PPRD!T50+RCV_RCY!T50+IMP!T50-EXP!T50+STK_CHG!T50-INTMARB!T50-INTAVI!T50</f>
        <v>0</v>
      </c>
      <c r="U50" s="10">
        <f>PPRD!U50+RCV_RCY!U50+IMP!U50-EXP!U50+STK_CHG!U50-INTMARB!U50-INTAVI!U50</f>
        <v>0</v>
      </c>
      <c r="V50" s="10">
        <f>PPRD!V50+RCV_RCY!V50+IMP!V50-EXP!V50+STK_CHG!V50-INTMARB!V50-INTAVI!V50</f>
        <v>0</v>
      </c>
      <c r="W50" s="10">
        <f>PPRD!W50+RCV_RCY!W50+IMP!W50-EXP!W50+STK_CHG!W50-INTMARB!W50-INTAVI!W50</f>
        <v>0</v>
      </c>
      <c r="X50" s="10">
        <f>PPRD!X50+RCV_RCY!X50+IMP!X50-EXP!X50+STK_CHG!X50-INTMARB!X50-INTAVI!X50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4448.9564918314718</v>
      </c>
      <c r="D51" s="37">
        <f>PPRD!D51+RCV_RCY!D51+IMP!D51-EXP!D51+STK_CHG!D51-INTMARB!D51-INTAVI!D51</f>
        <v>4630.988134135855</v>
      </c>
      <c r="E51" s="37">
        <f>PPRD!E51+RCV_RCY!E51+IMP!E51-EXP!E51+STK_CHG!E51-INTMARB!E51-INTAVI!E51</f>
        <v>4627.4039552880477</v>
      </c>
      <c r="F51" s="37">
        <f>PPRD!F51+RCV_RCY!F51+IMP!F51-EXP!F51+STK_CHG!F51-INTMARB!F51-INTAVI!F51</f>
        <v>4660.6589853826299</v>
      </c>
      <c r="G51" s="37">
        <f>PPRD!G51+RCV_RCY!G51+IMP!G51-EXP!G51+STK_CHG!G51-INTMARB!G51-INTAVI!G51</f>
        <v>4633.7581255374025</v>
      </c>
      <c r="H51" s="37">
        <f>PPRD!H51+RCV_RCY!H51+IMP!H51-EXP!H51+STK_CHG!H51-INTMARB!H51-INTAVI!H51</f>
        <v>4399.4663800515891</v>
      </c>
      <c r="I51" s="37">
        <f>PPRD!I51+RCV_RCY!I51+IMP!I51-EXP!I51+STK_CHG!I51-INTMARB!I51-INTAVI!I51</f>
        <v>4536.5285468615648</v>
      </c>
      <c r="J51" s="37">
        <f>PPRD!J51+RCV_RCY!J51+IMP!J51-EXP!J51+STK_CHG!J51-INTMARB!J51-INTAVI!J51</f>
        <v>4061.6294067067915</v>
      </c>
      <c r="K51" s="37">
        <f>PPRD!K51+RCV_RCY!K51+IMP!K51-EXP!K51+STK_CHG!K51-INTMARB!K51-INTAVI!K51</f>
        <v>4075.9464316423041</v>
      </c>
      <c r="L51" s="37">
        <f>PPRD!L51+RCV_RCY!L51+IMP!L51-EXP!L51+STK_CHG!L51-INTMARB!L51-INTAVI!L51</f>
        <v>3897.4517626827169</v>
      </c>
      <c r="M51" s="37">
        <f>PPRD!M51+RCV_RCY!M51+IMP!M51-EXP!M51+STK_CHG!M51-INTMARB!M51-INTAVI!M51</f>
        <v>4422.0259673258815</v>
      </c>
      <c r="N51" s="37">
        <f>PPRD!N51+RCV_RCY!N51+IMP!N51-EXP!N51+STK_CHG!N51-INTMARB!N51-INTAVI!N51</f>
        <v>3708.5404987102324</v>
      </c>
      <c r="O51" s="37">
        <f>PPRD!O51+RCV_RCY!O51+IMP!O51-EXP!O51+STK_CHG!O51-INTMARB!O51-INTAVI!O51</f>
        <v>3484.4616509028374</v>
      </c>
      <c r="P51" s="37">
        <f>PPRD!P51+RCV_RCY!P51+IMP!P51-EXP!P51+STK_CHG!P51-INTMARB!P51-INTAVI!P51</f>
        <v>3315.9357695614785</v>
      </c>
      <c r="Q51" s="37">
        <f>PPRD!Q51+RCV_RCY!Q51+IMP!Q51-EXP!Q51+STK_CHG!Q51-INTMARB!Q51-INTAVI!Q51</f>
        <v>2804.0245055889941</v>
      </c>
      <c r="R51" s="37">
        <f>PPRD!R51+RCV_RCY!R51+IMP!R51-EXP!R51+STK_CHG!R51-INTMARB!R51-INTAVI!R51</f>
        <v>2854.0217540842641</v>
      </c>
      <c r="S51" s="37">
        <f>PPRD!S51+RCV_RCY!S51+IMP!S51-EXP!S51+STK_CHG!S51-INTMARB!S51-INTAVI!S51</f>
        <v>2879.1148753224415</v>
      </c>
      <c r="T51" s="37">
        <f>PPRD!T51+RCV_RCY!T51+IMP!T51-EXP!T51+STK_CHG!T51-INTMARB!T51-INTAVI!T51</f>
        <v>2748.8466036113491</v>
      </c>
      <c r="U51" s="37">
        <f>PPRD!U51+RCV_RCY!U51+IMP!U51-EXP!U51+STK_CHG!U51-INTMARB!U51-INTAVI!U51</f>
        <v>2674.4716251074797</v>
      </c>
      <c r="V51" s="37">
        <f>PPRD!V51+RCV_RCY!V51+IMP!V51-EXP!V51+STK_CHG!V51-INTMARB!V51-INTAVI!V51</f>
        <v>2529.2475494411001</v>
      </c>
      <c r="W51" s="37">
        <f>PPRD!W51+RCV_RCY!W51+IMP!W51-EXP!W51+STK_CHG!W51-INTMARB!W51-INTAVI!W51</f>
        <v>2112.236457437662</v>
      </c>
      <c r="X51" s="37">
        <f>PPRD!X51+RCV_RCY!X51+IMP!X51-EXP!X51+STK_CHG!X51-INTMARB!X51-INTAVI!X51</f>
        <v>1933.4251934651759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1875.9490971625105</v>
      </c>
      <c r="D52" s="37">
        <f t="shared" si="20"/>
        <v>2032.1852106620806</v>
      </c>
      <c r="E52" s="37">
        <f t="shared" si="20"/>
        <v>2174.1198624247636</v>
      </c>
      <c r="F52" s="37">
        <f t="shared" si="20"/>
        <v>2491.7841788478072</v>
      </c>
      <c r="G52" s="37">
        <f t="shared" si="20"/>
        <v>2746.7264832330179</v>
      </c>
      <c r="H52" s="37">
        <f t="shared" si="20"/>
        <v>2924.562768701634</v>
      </c>
      <c r="I52" s="37">
        <f t="shared" si="20"/>
        <v>2982.0548581255371</v>
      </c>
      <c r="J52" s="37">
        <f t="shared" si="20"/>
        <v>3304.5602751504721</v>
      </c>
      <c r="K52" s="37">
        <f t="shared" si="20"/>
        <v>3309.7087704213241</v>
      </c>
      <c r="L52" s="37">
        <f t="shared" si="20"/>
        <v>3376.7092003439388</v>
      </c>
      <c r="M52" s="37">
        <f t="shared" si="20"/>
        <v>3999.0889079965605</v>
      </c>
      <c r="N52" s="37">
        <f t="shared" si="20"/>
        <v>4125.4659501289771</v>
      </c>
      <c r="O52" s="37">
        <f t="shared" si="20"/>
        <v>4292.6596732588123</v>
      </c>
      <c r="P52" s="37">
        <f t="shared" si="20"/>
        <v>4455.3493551160782</v>
      </c>
      <c r="Q52" s="37">
        <f t="shared" si="20"/>
        <v>4669.4233018056748</v>
      </c>
      <c r="R52" s="37">
        <f t="shared" si="20"/>
        <v>4964.4391229578669</v>
      </c>
      <c r="S52" s="37">
        <f t="shared" si="20"/>
        <v>5173.0375752364571</v>
      </c>
      <c r="T52" s="37">
        <f t="shared" si="20"/>
        <v>5741.6592433361984</v>
      </c>
      <c r="U52" s="37">
        <f t="shared" si="20"/>
        <v>5704.7098882201208</v>
      </c>
      <c r="V52" s="37">
        <f t="shared" si="20"/>
        <v>5992.2574376612192</v>
      </c>
      <c r="W52" s="37">
        <f t="shared" si="20"/>
        <v>6200.5482373172827</v>
      </c>
      <c r="X52" s="37">
        <f t="shared" ref="X52" si="21">SUM(X53:X70)</f>
        <v>7033.2572656921748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2.5795356835769558</v>
      </c>
      <c r="D53" s="10">
        <f>PPRD!D53+RCV_RCY!D53+IMP!D53-EXP!D53+STK_CHG!D53-INTMARB!D53-INTAVI!D53</f>
        <v>2.407566638005159</v>
      </c>
      <c r="E53" s="10">
        <f>PPRD!E53+RCV_RCY!E53+IMP!E53-EXP!E53+STK_CHG!E53-INTMARB!E53-INTAVI!E53</f>
        <v>2.7515047291487531</v>
      </c>
      <c r="F53" s="10">
        <f>PPRD!F53+RCV_RCY!F53+IMP!F53-EXP!F53+STK_CHG!F53-INTMARB!F53-INTAVI!F53</f>
        <v>1.805674978503869</v>
      </c>
      <c r="G53" s="10">
        <f>PPRD!G53+RCV_RCY!G53+IMP!G53-EXP!G53+STK_CHG!G53-INTMARB!G53-INTAVI!G53</f>
        <v>2.3215821152192602</v>
      </c>
      <c r="H53" s="10">
        <f>PPRD!H53+RCV_RCY!H53+IMP!H53-EXP!H53+STK_CHG!H53-INTMARB!H53-INTAVI!H53</f>
        <v>1.9776440240756661</v>
      </c>
      <c r="I53" s="10">
        <f>PPRD!I53+RCV_RCY!I53+IMP!I53-EXP!I53+STK_CHG!I53-INTMARB!I53-INTAVI!I53</f>
        <v>1.9776440240756661</v>
      </c>
      <c r="J53" s="10">
        <f>PPRD!J53+RCV_RCY!J53+IMP!J53-EXP!J53+STK_CHG!J53-INTMARB!J53-INTAVI!J53</f>
        <v>2.407566638005159</v>
      </c>
      <c r="K53" s="10">
        <f>PPRD!K53+RCV_RCY!K53+IMP!K53-EXP!K53+STK_CHG!K53-INTMARB!K53-INTAVI!K53</f>
        <v>2.2355975924333622</v>
      </c>
      <c r="L53" s="10">
        <f>PPRD!L53+RCV_RCY!L53+IMP!L53-EXP!L53+STK_CHG!L53-INTMARB!L53-INTAVI!L53</f>
        <v>1.633705932932072</v>
      </c>
      <c r="M53" s="10">
        <f>PPRD!M53+RCV_RCY!M53+IMP!M53-EXP!M53+STK_CHG!M53-INTMARB!M53-INTAVI!M53</f>
        <v>1.774892519346517</v>
      </c>
      <c r="N53" s="10">
        <f>PPRD!N53+RCV_RCY!N53+IMP!N53-EXP!N53+STK_CHG!N53-INTMARB!N53-INTAVI!N53</f>
        <v>1.4503869303525361</v>
      </c>
      <c r="O53" s="10">
        <f>PPRD!O53+RCV_RCY!O53+IMP!O53-EXP!O53+STK_CHG!O53-INTMARB!O53-INTAVI!O53</f>
        <v>1.502665520206363</v>
      </c>
      <c r="P53" s="10">
        <f>PPRD!P53+RCV_RCY!P53+IMP!P53-EXP!P53+STK_CHG!P53-INTMARB!P53-INTAVI!P53</f>
        <v>1.1538263112639719</v>
      </c>
      <c r="Q53" s="10">
        <f>PPRD!Q53+RCV_RCY!Q53+IMP!Q53-EXP!Q53+STK_CHG!Q53-INTMARB!Q53-INTAVI!Q53</f>
        <v>1.2987102321582109</v>
      </c>
      <c r="R53" s="10">
        <f>PPRD!R53+RCV_RCY!R53+IMP!R53-EXP!R53+STK_CHG!R53-INTMARB!R53-INTAVI!R53</f>
        <v>1.550300945829751</v>
      </c>
      <c r="S53" s="10">
        <f>PPRD!S53+RCV_RCY!S53+IMP!S53-EXP!S53+STK_CHG!S53-INTMARB!S53-INTAVI!S53</f>
        <v>1.6570937231298359</v>
      </c>
      <c r="T53" s="10">
        <f>PPRD!T53+RCV_RCY!T53+IMP!T53-EXP!T53+STK_CHG!T53-INTMARB!T53-INTAVI!T53</f>
        <v>1.536629406706792</v>
      </c>
      <c r="U53" s="10">
        <f>PPRD!U53+RCV_RCY!U53+IMP!U53-EXP!U53+STK_CHG!U53-INTMARB!U53-INTAVI!U53</f>
        <v>1.2779019776440239</v>
      </c>
      <c r="V53" s="10">
        <f>PPRD!V53+RCV_RCY!V53+IMP!V53-EXP!V53+STK_CHG!V53-INTMARB!V53-INTAVI!V53</f>
        <v>1.45786758383491</v>
      </c>
      <c r="W53" s="10">
        <f>PPRD!W53+RCV_RCY!W53+IMP!W53-EXP!W53+STK_CHG!W53-INTMARB!W53-INTAVI!W53</f>
        <v>1.467239896818572</v>
      </c>
      <c r="X53" s="10">
        <f>PPRD!X53+RCV_RCY!X53+IMP!X53-EXP!X53+STK_CHG!X53-INTMARB!X53-INTAVI!X53</f>
        <v>1.401031814273431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364.6603611349957</v>
      </c>
      <c r="D55" s="10">
        <f>PPRD!D55+RCV_RCY!D55+IMP!D55-EXP!D55+STK_CHG!D55-INTMARB!D55-INTAVI!D55</f>
        <v>370.24935511607907</v>
      </c>
      <c r="E55" s="10">
        <f>PPRD!E55+RCV_RCY!E55+IMP!E55-EXP!E55+STK_CHG!E55-INTMARB!E55-INTAVI!E55</f>
        <v>419.34651762682722</v>
      </c>
      <c r="F55" s="10">
        <f>PPRD!F55+RCV_RCY!F55+IMP!F55-EXP!F55+STK_CHG!F55-INTMARB!F55-INTAVI!F55</f>
        <v>478.15993121238182</v>
      </c>
      <c r="G55" s="10">
        <f>PPRD!G55+RCV_RCY!G55+IMP!G55-EXP!G55+STK_CHG!G55-INTMARB!G55-INTAVI!G55</f>
        <v>566.03611349957009</v>
      </c>
      <c r="H55" s="10">
        <f>PPRD!H55+RCV_RCY!H55+IMP!H55-EXP!H55+STK_CHG!H55-INTMARB!H55-INTAVI!H55</f>
        <v>568.70163370593286</v>
      </c>
      <c r="I55" s="10">
        <f>PPRD!I55+RCV_RCY!I55+IMP!I55-EXP!I55+STK_CHG!I55-INTMARB!I55-INTAVI!I55</f>
        <v>525.19346517626821</v>
      </c>
      <c r="J55" s="10">
        <f>PPRD!J55+RCV_RCY!J55+IMP!J55-EXP!J55+STK_CHG!J55-INTMARB!J55-INTAVI!J55</f>
        <v>616.59501289767843</v>
      </c>
      <c r="K55" s="10">
        <f>PPRD!K55+RCV_RCY!K55+IMP!K55-EXP!K55+STK_CHG!K55-INTMARB!K55-INTAVI!K55</f>
        <v>595.700773860705</v>
      </c>
      <c r="L55" s="10">
        <f>PPRD!L55+RCV_RCY!L55+IMP!L55-EXP!L55+STK_CHG!L55-INTMARB!L55-INTAVI!L55</f>
        <v>577.90197764402399</v>
      </c>
      <c r="M55" s="10">
        <f>PPRD!M55+RCV_RCY!M55+IMP!M55-EXP!M55+STK_CHG!M55-INTMARB!M55-INTAVI!M55</f>
        <v>671.48942390369723</v>
      </c>
      <c r="N55" s="10">
        <f>PPRD!N55+RCV_RCY!N55+IMP!N55-EXP!N55+STK_CHG!N55-INTMARB!N55-INTAVI!N55</f>
        <v>840.42854686156477</v>
      </c>
      <c r="O55" s="10">
        <f>PPRD!O55+RCV_RCY!O55+IMP!O55-EXP!O55+STK_CHG!O55-INTMARB!O55-INTAVI!O55</f>
        <v>883.05588993981087</v>
      </c>
      <c r="P55" s="10">
        <f>PPRD!P55+RCV_RCY!P55+IMP!P55-EXP!P55+STK_CHG!P55-INTMARB!P55-INTAVI!P55</f>
        <v>956.42932072226984</v>
      </c>
      <c r="Q55" s="10">
        <f>PPRD!Q55+RCV_RCY!Q55+IMP!Q55-EXP!Q55+STK_CHG!Q55-INTMARB!Q55-INTAVI!Q55</f>
        <v>1124.548925193465</v>
      </c>
      <c r="R55" s="10">
        <f>PPRD!R55+RCV_RCY!R55+IMP!R55-EXP!R55+STK_CHG!R55-INTMARB!R55-INTAVI!R55</f>
        <v>1215.2271711092001</v>
      </c>
      <c r="S55" s="10">
        <f>PPRD!S55+RCV_RCY!S55+IMP!S55-EXP!S55+STK_CHG!S55-INTMARB!S55-INTAVI!S55</f>
        <v>1099.031040412726</v>
      </c>
      <c r="T55" s="10">
        <f>PPRD!T55+RCV_RCY!T55+IMP!T55-EXP!T55+STK_CHG!T55-INTMARB!T55-INTAVI!T55</f>
        <v>1270.85124677558</v>
      </c>
      <c r="U55" s="10">
        <f>PPRD!U55+RCV_RCY!U55+IMP!U55-EXP!U55+STK_CHG!U55-INTMARB!U55-INTAVI!U55</f>
        <v>1195.3529664660359</v>
      </c>
      <c r="V55" s="10">
        <f>PPRD!V55+RCV_RCY!V55+IMP!V55-EXP!V55+STK_CHG!V55-INTMARB!V55-INTAVI!V55</f>
        <v>1388.6356835769559</v>
      </c>
      <c r="W55" s="10">
        <f>PPRD!W55+RCV_RCY!W55+IMP!W55-EXP!W55+STK_CHG!W55-INTMARB!W55-INTAVI!W55</f>
        <v>1404.1456577815991</v>
      </c>
      <c r="X55" s="10">
        <f>PPRD!X55+RCV_RCY!X55+IMP!X55-EXP!X55+STK_CHG!X55-INTMARB!X55-INTAVI!X55</f>
        <v>1380.4356835769561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8.5984522785898534E-2</v>
      </c>
      <c r="D56" s="10">
        <f>PPRD!D56+RCV_RCY!D56+IMP!D56-EXP!D56+STK_CHG!D56-INTMARB!D56-INTAVI!D56</f>
        <v>8.5984522785898534E-2</v>
      </c>
      <c r="E56" s="10">
        <f>PPRD!E56+RCV_RCY!E56+IMP!E56-EXP!E56+STK_CHG!E56-INTMARB!E56-INTAVI!E56</f>
        <v>8.5984522785898534E-2</v>
      </c>
      <c r="F56" s="10">
        <f>PPRD!F56+RCV_RCY!F56+IMP!F56-EXP!F56+STK_CHG!F56-INTMARB!F56-INTAVI!F56</f>
        <v>0.1719690455717971</v>
      </c>
      <c r="G56" s="10">
        <f>PPRD!G56+RCV_RCY!G56+IMP!G56-EXP!G56+STK_CHG!G56-INTMARB!G56-INTAVI!G56</f>
        <v>0.1719690455717971</v>
      </c>
      <c r="H56" s="10">
        <f>PPRD!H56+RCV_RCY!H56+IMP!H56-EXP!H56+STK_CHG!H56-INTMARB!H56-INTAVI!H56</f>
        <v>0.1719690455717971</v>
      </c>
      <c r="I56" s="10">
        <f>PPRD!I56+RCV_RCY!I56+IMP!I56-EXP!I56+STK_CHG!I56-INTMARB!I56-INTAVI!I56</f>
        <v>0.1719690455717971</v>
      </c>
      <c r="J56" s="10">
        <f>PPRD!J56+RCV_RCY!J56+IMP!J56-EXP!J56+STK_CHG!J56-INTMARB!J56-INTAVI!J56</f>
        <v>0.1719690455717971</v>
      </c>
      <c r="K56" s="10">
        <f>PPRD!K56+RCV_RCY!K56+IMP!K56-EXP!K56+STK_CHG!K56-INTMARB!K56-INTAVI!K56</f>
        <v>0.25795356835769562</v>
      </c>
      <c r="L56" s="10">
        <f>PPRD!L56+RCV_RCY!L56+IMP!L56-EXP!L56+STK_CHG!L56-INTMARB!L56-INTAVI!L56</f>
        <v>0.34393809114359408</v>
      </c>
      <c r="M56" s="10">
        <f>PPRD!M56+RCV_RCY!M56+IMP!M56-EXP!M56+STK_CHG!M56-INTMARB!M56-INTAVI!M56</f>
        <v>0.5182287188306105</v>
      </c>
      <c r="N56" s="10">
        <f>PPRD!N56+RCV_RCY!N56+IMP!N56-EXP!N56+STK_CHG!N56-INTMARB!N56-INTAVI!N56</f>
        <v>1.284608770421324</v>
      </c>
      <c r="O56" s="10">
        <f>PPRD!O56+RCV_RCY!O56+IMP!O56-EXP!O56+STK_CHG!O56-INTMARB!O56-INTAVI!O56</f>
        <v>8.9304385210662076</v>
      </c>
      <c r="P56" s="10">
        <f>PPRD!P56+RCV_RCY!P56+IMP!P56-EXP!P56+STK_CHG!P56-INTMARB!P56-INTAVI!P56</f>
        <v>44.500515907136723</v>
      </c>
      <c r="Q56" s="10">
        <f>PPRD!Q56+RCV_RCY!Q56+IMP!Q56-EXP!Q56+STK_CHG!Q56-INTMARB!Q56-INTAVI!Q56</f>
        <v>51.205331040412723</v>
      </c>
      <c r="R56" s="10">
        <f>PPRD!R56+RCV_RCY!R56+IMP!R56-EXP!R56+STK_CHG!R56-INTMARB!R56-INTAVI!R56</f>
        <v>51.957179707652607</v>
      </c>
      <c r="S56" s="10">
        <f>PPRD!S56+RCV_RCY!S56+IMP!S56-EXP!S56+STK_CHG!S56-INTMARB!S56-INTAVI!S56</f>
        <v>63.953568357695609</v>
      </c>
      <c r="T56" s="10">
        <f>PPRD!T56+RCV_RCY!T56+IMP!T56-EXP!T56+STK_CHG!T56-INTMARB!T56-INTAVI!T56</f>
        <v>64.61607910576096</v>
      </c>
      <c r="U56" s="10">
        <f>PPRD!U56+RCV_RCY!U56+IMP!U56-EXP!U56+STK_CHG!U56-INTMARB!U56-INTAVI!U56</f>
        <v>81.940928632846081</v>
      </c>
      <c r="V56" s="10">
        <f>PPRD!V56+RCV_RCY!V56+IMP!V56-EXP!V56+STK_CHG!V56-INTMARB!V56-INTAVI!V56</f>
        <v>82.826225279449687</v>
      </c>
      <c r="W56" s="10">
        <f>PPRD!W56+RCV_RCY!W56+IMP!W56-EXP!W56+STK_CHG!W56-INTMARB!W56-INTAVI!W56</f>
        <v>101.5074806534824</v>
      </c>
      <c r="X56" s="10">
        <f>PPRD!X56+RCV_RCY!X56+IMP!X56-EXP!X56+STK_CHG!X56-INTMARB!X56-INTAVI!X56</f>
        <v>112.5476354256234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8.0013757523645737</v>
      </c>
      <c r="D57" s="10">
        <f>PPRD!D57+RCV_RCY!D57+IMP!D57-EXP!D57+STK_CHG!D57-INTMARB!D57-INTAVI!D57</f>
        <v>8.2401547721410147</v>
      </c>
      <c r="E57" s="10">
        <f>PPRD!E57+RCV_RCY!E57+IMP!E57-EXP!E57+STK_CHG!E57-INTMARB!E57-INTAVI!E57</f>
        <v>8.622355975924334</v>
      </c>
      <c r="F57" s="10">
        <f>PPRD!F57+RCV_RCY!F57+IMP!F57-EXP!F57+STK_CHG!F57-INTMARB!F57-INTAVI!F57</f>
        <v>9.1</v>
      </c>
      <c r="G57" s="10">
        <f>PPRD!G57+RCV_RCY!G57+IMP!G57-EXP!G57+STK_CHG!G57-INTMARB!G57-INTAVI!G57</f>
        <v>9.3866723989681855</v>
      </c>
      <c r="H57" s="10">
        <f>PPRD!H57+RCV_RCY!H57+IMP!H57-EXP!H57+STK_CHG!H57-INTMARB!H57-INTAVI!H57</f>
        <v>10.007652622527941</v>
      </c>
      <c r="I57" s="10">
        <f>PPRD!I57+RCV_RCY!I57+IMP!I57-EXP!I57+STK_CHG!I57-INTMARB!I57-INTAVI!I57</f>
        <v>10.41367153912296</v>
      </c>
      <c r="J57" s="10">
        <f>PPRD!J57+RCV_RCY!J57+IMP!J57-EXP!J57+STK_CHG!J57-INTMARB!J57-INTAVI!J57</f>
        <v>11.440756663800521</v>
      </c>
      <c r="K57" s="10">
        <f>PPRD!K57+RCV_RCY!K57+IMP!K57-EXP!K57+STK_CHG!K57-INTMARB!K57-INTAVI!K57</f>
        <v>12.39613069647463</v>
      </c>
      <c r="L57" s="10">
        <f>PPRD!L57+RCV_RCY!L57+IMP!L57-EXP!L57+STK_CHG!L57-INTMARB!L57-INTAVI!L57</f>
        <v>14.1158211521926</v>
      </c>
      <c r="M57" s="10">
        <f>PPRD!M57+RCV_RCY!M57+IMP!M57-EXP!M57+STK_CHG!M57-INTMARB!M57-INTAVI!M57</f>
        <v>15.173946689595869</v>
      </c>
      <c r="N57" s="10">
        <f>PPRD!N57+RCV_RCY!N57+IMP!N57-EXP!N57+STK_CHG!N57-INTMARB!N57-INTAVI!N57</f>
        <v>17.560361134995699</v>
      </c>
      <c r="O57" s="10">
        <f>PPRD!O57+RCV_RCY!O57+IMP!O57-EXP!O57+STK_CHG!O57-INTMARB!O57-INTAVI!O57</f>
        <v>21.02080825451419</v>
      </c>
      <c r="P57" s="10">
        <f>PPRD!P57+RCV_RCY!P57+IMP!P57-EXP!P57+STK_CHG!P57-INTMARB!P57-INTAVI!P57</f>
        <v>24.525967325881339</v>
      </c>
      <c r="Q57" s="10">
        <f>PPRD!Q57+RCV_RCY!Q57+IMP!Q57-EXP!Q57+STK_CHG!Q57-INTMARB!Q57-INTAVI!Q57</f>
        <v>31.053224419604469</v>
      </c>
      <c r="R57" s="10">
        <f>PPRD!R57+RCV_RCY!R57+IMP!R57-EXP!R57+STK_CHG!R57-INTMARB!R57-INTAVI!R57</f>
        <v>36.726311263972477</v>
      </c>
      <c r="S57" s="10">
        <f>PPRD!S57+RCV_RCY!S57+IMP!S57-EXP!S57+STK_CHG!S57-INTMARB!S57-INTAVI!S57</f>
        <v>47.300859845227862</v>
      </c>
      <c r="T57" s="10">
        <f>PPRD!T57+RCV_RCY!T57+IMP!T57-EXP!T57+STK_CHG!T57-INTMARB!T57-INTAVI!T57</f>
        <v>55.642820292347373</v>
      </c>
      <c r="U57" s="10">
        <f>PPRD!U57+RCV_RCY!U57+IMP!U57-EXP!U57+STK_CHG!U57-INTMARB!U57-INTAVI!U57</f>
        <v>65.9524505588994</v>
      </c>
      <c r="V57" s="10">
        <f>PPRD!V57+RCV_RCY!V57+IMP!V57-EXP!V57+STK_CHG!V57-INTMARB!V57-INTAVI!V57</f>
        <v>70.656147893379185</v>
      </c>
      <c r="W57" s="10">
        <f>PPRD!W57+RCV_RCY!W57+IMP!W57-EXP!W57+STK_CHG!W57-INTMARB!W57-INTAVI!W57</f>
        <v>78.152364574376605</v>
      </c>
      <c r="X57" s="10">
        <f>PPRD!X57+RCV_RCY!X57+IMP!X57-EXP!X57+STK_CHG!X57-INTMARB!X57-INTAVI!X57</f>
        <v>68.95133276010317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1.385296646603611</v>
      </c>
      <c r="D58" s="10">
        <f>PPRD!D58+RCV_RCY!D58+IMP!D58-EXP!D58+STK_CHG!D58-INTMARB!D58-INTAVI!D58</f>
        <v>1.6957867583834909</v>
      </c>
      <c r="E58" s="10">
        <f>PPRD!E58+RCV_RCY!E58+IMP!E58-EXP!E58+STK_CHG!E58-INTMARB!E58-INTAVI!E58</f>
        <v>2.0301805674978501</v>
      </c>
      <c r="F58" s="10">
        <f>PPRD!F58+RCV_RCY!F58+IMP!F58-EXP!F58+STK_CHG!F58-INTMARB!F58-INTAVI!F58</f>
        <v>1.958555460017197</v>
      </c>
      <c r="G58" s="10">
        <f>PPRD!G58+RCV_RCY!G58+IMP!G58-EXP!G58+STK_CHG!G58-INTMARB!G58-INTAVI!G58</f>
        <v>1.958555460017197</v>
      </c>
      <c r="H58" s="10">
        <f>PPRD!H58+RCV_RCY!H58+IMP!H58-EXP!H58+STK_CHG!H58-INTMARB!H58-INTAVI!H58</f>
        <v>4.1081685296646597</v>
      </c>
      <c r="I58" s="10">
        <f>PPRD!I58+RCV_RCY!I58+IMP!I58-EXP!I58+STK_CHG!I58-INTMARB!I58-INTAVI!I58</f>
        <v>6.8548581255374019</v>
      </c>
      <c r="J58" s="10">
        <f>PPRD!J58+RCV_RCY!J58+IMP!J58-EXP!J58+STK_CHG!J58-INTMARB!J58-INTAVI!J58</f>
        <v>6.8548581255374019</v>
      </c>
      <c r="K58" s="10">
        <f>PPRD!K58+RCV_RCY!K58+IMP!K58-EXP!K58+STK_CHG!K58-INTMARB!K58-INTAVI!K58</f>
        <v>5.9711092003439381</v>
      </c>
      <c r="L58" s="10">
        <f>PPRD!L58+RCV_RCY!L58+IMP!L58-EXP!L58+STK_CHG!L58-INTMARB!L58-INTAVI!L58</f>
        <v>5.7561478933791914</v>
      </c>
      <c r="M58" s="10">
        <f>PPRD!M58+RCV_RCY!M58+IMP!M58-EXP!M58+STK_CHG!M58-INTMARB!M58-INTAVI!M58</f>
        <v>5.0635425623387791</v>
      </c>
      <c r="N58" s="10">
        <f>PPRD!N58+RCV_RCY!N58+IMP!N58-EXP!N58+STK_CHG!N58-INTMARB!N58-INTAVI!N58</f>
        <v>3.9648323301805668</v>
      </c>
      <c r="O58" s="10">
        <f>PPRD!O58+RCV_RCY!O58+IMP!O58-EXP!O58+STK_CHG!O58-INTMARB!O58-INTAVI!O58</f>
        <v>6.8787618228718834</v>
      </c>
      <c r="P58" s="10">
        <f>PPRD!P58+RCV_RCY!P58+IMP!P58-EXP!P58+STK_CHG!P58-INTMARB!P58-INTAVI!P58</f>
        <v>5.469561478933791</v>
      </c>
      <c r="Q58" s="10">
        <f>PPRD!Q58+RCV_RCY!Q58+IMP!Q58-EXP!Q58+STK_CHG!Q58-INTMARB!Q58-INTAVI!Q58</f>
        <v>3.9648323301805668</v>
      </c>
      <c r="R58" s="10">
        <f>PPRD!R58+RCV_RCY!R58+IMP!R58-EXP!R58+STK_CHG!R58-INTMARB!R58-INTAVI!R58</f>
        <v>3.3472914875322441</v>
      </c>
      <c r="S58" s="10">
        <f>PPRD!S58+RCV_RCY!S58+IMP!S58-EXP!S58+STK_CHG!S58-INTMARB!S58-INTAVI!S58</f>
        <v>5.3716251074806536</v>
      </c>
      <c r="T58" s="10">
        <f>PPRD!T58+RCV_RCY!T58+IMP!T58-EXP!T58+STK_CHG!T58-INTMARB!T58-INTAVI!T58</f>
        <v>3.6417884780739458</v>
      </c>
      <c r="U58" s="10">
        <f>PPRD!U58+RCV_RCY!U58+IMP!U58-EXP!U58+STK_CHG!U58-INTMARB!U58-INTAVI!U58</f>
        <v>2.6299226139294918</v>
      </c>
      <c r="V58" s="10">
        <f>PPRD!V58+RCV_RCY!V58+IMP!V58-EXP!V58+STK_CHG!V58-INTMARB!V58-INTAVI!V58</f>
        <v>1.6360275150472909</v>
      </c>
      <c r="W58" s="10">
        <f>PPRD!W58+RCV_RCY!W58+IMP!W58-EXP!W58+STK_CHG!W58-INTMARB!W58-INTAVI!W58</f>
        <v>1.0949269131556321</v>
      </c>
      <c r="X58" s="10">
        <f>PPRD!X58+RCV_RCY!X58+IMP!X58-EXP!X58+STK_CHG!X58-INTMARB!X58-INTAVI!X58</f>
        <v>1.298452278589854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950.36784178847802</v>
      </c>
      <c r="D59" s="10">
        <f>PPRD!D59+RCV_RCY!D59+IMP!D59-EXP!D59+STK_CHG!D59-INTMARB!D59-INTAVI!D59</f>
        <v>1068.9547721410145</v>
      </c>
      <c r="E59" s="10">
        <f>PPRD!E59+RCV_RCY!E59+IMP!E59-EXP!E59+STK_CHG!E59-INTMARB!E59-INTAVI!E59</f>
        <v>1132.3206362854687</v>
      </c>
      <c r="F59" s="10">
        <f>PPRD!F59+RCV_RCY!F59+IMP!F59-EXP!F59+STK_CHG!F59-INTMARB!F59-INTAVI!F59</f>
        <v>1344.9650902837489</v>
      </c>
      <c r="G59" s="10">
        <f>PPRD!G59+RCV_RCY!G59+IMP!G59-EXP!G59+STK_CHG!G59-INTMARB!G59-INTAVI!G59</f>
        <v>1493.1451418744623</v>
      </c>
      <c r="H59" s="10">
        <f>PPRD!H59+RCV_RCY!H59+IMP!H59-EXP!H59+STK_CHG!H59-INTMARB!H59-INTAVI!H59</f>
        <v>1649.0398108340498</v>
      </c>
      <c r="I59" s="10">
        <f>PPRD!I59+RCV_RCY!I59+IMP!I59-EXP!I59+STK_CHG!I59-INTMARB!I59-INTAVI!I59</f>
        <v>1715.8450558899399</v>
      </c>
      <c r="J59" s="10">
        <f>PPRD!J59+RCV_RCY!J59+IMP!J59-EXP!J59+STK_CHG!J59-INTMARB!J59-INTAVI!J59</f>
        <v>1918.2430782459153</v>
      </c>
      <c r="K59" s="10">
        <f>PPRD!K59+RCV_RCY!K59+IMP!K59-EXP!K59+STK_CHG!K59-INTMARB!K59-INTAVI!K59</f>
        <v>1900.7117798796216</v>
      </c>
      <c r="L59" s="10">
        <f>PPRD!L59+RCV_RCY!L59+IMP!L59-EXP!L59+STK_CHG!L59-INTMARB!L59-INTAVI!L59</f>
        <v>1997.4682717110923</v>
      </c>
      <c r="M59" s="10">
        <f>PPRD!M59+RCV_RCY!M59+IMP!M59-EXP!M59+STK_CHG!M59-INTMARB!M59-INTAVI!M59</f>
        <v>2504.1320722269993</v>
      </c>
      <c r="N59" s="10">
        <f>PPRD!N59+RCV_RCY!N59+IMP!N59-EXP!N59+STK_CHG!N59-INTMARB!N59-INTAVI!N59</f>
        <v>2372.6712811693897</v>
      </c>
      <c r="O59" s="10">
        <f>PPRD!O59+RCV_RCY!O59+IMP!O59-EXP!O59+STK_CHG!O59-INTMARB!O59-INTAVI!O59</f>
        <v>2399.8280309544275</v>
      </c>
      <c r="P59" s="10">
        <f>PPRD!P59+RCV_RCY!P59+IMP!P59-EXP!P59+STK_CHG!P59-INTMARB!P59-INTAVI!P59</f>
        <v>2429.0627687016331</v>
      </c>
      <c r="Q59" s="10">
        <f>PPRD!Q59+RCV_RCY!Q59+IMP!Q59-EXP!Q59+STK_CHG!Q59-INTMARB!Q59-INTAVI!Q59</f>
        <v>2397.0836629406699</v>
      </c>
      <c r="R59" s="10">
        <f>PPRD!R59+RCV_RCY!R59+IMP!R59-EXP!R59+STK_CHG!R59-INTMARB!R59-INTAVI!R59</f>
        <v>2552.641272570937</v>
      </c>
      <c r="S59" s="10">
        <f>PPRD!S59+RCV_RCY!S59+IMP!S59-EXP!S59+STK_CHG!S59-INTMARB!S59-INTAVI!S59</f>
        <v>2773.5771281169391</v>
      </c>
      <c r="T59" s="10">
        <f>PPRD!T59+RCV_RCY!T59+IMP!T59-EXP!T59+STK_CHG!T59-INTMARB!T59-INTAVI!T59</f>
        <v>3110.375494411006</v>
      </c>
      <c r="U59" s="10">
        <f>PPRD!U59+RCV_RCY!U59+IMP!U59-EXP!U59+STK_CHG!U59-INTMARB!U59-INTAVI!U59</f>
        <v>3033.025709372313</v>
      </c>
      <c r="V59" s="10">
        <f>PPRD!V59+RCV_RCY!V59+IMP!V59-EXP!V59+STK_CHG!V59-INTMARB!V59-INTAVI!V59</f>
        <v>2989.234135855545</v>
      </c>
      <c r="W59" s="10">
        <f>PPRD!W59+RCV_RCY!W59+IMP!W59-EXP!W59+STK_CHG!W59-INTMARB!W59-INTAVI!W59</f>
        <v>2992.3598452278593</v>
      </c>
      <c r="X59" s="10">
        <f>PPRD!X59+RCV_RCY!X59+IMP!X59-EXP!X59+STK_CHG!X59-INTMARB!X59-INTAVI!X59</f>
        <v>3643.873000859845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69.551934651762679</v>
      </c>
      <c r="D61" s="10">
        <f>PPRD!D61+RCV_RCY!D61+IMP!D61-EXP!D61+STK_CHG!D61-INTMARB!D61-INTAVI!D61</f>
        <v>72.776354256233873</v>
      </c>
      <c r="E61" s="10">
        <f>PPRD!E61+RCV_RCY!E61+IMP!E61-EXP!E61+STK_CHG!E61-INTMARB!E61-INTAVI!E61</f>
        <v>80.3</v>
      </c>
      <c r="F61" s="10">
        <f>PPRD!F61+RCV_RCY!F61+IMP!F61-EXP!F61+STK_CHG!F61-INTMARB!F61-INTAVI!F61</f>
        <v>85.459071367153911</v>
      </c>
      <c r="G61" s="10">
        <f>PPRD!G61+RCV_RCY!G61+IMP!G61-EXP!G61+STK_CHG!G61-INTMARB!G61-INTAVI!G61</f>
        <v>89.280567497850384</v>
      </c>
      <c r="H61" s="10">
        <f>PPRD!H61+RCV_RCY!H61+IMP!H61-EXP!H61+STK_CHG!H61-INTMARB!H61-INTAVI!H61</f>
        <v>91.477987962166793</v>
      </c>
      <c r="I61" s="10">
        <f>PPRD!I61+RCV_RCY!I61+IMP!I61-EXP!I61+STK_CHG!I61-INTMARB!I61-INTAVI!I61</f>
        <v>93.60369733447979</v>
      </c>
      <c r="J61" s="10">
        <f>PPRD!J61+RCV_RCY!J61+IMP!J61-EXP!J61+STK_CHG!J61-INTMARB!J61-INTAVI!J61</f>
        <v>93.484264832330169</v>
      </c>
      <c r="K61" s="10">
        <f>PPRD!K61+RCV_RCY!K61+IMP!K61-EXP!K61+STK_CHG!K61-INTMARB!K61-INTAVI!K61</f>
        <v>93.818658641444543</v>
      </c>
      <c r="L61" s="10">
        <f>PPRD!L61+RCV_RCY!L61+IMP!L61-EXP!L61+STK_CHG!L61-INTMARB!L61-INTAVI!L61</f>
        <v>99.622613929492687</v>
      </c>
      <c r="M61" s="10">
        <f>PPRD!M61+RCV_RCY!M61+IMP!M61-EXP!M61+STK_CHG!M61-INTMARB!M61-INTAVI!M61</f>
        <v>103.5767841788478</v>
      </c>
      <c r="N61" s="10">
        <f>PPRD!N61+RCV_RCY!N61+IMP!N61-EXP!N61+STK_CHG!N61-INTMARB!N61-INTAVI!N61</f>
        <v>98.09905417024936</v>
      </c>
      <c r="O61" s="10">
        <f>PPRD!O61+RCV_RCY!O61+IMP!O61-EXP!O61+STK_CHG!O61-INTMARB!O61-INTAVI!O61</f>
        <v>105.0717970765262</v>
      </c>
      <c r="P61" s="10">
        <f>PPRD!P61+RCV_RCY!P61+IMP!P61-EXP!P61+STK_CHG!P61-INTMARB!P61-INTAVI!P61</f>
        <v>109.5785038693035</v>
      </c>
      <c r="Q61" s="10">
        <f>PPRD!Q61+RCV_RCY!Q61+IMP!Q61-EXP!Q61+STK_CHG!Q61-INTMARB!Q61-INTAVI!Q61</f>
        <v>132.82768701633711</v>
      </c>
      <c r="R61" s="10">
        <f>PPRD!R61+RCV_RCY!R61+IMP!R61-EXP!R61+STK_CHG!R61-INTMARB!R61-INTAVI!R61</f>
        <v>150.12055030094581</v>
      </c>
      <c r="S61" s="10">
        <f>PPRD!S61+RCV_RCY!S61+IMP!S61-EXP!S61+STK_CHG!S61-INTMARB!S61-INTAVI!S61</f>
        <v>216.10739466895961</v>
      </c>
      <c r="T61" s="10">
        <f>PPRD!T61+RCV_RCY!T61+IMP!T61-EXP!T61+STK_CHG!T61-INTMARB!T61-INTAVI!T61</f>
        <v>260.49200343938088</v>
      </c>
      <c r="U61" s="10">
        <f>PPRD!U61+RCV_RCY!U61+IMP!U61-EXP!U61+STK_CHG!U61-INTMARB!U61-INTAVI!U61</f>
        <v>318.46302665520199</v>
      </c>
      <c r="V61" s="10">
        <f>PPRD!V61+RCV_RCY!V61+IMP!V61-EXP!V61+STK_CHG!V61-INTMARB!V61-INTAVI!V61</f>
        <v>393.6541702493551</v>
      </c>
      <c r="W61" s="10">
        <f>PPRD!W61+RCV_RCY!W61+IMP!W61-EXP!W61+STK_CHG!W61-INTMARB!W61-INTAVI!W61</f>
        <v>505.19681857265692</v>
      </c>
      <c r="X61" s="10">
        <f>PPRD!X61+RCV_RCY!X61+IMP!X61-EXP!X61+STK_CHG!X61-INTMARB!X61-INTAVI!X61</f>
        <v>624.97300085984511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399.23095442820278</v>
      </c>
      <c r="D62" s="10">
        <f>PPRD!D62+RCV_RCY!D62+IMP!D62-EXP!D62+STK_CHG!D62-INTMARB!D62-INTAVI!D62</f>
        <v>423.44987102321579</v>
      </c>
      <c r="E62" s="10">
        <f>PPRD!E62+RCV_RCY!E62+IMP!E62-EXP!E62+STK_CHG!E62-INTMARB!E62-INTAVI!E62</f>
        <v>444.99380911435941</v>
      </c>
      <c r="F62" s="10">
        <f>PPRD!F62+RCV_RCY!F62+IMP!F62-EXP!F62+STK_CHG!F62-INTMARB!F62-INTAVI!F62</f>
        <v>480.77291487532239</v>
      </c>
      <c r="G62" s="10">
        <f>PPRD!G62+RCV_RCY!G62+IMP!G62-EXP!G62+STK_CHG!G62-INTMARB!G62-INTAVI!G62</f>
        <v>489.63404987102319</v>
      </c>
      <c r="H62" s="10">
        <f>PPRD!H62+RCV_RCY!H62+IMP!H62-EXP!H62+STK_CHG!H62-INTMARB!H62-INTAVI!H62</f>
        <v>496.46509028374891</v>
      </c>
      <c r="I62" s="10">
        <f>PPRD!I62+RCV_RCY!I62+IMP!I62-EXP!I62+STK_CHG!I62-INTMARB!I62-INTAVI!I62</f>
        <v>504.77695614789332</v>
      </c>
      <c r="J62" s="10">
        <f>PPRD!J62+RCV_RCY!J62+IMP!J62-EXP!J62+STK_CHG!J62-INTMARB!J62-INTAVI!J62</f>
        <v>522.21263972484951</v>
      </c>
      <c r="K62" s="10">
        <f>PPRD!K62+RCV_RCY!K62+IMP!K62-EXP!K62+STK_CHG!K62-INTMARB!K62-INTAVI!K62</f>
        <v>545.28521066208077</v>
      </c>
      <c r="L62" s="10">
        <f>PPRD!L62+RCV_RCY!L62+IMP!L62-EXP!L62+STK_CHG!L62-INTMARB!L62-INTAVI!L62</f>
        <v>516.83860705073084</v>
      </c>
      <c r="M62" s="10">
        <f>PPRD!M62+RCV_RCY!M62+IMP!M62-EXP!M62+STK_CHG!M62-INTMARB!M62-INTAVI!M62</f>
        <v>500.59707652622529</v>
      </c>
      <c r="N62" s="10">
        <f>PPRD!N62+RCV_RCY!N62+IMP!N62-EXP!N62+STK_CHG!N62-INTMARB!N62-INTAVI!N62</f>
        <v>504.80077386070502</v>
      </c>
      <c r="O62" s="10">
        <f>PPRD!O62+RCV_RCY!O62+IMP!O62-EXP!O62+STK_CHG!O62-INTMARB!O62-INTAVI!O62</f>
        <v>490.58942390369731</v>
      </c>
      <c r="P62" s="10">
        <f>PPRD!P62+RCV_RCY!P62+IMP!P62-EXP!P62+STK_CHG!P62-INTMARB!P62-INTAVI!P62</f>
        <v>492.0703353396388</v>
      </c>
      <c r="Q62" s="10">
        <f>PPRD!Q62+RCV_RCY!Q62+IMP!Q62-EXP!Q62+STK_CHG!Q62-INTMARB!Q62-INTAVI!Q62</f>
        <v>508.69974204643165</v>
      </c>
      <c r="R62" s="10">
        <f>PPRD!R62+RCV_RCY!R62+IMP!R62-EXP!R62+STK_CHG!R62-INTMARB!R62-INTAVI!R62</f>
        <v>524.40455717970758</v>
      </c>
      <c r="S62" s="10">
        <f>PPRD!S62+RCV_RCY!S62+IMP!S62-EXP!S62+STK_CHG!S62-INTMARB!S62-INTAVI!S62</f>
        <v>524.84290627687005</v>
      </c>
      <c r="T62" s="10">
        <f>PPRD!T62+RCV_RCY!T62+IMP!T62-EXP!T62+STK_CHG!T62-INTMARB!T62-INTAVI!T62</f>
        <v>536.98220120378323</v>
      </c>
      <c r="U62" s="10">
        <f>PPRD!U62+RCV_RCY!U62+IMP!U62-EXP!U62+STK_CHG!U62-INTMARB!U62-INTAVI!U62</f>
        <v>531.96526225279445</v>
      </c>
      <c r="V62" s="10">
        <f>PPRD!V62+RCV_RCY!V62+IMP!V62-EXP!V62+STK_CHG!V62-INTMARB!V62-INTAVI!V62</f>
        <v>545.5045571797076</v>
      </c>
      <c r="W62" s="10">
        <f>PPRD!W62+RCV_RCY!W62+IMP!W62-EXP!W62+STK_CHG!W62-INTMARB!W62-INTAVI!W62</f>
        <v>546.56491831470328</v>
      </c>
      <c r="X62" s="10">
        <f>PPRD!X62+RCV_RCY!X62+IMP!X62-EXP!X62+STK_CHG!X62-INTMARB!X62-INTAVI!X62</f>
        <v>528.7987962166809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3.8263112639724852</v>
      </c>
      <c r="J63" s="10">
        <f>PPRD!J63+RCV_RCY!J63+IMP!J63-EXP!J63+STK_CHG!J63-INTMARB!J63-INTAVI!J63</f>
        <v>5.7394668959587269</v>
      </c>
      <c r="K63" s="10">
        <f>PPRD!K63+RCV_RCY!K63+IMP!K63-EXP!K63+STK_CHG!K63-INTMARB!K63-INTAVI!K63</f>
        <v>5.1017196904557176</v>
      </c>
      <c r="L63" s="10">
        <f>PPRD!L63+RCV_RCY!L63+IMP!L63-EXP!L63+STK_CHG!L63-INTMARB!L63-INTAVI!L63</f>
        <v>5.1017196904557176</v>
      </c>
      <c r="M63" s="10">
        <f>PPRD!M63+RCV_RCY!M63+IMP!M63-EXP!M63+STK_CHG!M63-INTMARB!M63-INTAVI!M63</f>
        <v>26.784178847807389</v>
      </c>
      <c r="N63" s="10">
        <f>PPRD!N63+RCV_RCY!N63+IMP!N63-EXP!N63+STK_CHG!N63-INTMARB!N63-INTAVI!N63</f>
        <v>50.379793637145312</v>
      </c>
      <c r="O63" s="10">
        <f>PPRD!O63+RCV_RCY!O63+IMP!O63-EXP!O63+STK_CHG!O63-INTMARB!O63-INTAVI!O63</f>
        <v>46.046431642304391</v>
      </c>
      <c r="P63" s="10">
        <f>PPRD!P63+RCV_RCY!P63+IMP!P63-EXP!P63+STK_CHG!P63-INTMARB!P63-INTAVI!P63</f>
        <v>44.327858985382626</v>
      </c>
      <c r="Q63" s="10">
        <f>PPRD!Q63+RCV_RCY!Q63+IMP!Q63-EXP!Q63+STK_CHG!Q63-INTMARB!Q63-INTAVI!Q63</f>
        <v>43.860963026655199</v>
      </c>
      <c r="R63" s="10">
        <f>PPRD!R63+RCV_RCY!R63+IMP!R63-EXP!R63+STK_CHG!R63-INTMARB!R63-INTAVI!R63</f>
        <v>43.55803955288048</v>
      </c>
      <c r="S63" s="10">
        <f>PPRD!S63+RCV_RCY!S63+IMP!S63-EXP!S63+STK_CHG!S63-INTMARB!S63-INTAVI!S63</f>
        <v>44.307394668959581</v>
      </c>
      <c r="T63" s="10">
        <f>PPRD!T63+RCV_RCY!T63+IMP!T63-EXP!T63+STK_CHG!T63-INTMARB!T63-INTAVI!T63</f>
        <v>44.001891659501283</v>
      </c>
      <c r="U63" s="10">
        <f>PPRD!U63+RCV_RCY!U63+IMP!U63-EXP!U63+STK_CHG!U63-INTMARB!U63-INTAVI!U63</f>
        <v>44.103353396388648</v>
      </c>
      <c r="V63" s="10">
        <f>PPRD!V63+RCV_RCY!V63+IMP!V63-EXP!V63+STK_CHG!V63-INTMARB!V63-INTAVI!V63</f>
        <v>42.943336199484094</v>
      </c>
      <c r="W63" s="10">
        <f>PPRD!W63+RCV_RCY!W63+IMP!W63-EXP!W63+STK_CHG!W63-INTMARB!W63-INTAVI!W63</f>
        <v>80.90154772141014</v>
      </c>
      <c r="X63" s="10">
        <f>PPRD!X63+RCV_RCY!X63+IMP!X63-EXP!X63+STK_CHG!X63-INTMARB!X63-INTAVI!X63</f>
        <v>92.834651762682711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0</v>
      </c>
      <c r="J65" s="10">
        <f>PPRD!J65+RCV_RCY!J65+IMP!J65-EXP!J65+STK_CHG!J65-INTMARB!J65-INTAVI!J65</f>
        <v>0</v>
      </c>
      <c r="K65" s="10">
        <f>PPRD!K65+RCV_RCY!K65+IMP!K65-EXP!K65+STK_CHG!K65-INTMARB!K65-INTAVI!K65</f>
        <v>0.89570077386071034</v>
      </c>
      <c r="L65" s="10">
        <f>PPRD!L65+RCV_RCY!L65+IMP!L65-EXP!L65+STK_CHG!L65-INTMARB!L65-INTAVI!L65</f>
        <v>4.4784178847807539</v>
      </c>
      <c r="M65" s="10">
        <f>PPRD!M65+RCV_RCY!M65+IMP!M65-EXP!M65+STK_CHG!M65-INTMARB!M65-INTAVI!M65</f>
        <v>0.8956147893379125</v>
      </c>
      <c r="N65" s="10">
        <f>PPRD!N65+RCV_RCY!N65+IMP!N65-EXP!N65+STK_CHG!N65-INTMARB!N65-INTAVI!N65</f>
        <v>76.30859845227863</v>
      </c>
      <c r="O65" s="10">
        <f>PPRD!O65+RCV_RCY!O65+IMP!O65-EXP!O65+STK_CHG!O65-INTMARB!O65-INTAVI!O65</f>
        <v>157.99208942390365</v>
      </c>
      <c r="P65" s="10">
        <f>PPRD!P65+RCV_RCY!P65+IMP!P65-EXP!P65+STK_CHG!P65-INTMARB!P65-INTAVI!P65</f>
        <v>166.59501289767843</v>
      </c>
      <c r="Q65" s="10">
        <f>PPRD!Q65+RCV_RCY!Q65+IMP!Q65-EXP!Q65+STK_CHG!Q65-INTMARB!Q65-INTAVI!Q65</f>
        <v>183.35210662080823</v>
      </c>
      <c r="R65" s="10">
        <f>PPRD!R65+RCV_RCY!R65+IMP!R65-EXP!R65+STK_CHG!R65-INTMARB!R65-INTAVI!R65</f>
        <v>176.65700773860706</v>
      </c>
      <c r="S65" s="10">
        <f>PPRD!S65+RCV_RCY!S65+IMP!S65-EXP!S65+STK_CHG!S65-INTMARB!S65-INTAVI!S65</f>
        <v>176.34883920894237</v>
      </c>
      <c r="T65" s="10">
        <f>PPRD!T65+RCV_RCY!T65+IMP!T65-EXP!T65+STK_CHG!T65-INTMARB!T65-INTAVI!T65</f>
        <v>169.01779879621668</v>
      </c>
      <c r="U65" s="10">
        <f>PPRD!U65+RCV_RCY!U65+IMP!U65-EXP!U65+STK_CHG!U65-INTMARB!U65-INTAVI!U65</f>
        <v>172.82433361994845</v>
      </c>
      <c r="V65" s="10">
        <f>PPRD!V65+RCV_RCY!V65+IMP!V65-EXP!V65+STK_CHG!V65-INTMARB!V65-INTAVI!V65</f>
        <v>186.16190885640583</v>
      </c>
      <c r="W65" s="10">
        <f>PPRD!W65+RCV_RCY!W65+IMP!W65-EXP!W65+STK_CHG!W65-INTMARB!W65-INTAVI!W65</f>
        <v>159.20300945829749</v>
      </c>
      <c r="X65" s="10">
        <f>PPRD!X65+RCV_RCY!X65+IMP!X65-EXP!X65+STK_CHG!X65-INTMARB!X65-INTAVI!X65</f>
        <v>176.4546001719691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0</v>
      </c>
      <c r="P66" s="10">
        <f>PPRD!P66+RCV_RCY!P66+IMP!P66-EXP!P66+STK_CHG!P66-INTMARB!P66-INTAVI!P66</f>
        <v>0</v>
      </c>
      <c r="Q66" s="10">
        <f>PPRD!Q66+RCV_RCY!Q66+IMP!Q66-EXP!Q66+STK_CHG!Q66-INTMARB!Q66-INTAVI!Q66</f>
        <v>0</v>
      </c>
      <c r="R66" s="10">
        <f>PPRD!R66+RCV_RCY!R66+IMP!R66-EXP!R66+STK_CHG!R66-INTMARB!R66-INTAVI!R66</f>
        <v>0</v>
      </c>
      <c r="S66" s="10">
        <f>PPRD!S66+RCV_RCY!S66+IMP!S66-EXP!S66+STK_CHG!S66-INTMARB!S66-INTAVI!S66</f>
        <v>0</v>
      </c>
      <c r="T66" s="10">
        <f>PPRD!T66+RCV_RCY!T66+IMP!T66-EXP!T66+STK_CHG!T66-INTMARB!T66-INTAVI!T66</f>
        <v>0</v>
      </c>
      <c r="U66" s="10">
        <f>PPRD!U66+RCV_RCY!U66+IMP!U66-EXP!U66+STK_CHG!U66-INTMARB!U66-INTAVI!U66</f>
        <v>0</v>
      </c>
      <c r="V66" s="10">
        <f>PPRD!V66+RCV_RCY!V66+IMP!V66-EXP!V66+STK_CHG!V66-INTMARB!V66-INTAVI!V66</f>
        <v>0</v>
      </c>
      <c r="W66" s="10">
        <f>PPRD!W66+RCV_RCY!W66+IMP!W66-EXP!W66+STK_CHG!W66-INTMARB!W66-INTAVI!W66</f>
        <v>0</v>
      </c>
      <c r="X66" s="10">
        <f>PPRD!X66+RCV_RCY!X66+IMP!X66-EXP!X66+STK_CHG!X66-INTMARB!X66-INTAVI!X66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0.86061908856405844</v>
      </c>
      <c r="D69" s="10">
        <f>PPRD!D69+RCV_RCY!D69+IMP!D69-EXP!D69+STK_CHG!D69-INTMARB!D69-INTAVI!D69</f>
        <v>3.3565778159931212</v>
      </c>
      <c r="E69" s="10">
        <f>PPRD!E69+RCV_RCY!E69+IMP!E69-EXP!E69+STK_CHG!E69-INTMARB!E69-INTAVI!E69</f>
        <v>2.2224419604471199</v>
      </c>
      <c r="F69" s="10">
        <f>PPRD!F69+RCV_RCY!F69+IMP!F69-EXP!F69+STK_CHG!F69-INTMARB!F69-INTAVI!F69</f>
        <v>7.395184866723989</v>
      </c>
      <c r="G69" s="10">
        <f>PPRD!G69+RCV_RCY!G69+IMP!G69-EXP!G69+STK_CHG!G69-INTMARB!G69-INTAVI!G69</f>
        <v>11.41074806534824</v>
      </c>
      <c r="H69" s="10">
        <f>PPRD!H69+RCV_RCY!H69+IMP!H69-EXP!H69+STK_CHG!H69-INTMARB!H69-INTAVI!H69</f>
        <v>13.37996560619089</v>
      </c>
      <c r="I69" s="10">
        <f>PPRD!I69+RCV_RCY!I69+IMP!I69-EXP!I69+STK_CHG!I69-INTMARB!I69-INTAVI!I69</f>
        <v>19.816337059329321</v>
      </c>
      <c r="J69" s="10">
        <f>PPRD!J69+RCV_RCY!J69+IMP!J69-EXP!J69+STK_CHG!J69-INTMARB!J69-INTAVI!J69</f>
        <v>21.148151332760101</v>
      </c>
      <c r="K69" s="10">
        <f>PPRD!K69+RCV_RCY!K69+IMP!K69-EXP!K69+STK_CHG!K69-INTMARB!K69-INTAVI!K69</f>
        <v>31.565520206362859</v>
      </c>
      <c r="L69" s="10">
        <f>PPRD!L69+RCV_RCY!L69+IMP!L69-EXP!L69+STK_CHG!L69-INTMARB!L69-INTAVI!L69</f>
        <v>28.531556319862421</v>
      </c>
      <c r="M69" s="10">
        <f>PPRD!M69+RCV_RCY!M69+IMP!M69-EXP!M69+STK_CHG!M69-INTMARB!M69-INTAVI!M69</f>
        <v>34.285984522785903</v>
      </c>
      <c r="N69" s="10">
        <f>PPRD!N69+RCV_RCY!N69+IMP!N69-EXP!N69+STK_CHG!N69-INTMARB!N69-INTAVI!N69</f>
        <v>13.787016337059329</v>
      </c>
      <c r="O69" s="10">
        <f>PPRD!O69+RCV_RCY!O69+IMP!O69-EXP!O69+STK_CHG!O69-INTMARB!O69-INTAVI!O69</f>
        <v>16.538263112639729</v>
      </c>
      <c r="P69" s="10">
        <f>PPRD!P69+RCV_RCY!P69+IMP!P69-EXP!P69+STK_CHG!P69-INTMARB!P69-INTAVI!P69</f>
        <v>15.42510748065348</v>
      </c>
      <c r="Q69" s="10">
        <f>PPRD!Q69+RCV_RCY!Q69+IMP!Q69-EXP!Q69+STK_CHG!Q69-INTMARB!Q69-INTAVI!Q69</f>
        <v>17.312553740326742</v>
      </c>
      <c r="R69" s="10">
        <f>PPRD!R69+RCV_RCY!R69+IMP!R69-EXP!R69+STK_CHG!R69-INTMARB!R69-INTAVI!R69</f>
        <v>15.198796216681</v>
      </c>
      <c r="S69" s="10">
        <f>PPRD!S69+RCV_RCY!S69+IMP!S69-EXP!S69+STK_CHG!S69-INTMARB!S69-INTAVI!S69</f>
        <v>6.5473774720550297</v>
      </c>
      <c r="T69" s="10">
        <f>PPRD!T69+RCV_RCY!T69+IMP!T69-EXP!T69+STK_CHG!T69-INTMARB!T69-INTAVI!T69</f>
        <v>4.4967325881341349</v>
      </c>
      <c r="U69" s="10">
        <f>PPRD!U69+RCV_RCY!U69+IMP!U69-EXP!U69+STK_CHG!U69-INTMARB!U69-INTAVI!U69</f>
        <v>5.5922613929492684</v>
      </c>
      <c r="V69" s="10">
        <f>PPRD!V69+RCV_RCY!V69+IMP!V69-EXP!V69+STK_CHG!V69-INTMARB!V69-INTAVI!V69</f>
        <v>3.412725709372312</v>
      </c>
      <c r="W69" s="10">
        <f>PPRD!W69+RCV_RCY!W69+IMP!W69-EXP!W69+STK_CHG!W69-INTMARB!W69-INTAVI!W69</f>
        <v>1.882717110920034</v>
      </c>
      <c r="X69" s="10">
        <f>PPRD!X69+RCV_RCY!X69+IMP!X69-EXP!X69+STK_CHG!X69-INTMARB!X69-INTAVI!X69</f>
        <v>4.0871023215821154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79.225193465176261</v>
      </c>
      <c r="D70" s="10">
        <f>PPRD!D70+RCV_RCY!D70+IMP!D70-EXP!D70+STK_CHG!D70-INTMARB!D70-INTAVI!D70</f>
        <v>80.968787618228717</v>
      </c>
      <c r="E70" s="10">
        <f>PPRD!E70+RCV_RCY!E70+IMP!E70-EXP!E70+STK_CHG!E70-INTMARB!E70-INTAVI!E70</f>
        <v>81.446431642304375</v>
      </c>
      <c r="F70" s="10">
        <f>PPRD!F70+RCV_RCY!F70+IMP!F70-EXP!F70+STK_CHG!F70-INTMARB!F70-INTAVI!F70</f>
        <v>81.995786758383488</v>
      </c>
      <c r="G70" s="10">
        <f>PPRD!G70+RCV_RCY!G70+IMP!G70-EXP!G70+STK_CHG!G70-INTMARB!G70-INTAVI!G70</f>
        <v>83.381083404987095</v>
      </c>
      <c r="H70" s="10">
        <f>PPRD!H70+RCV_RCY!H70+IMP!H70-EXP!H70+STK_CHG!H70-INTMARB!H70-INTAVI!H70</f>
        <v>89.232846087704203</v>
      </c>
      <c r="I70" s="10">
        <f>PPRD!I70+RCV_RCY!I70+IMP!I70-EXP!I70+STK_CHG!I70-INTMARB!I70-INTAVI!I70</f>
        <v>99.57489251934652</v>
      </c>
      <c r="J70" s="10">
        <f>PPRD!J70+RCV_RCY!J70+IMP!J70-EXP!J70+STK_CHG!J70-INTMARB!J70-INTAVI!J70</f>
        <v>106.2625107480654</v>
      </c>
      <c r="K70" s="10">
        <f>PPRD!K70+RCV_RCY!K70+IMP!K70-EXP!K70+STK_CHG!K70-INTMARB!K70-INTAVI!K70</f>
        <v>115.7686156491831</v>
      </c>
      <c r="L70" s="10">
        <f>PPRD!L70+RCV_RCY!L70+IMP!L70-EXP!L70+STK_CHG!L70-INTMARB!L70-INTAVI!L70</f>
        <v>124.91642304385211</v>
      </c>
      <c r="M70" s="10">
        <f>PPRD!M70+RCV_RCY!M70+IMP!M70-EXP!M70+STK_CHG!M70-INTMARB!M70-INTAVI!M70</f>
        <v>134.79716251074811</v>
      </c>
      <c r="N70" s="10">
        <f>PPRD!N70+RCV_RCY!N70+IMP!N70-EXP!N70+STK_CHG!N70-INTMARB!N70-INTAVI!N70</f>
        <v>144.73069647463461</v>
      </c>
      <c r="O70" s="10">
        <f>PPRD!O70+RCV_RCY!O70+IMP!O70-EXP!O70+STK_CHG!O70-INTMARB!O70-INTAVI!O70</f>
        <v>155.20507308684441</v>
      </c>
      <c r="P70" s="10">
        <f>PPRD!P70+RCV_RCY!P70+IMP!P70-EXP!P70+STK_CHG!P70-INTMARB!P70-INTAVI!P70</f>
        <v>166.21057609630259</v>
      </c>
      <c r="Q70" s="10">
        <f>PPRD!Q70+RCV_RCY!Q70+IMP!Q70-EXP!Q70+STK_CHG!Q70-INTMARB!Q70-INTAVI!Q70</f>
        <v>174.21556319862421</v>
      </c>
      <c r="R70" s="10">
        <f>PPRD!R70+RCV_RCY!R70+IMP!R70-EXP!R70+STK_CHG!R70-INTMARB!R70-INTAVI!R70</f>
        <v>193.05064488392091</v>
      </c>
      <c r="S70" s="10">
        <f>PPRD!S70+RCV_RCY!S70+IMP!S70-EXP!S70+STK_CHG!S70-INTMARB!S70-INTAVI!S70</f>
        <v>213.9923473774721</v>
      </c>
      <c r="T70" s="10">
        <f>PPRD!T70+RCV_RCY!T70+IMP!T70-EXP!T70+STK_CHG!T70-INTMARB!T70-INTAVI!T70</f>
        <v>220.0045571797076</v>
      </c>
      <c r="U70" s="10">
        <f>PPRD!U70+RCV_RCY!U70+IMP!U70-EXP!U70+STK_CHG!U70-INTMARB!U70-INTAVI!U70</f>
        <v>251.58177128116941</v>
      </c>
      <c r="V70" s="10">
        <f>PPRD!V70+RCV_RCY!V70+IMP!V70-EXP!V70+STK_CHG!V70-INTMARB!V70-INTAVI!V70</f>
        <v>286.13465176268272</v>
      </c>
      <c r="W70" s="10">
        <f>PPRD!W70+RCV_RCY!W70+IMP!W70-EXP!W70+STK_CHG!W70-INTMARB!W70-INTAVI!W70</f>
        <v>328.07171109200351</v>
      </c>
      <c r="X70" s="10">
        <f>PPRD!X70+RCV_RCY!X70+IMP!X70-EXP!X70+STK_CHG!X70-INTMARB!X70-INTAVI!X70</f>
        <v>397.60197764402398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326.64565778159931</v>
      </c>
      <c r="D71" s="37">
        <f t="shared" si="22"/>
        <v>346.4460017196904</v>
      </c>
      <c r="E71" s="37">
        <f t="shared" si="22"/>
        <v>364.07282889079971</v>
      </c>
      <c r="F71" s="37">
        <f t="shared" si="22"/>
        <v>393.3791917454858</v>
      </c>
      <c r="G71" s="37">
        <f t="shared" si="22"/>
        <v>400.61625107480648</v>
      </c>
      <c r="H71" s="37">
        <f t="shared" si="22"/>
        <v>406.18134135855553</v>
      </c>
      <c r="I71" s="37">
        <f t="shared" si="22"/>
        <v>413.01229578675827</v>
      </c>
      <c r="J71" s="37">
        <f t="shared" si="22"/>
        <v>427.27145313843511</v>
      </c>
      <c r="K71" s="37">
        <f t="shared" si="22"/>
        <v>446.14024075666379</v>
      </c>
      <c r="L71" s="37">
        <f t="shared" si="22"/>
        <v>422.87669819432489</v>
      </c>
      <c r="M71" s="37">
        <f t="shared" si="22"/>
        <v>409.5717970765262</v>
      </c>
      <c r="N71" s="37">
        <f t="shared" si="22"/>
        <v>413.01977644024072</v>
      </c>
      <c r="O71" s="37">
        <f t="shared" si="22"/>
        <v>401.37386070507307</v>
      </c>
      <c r="P71" s="37">
        <f t="shared" si="22"/>
        <v>402.61410146173677</v>
      </c>
      <c r="Q71" s="37">
        <f t="shared" si="22"/>
        <v>416.20232158211525</v>
      </c>
      <c r="R71" s="37">
        <f t="shared" si="22"/>
        <v>429.05829750644881</v>
      </c>
      <c r="S71" s="37">
        <f t="shared" si="22"/>
        <v>429.41693895098882</v>
      </c>
      <c r="T71" s="37">
        <f t="shared" si="22"/>
        <v>439.34909716251076</v>
      </c>
      <c r="U71" s="37">
        <f t="shared" si="22"/>
        <v>435.24428202923468</v>
      </c>
      <c r="V71" s="37">
        <f t="shared" si="22"/>
        <v>446.32184006878759</v>
      </c>
      <c r="W71" s="37">
        <f t="shared" si="22"/>
        <v>447.18950988822013</v>
      </c>
      <c r="X71" s="37">
        <f t="shared" ref="X71" si="23">SUM(X72:X73)</f>
        <v>432.65356835769558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0</v>
      </c>
      <c r="G72" s="10">
        <f>PPRD!G72+RCV_RCY!G72+IMP!G72-EXP!G72+STK_CHG!G72-INTMARB!G72-INTAVI!G72</f>
        <v>0</v>
      </c>
      <c r="H72" s="10">
        <f>PPRD!H72+RCV_RCY!H72+IMP!H72-EXP!H72+STK_CHG!H72-INTMARB!H72-INTAVI!H72</f>
        <v>0</v>
      </c>
      <c r="I72" s="10">
        <f>PPRD!I72+RCV_RCY!I72+IMP!I72-EXP!I72+STK_CHG!I72-INTMARB!I72-INTAVI!I72</f>
        <v>0</v>
      </c>
      <c r="J72" s="10">
        <f>PPRD!J72+RCV_RCY!J72+IMP!J72-EXP!J72+STK_CHG!J72-INTMARB!J72-INTAVI!J72</f>
        <v>0</v>
      </c>
      <c r="K72" s="10">
        <f>PPRD!K72+RCV_RCY!K72+IMP!K72-EXP!K72+STK_CHG!K72-INTMARB!K72-INTAVI!K72</f>
        <v>0</v>
      </c>
      <c r="L72" s="10">
        <f>PPRD!L72+RCV_RCY!L72+IMP!L72-EXP!L72+STK_CHG!L72-INTMARB!L72-INTAVI!L72</f>
        <v>0</v>
      </c>
      <c r="M72" s="10">
        <f>PPRD!M72+RCV_RCY!M72+IMP!M72-EXP!M72+STK_CHG!M72-INTMARB!M72-INTAVI!M72</f>
        <v>0</v>
      </c>
      <c r="N72" s="10">
        <f>PPRD!N72+RCV_RCY!N72+IMP!N72-EXP!N72+STK_CHG!N72-INTMARB!N72-INTAVI!N72</f>
        <v>0</v>
      </c>
      <c r="O72" s="10">
        <f>PPRD!O72+RCV_RCY!O72+IMP!O72-EXP!O72+STK_CHG!O72-INTMARB!O72-INTAVI!O72</f>
        <v>0</v>
      </c>
      <c r="P72" s="10">
        <f>PPRD!P72+RCV_RCY!P72+IMP!P72-EXP!P72+STK_CHG!P72-INTMARB!P72-INTAVI!P72</f>
        <v>0</v>
      </c>
      <c r="Q72" s="10">
        <f>PPRD!Q72+RCV_RCY!Q72+IMP!Q72-EXP!Q72+STK_CHG!Q72-INTMARB!Q72-INTAVI!Q72</f>
        <v>0</v>
      </c>
      <c r="R72" s="10">
        <f>PPRD!R72+RCV_RCY!R72+IMP!R72-EXP!R72+STK_CHG!R72-INTMARB!R72-INTAVI!R72</f>
        <v>0</v>
      </c>
      <c r="S72" s="10">
        <f>PPRD!S72+RCV_RCY!S72+IMP!S72-EXP!S72+STK_CHG!S72-INTMARB!S72-INTAVI!S72</f>
        <v>0</v>
      </c>
      <c r="T72" s="10">
        <f>PPRD!T72+RCV_RCY!T72+IMP!T72-EXP!T72+STK_CHG!T72-INTMARB!T72-INTAVI!T72</f>
        <v>0</v>
      </c>
      <c r="U72" s="10">
        <f>PPRD!U72+RCV_RCY!U72+IMP!U72-EXP!U72+STK_CHG!U72-INTMARB!U72-INTAVI!U72</f>
        <v>0</v>
      </c>
      <c r="V72" s="10">
        <f>PPRD!V72+RCV_RCY!V72+IMP!V72-EXP!V72+STK_CHG!V72-INTMARB!V72-INTAVI!V72</f>
        <v>0</v>
      </c>
      <c r="W72" s="10">
        <f>PPRD!W72+RCV_RCY!W72+IMP!W72-EXP!W72+STK_CHG!W72-INTMARB!W72-INTAVI!W72</f>
        <v>0</v>
      </c>
      <c r="X72" s="10">
        <f>PPRD!X72+RCV_RCY!X72+IMP!X72-EXP!X72+STK_CHG!X72-INTMARB!X72-INTAVI!X72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326.64565778159931</v>
      </c>
      <c r="D73" s="10">
        <f>PPRD!D73+RCV_RCY!D73+IMP!D73-EXP!D73+STK_CHG!D73-INTMARB!D73-INTAVI!D73</f>
        <v>346.4460017196904</v>
      </c>
      <c r="E73" s="10">
        <f>PPRD!E73+RCV_RCY!E73+IMP!E73-EXP!E73+STK_CHG!E73-INTMARB!E73-INTAVI!E73</f>
        <v>364.07282889079971</v>
      </c>
      <c r="F73" s="10">
        <f>PPRD!F73+RCV_RCY!F73+IMP!F73-EXP!F73+STK_CHG!F73-INTMARB!F73-INTAVI!F73</f>
        <v>393.3791917454858</v>
      </c>
      <c r="G73" s="10">
        <f>PPRD!G73+RCV_RCY!G73+IMP!G73-EXP!G73+STK_CHG!G73-INTMARB!G73-INTAVI!G73</f>
        <v>400.61625107480648</v>
      </c>
      <c r="H73" s="10">
        <f>PPRD!H73+RCV_RCY!H73+IMP!H73-EXP!H73+STK_CHG!H73-INTMARB!H73-INTAVI!H73</f>
        <v>406.18134135855553</v>
      </c>
      <c r="I73" s="10">
        <f>PPRD!I73+RCV_RCY!I73+IMP!I73-EXP!I73+STK_CHG!I73-INTMARB!I73-INTAVI!I73</f>
        <v>413.01229578675827</v>
      </c>
      <c r="J73" s="10">
        <f>PPRD!J73+RCV_RCY!J73+IMP!J73-EXP!J73+STK_CHG!J73-INTMARB!J73-INTAVI!J73</f>
        <v>427.27145313843511</v>
      </c>
      <c r="K73" s="10">
        <f>PPRD!K73+RCV_RCY!K73+IMP!K73-EXP!K73+STK_CHG!K73-INTMARB!K73-INTAVI!K73</f>
        <v>446.14024075666379</v>
      </c>
      <c r="L73" s="10">
        <f>PPRD!L73+RCV_RCY!L73+IMP!L73-EXP!L73+STK_CHG!L73-INTMARB!L73-INTAVI!L73</f>
        <v>422.87669819432489</v>
      </c>
      <c r="M73" s="10">
        <f>PPRD!M73+RCV_RCY!M73+IMP!M73-EXP!M73+STK_CHG!M73-INTMARB!M73-INTAVI!M73</f>
        <v>409.5717970765262</v>
      </c>
      <c r="N73" s="10">
        <f>PPRD!N73+RCV_RCY!N73+IMP!N73-EXP!N73+STK_CHG!N73-INTMARB!N73-INTAVI!N73</f>
        <v>413.01977644024072</v>
      </c>
      <c r="O73" s="10">
        <f>PPRD!O73+RCV_RCY!O73+IMP!O73-EXP!O73+STK_CHG!O73-INTMARB!O73-INTAVI!O73</f>
        <v>401.37386070507307</v>
      </c>
      <c r="P73" s="10">
        <f>PPRD!P73+RCV_RCY!P73+IMP!P73-EXP!P73+STK_CHG!P73-INTMARB!P73-INTAVI!P73</f>
        <v>402.61410146173677</v>
      </c>
      <c r="Q73" s="10">
        <f>PPRD!Q73+RCV_RCY!Q73+IMP!Q73-EXP!Q73+STK_CHG!Q73-INTMARB!Q73-INTAVI!Q73</f>
        <v>416.20232158211525</v>
      </c>
      <c r="R73" s="10">
        <f>PPRD!R73+RCV_RCY!R73+IMP!R73-EXP!R73+STK_CHG!R73-INTMARB!R73-INTAVI!R73</f>
        <v>429.05829750644881</v>
      </c>
      <c r="S73" s="10">
        <f>PPRD!S73+RCV_RCY!S73+IMP!S73-EXP!S73+STK_CHG!S73-INTMARB!S73-INTAVI!S73</f>
        <v>429.41693895098882</v>
      </c>
      <c r="T73" s="10">
        <f>PPRD!T73+RCV_RCY!T73+IMP!T73-EXP!T73+STK_CHG!T73-INTMARB!T73-INTAVI!T73</f>
        <v>439.34909716251076</v>
      </c>
      <c r="U73" s="10">
        <f>PPRD!U73+RCV_RCY!U73+IMP!U73-EXP!U73+STK_CHG!U73-INTMARB!U73-INTAVI!U73</f>
        <v>435.24428202923468</v>
      </c>
      <c r="V73" s="10">
        <f>PPRD!V73+RCV_RCY!V73+IMP!V73-EXP!V73+STK_CHG!V73-INTMARB!V73-INTAVI!V73</f>
        <v>446.32184006878759</v>
      </c>
      <c r="W73" s="10">
        <f>PPRD!W73+RCV_RCY!W73+IMP!W73-EXP!W73+STK_CHG!W73-INTMARB!W73-INTAVI!W73</f>
        <v>447.18950988822013</v>
      </c>
      <c r="X73" s="10">
        <f>PPRD!X73+RCV_RCY!X73+IMP!X73-EXP!X73+STK_CHG!X73-INTMARB!X73-INTAVI!X73</f>
        <v>432.65356835769558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3.4393809114359408</v>
      </c>
      <c r="D75" s="37">
        <f>PPRD!D75+RCV_RCY!D75+IMP!D75-EXP!D75+STK_CHG!D75-INTMARB!D75-INTAVI!D75</f>
        <v>3.6304385210662078</v>
      </c>
      <c r="E75" s="37">
        <f>PPRD!E75+RCV_RCY!E75+IMP!E75-EXP!E75+STK_CHG!E75-INTMARB!E75-INTAVI!E75</f>
        <v>3.6304385210662078</v>
      </c>
      <c r="F75" s="37">
        <f>PPRD!F75+RCV_RCY!F75+IMP!F75-EXP!F75+STK_CHG!F75-INTMARB!F75-INTAVI!F75</f>
        <v>3.6304385210662078</v>
      </c>
      <c r="G75" s="37">
        <f>PPRD!G75+RCV_RCY!G75+IMP!G75-EXP!G75+STK_CHG!G75-INTMARB!G75-INTAVI!G75</f>
        <v>3.702149613069647</v>
      </c>
      <c r="H75" s="37">
        <f>PPRD!H75+RCV_RCY!H75+IMP!H75-EXP!H75+STK_CHG!H75-INTMARB!H75-INTAVI!H75</f>
        <v>3.654342218400688</v>
      </c>
      <c r="I75" s="37">
        <f>PPRD!I75+RCV_RCY!I75+IMP!I75-EXP!I75+STK_CHG!I75-INTMARB!I75-INTAVI!I75</f>
        <v>3.654342218400688</v>
      </c>
      <c r="J75" s="37">
        <f>PPRD!J75+RCV_RCY!J75+IMP!J75-EXP!J75+STK_CHG!J75-INTMARB!J75-INTAVI!J75</f>
        <v>3.5349097162510739</v>
      </c>
      <c r="K75" s="37">
        <f>PPRD!K75+RCV_RCY!K75+IMP!K75-EXP!K75+STK_CHG!K75-INTMARB!K75-INTAVI!K75</f>
        <v>3.654342218400688</v>
      </c>
      <c r="L75" s="37">
        <f>PPRD!L75+RCV_RCY!L75+IMP!L75-EXP!L75+STK_CHG!L75-INTMARB!L75-INTAVI!L75</f>
        <v>3.654342218400688</v>
      </c>
      <c r="M75" s="37">
        <f>PPRD!M75+RCV_RCY!M75+IMP!M75-EXP!M75+STK_CHG!M75-INTMARB!M75-INTAVI!M75</f>
        <v>4.1558899398108338</v>
      </c>
      <c r="N75" s="37">
        <f>PPRD!N75+RCV_RCY!N75+IMP!N75-EXP!N75+STK_CHG!N75-INTMARB!N75-INTAVI!N75</f>
        <v>3.6304385210662078</v>
      </c>
      <c r="O75" s="37">
        <f>PPRD!O75+RCV_RCY!O75+IMP!O75-EXP!O75+STK_CHG!O75-INTMARB!O75-INTAVI!O75</f>
        <v>3.8214961306964752</v>
      </c>
      <c r="P75" s="37">
        <f>PPRD!P75+RCV_RCY!P75+IMP!P75-EXP!P75+STK_CHG!P75-INTMARB!P75-INTAVI!P75</f>
        <v>3.702149613069647</v>
      </c>
      <c r="Q75" s="37">
        <f>PPRD!Q75+RCV_RCY!Q75+IMP!Q75-EXP!Q75+STK_CHG!Q75-INTMARB!Q75-INTAVI!Q75</f>
        <v>3.367755803955288</v>
      </c>
      <c r="R75" s="37">
        <f>PPRD!R75+RCV_RCY!R75+IMP!R75-EXP!R75+STK_CHG!R75-INTMARB!R75-INTAVI!R75</f>
        <v>3.5968185726569222</v>
      </c>
      <c r="S75" s="37">
        <f>PPRD!S75+RCV_RCY!S75+IMP!S75-EXP!S75+STK_CHG!S75-INTMARB!S75-INTAVI!S75</f>
        <v>3.06079105760963</v>
      </c>
      <c r="T75" s="37">
        <f>PPRD!T75+RCV_RCY!T75+IMP!T75-EXP!T75+STK_CHG!T75-INTMARB!T75-INTAVI!T75</f>
        <v>2.9555460017196902</v>
      </c>
      <c r="U75" s="37">
        <f>PPRD!U75+RCV_RCY!U75+IMP!U75-EXP!U75+STK_CHG!U75-INTMARB!U75-INTAVI!U75</f>
        <v>2.7113499570077391</v>
      </c>
      <c r="V75" s="37">
        <f>PPRD!V75+RCV_RCY!V75+IMP!V75-EXP!V75+STK_CHG!V75-INTMARB!V75-INTAVI!V75</f>
        <v>2.5472914875322439</v>
      </c>
      <c r="W75" s="37">
        <f>PPRD!W75+RCV_RCY!W75+IMP!W75-EXP!W75+STK_CHG!W75-INTMARB!W75-INTAVI!W75</f>
        <v>2.5577815993121238</v>
      </c>
      <c r="X75" s="37">
        <f>PPRD!X75+RCV_RCY!X75+IMP!X75-EXP!X75+STK_CHG!X75-INTMARB!X75-INTAVI!X75</f>
        <v>2.6502149613069639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57.179707652622483</v>
      </c>
      <c r="D76" s="40">
        <f>PPRD!D76+RCV_RCY!D76+IMP!D76-EXP!D76+STK_CHG!D76-INTMARB!D76-INTAVI!D76</f>
        <v>-49.441100601891662</v>
      </c>
      <c r="E76" s="40">
        <f>PPRD!E76+RCV_RCY!E76+IMP!E76-EXP!E76+STK_CHG!E76-INTMARB!E76-INTAVI!E76</f>
        <v>-178.07394668959591</v>
      </c>
      <c r="F76" s="40">
        <f>PPRD!F76+RCV_RCY!F76+IMP!F76-EXP!F76+STK_CHG!F76-INTMARB!F76-INTAVI!F76</f>
        <v>-734.73774720550261</v>
      </c>
      <c r="G76" s="40">
        <f>PPRD!G76+RCV_RCY!G76+IMP!G76-EXP!G76+STK_CHG!G76-INTMARB!G76-INTAVI!G76</f>
        <v>-246.94754944110059</v>
      </c>
      <c r="H76" s="40">
        <f>PPRD!H76+RCV_RCY!H76+IMP!H76-EXP!H76+STK_CHG!H76-INTMARB!H76-INTAVI!H76</f>
        <v>117.71281169389522</v>
      </c>
      <c r="I76" s="40">
        <f>PPRD!I76+RCV_RCY!I76+IMP!I76-EXP!I76+STK_CHG!I76-INTMARB!I76-INTAVI!I76</f>
        <v>-596.30266552020657</v>
      </c>
      <c r="J76" s="40">
        <f>PPRD!J76+RCV_RCY!J76+IMP!J76-EXP!J76+STK_CHG!J76-INTMARB!J76-INTAVI!J76</f>
        <v>-81.685296646603661</v>
      </c>
      <c r="K76" s="40">
        <f>PPRD!K76+RCV_RCY!K76+IMP!K76-EXP!K76+STK_CHG!K76-INTMARB!K76-INTAVI!K76</f>
        <v>125.10748065348264</v>
      </c>
      <c r="L76" s="40">
        <f>PPRD!L76+RCV_RCY!L76+IMP!L76-EXP!L76+STK_CHG!L76-INTMARB!L76-INTAVI!L76</f>
        <v>28.718830610490045</v>
      </c>
      <c r="M76" s="40">
        <f>PPRD!M76+RCV_RCY!M76+IMP!M76-EXP!M76+STK_CHG!M76-INTMARB!M76-INTAVI!M76</f>
        <v>-97.592433361994381</v>
      </c>
      <c r="N76" s="40">
        <f>PPRD!N76+RCV_RCY!N76+IMP!N76-EXP!N76+STK_CHG!N76-INTMARB!N76-INTAVI!N76</f>
        <v>113.49957007738567</v>
      </c>
      <c r="O76" s="40">
        <f>PPRD!O76+RCV_RCY!O76+IMP!O76-EXP!O76+STK_CHG!O76-INTMARB!O76-INTAVI!O76</f>
        <v>448.32330180567521</v>
      </c>
      <c r="P76" s="40">
        <f>PPRD!P76+RCV_RCY!P76+IMP!P76-EXP!P76+STK_CHG!P76-INTMARB!P76-INTAVI!P76</f>
        <v>93.035253654342227</v>
      </c>
      <c r="Q76" s="40">
        <f>PPRD!Q76+RCV_RCY!Q76+IMP!Q76-EXP!Q76+STK_CHG!Q76-INTMARB!Q76-INTAVI!Q76</f>
        <v>245.48581255374017</v>
      </c>
      <c r="R76" s="40">
        <f>PPRD!R76+RCV_RCY!R76+IMP!R76-EXP!R76+STK_CHG!R76-INTMARB!R76-INTAVI!R76</f>
        <v>508.30283748925217</v>
      </c>
      <c r="S76" s="40">
        <f>PPRD!S76+RCV_RCY!S76+IMP!S76-EXP!S76+STK_CHG!S76-INTMARB!S76-INTAVI!S76</f>
        <v>434.8317282889077</v>
      </c>
      <c r="T76" s="40">
        <f>PPRD!T76+RCV_RCY!T76+IMP!T76-EXP!T76+STK_CHG!T76-INTMARB!T76-INTAVI!T76</f>
        <v>392.32287188306054</v>
      </c>
      <c r="U76" s="40">
        <f>PPRD!U76+RCV_RCY!U76+IMP!U76-EXP!U76+STK_CHG!U76-INTMARB!U76-INTAVI!U76</f>
        <v>449.21255374032637</v>
      </c>
      <c r="V76" s="40">
        <f>PPRD!V76+RCV_RCY!V76+IMP!V76-EXP!V76+STK_CHG!V76-INTMARB!V76-INTAVI!V76</f>
        <v>499.64376612209799</v>
      </c>
      <c r="W76" s="40">
        <f>PPRD!W76+RCV_RCY!W76+IMP!W76-EXP!W76+STK_CHG!W76-INTMARB!W76-INTAVI!W76</f>
        <v>591.79458297506392</v>
      </c>
      <c r="X76" s="40">
        <f>PPRD!X76+RCV_RCY!X76+IMP!X76-EXP!X76+STK_CHG!X76-INTMARB!X76-INTAVI!X76</f>
        <v>418.64462596732596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19417.060791057611</v>
      </c>
      <c r="D2" s="31">
        <f t="shared" si="0"/>
        <v>20007.993637145319</v>
      </c>
      <c r="E2" s="31">
        <f t="shared" si="0"/>
        <v>19700.030438521062</v>
      </c>
      <c r="F2" s="31">
        <f t="shared" si="0"/>
        <v>20811.20558899398</v>
      </c>
      <c r="G2" s="31">
        <f t="shared" si="0"/>
        <v>20255.077987962166</v>
      </c>
      <c r="H2" s="31">
        <f t="shared" si="0"/>
        <v>19732.139380911431</v>
      </c>
      <c r="I2" s="31">
        <f t="shared" si="0"/>
        <v>21131.712123817706</v>
      </c>
      <c r="J2" s="31">
        <f t="shared" si="0"/>
        <v>20672.480825451414</v>
      </c>
      <c r="K2" s="31">
        <f t="shared" si="0"/>
        <v>20109.311693895088</v>
      </c>
      <c r="L2" s="31">
        <f t="shared" si="0"/>
        <v>19310.451074806537</v>
      </c>
      <c r="M2" s="31">
        <f t="shared" si="0"/>
        <v>20193.80051590714</v>
      </c>
      <c r="N2" s="31">
        <f t="shared" si="0"/>
        <v>18799.061736887357</v>
      </c>
      <c r="O2" s="31">
        <f t="shared" si="0"/>
        <v>18006.837145313835</v>
      </c>
      <c r="P2" s="31">
        <f t="shared" si="0"/>
        <v>18101.143852106616</v>
      </c>
      <c r="Q2" s="31">
        <f t="shared" si="0"/>
        <v>17163.622613929489</v>
      </c>
      <c r="R2" s="31">
        <f t="shared" si="0"/>
        <v>17070.394325021494</v>
      </c>
      <c r="S2" s="31">
        <f t="shared" si="0"/>
        <v>17531.895270851244</v>
      </c>
      <c r="T2" s="31">
        <f t="shared" si="0"/>
        <v>17648.862854686151</v>
      </c>
      <c r="U2" s="31">
        <f t="shared" si="0"/>
        <v>17650.741960447118</v>
      </c>
      <c r="V2" s="31">
        <f t="shared" si="0"/>
        <v>17083.946689595869</v>
      </c>
      <c r="W2" s="31">
        <f t="shared" si="0"/>
        <v>15697.888392089422</v>
      </c>
      <c r="X2" s="31">
        <f t="shared" ref="X2" si="1">SUM(X3,X17,X22,X25,X26,X51,X52,X71,X74,X75,X76)</f>
        <v>16576.925795356834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3986.0898538263114</v>
      </c>
      <c r="D3" s="34">
        <f t="shared" si="2"/>
        <v>4205.3844368013761</v>
      </c>
      <c r="E3" s="34">
        <f t="shared" si="2"/>
        <v>4187.5263112639723</v>
      </c>
      <c r="F3" s="34">
        <f t="shared" si="2"/>
        <v>5665.8681857265692</v>
      </c>
      <c r="G3" s="34">
        <f t="shared" si="2"/>
        <v>4362.2104041272569</v>
      </c>
      <c r="H3" s="34">
        <f t="shared" si="2"/>
        <v>3713.8699914015465</v>
      </c>
      <c r="I3" s="34">
        <f t="shared" si="2"/>
        <v>5477.0021496130694</v>
      </c>
      <c r="J3" s="34">
        <f t="shared" si="2"/>
        <v>4651.6756663800506</v>
      </c>
      <c r="K3" s="34">
        <f t="shared" si="2"/>
        <v>4005.86483233018</v>
      </c>
      <c r="L3" s="34">
        <f t="shared" si="2"/>
        <v>4003.4705932932065</v>
      </c>
      <c r="M3" s="34">
        <f t="shared" si="2"/>
        <v>3808.9410146173677</v>
      </c>
      <c r="N3" s="34">
        <f t="shared" si="2"/>
        <v>3234.4750644883911</v>
      </c>
      <c r="O3" s="34">
        <f t="shared" si="2"/>
        <v>2467.7639724849523</v>
      </c>
      <c r="P3" s="34">
        <f t="shared" si="2"/>
        <v>3173.5449699054166</v>
      </c>
      <c r="Q3" s="34">
        <f t="shared" si="2"/>
        <v>2533.6701633705929</v>
      </c>
      <c r="R3" s="34">
        <f t="shared" si="2"/>
        <v>1817.6497850386927</v>
      </c>
      <c r="S3" s="34">
        <f t="shared" si="2"/>
        <v>2004.7735167669819</v>
      </c>
      <c r="T3" s="34">
        <f t="shared" si="2"/>
        <v>1535.8473774720549</v>
      </c>
      <c r="U3" s="34">
        <f t="shared" si="2"/>
        <v>1592.4785038693035</v>
      </c>
      <c r="V3" s="34">
        <f t="shared" si="2"/>
        <v>968.92631126397225</v>
      </c>
      <c r="W3" s="34">
        <f t="shared" si="2"/>
        <v>819.71401547721393</v>
      </c>
      <c r="X3" s="34">
        <f t="shared" ref="X3" si="3">SUM(X4,X8,X11)</f>
        <v>1120.0171109200344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3958.0970765262255</v>
      </c>
      <c r="D4" s="29">
        <f t="shared" si="4"/>
        <v>4178.7913155631986</v>
      </c>
      <c r="E4" s="29">
        <f t="shared" si="4"/>
        <v>4161.8957867583831</v>
      </c>
      <c r="F4" s="29">
        <f t="shared" si="4"/>
        <v>5644.8736887360274</v>
      </c>
      <c r="G4" s="29">
        <f t="shared" si="4"/>
        <v>4330.7186586414446</v>
      </c>
      <c r="H4" s="29">
        <f t="shared" si="4"/>
        <v>3690.0761822871873</v>
      </c>
      <c r="I4" s="29">
        <f t="shared" si="4"/>
        <v>5452.5085124677553</v>
      </c>
      <c r="J4" s="29">
        <f t="shared" si="4"/>
        <v>4625.0825451418732</v>
      </c>
      <c r="K4" s="29">
        <f t="shared" si="4"/>
        <v>3980.9341358555453</v>
      </c>
      <c r="L4" s="29">
        <f t="shared" si="4"/>
        <v>3984.8382631126392</v>
      </c>
      <c r="M4" s="29">
        <f t="shared" si="4"/>
        <v>3791.9709372312973</v>
      </c>
      <c r="N4" s="29">
        <f t="shared" si="4"/>
        <v>3217.2423043852095</v>
      </c>
      <c r="O4" s="29">
        <f t="shared" si="4"/>
        <v>2452.6306964746341</v>
      </c>
      <c r="P4" s="29">
        <f t="shared" si="4"/>
        <v>3159.8113499570072</v>
      </c>
      <c r="Q4" s="29">
        <f t="shared" si="4"/>
        <v>2519.6737747205498</v>
      </c>
      <c r="R4" s="29">
        <f t="shared" si="4"/>
        <v>1805.6101461736885</v>
      </c>
      <c r="S4" s="29">
        <f t="shared" si="4"/>
        <v>1996.3973344797935</v>
      </c>
      <c r="T4" s="29">
        <f t="shared" si="4"/>
        <v>1527.581857265692</v>
      </c>
      <c r="U4" s="29">
        <f t="shared" si="4"/>
        <v>1583.6362854686156</v>
      </c>
      <c r="V4" s="29">
        <f t="shared" si="4"/>
        <v>961.9421324161649</v>
      </c>
      <c r="W4" s="29">
        <f t="shared" si="4"/>
        <v>811.59466895958712</v>
      </c>
      <c r="X4" s="29">
        <f t="shared" ref="X4" si="5">SUM(X5:X7)</f>
        <v>1111.9733447979363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3958.0970765262255</v>
      </c>
      <c r="D7" s="10">
        <f>PPRD!D7+RCV_RCY!D7+IMP!D7-EXP!D7+STK_CHG!D7-INTMARB!D7</f>
        <v>4178.7913155631986</v>
      </c>
      <c r="E7" s="10">
        <f>PPRD!E7+RCV_RCY!E7+IMP!E7-EXP!E7+STK_CHG!E7-INTMARB!E7</f>
        <v>4161.8957867583831</v>
      </c>
      <c r="F7" s="10">
        <f>PPRD!F7+RCV_RCY!F7+IMP!F7-EXP!F7+STK_CHG!F7-INTMARB!F7</f>
        <v>5644.8736887360274</v>
      </c>
      <c r="G7" s="10">
        <f>PPRD!G7+RCV_RCY!G7+IMP!G7-EXP!G7+STK_CHG!G7-INTMARB!G7</f>
        <v>4330.7186586414446</v>
      </c>
      <c r="H7" s="10">
        <f>PPRD!H7+RCV_RCY!H7+IMP!H7-EXP!H7+STK_CHG!H7-INTMARB!H7</f>
        <v>3690.0761822871873</v>
      </c>
      <c r="I7" s="10">
        <f>PPRD!I7+RCV_RCY!I7+IMP!I7-EXP!I7+STK_CHG!I7-INTMARB!I7</f>
        <v>5452.5085124677553</v>
      </c>
      <c r="J7" s="10">
        <f>PPRD!J7+RCV_RCY!J7+IMP!J7-EXP!J7+STK_CHG!J7-INTMARB!J7</f>
        <v>4625.0825451418732</v>
      </c>
      <c r="K7" s="10">
        <f>PPRD!K7+RCV_RCY!K7+IMP!K7-EXP!K7+STK_CHG!K7-INTMARB!K7</f>
        <v>3980.9341358555453</v>
      </c>
      <c r="L7" s="10">
        <f>PPRD!L7+RCV_RCY!L7+IMP!L7-EXP!L7+STK_CHG!L7-INTMARB!L7</f>
        <v>3984.8382631126392</v>
      </c>
      <c r="M7" s="10">
        <f>PPRD!M7+RCV_RCY!M7+IMP!M7-EXP!M7+STK_CHG!M7-INTMARB!M7</f>
        <v>3791.9709372312973</v>
      </c>
      <c r="N7" s="10">
        <f>PPRD!N7+RCV_RCY!N7+IMP!N7-EXP!N7+STK_CHG!N7-INTMARB!N7</f>
        <v>3217.2423043852095</v>
      </c>
      <c r="O7" s="10">
        <f>PPRD!O7+RCV_RCY!O7+IMP!O7-EXP!O7+STK_CHG!O7-INTMARB!O7</f>
        <v>2452.6306964746341</v>
      </c>
      <c r="P7" s="10">
        <f>PPRD!P7+RCV_RCY!P7+IMP!P7-EXP!P7+STK_CHG!P7-INTMARB!P7</f>
        <v>3159.8113499570072</v>
      </c>
      <c r="Q7" s="10">
        <f>PPRD!Q7+RCV_RCY!Q7+IMP!Q7-EXP!Q7+STK_CHG!Q7-INTMARB!Q7</f>
        <v>2519.6737747205498</v>
      </c>
      <c r="R7" s="10">
        <f>PPRD!R7+RCV_RCY!R7+IMP!R7-EXP!R7+STK_CHG!R7-INTMARB!R7</f>
        <v>1805.6101461736885</v>
      </c>
      <c r="S7" s="10">
        <f>PPRD!S7+RCV_RCY!S7+IMP!S7-EXP!S7+STK_CHG!S7-INTMARB!S7</f>
        <v>1996.3973344797935</v>
      </c>
      <c r="T7" s="10">
        <f>PPRD!T7+RCV_RCY!T7+IMP!T7-EXP!T7+STK_CHG!T7-INTMARB!T7</f>
        <v>1527.581857265692</v>
      </c>
      <c r="U7" s="10">
        <f>PPRD!U7+RCV_RCY!U7+IMP!U7-EXP!U7+STK_CHG!U7-INTMARB!U7</f>
        <v>1583.6362854686156</v>
      </c>
      <c r="V7" s="10">
        <f>PPRD!V7+RCV_RCY!V7+IMP!V7-EXP!V7+STK_CHG!V7-INTMARB!V7</f>
        <v>961.9421324161649</v>
      </c>
      <c r="W7" s="10">
        <f>PPRD!W7+RCV_RCY!W7+IMP!W7-EXP!W7+STK_CHG!W7-INTMARB!W7</f>
        <v>811.59466895958712</v>
      </c>
      <c r="X7" s="10">
        <f>PPRD!X7+RCV_RCY!X7+IMP!X7-EXP!X7+STK_CHG!X7-INTMARB!X7</f>
        <v>1111.9733447979363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27.992777300085987</v>
      </c>
      <c r="D11" s="29">
        <f t="shared" si="8"/>
        <v>26.593121238177133</v>
      </c>
      <c r="E11" s="29">
        <f t="shared" si="8"/>
        <v>25.630524505588994</v>
      </c>
      <c r="F11" s="29">
        <f t="shared" si="8"/>
        <v>20.994496990541702</v>
      </c>
      <c r="G11" s="29">
        <f t="shared" si="8"/>
        <v>31.491745485812558</v>
      </c>
      <c r="H11" s="29">
        <f t="shared" si="8"/>
        <v>23.793809114359412</v>
      </c>
      <c r="I11" s="29">
        <f t="shared" si="8"/>
        <v>24.493637145313837</v>
      </c>
      <c r="J11" s="29">
        <f t="shared" si="8"/>
        <v>26.593121238177126</v>
      </c>
      <c r="K11" s="29">
        <f t="shared" si="8"/>
        <v>24.930696474634559</v>
      </c>
      <c r="L11" s="29">
        <f t="shared" si="8"/>
        <v>18.632330180567497</v>
      </c>
      <c r="M11" s="29">
        <f t="shared" si="8"/>
        <v>16.970077386070507</v>
      </c>
      <c r="N11" s="29">
        <f t="shared" si="8"/>
        <v>17.232760103181427</v>
      </c>
      <c r="O11" s="29">
        <f t="shared" si="8"/>
        <v>15.133276010318141</v>
      </c>
      <c r="P11" s="29">
        <f t="shared" si="8"/>
        <v>13.733619948409281</v>
      </c>
      <c r="Q11" s="29">
        <f t="shared" si="8"/>
        <v>13.996388650042991</v>
      </c>
      <c r="R11" s="29">
        <f t="shared" si="8"/>
        <v>12.039638865004298</v>
      </c>
      <c r="S11" s="29">
        <f t="shared" si="8"/>
        <v>8.3761822871883052</v>
      </c>
      <c r="T11" s="29">
        <f t="shared" si="8"/>
        <v>8.2655202063628543</v>
      </c>
      <c r="U11" s="29">
        <f t="shared" si="8"/>
        <v>8.8422184006878801</v>
      </c>
      <c r="V11" s="29">
        <f t="shared" si="8"/>
        <v>6.9841788478073932</v>
      </c>
      <c r="W11" s="29">
        <f t="shared" si="8"/>
        <v>8.1193465176268269</v>
      </c>
      <c r="X11" s="29">
        <f t="shared" ref="X11" si="9">SUM(X12:X16)</f>
        <v>8.0437661220980221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27.992777300085987</v>
      </c>
      <c r="D13" s="10">
        <f>PPRD!D13+RCV_RCY!D13+IMP!D13-EXP!D13+STK_CHG!D13-INTMARB!D13</f>
        <v>26.593121238177133</v>
      </c>
      <c r="E13" s="10">
        <f>PPRD!E13+RCV_RCY!E13+IMP!E13-EXP!E13+STK_CHG!E13-INTMARB!E13</f>
        <v>25.193465176268273</v>
      </c>
      <c r="F13" s="10">
        <f>PPRD!F13+RCV_RCY!F13+IMP!F13-EXP!F13+STK_CHG!F13-INTMARB!F13</f>
        <v>20.994496990541702</v>
      </c>
      <c r="G13" s="10">
        <f>PPRD!G13+RCV_RCY!G13+IMP!G13-EXP!G13+STK_CHG!G13-INTMARB!G13</f>
        <v>31.491745485812558</v>
      </c>
      <c r="H13" s="10">
        <f>PPRD!H13+RCV_RCY!H13+IMP!H13-EXP!H13+STK_CHG!H13-INTMARB!H13</f>
        <v>23.793809114359412</v>
      </c>
      <c r="I13" s="10">
        <f>PPRD!I13+RCV_RCY!I13+IMP!I13-EXP!I13+STK_CHG!I13-INTMARB!I13</f>
        <v>24.493637145313837</v>
      </c>
      <c r="J13" s="10">
        <f>PPRD!J13+RCV_RCY!J13+IMP!J13-EXP!J13+STK_CHG!J13-INTMARB!J13</f>
        <v>26.593121238177126</v>
      </c>
      <c r="K13" s="10">
        <f>PPRD!K13+RCV_RCY!K13+IMP!K13-EXP!K13+STK_CHG!K13-INTMARB!K13</f>
        <v>24.493637145313837</v>
      </c>
      <c r="L13" s="10">
        <f>PPRD!L13+RCV_RCY!L13+IMP!L13-EXP!L13+STK_CHG!L13-INTMARB!L13</f>
        <v>18.195270851246775</v>
      </c>
      <c r="M13" s="10">
        <f>PPRD!M13+RCV_RCY!M13+IMP!M13-EXP!M13+STK_CHG!M13-INTMARB!M13</f>
        <v>16.095872742906277</v>
      </c>
      <c r="N13" s="10">
        <f>PPRD!N13+RCV_RCY!N13+IMP!N13-EXP!N13+STK_CHG!N13-INTMARB!N13</f>
        <v>16.795700773860705</v>
      </c>
      <c r="O13" s="10">
        <f>PPRD!O13+RCV_RCY!O13+IMP!O13-EXP!O13+STK_CHG!O13-INTMARB!O13</f>
        <v>14.69621668099742</v>
      </c>
      <c r="P13" s="10">
        <f>PPRD!P13+RCV_RCY!P13+IMP!P13-EXP!P13+STK_CHG!P13-INTMARB!P13</f>
        <v>13.296560619088559</v>
      </c>
      <c r="Q13" s="10">
        <f>PPRD!Q13+RCV_RCY!Q13+IMP!Q13-EXP!Q13+STK_CHG!Q13-INTMARB!Q13</f>
        <v>13.996388650042991</v>
      </c>
      <c r="R13" s="10">
        <f>PPRD!R13+RCV_RCY!R13+IMP!R13-EXP!R13+STK_CHG!R13-INTMARB!R13</f>
        <v>12.039638865004298</v>
      </c>
      <c r="S13" s="10">
        <f>PPRD!S13+RCV_RCY!S13+IMP!S13-EXP!S13+STK_CHG!S13-INTMARB!S13</f>
        <v>8.3564918314703345</v>
      </c>
      <c r="T13" s="10">
        <f>PPRD!T13+RCV_RCY!T13+IMP!T13-EXP!T13+STK_CHG!T13-INTMARB!T13</f>
        <v>8.2655202063628543</v>
      </c>
      <c r="U13" s="10">
        <f>PPRD!U13+RCV_RCY!U13+IMP!U13-EXP!U13+STK_CHG!U13-INTMARB!U13</f>
        <v>8.8422184006878801</v>
      </c>
      <c r="V13" s="10">
        <f>PPRD!V13+RCV_RCY!V13+IMP!V13-EXP!V13+STK_CHG!V13-INTMARB!V13</f>
        <v>6.9841788478073932</v>
      </c>
      <c r="W13" s="10">
        <f>PPRD!W13+RCV_RCY!W13+IMP!W13-EXP!W13+STK_CHG!W13-INTMARB!W13</f>
        <v>8.1193465176268269</v>
      </c>
      <c r="X13" s="10">
        <f>PPRD!X13+RCV_RCY!X13+IMP!X13-EXP!X13+STK_CHG!X13-INTMARB!X13</f>
        <v>8.0437661220980221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0.43705932932072228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0.43705932932072228</v>
      </c>
      <c r="L16" s="10">
        <f>PPRD!L16+RCV_RCY!L16+IMP!L16-EXP!L16+STK_CHG!L16-INTMARB!L16</f>
        <v>0.43705932932072228</v>
      </c>
      <c r="M16" s="10">
        <f>PPRD!M16+RCV_RCY!M16+IMP!M16-EXP!M16+STK_CHG!M16-INTMARB!M16</f>
        <v>0.87420464316423041</v>
      </c>
      <c r="N16" s="10">
        <f>PPRD!N16+RCV_RCY!N16+IMP!N16-EXP!N16+STK_CHG!N16-INTMARB!N16</f>
        <v>0.43705932932072228</v>
      </c>
      <c r="O16" s="10">
        <f>PPRD!O16+RCV_RCY!O16+IMP!O16-EXP!O16+STK_CHG!O16-INTMARB!O16</f>
        <v>0.43705932932072228</v>
      </c>
      <c r="P16" s="10">
        <f>PPRD!P16+RCV_RCY!P16+IMP!P16-EXP!P16+STK_CHG!P16-INTMARB!P16</f>
        <v>0.43705932932072228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1.9690455717970769E-2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8798.0257953568344</v>
      </c>
      <c r="D26" s="37">
        <f t="shared" si="14"/>
        <v>8919.7693035253724</v>
      </c>
      <c r="E26" s="37">
        <f t="shared" si="14"/>
        <v>8602.797420464316</v>
      </c>
      <c r="F26" s="37">
        <f t="shared" si="14"/>
        <v>8412.6181427343017</v>
      </c>
      <c r="G26" s="37">
        <f t="shared" si="14"/>
        <v>8438.3932072227017</v>
      </c>
      <c r="H26" s="37">
        <f t="shared" si="14"/>
        <v>8255.9245915735155</v>
      </c>
      <c r="I26" s="37">
        <f t="shared" si="14"/>
        <v>8415.3374892519314</v>
      </c>
      <c r="J26" s="37">
        <f t="shared" si="14"/>
        <v>8411.756921754084</v>
      </c>
      <c r="K26" s="37">
        <f t="shared" si="14"/>
        <v>8258.6582115219189</v>
      </c>
      <c r="L26" s="37">
        <f t="shared" si="14"/>
        <v>7702.4860705073088</v>
      </c>
      <c r="M26" s="37">
        <f t="shared" si="14"/>
        <v>7782.4065348237345</v>
      </c>
      <c r="N26" s="37">
        <f t="shared" si="14"/>
        <v>7345.1611349956993</v>
      </c>
      <c r="O26" s="37">
        <f t="shared" si="14"/>
        <v>7063.6382631126344</v>
      </c>
      <c r="P26" s="37">
        <f t="shared" si="14"/>
        <v>6823.1728288907989</v>
      </c>
      <c r="Q26" s="37">
        <f t="shared" si="14"/>
        <v>6665.6643164230427</v>
      </c>
      <c r="R26" s="37">
        <f t="shared" si="14"/>
        <v>6686.3763542562338</v>
      </c>
      <c r="S26" s="37">
        <f t="shared" si="14"/>
        <v>6821.6521926053319</v>
      </c>
      <c r="T26" s="37">
        <f t="shared" si="14"/>
        <v>7007.8866723989659</v>
      </c>
      <c r="U26" s="37">
        <f t="shared" si="14"/>
        <v>7043.4955288048141</v>
      </c>
      <c r="V26" s="37">
        <f t="shared" si="14"/>
        <v>6931.1371453138399</v>
      </c>
      <c r="W26" s="37">
        <f t="shared" si="14"/>
        <v>5851.9195184866712</v>
      </c>
      <c r="X26" s="37">
        <f t="shared" ref="X26" si="15">SUM(X27,X33)</f>
        <v>6033.8797936371457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9331.1407566637972</v>
      </c>
      <c r="D27" s="29">
        <f t="shared" si="16"/>
        <v>9093.1713671539183</v>
      </c>
      <c r="E27" s="29">
        <f t="shared" si="16"/>
        <v>8686.4641444539975</v>
      </c>
      <c r="F27" s="29">
        <f t="shared" si="16"/>
        <v>8519.0145313843441</v>
      </c>
      <c r="G27" s="29">
        <f t="shared" si="16"/>
        <v>8225.9220120378359</v>
      </c>
      <c r="H27" s="29">
        <f t="shared" si="16"/>
        <v>7866.516251074805</v>
      </c>
      <c r="I27" s="29">
        <f t="shared" si="16"/>
        <v>8125.4443680137538</v>
      </c>
      <c r="J27" s="29">
        <f t="shared" si="16"/>
        <v>7863.7359415305245</v>
      </c>
      <c r="K27" s="29">
        <f t="shared" si="16"/>
        <v>7546.4986242476289</v>
      </c>
      <c r="L27" s="29">
        <f t="shared" si="16"/>
        <v>7750.6018916595012</v>
      </c>
      <c r="M27" s="29">
        <f t="shared" si="16"/>
        <v>7335.8602751504759</v>
      </c>
      <c r="N27" s="29">
        <f t="shared" si="16"/>
        <v>6740.551332760102</v>
      </c>
      <c r="O27" s="29">
        <f t="shared" si="16"/>
        <v>7578.3773860705023</v>
      </c>
      <c r="P27" s="29">
        <f t="shared" si="16"/>
        <v>7208.737059329319</v>
      </c>
      <c r="Q27" s="29">
        <f t="shared" si="16"/>
        <v>6808.2545141874452</v>
      </c>
      <c r="R27" s="29">
        <f t="shared" si="16"/>
        <v>7272.9695614789334</v>
      </c>
      <c r="S27" s="29">
        <f t="shared" si="16"/>
        <v>6734.7258813413591</v>
      </c>
      <c r="T27" s="29">
        <f t="shared" si="16"/>
        <v>7316.0312983662925</v>
      </c>
      <c r="U27" s="29">
        <f t="shared" si="16"/>
        <v>7108.6942390369732</v>
      </c>
      <c r="V27" s="29">
        <f t="shared" si="16"/>
        <v>7641.3205503009431</v>
      </c>
      <c r="W27" s="29">
        <f t="shared" si="16"/>
        <v>7264.2805674978499</v>
      </c>
      <c r="X27" s="29">
        <f t="shared" ref="X27" si="17">SUM(X28:X32)</f>
        <v>7753.4089423903688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8256.3533104041235</v>
      </c>
      <c r="D28" s="10">
        <f>PPRD!D28+RCV_RCY!D28+IMP!D28-EXP!D28+STK_CHG!D28-INTMARB!D28</f>
        <v>8214.2447119518547</v>
      </c>
      <c r="E28" s="10">
        <f>PPRD!E28+RCV_RCY!E28+IMP!E28-EXP!E28+STK_CHG!E28-INTMARB!E28</f>
        <v>7954.4042992261393</v>
      </c>
      <c r="F28" s="10">
        <f>PPRD!F28+RCV_RCY!F28+IMP!F28-EXP!F28+STK_CHG!F28-INTMARB!F28</f>
        <v>8434.0307824591509</v>
      </c>
      <c r="G28" s="10">
        <f>PPRD!G28+RCV_RCY!G28+IMP!G28-EXP!G28+STK_CHG!G28-INTMARB!G28</f>
        <v>8236.8396388650071</v>
      </c>
      <c r="H28" s="10">
        <f>PPRD!H28+RCV_RCY!H28+IMP!H28-EXP!H28+STK_CHG!H28-INTMARB!H28</f>
        <v>7928.7284608770406</v>
      </c>
      <c r="I28" s="10">
        <f>PPRD!I28+RCV_RCY!I28+IMP!I28-EXP!I28+STK_CHG!I28-INTMARB!I28</f>
        <v>8203.9744625967287</v>
      </c>
      <c r="J28" s="10">
        <f>PPRD!J28+RCV_RCY!J28+IMP!J28-EXP!J28+STK_CHG!J28-INTMARB!J28</f>
        <v>7968.7828030954424</v>
      </c>
      <c r="K28" s="10">
        <f>PPRD!K28+RCV_RCY!K28+IMP!K28-EXP!K28+STK_CHG!K28-INTMARB!K28</f>
        <v>7960.5666380051525</v>
      </c>
      <c r="L28" s="10">
        <f>PPRD!L28+RCV_RCY!L28+IMP!L28-EXP!L28+STK_CHG!L28-INTMARB!L28</f>
        <v>7979.0532244196047</v>
      </c>
      <c r="M28" s="10">
        <f>PPRD!M28+RCV_RCY!M28+IMP!M28-EXP!M28+STK_CHG!M28-INTMARB!M28</f>
        <v>7443.9667239896844</v>
      </c>
      <c r="N28" s="10">
        <f>PPRD!N28+RCV_RCY!N28+IMP!N28-EXP!N28+STK_CHG!N28-INTMARB!N28</f>
        <v>6901.6910576096288</v>
      </c>
      <c r="O28" s="10">
        <f>PPRD!O28+RCV_RCY!O28+IMP!O28-EXP!O28+STK_CHG!O28-INTMARB!O28</f>
        <v>7705.8613069647417</v>
      </c>
      <c r="P28" s="10">
        <f>PPRD!P28+RCV_RCY!P28+IMP!P28-EXP!P28+STK_CHG!P28-INTMARB!P28</f>
        <v>7349.4793637145294</v>
      </c>
      <c r="Q28" s="10">
        <f>PPRD!Q28+RCV_RCY!Q28+IMP!Q28-EXP!Q28+STK_CHG!Q28-INTMARB!Q28</f>
        <v>7104.0173688736022</v>
      </c>
      <c r="R28" s="10">
        <f>PPRD!R28+RCV_RCY!R28+IMP!R28-EXP!R28+STK_CHG!R28-INTMARB!R28</f>
        <v>7452.398710232158</v>
      </c>
      <c r="S28" s="10">
        <f>PPRD!S28+RCV_RCY!S28+IMP!S28-EXP!S28+STK_CHG!S28-INTMARB!S28</f>
        <v>7095.3811693895104</v>
      </c>
      <c r="T28" s="10">
        <f>PPRD!T28+RCV_RCY!T28+IMP!T28-EXP!T28+STK_CHG!T28-INTMARB!T28</f>
        <v>7697.4847807394654</v>
      </c>
      <c r="U28" s="10">
        <f>PPRD!U28+RCV_RCY!U28+IMP!U28-EXP!U28+STK_CHG!U28-INTMARB!U28</f>
        <v>7750.2488392089426</v>
      </c>
      <c r="V28" s="10">
        <f>PPRD!V28+RCV_RCY!V28+IMP!V28-EXP!V28+STK_CHG!V28-INTMARB!V28</f>
        <v>7807.4250214961285</v>
      </c>
      <c r="W28" s="10">
        <f>PPRD!W28+RCV_RCY!W28+IMP!W28-EXP!W28+STK_CHG!W28-INTMARB!W28</f>
        <v>7256.119518486672</v>
      </c>
      <c r="X28" s="10">
        <f>PPRD!X28+RCV_RCY!X28+IMP!X28-EXP!X28+STK_CHG!X28-INTMARB!X28</f>
        <v>7841.9929492691308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260.06732588134139</v>
      </c>
      <c r="D30" s="10">
        <f>PPRD!D30+RCV_RCY!D30+IMP!D30-EXP!D30+STK_CHG!D30-INTMARB!D30</f>
        <v>156.0404127257093</v>
      </c>
      <c r="E30" s="10">
        <f>PPRD!E30+RCV_RCY!E30+IMP!E30-EXP!E30+STK_CHG!E30-INTMARB!E30</f>
        <v>164.19939810834049</v>
      </c>
      <c r="F30" s="10">
        <f>PPRD!F30+RCV_RCY!F30+IMP!F30-EXP!F30+STK_CHG!F30-INTMARB!F30</f>
        <v>38.75511607910574</v>
      </c>
      <c r="G30" s="10">
        <f>PPRD!G30+RCV_RCY!G30+IMP!G30-EXP!G30+STK_CHG!G30-INTMARB!G30</f>
        <v>-12.238435081685285</v>
      </c>
      <c r="H30" s="10">
        <f>PPRD!H30+RCV_RCY!H30+IMP!H30-EXP!H30+STK_CHG!H30-INTMARB!H30</f>
        <v>-62.21220980223562</v>
      </c>
      <c r="I30" s="10">
        <f>PPRD!I30+RCV_RCY!I30+IMP!I30-EXP!I30+STK_CHG!I30-INTMARB!I30</f>
        <v>-78.530094582975039</v>
      </c>
      <c r="J30" s="10">
        <f>PPRD!J30+RCV_RCY!J30+IMP!J30-EXP!J30+STK_CHG!J30-INTMARB!J30</f>
        <v>-105.04686156491827</v>
      </c>
      <c r="K30" s="10">
        <f>PPRD!K30+RCV_RCY!K30+IMP!K30-EXP!K30+STK_CHG!K30-INTMARB!K30</f>
        <v>-414.06801375752366</v>
      </c>
      <c r="L30" s="10">
        <f>PPRD!L30+RCV_RCY!L30+IMP!L30-EXP!L30+STK_CHG!L30-INTMARB!L30</f>
        <v>-228.45133276010324</v>
      </c>
      <c r="M30" s="10">
        <f>PPRD!M30+RCV_RCY!M30+IMP!M30-EXP!M30+STK_CHG!M30-INTMARB!M30</f>
        <v>-108.10644883920892</v>
      </c>
      <c r="N30" s="10">
        <f>PPRD!N30+RCV_RCY!N30+IMP!N30-EXP!N30+STK_CHG!N30-INTMARB!N30</f>
        <v>-161.13972484952706</v>
      </c>
      <c r="O30" s="10">
        <f>PPRD!O30+RCV_RCY!O30+IMP!O30-EXP!O30+STK_CHG!O30-INTMARB!O30</f>
        <v>-127.48392089423909</v>
      </c>
      <c r="P30" s="10">
        <f>PPRD!P30+RCV_RCY!P30+IMP!P30-EXP!P30+STK_CHG!P30-INTMARB!P30</f>
        <v>-140.74230438521067</v>
      </c>
      <c r="Q30" s="10">
        <f>PPRD!Q30+RCV_RCY!Q30+IMP!Q30-EXP!Q30+STK_CHG!Q30-INTMARB!Q30</f>
        <v>-295.76285468615652</v>
      </c>
      <c r="R30" s="10">
        <f>PPRD!R30+RCV_RCY!R30+IMP!R30-EXP!R30+STK_CHG!R30-INTMARB!R30</f>
        <v>-179.42914875322435</v>
      </c>
      <c r="S30" s="10">
        <f>PPRD!S30+RCV_RCY!S30+IMP!S30-EXP!S30+STK_CHG!S30-INTMARB!S30</f>
        <v>-360.65528804815125</v>
      </c>
      <c r="T30" s="10">
        <f>PPRD!T30+RCV_RCY!T30+IMP!T30-EXP!T30+STK_CHG!T30-INTMARB!T30</f>
        <v>-381.45348237317273</v>
      </c>
      <c r="U30" s="10">
        <f>PPRD!U30+RCV_RCY!U30+IMP!U30-EXP!U30+STK_CHG!U30-INTMARB!U30</f>
        <v>-641.55460017196901</v>
      </c>
      <c r="V30" s="10">
        <f>PPRD!V30+RCV_RCY!V30+IMP!V30-EXP!V30+STK_CHG!V30-INTMARB!V30</f>
        <v>-166.10447119518494</v>
      </c>
      <c r="W30" s="10">
        <f>PPRD!W30+RCV_RCY!W30+IMP!W30-EXP!W30+STK_CHG!W30-INTMARB!W30</f>
        <v>8.1610490111779868</v>
      </c>
      <c r="X30" s="10">
        <f>PPRD!X30+RCV_RCY!X30+IMP!X30-EXP!X30+STK_CHG!X30-INTMARB!X30</f>
        <v>-88.584006878761812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814.72012037833179</v>
      </c>
      <c r="D32" s="10">
        <f>PPRD!D32+RCV_RCY!D32+IMP!D32-EXP!D32+STK_CHG!D32-INTMARB!D32</f>
        <v>722.88624247635425</v>
      </c>
      <c r="E32" s="10">
        <f>PPRD!E32+RCV_RCY!E32+IMP!E32-EXP!E32+STK_CHG!E32-INTMARB!E32</f>
        <v>567.86044711951843</v>
      </c>
      <c r="F32" s="10">
        <f>PPRD!F32+RCV_RCY!F32+IMP!F32-EXP!F32+STK_CHG!F32-INTMARB!F32</f>
        <v>46.228632846087699</v>
      </c>
      <c r="G32" s="10">
        <f>PPRD!G32+RCV_RCY!G32+IMP!G32-EXP!G32+STK_CHG!G32-INTMARB!G32</f>
        <v>1.320808254514187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-533.11496130696344</v>
      </c>
      <c r="D33" s="29">
        <f t="shared" si="18"/>
        <v>-173.40206362854656</v>
      </c>
      <c r="E33" s="29">
        <f t="shared" si="18"/>
        <v>-83.666723989682382</v>
      </c>
      <c r="F33" s="29">
        <f t="shared" si="18"/>
        <v>-106.39638865004294</v>
      </c>
      <c r="G33" s="29">
        <f t="shared" si="18"/>
        <v>212.47119518486568</v>
      </c>
      <c r="H33" s="29">
        <f t="shared" si="18"/>
        <v>389.40834049871029</v>
      </c>
      <c r="I33" s="29">
        <f t="shared" si="18"/>
        <v>289.89312123817774</v>
      </c>
      <c r="J33" s="29">
        <f t="shared" si="18"/>
        <v>548.02098022355926</v>
      </c>
      <c r="K33" s="29">
        <f t="shared" si="18"/>
        <v>712.15958727428949</v>
      </c>
      <c r="L33" s="29">
        <f t="shared" si="18"/>
        <v>-48.115821152192801</v>
      </c>
      <c r="M33" s="29">
        <f t="shared" si="18"/>
        <v>446.5462596732591</v>
      </c>
      <c r="N33" s="29">
        <f t="shared" si="18"/>
        <v>604.60980223559727</v>
      </c>
      <c r="O33" s="29">
        <f t="shared" si="18"/>
        <v>-514.73912295786829</v>
      </c>
      <c r="P33" s="29">
        <f t="shared" si="18"/>
        <v>-385.56423043852044</v>
      </c>
      <c r="Q33" s="29">
        <f t="shared" si="18"/>
        <v>-142.59019776440238</v>
      </c>
      <c r="R33" s="29">
        <f t="shared" si="18"/>
        <v>-586.59320722269968</v>
      </c>
      <c r="S33" s="29">
        <f t="shared" si="18"/>
        <v>86.926311263972707</v>
      </c>
      <c r="T33" s="29">
        <f t="shared" si="18"/>
        <v>-308.14462596732642</v>
      </c>
      <c r="U33" s="29">
        <f t="shared" si="18"/>
        <v>-65.198710232159385</v>
      </c>
      <c r="V33" s="29">
        <f t="shared" si="18"/>
        <v>-710.18340498710324</v>
      </c>
      <c r="W33" s="29">
        <f t="shared" si="18"/>
        <v>-1412.3610490111789</v>
      </c>
      <c r="X33" s="29">
        <f t="shared" ref="X33" si="19">SUM(X34:X50)</f>
        <v>-1719.5291487532234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-110.96784178847808</v>
      </c>
      <c r="D36" s="10">
        <f>PPRD!D36+RCV_RCY!D36+IMP!D36-EXP!D36+STK_CHG!D36-INTMARB!D36</f>
        <v>-106.57308684436804</v>
      </c>
      <c r="E36" s="10">
        <f>PPRD!E36+RCV_RCY!E36+IMP!E36-EXP!E36+STK_CHG!E36-INTMARB!E36</f>
        <v>-106.57308684436805</v>
      </c>
      <c r="F36" s="10">
        <f>PPRD!F36+RCV_RCY!F36+IMP!F36-EXP!F36+STK_CHG!F36-INTMARB!F36</f>
        <v>-109.86913155631984</v>
      </c>
      <c r="G36" s="10">
        <f>PPRD!G36+RCV_RCY!G36+IMP!G36-EXP!G36+STK_CHG!G36-INTMARB!G36</f>
        <v>-95.586070507308705</v>
      </c>
      <c r="H36" s="10">
        <f>PPRD!H36+RCV_RCY!H36+IMP!H36-EXP!H36+STK_CHG!H36-INTMARB!H36</f>
        <v>-90.092691315563187</v>
      </c>
      <c r="I36" s="10">
        <f>PPRD!I36+RCV_RCY!I36+IMP!I36-EXP!I36+STK_CHG!I36-INTMARB!I36</f>
        <v>-108.77042132416165</v>
      </c>
      <c r="J36" s="10">
        <f>PPRD!J36+RCV_RCY!J36+IMP!J36-EXP!J36+STK_CHG!J36-INTMARB!J36</f>
        <v>-107.67171109200342</v>
      </c>
      <c r="K36" s="10">
        <f>PPRD!K36+RCV_RCY!K36+IMP!K36-EXP!K36+STK_CHG!K36-INTMARB!K36</f>
        <v>-59.329320722269998</v>
      </c>
      <c r="L36" s="10">
        <f>PPRD!L36+RCV_RCY!L36+IMP!L36-EXP!L36+STK_CHG!L36-INTMARB!L36</f>
        <v>-96.684866723989671</v>
      </c>
      <c r="M36" s="10">
        <f>PPRD!M36+RCV_RCY!M36+IMP!M36-EXP!M36+STK_CHG!M36-INTMARB!M36</f>
        <v>-112.06655202063628</v>
      </c>
      <c r="N36" s="10">
        <f>PPRD!N36+RCV_RCY!N36+IMP!N36-EXP!N36+STK_CHG!N36-INTMARB!N36</f>
        <v>-94.487446259673277</v>
      </c>
      <c r="O36" s="10">
        <f>PPRD!O36+RCV_RCY!O36+IMP!O36-EXP!O36+STK_CHG!O36-INTMARB!O36</f>
        <v>-124.15210662080823</v>
      </c>
      <c r="P36" s="10">
        <f>PPRD!P36+RCV_RCY!P36+IMP!P36-EXP!P36+STK_CHG!P36-INTMARB!P36</f>
        <v>-64.822785898538271</v>
      </c>
      <c r="Q36" s="10">
        <f>PPRD!Q36+RCV_RCY!Q36+IMP!Q36-EXP!Q36+STK_CHG!Q36-INTMARB!Q36</f>
        <v>-87.051504729148803</v>
      </c>
      <c r="R36" s="10">
        <f>PPRD!R36+RCV_RCY!R36+IMP!R36-EXP!R36+STK_CHG!R36-INTMARB!R36</f>
        <v>-77.451160791057646</v>
      </c>
      <c r="S36" s="10">
        <f>PPRD!S36+RCV_RCY!S36+IMP!S36-EXP!S36+STK_CHG!S36-INTMARB!S36</f>
        <v>-49.176354256233878</v>
      </c>
      <c r="T36" s="10">
        <f>PPRD!T36+RCV_RCY!T36+IMP!T36-EXP!T36+STK_CHG!T36-INTMARB!T36</f>
        <v>-57.879105760963007</v>
      </c>
      <c r="U36" s="10">
        <f>PPRD!U36+RCV_RCY!U36+IMP!U36-EXP!U36+STK_CHG!U36-INTMARB!U36</f>
        <v>-73.467239896818583</v>
      </c>
      <c r="V36" s="10">
        <f>PPRD!V36+RCV_RCY!V36+IMP!V36-EXP!V36+STK_CHG!V36-INTMARB!V36</f>
        <v>-72.318142734307827</v>
      </c>
      <c r="W36" s="10">
        <f>PPRD!W36+RCV_RCY!W36+IMP!W36-EXP!W36+STK_CHG!W36-INTMARB!W36</f>
        <v>-61.821152192605318</v>
      </c>
      <c r="X36" s="10">
        <f>PPRD!X36+RCV_RCY!X36+IMP!X36-EXP!X36+STK_CHG!X36-INTMARB!X36</f>
        <v>-28.462682717110916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-328.4895098882202</v>
      </c>
      <c r="D37" s="10">
        <f>PPRD!D37+RCV_RCY!D37+IMP!D37-EXP!D37+STK_CHG!D37-INTMARB!D37</f>
        <v>-292.92055030094542</v>
      </c>
      <c r="E37" s="10">
        <f>PPRD!E37+RCV_RCY!E37+IMP!E37-EXP!E37+STK_CHG!E37-INTMARB!E37</f>
        <v>-130.76818572656916</v>
      </c>
      <c r="F37" s="10">
        <f>PPRD!F37+RCV_RCY!F37+IMP!F37-EXP!F37+STK_CHG!F37-INTMARB!F37</f>
        <v>-137.04496990541722</v>
      </c>
      <c r="G37" s="10">
        <f>PPRD!G37+RCV_RCY!G37+IMP!G37-EXP!G37+STK_CHG!G37-INTMARB!G37</f>
        <v>-58.584178847807848</v>
      </c>
      <c r="H37" s="10">
        <f>PPRD!H37+RCV_RCY!H37+IMP!H37-EXP!H37+STK_CHG!H37-INTMARB!H37</f>
        <v>-54.399570077386272</v>
      </c>
      <c r="I37" s="10">
        <f>PPRD!I37+RCV_RCY!I37+IMP!I37-EXP!I37+STK_CHG!I37-INTMARB!I37</f>
        <v>-178.89079965606163</v>
      </c>
      <c r="J37" s="10">
        <f>PPRD!J37+RCV_RCY!J37+IMP!J37-EXP!J37+STK_CHG!J37-INTMARB!J37</f>
        <v>-128.67583834909695</v>
      </c>
      <c r="K37" s="10">
        <f>PPRD!K37+RCV_RCY!K37+IMP!K37-EXP!K37+STK_CHG!K37-INTMARB!K37</f>
        <v>-203.99828030954421</v>
      </c>
      <c r="L37" s="10">
        <f>PPRD!L37+RCV_RCY!L37+IMP!L37-EXP!L37+STK_CHG!L37-INTMARB!L37</f>
        <v>-456.11926053310418</v>
      </c>
      <c r="M37" s="10">
        <f>PPRD!M37+RCV_RCY!M37+IMP!M37-EXP!M37+STK_CHG!M37-INTMARB!M37</f>
        <v>-266.76698194325013</v>
      </c>
      <c r="N37" s="10">
        <f>PPRD!N37+RCV_RCY!N37+IMP!N37-EXP!N37+STK_CHG!N37-INTMARB!N37</f>
        <v>-455.07308684436782</v>
      </c>
      <c r="O37" s="10">
        <f>PPRD!O37+RCV_RCY!O37+IMP!O37-EXP!O37+STK_CHG!O37-INTMARB!O37</f>
        <v>-691.50180567497853</v>
      </c>
      <c r="P37" s="10">
        <f>PPRD!P37+RCV_RCY!P37+IMP!P37-EXP!P37+STK_CHG!P37-INTMARB!P37</f>
        <v>-755.31668099742001</v>
      </c>
      <c r="Q37" s="10">
        <f>PPRD!Q37+RCV_RCY!Q37+IMP!Q37-EXP!Q37+STK_CHG!Q37-INTMARB!Q37</f>
        <v>-585.84127257093712</v>
      </c>
      <c r="R37" s="10">
        <f>PPRD!R37+RCV_RCY!R37+IMP!R37-EXP!R37+STK_CHG!R37-INTMARB!R37</f>
        <v>-724.31745485812542</v>
      </c>
      <c r="S37" s="10">
        <f>PPRD!S37+RCV_RCY!S37+IMP!S37-EXP!S37+STK_CHG!S37-INTMARB!S37</f>
        <v>-608.39716251074776</v>
      </c>
      <c r="T37" s="10">
        <f>PPRD!T37+RCV_RCY!T37+IMP!T37-EXP!T37+STK_CHG!T37-INTMARB!T37</f>
        <v>-840.27738607050742</v>
      </c>
      <c r="U37" s="10">
        <f>PPRD!U37+RCV_RCY!U37+IMP!U37-EXP!U37+STK_CHG!U37-INTMARB!U37</f>
        <v>-758.98658641444558</v>
      </c>
      <c r="V37" s="10">
        <f>PPRD!V37+RCV_RCY!V37+IMP!V37-EXP!V37+STK_CHG!V37-INTMARB!V37</f>
        <v>-843.61865864144488</v>
      </c>
      <c r="W37" s="10">
        <f>PPRD!W37+RCV_RCY!W37+IMP!W37-EXP!W37+STK_CHG!W37-INTMARB!W37</f>
        <v>-793.79595872742937</v>
      </c>
      <c r="X37" s="10">
        <f>PPRD!X37+RCV_RCY!X37+IMP!X37-EXP!X37+STK_CHG!X37-INTMARB!X37</f>
        <v>-894.77515047291433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1.0460877042132419</v>
      </c>
      <c r="D38" s="10">
        <f>PPRD!D38+RCV_RCY!D38+IMP!D38-EXP!D38+STK_CHG!D38-INTMARB!D38</f>
        <v>1.0461736887360269</v>
      </c>
      <c r="E38" s="10">
        <f>PPRD!E38+RCV_RCY!E38+IMP!E38-EXP!E38+STK_CHG!E38-INTMARB!E38</f>
        <v>2.0922613929492688</v>
      </c>
      <c r="F38" s="10">
        <f>PPRD!F38+RCV_RCY!F38+IMP!F38-EXP!F38+STK_CHG!F38-INTMARB!F38</f>
        <v>3.1384350816852971</v>
      </c>
      <c r="G38" s="10">
        <f>PPRD!G38+RCV_RCY!G38+IMP!G38-EXP!G38+STK_CHG!G38-INTMARB!G38</f>
        <v>3.1384350816852957</v>
      </c>
      <c r="H38" s="10">
        <f>PPRD!H38+RCV_RCY!H38+IMP!H38-EXP!H38+STK_CHG!H38-INTMARB!H38</f>
        <v>2.0922613929492688</v>
      </c>
      <c r="I38" s="10">
        <f>PPRD!I38+RCV_RCY!I38+IMP!I38-EXP!I38+STK_CHG!I38-INTMARB!I38</f>
        <v>2.0922613929492702</v>
      </c>
      <c r="J38" s="10">
        <f>PPRD!J38+RCV_RCY!J38+IMP!J38-EXP!J38+STK_CHG!J38-INTMARB!J38</f>
        <v>2.0923473774720538</v>
      </c>
      <c r="K38" s="10">
        <f>PPRD!K38+RCV_RCY!K38+IMP!K38-EXP!K38+STK_CHG!K38-INTMARB!K38</f>
        <v>2.0922613929492688</v>
      </c>
      <c r="L38" s="10">
        <f>PPRD!L38+RCV_RCY!L38+IMP!L38-EXP!L38+STK_CHG!L38-INTMARB!L38</f>
        <v>2.0922613929492688</v>
      </c>
      <c r="M38" s="10">
        <f>PPRD!M38+RCV_RCY!M38+IMP!M38-EXP!M38+STK_CHG!M38-INTMARB!M38</f>
        <v>3.1384350816852971</v>
      </c>
      <c r="N38" s="10">
        <f>PPRD!N38+RCV_RCY!N38+IMP!N38-EXP!N38+STK_CHG!N38-INTMARB!N38</f>
        <v>1.0461736887360269</v>
      </c>
      <c r="O38" s="10">
        <f>PPRD!O38+RCV_RCY!O38+IMP!O38-EXP!O38+STK_CHG!O38-INTMARB!O38</f>
        <v>1.0461736887360269</v>
      </c>
      <c r="P38" s="10">
        <f>PPRD!P38+RCV_RCY!P38+IMP!P38-EXP!P38+STK_CHG!P38-INTMARB!P38</f>
        <v>2.0923473774720538</v>
      </c>
      <c r="Q38" s="10">
        <f>PPRD!Q38+RCV_RCY!Q38+IMP!Q38-EXP!Q38+STK_CHG!Q38-INTMARB!Q38</f>
        <v>1.69475494411006</v>
      </c>
      <c r="R38" s="10">
        <f>PPRD!R38+RCV_RCY!R38+IMP!R38-EXP!R38+STK_CHG!R38-INTMARB!R38</f>
        <v>1.006362854686156</v>
      </c>
      <c r="S38" s="10">
        <f>PPRD!S38+RCV_RCY!S38+IMP!S38-EXP!S38+STK_CHG!S38-INTMARB!S38</f>
        <v>1.2940670679277719</v>
      </c>
      <c r="T38" s="10">
        <f>PPRD!T38+RCV_RCY!T38+IMP!T38-EXP!T38+STK_CHG!T38-INTMARB!T38</f>
        <v>0.66956147893379192</v>
      </c>
      <c r="U38" s="10">
        <f>PPRD!U38+RCV_RCY!U38+IMP!U38-EXP!U38+STK_CHG!U38-INTMARB!U38</f>
        <v>1.1914875322441967</v>
      </c>
      <c r="V38" s="10">
        <f>PPRD!V38+RCV_RCY!V38+IMP!V38-EXP!V38+STK_CHG!V38-INTMARB!V38</f>
        <v>1.6706792777300081</v>
      </c>
      <c r="W38" s="10">
        <f>PPRD!W38+RCV_RCY!W38+IMP!W38-EXP!W38+STK_CHG!W38-INTMARB!W38</f>
        <v>1.4855546001719688</v>
      </c>
      <c r="X38" s="10">
        <f>PPRD!X38+RCV_RCY!X38+IMP!X38-EXP!X38+STK_CHG!X38-INTMARB!X38</f>
        <v>0.66431642304385208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345.98022355975928</v>
      </c>
      <c r="D40" s="10">
        <f>PPRD!D40+RCV_RCY!D40+IMP!D40-EXP!D40+STK_CHG!D40-INTMARB!D40</f>
        <v>291.95331040412719</v>
      </c>
      <c r="E40" s="10">
        <f>PPRD!E40+RCV_RCY!E40+IMP!E40-EXP!E40+STK_CHG!E40-INTMARB!E40</f>
        <v>196.36715391229581</v>
      </c>
      <c r="F40" s="10">
        <f>PPRD!F40+RCV_RCY!F40+IMP!F40-EXP!F40+STK_CHG!F40-INTMARB!F40</f>
        <v>131.95038693035247</v>
      </c>
      <c r="G40" s="10">
        <f>PPRD!G40+RCV_RCY!G40+IMP!G40-EXP!G40+STK_CHG!G40-INTMARB!G40</f>
        <v>263.90077386070504</v>
      </c>
      <c r="H40" s="10">
        <f>PPRD!H40+RCV_RCY!H40+IMP!H40-EXP!H40+STK_CHG!H40-INTMARB!H40</f>
        <v>387.53938091143652</v>
      </c>
      <c r="I40" s="10">
        <f>PPRD!I40+RCV_RCY!I40+IMP!I40-EXP!I40+STK_CHG!I40-INTMARB!I40</f>
        <v>302.34307824591576</v>
      </c>
      <c r="J40" s="10">
        <f>PPRD!J40+RCV_RCY!J40+IMP!J40-EXP!J40+STK_CHG!J40-INTMARB!J40</f>
        <v>365.72080825451411</v>
      </c>
      <c r="K40" s="10">
        <f>PPRD!K40+RCV_RCY!K40+IMP!K40-EXP!K40+STK_CHG!K40-INTMARB!K40</f>
        <v>369.87669819432449</v>
      </c>
      <c r="L40" s="10">
        <f>PPRD!L40+RCV_RCY!L40+IMP!L40-EXP!L40+STK_CHG!L40-INTMARB!L40</f>
        <v>430.13757523645739</v>
      </c>
      <c r="M40" s="10">
        <f>PPRD!M40+RCV_RCY!M40+IMP!M40-EXP!M40+STK_CHG!M40-INTMARB!M40</f>
        <v>465.46285468615656</v>
      </c>
      <c r="N40" s="10">
        <f>PPRD!N40+RCV_RCY!N40+IMP!N40-EXP!N40+STK_CHG!N40-INTMARB!N40</f>
        <v>620.27085124677558</v>
      </c>
      <c r="O40" s="10">
        <f>PPRD!O40+RCV_RCY!O40+IMP!O40-EXP!O40+STK_CHG!O40-INTMARB!O40</f>
        <v>663.90799656061915</v>
      </c>
      <c r="P40" s="10">
        <f>PPRD!P40+RCV_RCY!P40+IMP!P40-EXP!P40+STK_CHG!P40-INTMARB!P40</f>
        <v>747.02631126397239</v>
      </c>
      <c r="Q40" s="10">
        <f>PPRD!Q40+RCV_RCY!Q40+IMP!Q40-EXP!Q40+STK_CHG!Q40-INTMARB!Q40</f>
        <v>813.04944110060183</v>
      </c>
      <c r="R40" s="10">
        <f>PPRD!R40+RCV_RCY!R40+IMP!R40-EXP!R40+STK_CHG!R40-INTMARB!R40</f>
        <v>781.76569217540839</v>
      </c>
      <c r="S40" s="10">
        <f>PPRD!S40+RCV_RCY!S40+IMP!S40-EXP!S40+STK_CHG!S40-INTMARB!S40</f>
        <v>896.30490111779864</v>
      </c>
      <c r="T40" s="10">
        <f>PPRD!T40+RCV_RCY!T40+IMP!T40-EXP!T40+STK_CHG!T40-INTMARB!T40</f>
        <v>915.55821152192595</v>
      </c>
      <c r="U40" s="10">
        <f>PPRD!U40+RCV_RCY!U40+IMP!U40-EXP!U40+STK_CHG!U40-INTMARB!U40</f>
        <v>955.25451418744615</v>
      </c>
      <c r="V40" s="10">
        <f>PPRD!V40+RCV_RCY!V40+IMP!V40-EXP!V40+STK_CHG!V40-INTMARB!V40</f>
        <v>970.49423903697334</v>
      </c>
      <c r="W40" s="10">
        <f>PPRD!W40+RCV_RCY!W40+IMP!W40-EXP!W40+STK_CHG!W40-INTMARB!W40</f>
        <v>308.70472914875324</v>
      </c>
      <c r="X40" s="10">
        <f>PPRD!X40+RCV_RCY!X40+IMP!X40-EXP!X40+STK_CHG!X40-INTMARB!X40</f>
        <v>380.9138435081685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0</v>
      </c>
      <c r="J41" s="10">
        <f>PPRD!J41+RCV_RCY!J41+IMP!J41-EXP!J41+STK_CHG!J41-INTMARB!J41</f>
        <v>0</v>
      </c>
      <c r="K41" s="10">
        <f>PPRD!K41+RCV_RCY!K41+IMP!K41-EXP!K41+STK_CHG!K41-INTMARB!K41</f>
        <v>0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-0.41874462596732592</v>
      </c>
      <c r="T41" s="10">
        <f>PPRD!T41+RCV_RCY!T41+IMP!T41-EXP!T41+STK_CHG!T41-INTMARB!T41</f>
        <v>-0.44471195184866719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-3.188564058469475</v>
      </c>
      <c r="D42" s="10">
        <f>PPRD!D42+RCV_RCY!D42+IMP!D42-EXP!D42+STK_CHG!D42-INTMARB!D42</f>
        <v>-4.2515047291487527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-7.4400687876182285</v>
      </c>
      <c r="H42" s="10">
        <f>PPRD!H42+RCV_RCY!H42+IMP!H42-EXP!H42+STK_CHG!H42-INTMARB!H42</f>
        <v>-3.188564058469475</v>
      </c>
      <c r="I42" s="10">
        <f>PPRD!I42+RCV_RCY!I42+IMP!I42-EXP!I42+STK_CHG!I42-INTMARB!I42</f>
        <v>-8.5029234737747217</v>
      </c>
      <c r="J42" s="10">
        <f>PPRD!J42+RCV_RCY!J42+IMP!J42-EXP!J42+STK_CHG!J42-INTMARB!J42</f>
        <v>-42.514617368873608</v>
      </c>
      <c r="K42" s="10">
        <f>PPRD!K42+RCV_RCY!K42+IMP!K42-EXP!K42+STK_CHG!K42-INTMARB!K42</f>
        <v>-8.5029234737747199</v>
      </c>
      <c r="L42" s="10">
        <f>PPRD!L42+RCV_RCY!L42+IMP!L42-EXP!L42+STK_CHG!L42-INTMARB!L42</f>
        <v>-12.754342218400691</v>
      </c>
      <c r="M42" s="10">
        <f>PPRD!M42+RCV_RCY!M42+IMP!M42-EXP!M42+STK_CHG!M42-INTMARB!M42</f>
        <v>-42.514531384350811</v>
      </c>
      <c r="N42" s="10">
        <f>PPRD!N42+RCV_RCY!N42+IMP!N42-EXP!N42+STK_CHG!N42-INTMARB!N42</f>
        <v>7.4400687876182294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351.85597592433453</v>
      </c>
      <c r="D43" s="10">
        <f>PPRD!D43+RCV_RCY!D43+IMP!D43-EXP!D43+STK_CHG!D43-INTMARB!D43</f>
        <v>480.3597592433357</v>
      </c>
      <c r="E43" s="10">
        <f>PPRD!E43+RCV_RCY!E43+IMP!E43-EXP!E43+STK_CHG!E43-INTMARB!E43</f>
        <v>383.47179707652617</v>
      </c>
      <c r="F43" s="10">
        <f>PPRD!F43+RCV_RCY!F43+IMP!F43-EXP!F43+STK_CHG!F43-INTMARB!F43</f>
        <v>304.94170249355147</v>
      </c>
      <c r="G43" s="10">
        <f>PPRD!G43+RCV_RCY!G43+IMP!G43-EXP!G43+STK_CHG!G43-INTMARB!G43</f>
        <v>530.33344797936377</v>
      </c>
      <c r="H43" s="10">
        <f>PPRD!H43+RCV_RCY!H43+IMP!H43-EXP!H43+STK_CHG!H43-INTMARB!H43</f>
        <v>581.32708512467775</v>
      </c>
      <c r="I43" s="10">
        <f>PPRD!I43+RCV_RCY!I43+IMP!I43-EXP!I43+STK_CHG!I43-INTMARB!I43</f>
        <v>610.90335339638864</v>
      </c>
      <c r="J43" s="10">
        <f>PPRD!J43+RCV_RCY!J43+IMP!J43-EXP!J43+STK_CHG!J43-INTMARB!J43</f>
        <v>875.0500429922613</v>
      </c>
      <c r="K43" s="10">
        <f>PPRD!K43+RCV_RCY!K43+IMP!K43-EXP!K43+STK_CHG!K43-INTMARB!K43</f>
        <v>1041.2892519346515</v>
      </c>
      <c r="L43" s="10">
        <f>PPRD!L43+RCV_RCY!L43+IMP!L43-EXP!L43+STK_CHG!L43-INTMARB!L43</f>
        <v>711.87059329320664</v>
      </c>
      <c r="M43" s="10">
        <f>PPRD!M43+RCV_RCY!M43+IMP!M43-EXP!M43+STK_CHG!M43-INTMARB!M43</f>
        <v>951.54058469475467</v>
      </c>
      <c r="N43" s="10">
        <f>PPRD!N43+RCV_RCY!N43+IMP!N43-EXP!N43+STK_CHG!N43-INTMARB!N43</f>
        <v>1015.7925193465173</v>
      </c>
      <c r="O43" s="10">
        <f>PPRD!O43+RCV_RCY!O43+IMP!O43-EXP!O43+STK_CHG!O43-INTMARB!O43</f>
        <v>285.56423043852101</v>
      </c>
      <c r="P43" s="10">
        <f>PPRD!P43+RCV_RCY!P43+IMP!P43-EXP!P43+STK_CHG!P43-INTMARB!P43</f>
        <v>294.74299226139277</v>
      </c>
      <c r="Q43" s="10">
        <f>PPRD!Q43+RCV_RCY!Q43+IMP!Q43-EXP!Q43+STK_CHG!Q43-INTMARB!Q43</f>
        <v>398.7699914015472</v>
      </c>
      <c r="R43" s="10">
        <f>PPRD!R43+RCV_RCY!R43+IMP!R43-EXP!R43+STK_CHG!R43-INTMARB!R43</f>
        <v>276.03852106620769</v>
      </c>
      <c r="S43" s="10">
        <f>PPRD!S43+RCV_RCY!S43+IMP!S43-EXP!S43+STK_CHG!S43-INTMARB!S43</f>
        <v>552.59208942390478</v>
      </c>
      <c r="T43" s="10">
        <f>PPRD!T43+RCV_RCY!T43+IMP!T43-EXP!T43+STK_CHG!T43-INTMARB!T43</f>
        <v>324.61410146173665</v>
      </c>
      <c r="U43" s="10">
        <f>PPRD!U43+RCV_RCY!U43+IMP!U43-EXP!U43+STK_CHG!U43-INTMARB!U43</f>
        <v>465.75717970765209</v>
      </c>
      <c r="V43" s="10">
        <f>PPRD!V43+RCV_RCY!V43+IMP!V43-EXP!V43+STK_CHG!V43-INTMARB!V43</f>
        <v>92.083147033533919</v>
      </c>
      <c r="W43" s="10">
        <f>PPRD!W43+RCV_RCY!W43+IMP!W43-EXP!W43+STK_CHG!W43-INTMARB!W43</f>
        <v>-12.680051590714299</v>
      </c>
      <c r="X43" s="10">
        <f>PPRD!X43+RCV_RCY!X43+IMP!X43-EXP!X43+STK_CHG!X43-INTMARB!X43</f>
        <v>-109.07841788478072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-1261.2103181427337</v>
      </c>
      <c r="D44" s="10">
        <f>PPRD!D44+RCV_RCY!D44+IMP!D44-EXP!D44+STK_CHG!D44-INTMARB!D44</f>
        <v>-1009.7448839208937</v>
      </c>
      <c r="E44" s="10">
        <f>PPRD!E44+RCV_RCY!E44+IMP!E44-EXP!E44+STK_CHG!E44-INTMARB!E44</f>
        <v>-890.32312983662996</v>
      </c>
      <c r="F44" s="10">
        <f>PPRD!F44+RCV_RCY!F44+IMP!F44-EXP!F44+STK_CHG!F44-INTMARB!F44</f>
        <v>-767.01771281169385</v>
      </c>
      <c r="G44" s="10">
        <f>PPRD!G44+RCV_RCY!G44+IMP!G44-EXP!G44+STK_CHG!G44-INTMARB!G44</f>
        <v>-917.5085984522791</v>
      </c>
      <c r="H44" s="10">
        <f>PPRD!H44+RCV_RCY!H44+IMP!H44-EXP!H44+STK_CHG!H44-INTMARB!H44</f>
        <v>-913.62493551160844</v>
      </c>
      <c r="I44" s="10">
        <f>PPRD!I44+RCV_RCY!I44+IMP!I44-EXP!I44+STK_CHG!I44-INTMARB!I44</f>
        <v>-826.2431642304382</v>
      </c>
      <c r="J44" s="10">
        <f>PPRD!J44+RCV_RCY!J44+IMP!J44-EXP!J44+STK_CHG!J44-INTMARB!J44</f>
        <v>-946.63585554600206</v>
      </c>
      <c r="K44" s="10">
        <f>PPRD!K44+RCV_RCY!K44+IMP!K44-EXP!K44+STK_CHG!K44-INTMARB!K44</f>
        <v>-858.79423903697375</v>
      </c>
      <c r="L44" s="10">
        <f>PPRD!L44+RCV_RCY!L44+IMP!L44-EXP!L44+STK_CHG!L44-INTMARB!L44</f>
        <v>-1021.8687876182281</v>
      </c>
      <c r="M44" s="10">
        <f>PPRD!M44+RCV_RCY!M44+IMP!M44-EXP!M44+STK_CHG!M44-INTMARB!M44</f>
        <v>-940.81392949269082</v>
      </c>
      <c r="N44" s="10">
        <f>PPRD!N44+RCV_RCY!N44+IMP!N44-EXP!N44+STK_CHG!N44-INTMARB!N44</f>
        <v>-940.8140154772143</v>
      </c>
      <c r="O44" s="10">
        <f>PPRD!O44+RCV_RCY!O44+IMP!O44-EXP!O44+STK_CHG!O44-INTMARB!O44</f>
        <v>-1083.624763542563</v>
      </c>
      <c r="P44" s="10">
        <f>PPRD!P44+RCV_RCY!P44+IMP!P44-EXP!P44+STK_CHG!P44-INTMARB!P44</f>
        <v>-1022.8337059329314</v>
      </c>
      <c r="Q44" s="10">
        <f>PPRD!Q44+RCV_RCY!Q44+IMP!Q44-EXP!Q44+STK_CHG!Q44-INTMARB!Q44</f>
        <v>-1090.379277730008</v>
      </c>
      <c r="R44" s="10">
        <f>PPRD!R44+RCV_RCY!R44+IMP!R44-EXP!R44+STK_CHG!R44-INTMARB!R44</f>
        <v>-1252.0864144453994</v>
      </c>
      <c r="S44" s="10">
        <f>PPRD!S44+RCV_RCY!S44+IMP!S44-EXP!S44+STK_CHG!S44-INTMARB!S44</f>
        <v>-1137.3726569217552</v>
      </c>
      <c r="T44" s="10">
        <f>PPRD!T44+RCV_RCY!T44+IMP!T44-EXP!T44+STK_CHG!T44-INTMARB!T44</f>
        <v>-1087.5768701633706</v>
      </c>
      <c r="U44" s="10">
        <f>PPRD!U44+RCV_RCY!U44+IMP!U44-EXP!U44+STK_CHG!U44-INTMARB!U44</f>
        <v>-1065.1749785038696</v>
      </c>
      <c r="V44" s="10">
        <f>PPRD!V44+RCV_RCY!V44+IMP!V44-EXP!V44+STK_CHG!V44-INTMARB!V44</f>
        <v>-1244.9009458297512</v>
      </c>
      <c r="W44" s="10">
        <f>PPRD!W44+RCV_RCY!W44+IMP!W44-EXP!W44+STK_CHG!W44-INTMARB!W44</f>
        <v>-1268.1192605331044</v>
      </c>
      <c r="X44" s="10">
        <f>PPRD!X44+RCV_RCY!X44+IMP!X44-EXP!X44+STK_CHG!X44-INTMARB!X44</f>
        <v>-1459.2231298366287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25.974462596732582</v>
      </c>
      <c r="D45" s="10">
        <f>PPRD!D45+RCV_RCY!D45+IMP!D45-EXP!D45+STK_CHG!D45-INTMARB!D45</f>
        <v>21.818572656921756</v>
      </c>
      <c r="E45" s="10">
        <f>PPRD!E45+RCV_RCY!E45+IMP!E45-EXP!E45+STK_CHG!E45-INTMARB!E45</f>
        <v>18.701633705932927</v>
      </c>
      <c r="F45" s="10">
        <f>PPRD!F45+RCV_RCY!F45+IMP!F45-EXP!F45+STK_CHG!F45-INTMARB!F45</f>
        <v>15.584694754944108</v>
      </c>
      <c r="G45" s="10">
        <f>PPRD!G45+RCV_RCY!G45+IMP!G45-EXP!G45+STK_CHG!G45-INTMARB!G45</f>
        <v>15.584694754944106</v>
      </c>
      <c r="H45" s="10">
        <f>PPRD!H45+RCV_RCY!H45+IMP!H45-EXP!H45+STK_CHG!H45-INTMARB!H45</f>
        <v>20.779621668099736</v>
      </c>
      <c r="I45" s="10">
        <f>PPRD!I45+RCV_RCY!I45+IMP!I45-EXP!I45+STK_CHG!I45-INTMARB!I45</f>
        <v>11.428718830610489</v>
      </c>
      <c r="J45" s="10">
        <f>PPRD!J45+RCV_RCY!J45+IMP!J45-EXP!J45+STK_CHG!J45-INTMARB!J45</f>
        <v>8.3117798796216693</v>
      </c>
      <c r="K45" s="10">
        <f>PPRD!K45+RCV_RCY!K45+IMP!K45-EXP!K45+STK_CHG!K45-INTMARB!K45</f>
        <v>8.3118658641444529</v>
      </c>
      <c r="L45" s="10">
        <f>PPRD!L45+RCV_RCY!L45+IMP!L45-EXP!L45+STK_CHG!L45-INTMARB!L45</f>
        <v>9.3508168529664673</v>
      </c>
      <c r="M45" s="10">
        <f>PPRD!M45+RCV_RCY!M45+IMP!M45-EXP!M45+STK_CHG!M45-INTMARB!M45</f>
        <v>9.3508168529664673</v>
      </c>
      <c r="N45" s="10">
        <f>PPRD!N45+RCV_RCY!N45+IMP!N45-EXP!N45+STK_CHG!N45-INTMARB!N45</f>
        <v>9.3508168529664673</v>
      </c>
      <c r="O45" s="10">
        <f>PPRD!O45+RCV_RCY!O45+IMP!O45-EXP!O45+STK_CHG!O45-INTMARB!O45</f>
        <v>9.3508168529664673</v>
      </c>
      <c r="P45" s="10">
        <f>PPRD!P45+RCV_RCY!P45+IMP!P45-EXP!P45+STK_CHG!P45-INTMARB!P45</f>
        <v>11.428804815133278</v>
      </c>
      <c r="Q45" s="10">
        <f>PPRD!Q45+RCV_RCY!Q45+IMP!Q45-EXP!Q45+STK_CHG!Q45-INTMARB!Q45</f>
        <v>8.3118658641444529</v>
      </c>
      <c r="R45" s="10">
        <f>PPRD!R45+RCV_RCY!R45+IMP!R45-EXP!R45+STK_CHG!R45-INTMARB!R45</f>
        <v>7.6188306104901091</v>
      </c>
      <c r="S45" s="10">
        <f>PPRD!S45+RCV_RCY!S45+IMP!S45-EXP!S45+STK_CHG!S45-INTMARB!S45</f>
        <v>8.5175408426483195</v>
      </c>
      <c r="T45" s="10">
        <f>PPRD!T45+RCV_RCY!T45+IMP!T45-EXP!T45+STK_CHG!T45-INTMARB!T45</f>
        <v>6.4344797936371458</v>
      </c>
      <c r="U45" s="10">
        <f>PPRD!U45+RCV_RCY!U45+IMP!U45-EXP!U45+STK_CHG!U45-INTMARB!U45</f>
        <v>6.2411865864144449</v>
      </c>
      <c r="V45" s="10">
        <f>PPRD!V45+RCV_RCY!V45+IMP!V45-EXP!V45+STK_CHG!V45-INTMARB!V45</f>
        <v>7.8941530524505588</v>
      </c>
      <c r="W45" s="10">
        <f>PPRD!W45+RCV_RCY!W45+IMP!W45-EXP!W45+STK_CHG!W45-INTMARB!W45</f>
        <v>8.3658641444539974</v>
      </c>
      <c r="X45" s="10">
        <f>PPRD!X45+RCV_RCY!X45+IMP!X45-EXP!X45+STK_CHG!X45-INTMARB!X45</f>
        <v>11.027773000859847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63.048065348237309</v>
      </c>
      <c r="D46" s="10">
        <f>PPRD!D46+RCV_RCY!D46+IMP!D46-EXP!D46+STK_CHG!D46-INTMARB!D46</f>
        <v>62.04737747205504</v>
      </c>
      <c r="E46" s="10">
        <f>PPRD!E46+RCV_RCY!E46+IMP!E46-EXP!E46+STK_CHG!E46-INTMARB!E46</f>
        <v>60.045829750644884</v>
      </c>
      <c r="F46" s="10">
        <f>PPRD!F46+RCV_RCY!F46+IMP!F46-EXP!F46+STK_CHG!F46-INTMARB!F46</f>
        <v>58.044282029234743</v>
      </c>
      <c r="G46" s="10">
        <f>PPRD!G46+RCV_RCY!G46+IMP!G46-EXP!G46+STK_CHG!G46-INTMARB!G46</f>
        <v>57.043508168529655</v>
      </c>
      <c r="H46" s="10">
        <f>PPRD!H46+RCV_RCY!H46+IMP!H46-EXP!H46+STK_CHG!H46-INTMARB!H46</f>
        <v>61.046603611349951</v>
      </c>
      <c r="I46" s="10">
        <f>PPRD!I46+RCV_RCY!I46+IMP!I46-EXP!I46+STK_CHG!I46-INTMARB!I46</f>
        <v>58.044282029234729</v>
      </c>
      <c r="J46" s="10">
        <f>PPRD!J46+RCV_RCY!J46+IMP!J46-EXP!J46+STK_CHG!J46-INTMARB!J46</f>
        <v>59.045055889939803</v>
      </c>
      <c r="K46" s="10">
        <f>PPRD!K46+RCV_RCY!K46+IMP!K46-EXP!K46+STK_CHG!K46-INTMARB!K46</f>
        <v>55.041960447119507</v>
      </c>
      <c r="L46" s="10">
        <f>PPRD!L46+RCV_RCY!L46+IMP!L46-EXP!L46+STK_CHG!L46-INTMARB!L46</f>
        <v>51.038950988822016</v>
      </c>
      <c r="M46" s="10">
        <f>PPRD!M46+RCV_RCY!M46+IMP!M46-EXP!M46+STK_CHG!M46-INTMARB!M46</f>
        <v>51.038950988822016</v>
      </c>
      <c r="N46" s="10">
        <f>PPRD!N46+RCV_RCY!N46+IMP!N46-EXP!N46+STK_CHG!N46-INTMARB!N46</f>
        <v>51.038950988822016</v>
      </c>
      <c r="O46" s="10">
        <f>PPRD!O46+RCV_RCY!O46+IMP!O46-EXP!O46+STK_CHG!O46-INTMARB!O46</f>
        <v>51.038950988822016</v>
      </c>
      <c r="P46" s="10">
        <f>PPRD!P46+RCV_RCY!P46+IMP!P46-EXP!P46+STK_CHG!P46-INTMARB!P46</f>
        <v>51.038950988822016</v>
      </c>
      <c r="Q46" s="10">
        <f>PPRD!Q46+RCV_RCY!Q46+IMP!Q46-EXP!Q46+STK_CHG!Q46-INTMARB!Q46</f>
        <v>51.038950988822016</v>
      </c>
      <c r="R46" s="10">
        <f>PPRD!R46+RCV_RCY!R46+IMP!R46-EXP!R46+STK_CHG!R46-INTMARB!R46</f>
        <v>51.359243336199484</v>
      </c>
      <c r="S46" s="10">
        <f>PPRD!S46+RCV_RCY!S46+IMP!S46-EXP!S46+STK_CHG!S46-INTMARB!S46</f>
        <v>51.359243336199484</v>
      </c>
      <c r="T46" s="10">
        <f>PPRD!T46+RCV_RCY!T46+IMP!T46-EXP!T46+STK_CHG!T46-INTMARB!T46</f>
        <v>51.359243336199484</v>
      </c>
      <c r="U46" s="10">
        <f>PPRD!U46+RCV_RCY!U46+IMP!U46-EXP!U46+STK_CHG!U46-INTMARB!U46</f>
        <v>51.359243336199484</v>
      </c>
      <c r="V46" s="10">
        <f>PPRD!V46+RCV_RCY!V46+IMP!V46-EXP!V46+STK_CHG!V46-INTMARB!V46</f>
        <v>51.359243336199484</v>
      </c>
      <c r="W46" s="10">
        <f>PPRD!W46+RCV_RCY!W46+IMP!W46-EXP!W46+STK_CHG!W46-INTMARB!W46</f>
        <v>51.359243336199484</v>
      </c>
      <c r="X46" s="10">
        <f>PPRD!X46+RCV_RCY!X46+IMP!X46-EXP!X46+STK_CHG!X46-INTMARB!X46</f>
        <v>51.359243336199484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205.33104041272568</v>
      </c>
      <c r="D47" s="10">
        <f>PPRD!D47+RCV_RCY!D47+IMP!D47-EXP!D47+STK_CHG!D47-INTMARB!D47</f>
        <v>166.35614789337919</v>
      </c>
      <c r="E47" s="10">
        <f>PPRD!E47+RCV_RCY!E47+IMP!E47-EXP!E47+STK_CHG!E47-INTMARB!E47</f>
        <v>176.8128116938951</v>
      </c>
      <c r="F47" s="10">
        <f>PPRD!F47+RCV_RCY!F47+IMP!F47-EXP!F47+STK_CHG!F47-INTMARB!F47</f>
        <v>194.87429062768703</v>
      </c>
      <c r="G47" s="10">
        <f>PPRD!G47+RCV_RCY!G47+IMP!G47-EXP!G47+STK_CHG!G47-INTMARB!G47</f>
        <v>219.59011177987961</v>
      </c>
      <c r="H47" s="10">
        <f>PPRD!H47+RCV_RCY!H47+IMP!H47-EXP!H47+STK_CHG!H47-INTMARB!H47</f>
        <v>203.42975064488391</v>
      </c>
      <c r="I47" s="10">
        <f>PPRD!I47+RCV_RCY!I47+IMP!I47-EXP!I47+STK_CHG!I47-INTMARB!I47</f>
        <v>216.73826311263971</v>
      </c>
      <c r="J47" s="10">
        <f>PPRD!J47+RCV_RCY!J47+IMP!J47-EXP!J47+STK_CHG!J47-INTMARB!J47</f>
        <v>239.55288048151328</v>
      </c>
      <c r="K47" s="10">
        <f>PPRD!K47+RCV_RCY!K47+IMP!K47-EXP!K47+STK_CHG!K47-INTMARB!K47</f>
        <v>198.67678417884781</v>
      </c>
      <c r="L47" s="10">
        <f>PPRD!L47+RCV_RCY!L47+IMP!L47-EXP!L47+STK_CHG!L47-INTMARB!L47</f>
        <v>195.82493551160789</v>
      </c>
      <c r="M47" s="10">
        <f>PPRD!M47+RCV_RCY!M47+IMP!M47-EXP!M47+STK_CHG!M47-INTMARB!M47</f>
        <v>203.42983662940668</v>
      </c>
      <c r="N47" s="10">
        <f>PPRD!N47+RCV_RCY!N47+IMP!N47-EXP!N47+STK_CHG!N47-INTMARB!N47</f>
        <v>234.79982803095442</v>
      </c>
      <c r="O47" s="10">
        <f>PPRD!O47+RCV_RCY!O47+IMP!O47-EXP!O47+STK_CHG!O47-INTMARB!O47</f>
        <v>213.88650042992262</v>
      </c>
      <c r="P47" s="10">
        <f>PPRD!P47+RCV_RCY!P47+IMP!P47-EXP!P47+STK_CHG!P47-INTMARB!P47</f>
        <v>210.08400687876181</v>
      </c>
      <c r="Q47" s="10">
        <f>PPRD!Q47+RCV_RCY!Q47+IMP!Q47-EXP!Q47+STK_CHG!Q47-INTMARB!Q47</f>
        <v>191.07188306104902</v>
      </c>
      <c r="R47" s="10">
        <f>PPRD!R47+RCV_RCY!R47+IMP!R47-EXP!R47+STK_CHG!R47-INTMARB!R47</f>
        <v>192.66517626827175</v>
      </c>
      <c r="S47" s="10">
        <f>PPRD!S47+RCV_RCY!S47+IMP!S47-EXP!S47+STK_CHG!S47-INTMARB!S47</f>
        <v>190.2259673258813</v>
      </c>
      <c r="T47" s="10">
        <f>PPRD!T47+RCV_RCY!T47+IMP!T47-EXP!T47+STK_CHG!T47-INTMARB!T47</f>
        <v>189.14694754944105</v>
      </c>
      <c r="U47" s="10">
        <f>PPRD!U47+RCV_RCY!U47+IMP!U47-EXP!U47+STK_CHG!U47-INTMARB!U47</f>
        <v>187.43301805674975</v>
      </c>
      <c r="V47" s="10">
        <f>PPRD!V47+RCV_RCY!V47+IMP!V47-EXP!V47+STK_CHG!V47-INTMARB!V47</f>
        <v>142.81255374032673</v>
      </c>
      <c r="W47" s="10">
        <f>PPRD!W47+RCV_RCY!W47+IMP!W47-EXP!W47+STK_CHG!W47-INTMARB!W47</f>
        <v>166.20498710232155</v>
      </c>
      <c r="X47" s="10">
        <f>PPRD!X47+RCV_RCY!X47+IMP!X47-EXP!X47+STK_CHG!X47-INTMARB!X47</f>
        <v>163.62029234737747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163.49475494411004</v>
      </c>
      <c r="D48" s="10">
        <f>PPRD!D48+RCV_RCY!D48+IMP!D48-EXP!D48+STK_CHG!D48-INTMARB!D48</f>
        <v>199.49363714531376</v>
      </c>
      <c r="E48" s="10">
        <f>PPRD!E48+RCV_RCY!E48+IMP!E48-EXP!E48+STK_CHG!E48-INTMARB!E48</f>
        <v>190.49398108340495</v>
      </c>
      <c r="F48" s="10">
        <f>PPRD!F48+RCV_RCY!F48+IMP!F48-EXP!F48+STK_CHG!F48-INTMARB!F48</f>
        <v>188.99398108340498</v>
      </c>
      <c r="G48" s="10">
        <f>PPRD!G48+RCV_RCY!G48+IMP!G48-EXP!G48+STK_CHG!G48-INTMARB!G48</f>
        <v>194.99380911435941</v>
      </c>
      <c r="H48" s="10">
        <f>PPRD!H48+RCV_RCY!H48+IMP!H48-EXP!H48+STK_CHG!H48-INTMARB!H48</f>
        <v>187.49406706792772</v>
      </c>
      <c r="I48" s="10">
        <f>PPRD!I48+RCV_RCY!I48+IMP!I48-EXP!I48+STK_CHG!I48-INTMARB!I48</f>
        <v>201.74359415305241</v>
      </c>
      <c r="J48" s="10">
        <f>PPRD!J48+RCV_RCY!J48+IMP!J48-EXP!J48+STK_CHG!J48-INTMARB!J48</f>
        <v>219.74299226139289</v>
      </c>
      <c r="K48" s="10">
        <f>PPRD!K48+RCV_RCY!K48+IMP!K48-EXP!K48+STK_CHG!K48-INTMARB!K48</f>
        <v>166.49475494411001</v>
      </c>
      <c r="L48" s="10">
        <f>PPRD!L48+RCV_RCY!L48+IMP!L48-EXP!L48+STK_CHG!L48-INTMARB!L48</f>
        <v>137.99552880481508</v>
      </c>
      <c r="M48" s="10">
        <f>PPRD!M48+RCV_RCY!M48+IMP!M48-EXP!M48+STK_CHG!M48-INTMARB!M48</f>
        <v>123.74600171969044</v>
      </c>
      <c r="N48" s="10">
        <f>PPRD!N48+RCV_RCY!N48+IMP!N48-EXP!N48+STK_CHG!N48-INTMARB!N48</f>
        <v>155.2451418744626</v>
      </c>
      <c r="O48" s="10">
        <f>PPRD!O48+RCV_RCY!O48+IMP!O48-EXP!O48+STK_CHG!O48-INTMARB!O48</f>
        <v>159.74488392089418</v>
      </c>
      <c r="P48" s="10">
        <f>PPRD!P48+RCV_RCY!P48+IMP!P48-EXP!P48+STK_CHG!P48-INTMARB!P48</f>
        <v>140.99552880481511</v>
      </c>
      <c r="Q48" s="10">
        <f>PPRD!Q48+RCV_RCY!Q48+IMP!Q48-EXP!Q48+STK_CHG!Q48-INTMARB!Q48</f>
        <v>156.74496990541701</v>
      </c>
      <c r="R48" s="10">
        <f>PPRD!R48+RCV_RCY!R48+IMP!R48-EXP!R48+STK_CHG!R48-INTMARB!R48</f>
        <v>156.80799656061907</v>
      </c>
      <c r="S48" s="10">
        <f>PPRD!S48+RCV_RCY!S48+IMP!S48-EXP!S48+STK_CHG!S48-INTMARB!S48</f>
        <v>181.99742046431641</v>
      </c>
      <c r="T48" s="10">
        <f>PPRD!T48+RCV_RCY!T48+IMP!T48-EXP!T48+STK_CHG!T48-INTMARB!T48</f>
        <v>190.25090283748921</v>
      </c>
      <c r="U48" s="10">
        <f>PPRD!U48+RCV_RCY!U48+IMP!U48-EXP!U48+STK_CHG!U48-INTMARB!U48</f>
        <v>165.19346517626826</v>
      </c>
      <c r="V48" s="10">
        <f>PPRD!V48+RCV_RCY!V48+IMP!V48-EXP!V48+STK_CHG!V48-INTMARB!V48</f>
        <v>184.34032674118654</v>
      </c>
      <c r="W48" s="10">
        <f>PPRD!W48+RCV_RCY!W48+IMP!W48-EXP!W48+STK_CHG!W48-INTMARB!W48</f>
        <v>187.93499570077387</v>
      </c>
      <c r="X48" s="10">
        <f>PPRD!X48+RCV_RCY!X48+IMP!X48-EXP!X48+STK_CHG!X48-INTMARB!X48</f>
        <v>164.42476354256237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14.010662080825449</v>
      </c>
      <c r="D50" s="10">
        <f>PPRD!D50+RCV_RCY!D50+IMP!D50-EXP!D50+STK_CHG!D50-INTMARB!D50</f>
        <v>17.01298366294067</v>
      </c>
      <c r="E50" s="10">
        <f>PPRD!E50+RCV_RCY!E50+IMP!E50-EXP!E50+STK_CHG!E50-INTMARB!E50</f>
        <v>16.012209802235599</v>
      </c>
      <c r="F50" s="10">
        <f>PPRD!F50+RCV_RCY!F50+IMP!F50-EXP!F50+STK_CHG!F50-INTMARB!F50</f>
        <v>10.007652622527941</v>
      </c>
      <c r="G50" s="10">
        <f>PPRD!G50+RCV_RCY!G50+IMP!G50-EXP!G50+STK_CHG!G50-INTMARB!G50</f>
        <v>7.0053310404127247</v>
      </c>
      <c r="H50" s="10">
        <f>PPRD!H50+RCV_RCY!H50+IMP!H50-EXP!H50+STK_CHG!H50-INTMARB!H50</f>
        <v>7.0053310404127247</v>
      </c>
      <c r="I50" s="10">
        <f>PPRD!I50+RCV_RCY!I50+IMP!I50-EXP!I50+STK_CHG!I50-INTMARB!I50</f>
        <v>9.0068787618228718</v>
      </c>
      <c r="J50" s="10">
        <f>PPRD!J50+RCV_RCY!J50+IMP!J50-EXP!J50+STK_CHG!J50-INTMARB!J50</f>
        <v>4.0030954428202916</v>
      </c>
      <c r="K50" s="10">
        <f>PPRD!K50+RCV_RCY!K50+IMP!K50-EXP!K50+STK_CHG!K50-INTMARB!K50</f>
        <v>1.0007738607050729</v>
      </c>
      <c r="L50" s="10">
        <f>PPRD!L50+RCV_RCY!L50+IMP!L50-EXP!L50+STK_CHG!L50-INTMARB!L50</f>
        <v>1.0007738607050729</v>
      </c>
      <c r="M50" s="10">
        <f>PPRD!M50+RCV_RCY!M50+IMP!M50-EXP!M50+STK_CHG!M50-INTMARB!M50</f>
        <v>1.0007738607050729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4448.9564918314718</v>
      </c>
      <c r="D51" s="37">
        <f>PPRD!D51+RCV_RCY!D51+IMP!D51-EXP!D51+STK_CHG!D51-INTMARB!D51</f>
        <v>4630.988134135855</v>
      </c>
      <c r="E51" s="37">
        <f>PPRD!E51+RCV_RCY!E51+IMP!E51-EXP!E51+STK_CHG!E51-INTMARB!E51</f>
        <v>4627.4039552880477</v>
      </c>
      <c r="F51" s="37">
        <f>PPRD!F51+RCV_RCY!F51+IMP!F51-EXP!F51+STK_CHG!F51-INTMARB!F51</f>
        <v>4660.6589853826299</v>
      </c>
      <c r="G51" s="37">
        <f>PPRD!G51+RCV_RCY!G51+IMP!G51-EXP!G51+STK_CHG!G51-INTMARB!G51</f>
        <v>4633.7581255374025</v>
      </c>
      <c r="H51" s="37">
        <f>PPRD!H51+RCV_RCY!H51+IMP!H51-EXP!H51+STK_CHG!H51-INTMARB!H51</f>
        <v>4399.4663800515891</v>
      </c>
      <c r="I51" s="37">
        <f>PPRD!I51+RCV_RCY!I51+IMP!I51-EXP!I51+STK_CHG!I51-INTMARB!I51</f>
        <v>4536.5285468615648</v>
      </c>
      <c r="J51" s="37">
        <f>PPRD!J51+RCV_RCY!J51+IMP!J51-EXP!J51+STK_CHG!J51-INTMARB!J51</f>
        <v>4061.6294067067915</v>
      </c>
      <c r="K51" s="37">
        <f>PPRD!K51+RCV_RCY!K51+IMP!K51-EXP!K51+STK_CHG!K51-INTMARB!K51</f>
        <v>4075.9464316423041</v>
      </c>
      <c r="L51" s="37">
        <f>PPRD!L51+RCV_RCY!L51+IMP!L51-EXP!L51+STK_CHG!L51-INTMARB!L51</f>
        <v>3897.4517626827169</v>
      </c>
      <c r="M51" s="37">
        <f>PPRD!M51+RCV_RCY!M51+IMP!M51-EXP!M51+STK_CHG!M51-INTMARB!M51</f>
        <v>4422.0259673258815</v>
      </c>
      <c r="N51" s="37">
        <f>PPRD!N51+RCV_RCY!N51+IMP!N51-EXP!N51+STK_CHG!N51-INTMARB!N51</f>
        <v>3708.5404987102324</v>
      </c>
      <c r="O51" s="37">
        <f>PPRD!O51+RCV_RCY!O51+IMP!O51-EXP!O51+STK_CHG!O51-INTMARB!O51</f>
        <v>3484.4616509028374</v>
      </c>
      <c r="P51" s="37">
        <f>PPRD!P51+RCV_RCY!P51+IMP!P51-EXP!P51+STK_CHG!P51-INTMARB!P51</f>
        <v>3315.9357695614785</v>
      </c>
      <c r="Q51" s="37">
        <f>PPRD!Q51+RCV_RCY!Q51+IMP!Q51-EXP!Q51+STK_CHG!Q51-INTMARB!Q51</f>
        <v>2804.0245055889941</v>
      </c>
      <c r="R51" s="37">
        <f>PPRD!R51+RCV_RCY!R51+IMP!R51-EXP!R51+STK_CHG!R51-INTMARB!R51</f>
        <v>2854.0217540842641</v>
      </c>
      <c r="S51" s="37">
        <f>PPRD!S51+RCV_RCY!S51+IMP!S51-EXP!S51+STK_CHG!S51-INTMARB!S51</f>
        <v>2879.1148753224415</v>
      </c>
      <c r="T51" s="37">
        <f>PPRD!T51+RCV_RCY!T51+IMP!T51-EXP!T51+STK_CHG!T51-INTMARB!T51</f>
        <v>2748.8466036113491</v>
      </c>
      <c r="U51" s="37">
        <f>PPRD!U51+RCV_RCY!U51+IMP!U51-EXP!U51+STK_CHG!U51-INTMARB!U51</f>
        <v>2674.4716251074797</v>
      </c>
      <c r="V51" s="37">
        <f>PPRD!V51+RCV_RCY!V51+IMP!V51-EXP!V51+STK_CHG!V51-INTMARB!V51</f>
        <v>2529.2475494411001</v>
      </c>
      <c r="W51" s="37">
        <f>PPRD!W51+RCV_RCY!W51+IMP!W51-EXP!W51+STK_CHG!W51-INTMARB!W51</f>
        <v>2112.236457437662</v>
      </c>
      <c r="X51" s="37">
        <f>PPRD!X51+RCV_RCY!X51+IMP!X51-EXP!X51+STK_CHG!X51-INTMARB!X51</f>
        <v>1933.4251934651759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1796.7239036973342</v>
      </c>
      <c r="D52" s="37">
        <f t="shared" si="20"/>
        <v>1951.2164230438518</v>
      </c>
      <c r="E52" s="37">
        <f t="shared" si="20"/>
        <v>2092.673430782459</v>
      </c>
      <c r="F52" s="37">
        <f t="shared" si="20"/>
        <v>2409.7883920894237</v>
      </c>
      <c r="G52" s="37">
        <f t="shared" si="20"/>
        <v>2663.3453998280306</v>
      </c>
      <c r="H52" s="37">
        <f t="shared" si="20"/>
        <v>2835.3299226139297</v>
      </c>
      <c r="I52" s="37">
        <f t="shared" si="20"/>
        <v>2882.4799656061905</v>
      </c>
      <c r="J52" s="37">
        <f t="shared" si="20"/>
        <v>3198.2977644024068</v>
      </c>
      <c r="K52" s="37">
        <f t="shared" si="20"/>
        <v>3193.9401547721409</v>
      </c>
      <c r="L52" s="37">
        <f t="shared" si="20"/>
        <v>3251.7927773000865</v>
      </c>
      <c r="M52" s="37">
        <f t="shared" si="20"/>
        <v>3864.2917454858125</v>
      </c>
      <c r="N52" s="37">
        <f t="shared" si="20"/>
        <v>3980.7352536543422</v>
      </c>
      <c r="O52" s="37">
        <f t="shared" si="20"/>
        <v>4137.4546001719682</v>
      </c>
      <c r="P52" s="37">
        <f t="shared" si="20"/>
        <v>4289.1387790197759</v>
      </c>
      <c r="Q52" s="37">
        <f t="shared" si="20"/>
        <v>4495.2077386070505</v>
      </c>
      <c r="R52" s="37">
        <f t="shared" si="20"/>
        <v>4771.3884780739463</v>
      </c>
      <c r="S52" s="37">
        <f t="shared" si="20"/>
        <v>4959.0452278589846</v>
      </c>
      <c r="T52" s="37">
        <f t="shared" si="20"/>
        <v>5521.6546861564912</v>
      </c>
      <c r="U52" s="37">
        <f t="shared" si="20"/>
        <v>5453.1281169389513</v>
      </c>
      <c r="V52" s="37">
        <f t="shared" si="20"/>
        <v>5706.1227858985367</v>
      </c>
      <c r="W52" s="37">
        <f t="shared" si="20"/>
        <v>5872.4765262252795</v>
      </c>
      <c r="X52" s="37">
        <f t="shared" ref="X52" si="21">SUM(X53:X70)</f>
        <v>6635.6552880481504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2.5795356835769558</v>
      </c>
      <c r="D53" s="10">
        <f>PPRD!D53+RCV_RCY!D53+IMP!D53-EXP!D53+STK_CHG!D53-INTMARB!D53</f>
        <v>2.407566638005159</v>
      </c>
      <c r="E53" s="10">
        <f>PPRD!E53+RCV_RCY!E53+IMP!E53-EXP!E53+STK_CHG!E53-INTMARB!E53</f>
        <v>2.7515047291487531</v>
      </c>
      <c r="F53" s="10">
        <f>PPRD!F53+RCV_RCY!F53+IMP!F53-EXP!F53+STK_CHG!F53-INTMARB!F53</f>
        <v>1.805674978503869</v>
      </c>
      <c r="G53" s="10">
        <f>PPRD!G53+RCV_RCY!G53+IMP!G53-EXP!G53+STK_CHG!G53-INTMARB!G53</f>
        <v>2.3215821152192602</v>
      </c>
      <c r="H53" s="10">
        <f>PPRD!H53+RCV_RCY!H53+IMP!H53-EXP!H53+STK_CHG!H53-INTMARB!H53</f>
        <v>1.9776440240756661</v>
      </c>
      <c r="I53" s="10">
        <f>PPRD!I53+RCV_RCY!I53+IMP!I53-EXP!I53+STK_CHG!I53-INTMARB!I53</f>
        <v>1.9776440240756661</v>
      </c>
      <c r="J53" s="10">
        <f>PPRD!J53+RCV_RCY!J53+IMP!J53-EXP!J53+STK_CHG!J53-INTMARB!J53</f>
        <v>2.407566638005159</v>
      </c>
      <c r="K53" s="10">
        <f>PPRD!K53+RCV_RCY!K53+IMP!K53-EXP!K53+STK_CHG!K53-INTMARB!K53</f>
        <v>2.2355975924333622</v>
      </c>
      <c r="L53" s="10">
        <f>PPRD!L53+RCV_RCY!L53+IMP!L53-EXP!L53+STK_CHG!L53-INTMARB!L53</f>
        <v>1.633705932932072</v>
      </c>
      <c r="M53" s="10">
        <f>PPRD!M53+RCV_RCY!M53+IMP!M53-EXP!M53+STK_CHG!M53-INTMARB!M53</f>
        <v>1.774892519346517</v>
      </c>
      <c r="N53" s="10">
        <f>PPRD!N53+RCV_RCY!N53+IMP!N53-EXP!N53+STK_CHG!N53-INTMARB!N53</f>
        <v>1.4503869303525361</v>
      </c>
      <c r="O53" s="10">
        <f>PPRD!O53+RCV_RCY!O53+IMP!O53-EXP!O53+STK_CHG!O53-INTMARB!O53</f>
        <v>1.502665520206363</v>
      </c>
      <c r="P53" s="10">
        <f>PPRD!P53+RCV_RCY!P53+IMP!P53-EXP!P53+STK_CHG!P53-INTMARB!P53</f>
        <v>1.1538263112639719</v>
      </c>
      <c r="Q53" s="10">
        <f>PPRD!Q53+RCV_RCY!Q53+IMP!Q53-EXP!Q53+STK_CHG!Q53-INTMARB!Q53</f>
        <v>1.2987102321582109</v>
      </c>
      <c r="R53" s="10">
        <f>PPRD!R53+RCV_RCY!R53+IMP!R53-EXP!R53+STK_CHG!R53-INTMARB!R53</f>
        <v>1.550300945829751</v>
      </c>
      <c r="S53" s="10">
        <f>PPRD!S53+RCV_RCY!S53+IMP!S53-EXP!S53+STK_CHG!S53-INTMARB!S53</f>
        <v>1.6570937231298359</v>
      </c>
      <c r="T53" s="10">
        <f>PPRD!T53+RCV_RCY!T53+IMP!T53-EXP!T53+STK_CHG!T53-INTMARB!T53</f>
        <v>1.536629406706792</v>
      </c>
      <c r="U53" s="10">
        <f>PPRD!U53+RCV_RCY!U53+IMP!U53-EXP!U53+STK_CHG!U53-INTMARB!U53</f>
        <v>1.2779019776440239</v>
      </c>
      <c r="V53" s="10">
        <f>PPRD!V53+RCV_RCY!V53+IMP!V53-EXP!V53+STK_CHG!V53-INTMARB!V53</f>
        <v>1.45786758383491</v>
      </c>
      <c r="W53" s="10">
        <f>PPRD!W53+RCV_RCY!W53+IMP!W53-EXP!W53+STK_CHG!W53-INTMARB!W53</f>
        <v>1.467239896818572</v>
      </c>
      <c r="X53" s="10">
        <f>PPRD!X53+RCV_RCY!X53+IMP!X53-EXP!X53+STK_CHG!X53-INTMARB!X53</f>
        <v>1.401031814273431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364.6603611349957</v>
      </c>
      <c r="D55" s="10">
        <f>PPRD!D55+RCV_RCY!D55+IMP!D55-EXP!D55+STK_CHG!D55-INTMARB!D55</f>
        <v>370.24935511607907</v>
      </c>
      <c r="E55" s="10">
        <f>PPRD!E55+RCV_RCY!E55+IMP!E55-EXP!E55+STK_CHG!E55-INTMARB!E55</f>
        <v>419.34651762682722</v>
      </c>
      <c r="F55" s="10">
        <f>PPRD!F55+RCV_RCY!F55+IMP!F55-EXP!F55+STK_CHG!F55-INTMARB!F55</f>
        <v>478.15993121238182</v>
      </c>
      <c r="G55" s="10">
        <f>PPRD!G55+RCV_RCY!G55+IMP!G55-EXP!G55+STK_CHG!G55-INTMARB!G55</f>
        <v>566.03611349957009</v>
      </c>
      <c r="H55" s="10">
        <f>PPRD!H55+RCV_RCY!H55+IMP!H55-EXP!H55+STK_CHG!H55-INTMARB!H55</f>
        <v>568.70163370593286</v>
      </c>
      <c r="I55" s="10">
        <f>PPRD!I55+RCV_RCY!I55+IMP!I55-EXP!I55+STK_CHG!I55-INTMARB!I55</f>
        <v>525.19346517626821</v>
      </c>
      <c r="J55" s="10">
        <f>PPRD!J55+RCV_RCY!J55+IMP!J55-EXP!J55+STK_CHG!J55-INTMARB!J55</f>
        <v>616.59501289767843</v>
      </c>
      <c r="K55" s="10">
        <f>PPRD!K55+RCV_RCY!K55+IMP!K55-EXP!K55+STK_CHG!K55-INTMARB!K55</f>
        <v>595.700773860705</v>
      </c>
      <c r="L55" s="10">
        <f>PPRD!L55+RCV_RCY!L55+IMP!L55-EXP!L55+STK_CHG!L55-INTMARB!L55</f>
        <v>577.90197764402399</v>
      </c>
      <c r="M55" s="10">
        <f>PPRD!M55+RCV_RCY!M55+IMP!M55-EXP!M55+STK_CHG!M55-INTMARB!M55</f>
        <v>671.48942390369723</v>
      </c>
      <c r="N55" s="10">
        <f>PPRD!N55+RCV_RCY!N55+IMP!N55-EXP!N55+STK_CHG!N55-INTMARB!N55</f>
        <v>840.42854686156477</v>
      </c>
      <c r="O55" s="10">
        <f>PPRD!O55+RCV_RCY!O55+IMP!O55-EXP!O55+STK_CHG!O55-INTMARB!O55</f>
        <v>883.05588993981087</v>
      </c>
      <c r="P55" s="10">
        <f>PPRD!P55+RCV_RCY!P55+IMP!P55-EXP!P55+STK_CHG!P55-INTMARB!P55</f>
        <v>956.42932072226984</v>
      </c>
      <c r="Q55" s="10">
        <f>PPRD!Q55+RCV_RCY!Q55+IMP!Q55-EXP!Q55+STK_CHG!Q55-INTMARB!Q55</f>
        <v>1124.548925193465</v>
      </c>
      <c r="R55" s="10">
        <f>PPRD!R55+RCV_RCY!R55+IMP!R55-EXP!R55+STK_CHG!R55-INTMARB!R55</f>
        <v>1215.2271711092001</v>
      </c>
      <c r="S55" s="10">
        <f>PPRD!S55+RCV_RCY!S55+IMP!S55-EXP!S55+STK_CHG!S55-INTMARB!S55</f>
        <v>1099.031040412726</v>
      </c>
      <c r="T55" s="10">
        <f>PPRD!T55+RCV_RCY!T55+IMP!T55-EXP!T55+STK_CHG!T55-INTMARB!T55</f>
        <v>1270.85124677558</v>
      </c>
      <c r="U55" s="10">
        <f>PPRD!U55+RCV_RCY!U55+IMP!U55-EXP!U55+STK_CHG!U55-INTMARB!U55</f>
        <v>1195.3529664660359</v>
      </c>
      <c r="V55" s="10">
        <f>PPRD!V55+RCV_RCY!V55+IMP!V55-EXP!V55+STK_CHG!V55-INTMARB!V55</f>
        <v>1388.6356835769559</v>
      </c>
      <c r="W55" s="10">
        <f>PPRD!W55+RCV_RCY!W55+IMP!W55-EXP!W55+STK_CHG!W55-INTMARB!W55</f>
        <v>1404.1456577815991</v>
      </c>
      <c r="X55" s="10">
        <f>PPRD!X55+RCV_RCY!X55+IMP!X55-EXP!X55+STK_CHG!X55-INTMARB!X55</f>
        <v>1380.4356835769561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8.5984522785898534E-2</v>
      </c>
      <c r="D56" s="10">
        <f>PPRD!D56+RCV_RCY!D56+IMP!D56-EXP!D56+STK_CHG!D56-INTMARB!D56</f>
        <v>8.5984522785898534E-2</v>
      </c>
      <c r="E56" s="10">
        <f>PPRD!E56+RCV_RCY!E56+IMP!E56-EXP!E56+STK_CHG!E56-INTMARB!E56</f>
        <v>8.5984522785898534E-2</v>
      </c>
      <c r="F56" s="10">
        <f>PPRD!F56+RCV_RCY!F56+IMP!F56-EXP!F56+STK_CHG!F56-INTMARB!F56</f>
        <v>0.1719690455717971</v>
      </c>
      <c r="G56" s="10">
        <f>PPRD!G56+RCV_RCY!G56+IMP!G56-EXP!G56+STK_CHG!G56-INTMARB!G56</f>
        <v>0.1719690455717971</v>
      </c>
      <c r="H56" s="10">
        <f>PPRD!H56+RCV_RCY!H56+IMP!H56-EXP!H56+STK_CHG!H56-INTMARB!H56</f>
        <v>0.1719690455717971</v>
      </c>
      <c r="I56" s="10">
        <f>PPRD!I56+RCV_RCY!I56+IMP!I56-EXP!I56+STK_CHG!I56-INTMARB!I56</f>
        <v>0.1719690455717971</v>
      </c>
      <c r="J56" s="10">
        <f>PPRD!J56+RCV_RCY!J56+IMP!J56-EXP!J56+STK_CHG!J56-INTMARB!J56</f>
        <v>0.1719690455717971</v>
      </c>
      <c r="K56" s="10">
        <f>PPRD!K56+RCV_RCY!K56+IMP!K56-EXP!K56+STK_CHG!K56-INTMARB!K56</f>
        <v>0.25795356835769562</v>
      </c>
      <c r="L56" s="10">
        <f>PPRD!L56+RCV_RCY!L56+IMP!L56-EXP!L56+STK_CHG!L56-INTMARB!L56</f>
        <v>0.34393809114359408</v>
      </c>
      <c r="M56" s="10">
        <f>PPRD!M56+RCV_RCY!M56+IMP!M56-EXP!M56+STK_CHG!M56-INTMARB!M56</f>
        <v>0.5182287188306105</v>
      </c>
      <c r="N56" s="10">
        <f>PPRD!N56+RCV_RCY!N56+IMP!N56-EXP!N56+STK_CHG!N56-INTMARB!N56</f>
        <v>1.284608770421324</v>
      </c>
      <c r="O56" s="10">
        <f>PPRD!O56+RCV_RCY!O56+IMP!O56-EXP!O56+STK_CHG!O56-INTMARB!O56</f>
        <v>8.9304385210662076</v>
      </c>
      <c r="P56" s="10">
        <f>PPRD!P56+RCV_RCY!P56+IMP!P56-EXP!P56+STK_CHG!P56-INTMARB!P56</f>
        <v>44.500515907136723</v>
      </c>
      <c r="Q56" s="10">
        <f>PPRD!Q56+RCV_RCY!Q56+IMP!Q56-EXP!Q56+STK_CHG!Q56-INTMARB!Q56</f>
        <v>51.205331040412723</v>
      </c>
      <c r="R56" s="10">
        <f>PPRD!R56+RCV_RCY!R56+IMP!R56-EXP!R56+STK_CHG!R56-INTMARB!R56</f>
        <v>51.957179707652607</v>
      </c>
      <c r="S56" s="10">
        <f>PPRD!S56+RCV_RCY!S56+IMP!S56-EXP!S56+STK_CHG!S56-INTMARB!S56</f>
        <v>63.953568357695609</v>
      </c>
      <c r="T56" s="10">
        <f>PPRD!T56+RCV_RCY!T56+IMP!T56-EXP!T56+STK_CHG!T56-INTMARB!T56</f>
        <v>64.61607910576096</v>
      </c>
      <c r="U56" s="10">
        <f>PPRD!U56+RCV_RCY!U56+IMP!U56-EXP!U56+STK_CHG!U56-INTMARB!U56</f>
        <v>81.940928632846081</v>
      </c>
      <c r="V56" s="10">
        <f>PPRD!V56+RCV_RCY!V56+IMP!V56-EXP!V56+STK_CHG!V56-INTMARB!V56</f>
        <v>82.826225279449687</v>
      </c>
      <c r="W56" s="10">
        <f>PPRD!W56+RCV_RCY!W56+IMP!W56-EXP!W56+STK_CHG!W56-INTMARB!W56</f>
        <v>101.5074806534824</v>
      </c>
      <c r="X56" s="10">
        <f>PPRD!X56+RCV_RCY!X56+IMP!X56-EXP!X56+STK_CHG!X56-INTMARB!X56</f>
        <v>112.5476354256234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8.0013757523645737</v>
      </c>
      <c r="D57" s="10">
        <f>PPRD!D57+RCV_RCY!D57+IMP!D57-EXP!D57+STK_CHG!D57-INTMARB!D57</f>
        <v>8.2401547721410147</v>
      </c>
      <c r="E57" s="10">
        <f>PPRD!E57+RCV_RCY!E57+IMP!E57-EXP!E57+STK_CHG!E57-INTMARB!E57</f>
        <v>8.622355975924334</v>
      </c>
      <c r="F57" s="10">
        <f>PPRD!F57+RCV_RCY!F57+IMP!F57-EXP!F57+STK_CHG!F57-INTMARB!F57</f>
        <v>9.1</v>
      </c>
      <c r="G57" s="10">
        <f>PPRD!G57+RCV_RCY!G57+IMP!G57-EXP!G57+STK_CHG!G57-INTMARB!G57</f>
        <v>9.3866723989681855</v>
      </c>
      <c r="H57" s="10">
        <f>PPRD!H57+RCV_RCY!H57+IMP!H57-EXP!H57+STK_CHG!H57-INTMARB!H57</f>
        <v>10.007652622527941</v>
      </c>
      <c r="I57" s="10">
        <f>PPRD!I57+RCV_RCY!I57+IMP!I57-EXP!I57+STK_CHG!I57-INTMARB!I57</f>
        <v>10.41367153912296</v>
      </c>
      <c r="J57" s="10">
        <f>PPRD!J57+RCV_RCY!J57+IMP!J57-EXP!J57+STK_CHG!J57-INTMARB!J57</f>
        <v>11.440756663800521</v>
      </c>
      <c r="K57" s="10">
        <f>PPRD!K57+RCV_RCY!K57+IMP!K57-EXP!K57+STK_CHG!K57-INTMARB!K57</f>
        <v>12.39613069647463</v>
      </c>
      <c r="L57" s="10">
        <f>PPRD!L57+RCV_RCY!L57+IMP!L57-EXP!L57+STK_CHG!L57-INTMARB!L57</f>
        <v>14.1158211521926</v>
      </c>
      <c r="M57" s="10">
        <f>PPRD!M57+RCV_RCY!M57+IMP!M57-EXP!M57+STK_CHG!M57-INTMARB!M57</f>
        <v>15.173946689595869</v>
      </c>
      <c r="N57" s="10">
        <f>PPRD!N57+RCV_RCY!N57+IMP!N57-EXP!N57+STK_CHG!N57-INTMARB!N57</f>
        <v>17.560361134995699</v>
      </c>
      <c r="O57" s="10">
        <f>PPRD!O57+RCV_RCY!O57+IMP!O57-EXP!O57+STK_CHG!O57-INTMARB!O57</f>
        <v>21.02080825451419</v>
      </c>
      <c r="P57" s="10">
        <f>PPRD!P57+RCV_RCY!P57+IMP!P57-EXP!P57+STK_CHG!P57-INTMARB!P57</f>
        <v>24.525967325881339</v>
      </c>
      <c r="Q57" s="10">
        <f>PPRD!Q57+RCV_RCY!Q57+IMP!Q57-EXP!Q57+STK_CHG!Q57-INTMARB!Q57</f>
        <v>31.053224419604469</v>
      </c>
      <c r="R57" s="10">
        <f>PPRD!R57+RCV_RCY!R57+IMP!R57-EXP!R57+STK_CHG!R57-INTMARB!R57</f>
        <v>36.726311263972477</v>
      </c>
      <c r="S57" s="10">
        <f>PPRD!S57+RCV_RCY!S57+IMP!S57-EXP!S57+STK_CHG!S57-INTMARB!S57</f>
        <v>47.300859845227862</v>
      </c>
      <c r="T57" s="10">
        <f>PPRD!T57+RCV_RCY!T57+IMP!T57-EXP!T57+STK_CHG!T57-INTMARB!T57</f>
        <v>55.642820292347373</v>
      </c>
      <c r="U57" s="10">
        <f>PPRD!U57+RCV_RCY!U57+IMP!U57-EXP!U57+STK_CHG!U57-INTMARB!U57</f>
        <v>65.9524505588994</v>
      </c>
      <c r="V57" s="10">
        <f>PPRD!V57+RCV_RCY!V57+IMP!V57-EXP!V57+STK_CHG!V57-INTMARB!V57</f>
        <v>70.656147893379185</v>
      </c>
      <c r="W57" s="10">
        <f>PPRD!W57+RCV_RCY!W57+IMP!W57-EXP!W57+STK_CHG!W57-INTMARB!W57</f>
        <v>78.152364574376605</v>
      </c>
      <c r="X57" s="10">
        <f>PPRD!X57+RCV_RCY!X57+IMP!X57-EXP!X57+STK_CHG!X57-INTMARB!X57</f>
        <v>68.95133276010317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1.385296646603611</v>
      </c>
      <c r="D58" s="10">
        <f>PPRD!D58+RCV_RCY!D58+IMP!D58-EXP!D58+STK_CHG!D58-INTMARB!D58</f>
        <v>1.6957867583834909</v>
      </c>
      <c r="E58" s="10">
        <f>PPRD!E58+RCV_RCY!E58+IMP!E58-EXP!E58+STK_CHG!E58-INTMARB!E58</f>
        <v>2.0301805674978501</v>
      </c>
      <c r="F58" s="10">
        <f>PPRD!F58+RCV_RCY!F58+IMP!F58-EXP!F58+STK_CHG!F58-INTMARB!F58</f>
        <v>1.958555460017197</v>
      </c>
      <c r="G58" s="10">
        <f>PPRD!G58+RCV_RCY!G58+IMP!G58-EXP!G58+STK_CHG!G58-INTMARB!G58</f>
        <v>1.958555460017197</v>
      </c>
      <c r="H58" s="10">
        <f>PPRD!H58+RCV_RCY!H58+IMP!H58-EXP!H58+STK_CHG!H58-INTMARB!H58</f>
        <v>4.1081685296646597</v>
      </c>
      <c r="I58" s="10">
        <f>PPRD!I58+RCV_RCY!I58+IMP!I58-EXP!I58+STK_CHG!I58-INTMARB!I58</f>
        <v>6.8548581255374019</v>
      </c>
      <c r="J58" s="10">
        <f>PPRD!J58+RCV_RCY!J58+IMP!J58-EXP!J58+STK_CHG!J58-INTMARB!J58</f>
        <v>6.8548581255374019</v>
      </c>
      <c r="K58" s="10">
        <f>PPRD!K58+RCV_RCY!K58+IMP!K58-EXP!K58+STK_CHG!K58-INTMARB!K58</f>
        <v>5.9711092003439381</v>
      </c>
      <c r="L58" s="10">
        <f>PPRD!L58+RCV_RCY!L58+IMP!L58-EXP!L58+STK_CHG!L58-INTMARB!L58</f>
        <v>5.7561478933791914</v>
      </c>
      <c r="M58" s="10">
        <f>PPRD!M58+RCV_RCY!M58+IMP!M58-EXP!M58+STK_CHG!M58-INTMARB!M58</f>
        <v>5.0635425623387791</v>
      </c>
      <c r="N58" s="10">
        <f>PPRD!N58+RCV_RCY!N58+IMP!N58-EXP!N58+STK_CHG!N58-INTMARB!N58</f>
        <v>3.9648323301805668</v>
      </c>
      <c r="O58" s="10">
        <f>PPRD!O58+RCV_RCY!O58+IMP!O58-EXP!O58+STK_CHG!O58-INTMARB!O58</f>
        <v>6.8787618228718834</v>
      </c>
      <c r="P58" s="10">
        <f>PPRD!P58+RCV_RCY!P58+IMP!P58-EXP!P58+STK_CHG!P58-INTMARB!P58</f>
        <v>5.469561478933791</v>
      </c>
      <c r="Q58" s="10">
        <f>PPRD!Q58+RCV_RCY!Q58+IMP!Q58-EXP!Q58+STK_CHG!Q58-INTMARB!Q58</f>
        <v>3.9648323301805668</v>
      </c>
      <c r="R58" s="10">
        <f>PPRD!R58+RCV_RCY!R58+IMP!R58-EXP!R58+STK_CHG!R58-INTMARB!R58</f>
        <v>3.3472914875322441</v>
      </c>
      <c r="S58" s="10">
        <f>PPRD!S58+RCV_RCY!S58+IMP!S58-EXP!S58+STK_CHG!S58-INTMARB!S58</f>
        <v>5.3716251074806536</v>
      </c>
      <c r="T58" s="10">
        <f>PPRD!T58+RCV_RCY!T58+IMP!T58-EXP!T58+STK_CHG!T58-INTMARB!T58</f>
        <v>3.6417884780739458</v>
      </c>
      <c r="U58" s="10">
        <f>PPRD!U58+RCV_RCY!U58+IMP!U58-EXP!U58+STK_CHG!U58-INTMARB!U58</f>
        <v>2.6299226139294918</v>
      </c>
      <c r="V58" s="10">
        <f>PPRD!V58+RCV_RCY!V58+IMP!V58-EXP!V58+STK_CHG!V58-INTMARB!V58</f>
        <v>1.6360275150472909</v>
      </c>
      <c r="W58" s="10">
        <f>PPRD!W58+RCV_RCY!W58+IMP!W58-EXP!W58+STK_CHG!W58-INTMARB!W58</f>
        <v>1.0949269131556321</v>
      </c>
      <c r="X58" s="10">
        <f>PPRD!X58+RCV_RCY!X58+IMP!X58-EXP!X58+STK_CHG!X58-INTMARB!X58</f>
        <v>1.298452278589854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950.36784178847802</v>
      </c>
      <c r="D59" s="10">
        <f>PPRD!D59+RCV_RCY!D59+IMP!D59-EXP!D59+STK_CHG!D59-INTMARB!D59</f>
        <v>1068.9547721410145</v>
      </c>
      <c r="E59" s="10">
        <f>PPRD!E59+RCV_RCY!E59+IMP!E59-EXP!E59+STK_CHG!E59-INTMARB!E59</f>
        <v>1132.3206362854687</v>
      </c>
      <c r="F59" s="10">
        <f>PPRD!F59+RCV_RCY!F59+IMP!F59-EXP!F59+STK_CHG!F59-INTMARB!F59</f>
        <v>1344.9650902837489</v>
      </c>
      <c r="G59" s="10">
        <f>PPRD!G59+RCV_RCY!G59+IMP!G59-EXP!G59+STK_CHG!G59-INTMARB!G59</f>
        <v>1493.1451418744623</v>
      </c>
      <c r="H59" s="10">
        <f>PPRD!H59+RCV_RCY!H59+IMP!H59-EXP!H59+STK_CHG!H59-INTMARB!H59</f>
        <v>1649.0398108340498</v>
      </c>
      <c r="I59" s="10">
        <f>PPRD!I59+RCV_RCY!I59+IMP!I59-EXP!I59+STK_CHG!I59-INTMARB!I59</f>
        <v>1715.8450558899399</v>
      </c>
      <c r="J59" s="10">
        <f>PPRD!J59+RCV_RCY!J59+IMP!J59-EXP!J59+STK_CHG!J59-INTMARB!J59</f>
        <v>1918.2430782459153</v>
      </c>
      <c r="K59" s="10">
        <f>PPRD!K59+RCV_RCY!K59+IMP!K59-EXP!K59+STK_CHG!K59-INTMARB!K59</f>
        <v>1900.7117798796216</v>
      </c>
      <c r="L59" s="10">
        <f>PPRD!L59+RCV_RCY!L59+IMP!L59-EXP!L59+STK_CHG!L59-INTMARB!L59</f>
        <v>1997.4682717110923</v>
      </c>
      <c r="M59" s="10">
        <f>PPRD!M59+RCV_RCY!M59+IMP!M59-EXP!M59+STK_CHG!M59-INTMARB!M59</f>
        <v>2504.1320722269993</v>
      </c>
      <c r="N59" s="10">
        <f>PPRD!N59+RCV_RCY!N59+IMP!N59-EXP!N59+STK_CHG!N59-INTMARB!N59</f>
        <v>2372.6712811693897</v>
      </c>
      <c r="O59" s="10">
        <f>PPRD!O59+RCV_RCY!O59+IMP!O59-EXP!O59+STK_CHG!O59-INTMARB!O59</f>
        <v>2399.8280309544275</v>
      </c>
      <c r="P59" s="10">
        <f>PPRD!P59+RCV_RCY!P59+IMP!P59-EXP!P59+STK_CHG!P59-INTMARB!P59</f>
        <v>2429.0627687016331</v>
      </c>
      <c r="Q59" s="10">
        <f>PPRD!Q59+RCV_RCY!Q59+IMP!Q59-EXP!Q59+STK_CHG!Q59-INTMARB!Q59</f>
        <v>2397.0836629406699</v>
      </c>
      <c r="R59" s="10">
        <f>PPRD!R59+RCV_RCY!R59+IMP!R59-EXP!R59+STK_CHG!R59-INTMARB!R59</f>
        <v>2552.641272570937</v>
      </c>
      <c r="S59" s="10">
        <f>PPRD!S59+RCV_RCY!S59+IMP!S59-EXP!S59+STK_CHG!S59-INTMARB!S59</f>
        <v>2773.5771281169391</v>
      </c>
      <c r="T59" s="10">
        <f>PPRD!T59+RCV_RCY!T59+IMP!T59-EXP!T59+STK_CHG!T59-INTMARB!T59</f>
        <v>3110.375494411006</v>
      </c>
      <c r="U59" s="10">
        <f>PPRD!U59+RCV_RCY!U59+IMP!U59-EXP!U59+STK_CHG!U59-INTMARB!U59</f>
        <v>3033.025709372313</v>
      </c>
      <c r="V59" s="10">
        <f>PPRD!V59+RCV_RCY!V59+IMP!V59-EXP!V59+STK_CHG!V59-INTMARB!V59</f>
        <v>2989.234135855545</v>
      </c>
      <c r="W59" s="10">
        <f>PPRD!W59+RCV_RCY!W59+IMP!W59-EXP!W59+STK_CHG!W59-INTMARB!W59</f>
        <v>2992.3598452278593</v>
      </c>
      <c r="X59" s="10">
        <f>PPRD!X59+RCV_RCY!X59+IMP!X59-EXP!X59+STK_CHG!X59-INTMARB!X59</f>
        <v>3643.873000859845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69.551934651762679</v>
      </c>
      <c r="D61" s="10">
        <f>PPRD!D61+RCV_RCY!D61+IMP!D61-EXP!D61+STK_CHG!D61-INTMARB!D61</f>
        <v>72.776354256233873</v>
      </c>
      <c r="E61" s="10">
        <f>PPRD!E61+RCV_RCY!E61+IMP!E61-EXP!E61+STK_CHG!E61-INTMARB!E61</f>
        <v>80.3</v>
      </c>
      <c r="F61" s="10">
        <f>PPRD!F61+RCV_RCY!F61+IMP!F61-EXP!F61+STK_CHG!F61-INTMARB!F61</f>
        <v>85.459071367153911</v>
      </c>
      <c r="G61" s="10">
        <f>PPRD!G61+RCV_RCY!G61+IMP!G61-EXP!G61+STK_CHG!G61-INTMARB!G61</f>
        <v>89.280567497850384</v>
      </c>
      <c r="H61" s="10">
        <f>PPRD!H61+RCV_RCY!H61+IMP!H61-EXP!H61+STK_CHG!H61-INTMARB!H61</f>
        <v>91.477987962166793</v>
      </c>
      <c r="I61" s="10">
        <f>PPRD!I61+RCV_RCY!I61+IMP!I61-EXP!I61+STK_CHG!I61-INTMARB!I61</f>
        <v>93.60369733447979</v>
      </c>
      <c r="J61" s="10">
        <f>PPRD!J61+RCV_RCY!J61+IMP!J61-EXP!J61+STK_CHG!J61-INTMARB!J61</f>
        <v>93.484264832330169</v>
      </c>
      <c r="K61" s="10">
        <f>PPRD!K61+RCV_RCY!K61+IMP!K61-EXP!K61+STK_CHG!K61-INTMARB!K61</f>
        <v>93.818658641444543</v>
      </c>
      <c r="L61" s="10">
        <f>PPRD!L61+RCV_RCY!L61+IMP!L61-EXP!L61+STK_CHG!L61-INTMARB!L61</f>
        <v>99.622613929492687</v>
      </c>
      <c r="M61" s="10">
        <f>PPRD!M61+RCV_RCY!M61+IMP!M61-EXP!M61+STK_CHG!M61-INTMARB!M61</f>
        <v>103.5767841788478</v>
      </c>
      <c r="N61" s="10">
        <f>PPRD!N61+RCV_RCY!N61+IMP!N61-EXP!N61+STK_CHG!N61-INTMARB!N61</f>
        <v>98.09905417024936</v>
      </c>
      <c r="O61" s="10">
        <f>PPRD!O61+RCV_RCY!O61+IMP!O61-EXP!O61+STK_CHG!O61-INTMARB!O61</f>
        <v>105.0717970765262</v>
      </c>
      <c r="P61" s="10">
        <f>PPRD!P61+RCV_RCY!P61+IMP!P61-EXP!P61+STK_CHG!P61-INTMARB!P61</f>
        <v>109.5785038693035</v>
      </c>
      <c r="Q61" s="10">
        <f>PPRD!Q61+RCV_RCY!Q61+IMP!Q61-EXP!Q61+STK_CHG!Q61-INTMARB!Q61</f>
        <v>132.82768701633711</v>
      </c>
      <c r="R61" s="10">
        <f>PPRD!R61+RCV_RCY!R61+IMP!R61-EXP!R61+STK_CHG!R61-INTMARB!R61</f>
        <v>150.12055030094581</v>
      </c>
      <c r="S61" s="10">
        <f>PPRD!S61+RCV_RCY!S61+IMP!S61-EXP!S61+STK_CHG!S61-INTMARB!S61</f>
        <v>216.10739466895961</v>
      </c>
      <c r="T61" s="10">
        <f>PPRD!T61+RCV_RCY!T61+IMP!T61-EXP!T61+STK_CHG!T61-INTMARB!T61</f>
        <v>260.49200343938088</v>
      </c>
      <c r="U61" s="10">
        <f>PPRD!U61+RCV_RCY!U61+IMP!U61-EXP!U61+STK_CHG!U61-INTMARB!U61</f>
        <v>318.46302665520199</v>
      </c>
      <c r="V61" s="10">
        <f>PPRD!V61+RCV_RCY!V61+IMP!V61-EXP!V61+STK_CHG!V61-INTMARB!V61</f>
        <v>393.6541702493551</v>
      </c>
      <c r="W61" s="10">
        <f>PPRD!W61+RCV_RCY!W61+IMP!W61-EXP!W61+STK_CHG!W61-INTMARB!W61</f>
        <v>505.19681857265692</v>
      </c>
      <c r="X61" s="10">
        <f>PPRD!X61+RCV_RCY!X61+IMP!X61-EXP!X61+STK_CHG!X61-INTMARB!X61</f>
        <v>624.97300085984511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399.23095442820278</v>
      </c>
      <c r="D62" s="10">
        <f>PPRD!D62+RCV_RCY!D62+IMP!D62-EXP!D62+STK_CHG!D62-INTMARB!D62</f>
        <v>423.44987102321579</v>
      </c>
      <c r="E62" s="10">
        <f>PPRD!E62+RCV_RCY!E62+IMP!E62-EXP!E62+STK_CHG!E62-INTMARB!E62</f>
        <v>444.99380911435941</v>
      </c>
      <c r="F62" s="10">
        <f>PPRD!F62+RCV_RCY!F62+IMP!F62-EXP!F62+STK_CHG!F62-INTMARB!F62</f>
        <v>480.77291487532239</v>
      </c>
      <c r="G62" s="10">
        <f>PPRD!G62+RCV_RCY!G62+IMP!G62-EXP!G62+STK_CHG!G62-INTMARB!G62</f>
        <v>489.63404987102319</v>
      </c>
      <c r="H62" s="10">
        <f>PPRD!H62+RCV_RCY!H62+IMP!H62-EXP!H62+STK_CHG!H62-INTMARB!H62</f>
        <v>496.46509028374891</v>
      </c>
      <c r="I62" s="10">
        <f>PPRD!I62+RCV_RCY!I62+IMP!I62-EXP!I62+STK_CHG!I62-INTMARB!I62</f>
        <v>504.77695614789332</v>
      </c>
      <c r="J62" s="10">
        <f>PPRD!J62+RCV_RCY!J62+IMP!J62-EXP!J62+STK_CHG!J62-INTMARB!J62</f>
        <v>522.21263972484951</v>
      </c>
      <c r="K62" s="10">
        <f>PPRD!K62+RCV_RCY!K62+IMP!K62-EXP!K62+STK_CHG!K62-INTMARB!K62</f>
        <v>545.28521066208077</v>
      </c>
      <c r="L62" s="10">
        <f>PPRD!L62+RCV_RCY!L62+IMP!L62-EXP!L62+STK_CHG!L62-INTMARB!L62</f>
        <v>516.83860705073084</v>
      </c>
      <c r="M62" s="10">
        <f>PPRD!M62+RCV_RCY!M62+IMP!M62-EXP!M62+STK_CHG!M62-INTMARB!M62</f>
        <v>500.59707652622529</v>
      </c>
      <c r="N62" s="10">
        <f>PPRD!N62+RCV_RCY!N62+IMP!N62-EXP!N62+STK_CHG!N62-INTMARB!N62</f>
        <v>504.80077386070502</v>
      </c>
      <c r="O62" s="10">
        <f>PPRD!O62+RCV_RCY!O62+IMP!O62-EXP!O62+STK_CHG!O62-INTMARB!O62</f>
        <v>490.58942390369731</v>
      </c>
      <c r="P62" s="10">
        <f>PPRD!P62+RCV_RCY!P62+IMP!P62-EXP!P62+STK_CHG!P62-INTMARB!P62</f>
        <v>492.0703353396388</v>
      </c>
      <c r="Q62" s="10">
        <f>PPRD!Q62+RCV_RCY!Q62+IMP!Q62-EXP!Q62+STK_CHG!Q62-INTMARB!Q62</f>
        <v>508.69974204643165</v>
      </c>
      <c r="R62" s="10">
        <f>PPRD!R62+RCV_RCY!R62+IMP!R62-EXP!R62+STK_CHG!R62-INTMARB!R62</f>
        <v>524.40455717970758</v>
      </c>
      <c r="S62" s="10">
        <f>PPRD!S62+RCV_RCY!S62+IMP!S62-EXP!S62+STK_CHG!S62-INTMARB!S62</f>
        <v>524.84290627687005</v>
      </c>
      <c r="T62" s="10">
        <f>PPRD!T62+RCV_RCY!T62+IMP!T62-EXP!T62+STK_CHG!T62-INTMARB!T62</f>
        <v>536.98220120378323</v>
      </c>
      <c r="U62" s="10">
        <f>PPRD!U62+RCV_RCY!U62+IMP!U62-EXP!U62+STK_CHG!U62-INTMARB!U62</f>
        <v>531.96526225279445</v>
      </c>
      <c r="V62" s="10">
        <f>PPRD!V62+RCV_RCY!V62+IMP!V62-EXP!V62+STK_CHG!V62-INTMARB!V62</f>
        <v>545.5045571797076</v>
      </c>
      <c r="W62" s="10">
        <f>PPRD!W62+RCV_RCY!W62+IMP!W62-EXP!W62+STK_CHG!W62-INTMARB!W62</f>
        <v>546.56491831470328</v>
      </c>
      <c r="X62" s="10">
        <f>PPRD!X62+RCV_RCY!X62+IMP!X62-EXP!X62+STK_CHG!X62-INTMARB!X62</f>
        <v>528.7987962166809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3.8263112639724852</v>
      </c>
      <c r="J63" s="10">
        <f>PPRD!J63+RCV_RCY!J63+IMP!J63-EXP!J63+STK_CHG!J63-INTMARB!J63</f>
        <v>5.7394668959587269</v>
      </c>
      <c r="K63" s="10">
        <f>PPRD!K63+RCV_RCY!K63+IMP!K63-EXP!K63+STK_CHG!K63-INTMARB!K63</f>
        <v>5.1017196904557176</v>
      </c>
      <c r="L63" s="10">
        <f>PPRD!L63+RCV_RCY!L63+IMP!L63-EXP!L63+STK_CHG!L63-INTMARB!L63</f>
        <v>5.1017196904557176</v>
      </c>
      <c r="M63" s="10">
        <f>PPRD!M63+RCV_RCY!M63+IMP!M63-EXP!M63+STK_CHG!M63-INTMARB!M63</f>
        <v>26.784178847807389</v>
      </c>
      <c r="N63" s="10">
        <f>PPRD!N63+RCV_RCY!N63+IMP!N63-EXP!N63+STK_CHG!N63-INTMARB!N63</f>
        <v>50.379793637145312</v>
      </c>
      <c r="O63" s="10">
        <f>PPRD!O63+RCV_RCY!O63+IMP!O63-EXP!O63+STK_CHG!O63-INTMARB!O63</f>
        <v>46.046431642304391</v>
      </c>
      <c r="P63" s="10">
        <f>PPRD!P63+RCV_RCY!P63+IMP!P63-EXP!P63+STK_CHG!P63-INTMARB!P63</f>
        <v>44.327858985382626</v>
      </c>
      <c r="Q63" s="10">
        <f>PPRD!Q63+RCV_RCY!Q63+IMP!Q63-EXP!Q63+STK_CHG!Q63-INTMARB!Q63</f>
        <v>43.860963026655199</v>
      </c>
      <c r="R63" s="10">
        <f>PPRD!R63+RCV_RCY!R63+IMP!R63-EXP!R63+STK_CHG!R63-INTMARB!R63</f>
        <v>43.55803955288048</v>
      </c>
      <c r="S63" s="10">
        <f>PPRD!S63+RCV_RCY!S63+IMP!S63-EXP!S63+STK_CHG!S63-INTMARB!S63</f>
        <v>44.307394668959581</v>
      </c>
      <c r="T63" s="10">
        <f>PPRD!T63+RCV_RCY!T63+IMP!T63-EXP!T63+STK_CHG!T63-INTMARB!T63</f>
        <v>44.001891659501283</v>
      </c>
      <c r="U63" s="10">
        <f>PPRD!U63+RCV_RCY!U63+IMP!U63-EXP!U63+STK_CHG!U63-INTMARB!U63</f>
        <v>44.103353396388648</v>
      </c>
      <c r="V63" s="10">
        <f>PPRD!V63+RCV_RCY!V63+IMP!V63-EXP!V63+STK_CHG!V63-INTMARB!V63</f>
        <v>42.943336199484094</v>
      </c>
      <c r="W63" s="10">
        <f>PPRD!W63+RCV_RCY!W63+IMP!W63-EXP!W63+STK_CHG!W63-INTMARB!W63</f>
        <v>80.90154772141014</v>
      </c>
      <c r="X63" s="10">
        <f>PPRD!X63+RCV_RCY!X63+IMP!X63-EXP!X63+STK_CHG!X63-INTMARB!X63</f>
        <v>92.834651762682711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0.89570077386071034</v>
      </c>
      <c r="L65" s="10">
        <f>PPRD!L65+RCV_RCY!L65+IMP!L65-EXP!L65+STK_CHG!L65-INTMARB!L65</f>
        <v>4.4784178847807539</v>
      </c>
      <c r="M65" s="10">
        <f>PPRD!M65+RCV_RCY!M65+IMP!M65-EXP!M65+STK_CHG!M65-INTMARB!M65</f>
        <v>0.8956147893379125</v>
      </c>
      <c r="N65" s="10">
        <f>PPRD!N65+RCV_RCY!N65+IMP!N65-EXP!N65+STK_CHG!N65-INTMARB!N65</f>
        <v>76.30859845227863</v>
      </c>
      <c r="O65" s="10">
        <f>PPRD!O65+RCV_RCY!O65+IMP!O65-EXP!O65+STK_CHG!O65-INTMARB!O65</f>
        <v>157.99208942390365</v>
      </c>
      <c r="P65" s="10">
        <f>PPRD!P65+RCV_RCY!P65+IMP!P65-EXP!P65+STK_CHG!P65-INTMARB!P65</f>
        <v>166.59501289767843</v>
      </c>
      <c r="Q65" s="10">
        <f>PPRD!Q65+RCV_RCY!Q65+IMP!Q65-EXP!Q65+STK_CHG!Q65-INTMARB!Q65</f>
        <v>183.35210662080823</v>
      </c>
      <c r="R65" s="10">
        <f>PPRD!R65+RCV_RCY!R65+IMP!R65-EXP!R65+STK_CHG!R65-INTMARB!R65</f>
        <v>176.65700773860706</v>
      </c>
      <c r="S65" s="10">
        <f>PPRD!S65+RCV_RCY!S65+IMP!S65-EXP!S65+STK_CHG!S65-INTMARB!S65</f>
        <v>176.34883920894237</v>
      </c>
      <c r="T65" s="10">
        <f>PPRD!T65+RCV_RCY!T65+IMP!T65-EXP!T65+STK_CHG!T65-INTMARB!T65</f>
        <v>169.01779879621668</v>
      </c>
      <c r="U65" s="10">
        <f>PPRD!U65+RCV_RCY!U65+IMP!U65-EXP!U65+STK_CHG!U65-INTMARB!U65</f>
        <v>172.82433361994845</v>
      </c>
      <c r="V65" s="10">
        <f>PPRD!V65+RCV_RCY!V65+IMP!V65-EXP!V65+STK_CHG!V65-INTMARB!V65</f>
        <v>186.16190885640583</v>
      </c>
      <c r="W65" s="10">
        <f>PPRD!W65+RCV_RCY!W65+IMP!W65-EXP!W65+STK_CHG!W65-INTMARB!W65</f>
        <v>159.20300945829749</v>
      </c>
      <c r="X65" s="10">
        <f>PPRD!X65+RCV_RCY!X65+IMP!X65-EXP!X65+STK_CHG!X65-INTMARB!X65</f>
        <v>176.4546001719691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0.86061908856405844</v>
      </c>
      <c r="D69" s="10">
        <f>PPRD!D69+RCV_RCY!D69+IMP!D69-EXP!D69+STK_CHG!D69-INTMARB!D69</f>
        <v>3.3565778159931212</v>
      </c>
      <c r="E69" s="10">
        <f>PPRD!E69+RCV_RCY!E69+IMP!E69-EXP!E69+STK_CHG!E69-INTMARB!E69</f>
        <v>2.2224419604471199</v>
      </c>
      <c r="F69" s="10">
        <f>PPRD!F69+RCV_RCY!F69+IMP!F69-EXP!F69+STK_CHG!F69-INTMARB!F69</f>
        <v>7.395184866723989</v>
      </c>
      <c r="G69" s="10">
        <f>PPRD!G69+RCV_RCY!G69+IMP!G69-EXP!G69+STK_CHG!G69-INTMARB!G69</f>
        <v>11.41074806534824</v>
      </c>
      <c r="H69" s="10">
        <f>PPRD!H69+RCV_RCY!H69+IMP!H69-EXP!H69+STK_CHG!H69-INTMARB!H69</f>
        <v>13.37996560619089</v>
      </c>
      <c r="I69" s="10">
        <f>PPRD!I69+RCV_RCY!I69+IMP!I69-EXP!I69+STK_CHG!I69-INTMARB!I69</f>
        <v>19.816337059329321</v>
      </c>
      <c r="J69" s="10">
        <f>PPRD!J69+RCV_RCY!J69+IMP!J69-EXP!J69+STK_CHG!J69-INTMARB!J69</f>
        <v>21.148151332760101</v>
      </c>
      <c r="K69" s="10">
        <f>PPRD!K69+RCV_RCY!K69+IMP!K69-EXP!K69+STK_CHG!K69-INTMARB!K69</f>
        <v>31.565520206362859</v>
      </c>
      <c r="L69" s="10">
        <f>PPRD!L69+RCV_RCY!L69+IMP!L69-EXP!L69+STK_CHG!L69-INTMARB!L69</f>
        <v>28.531556319862421</v>
      </c>
      <c r="M69" s="10">
        <f>PPRD!M69+RCV_RCY!M69+IMP!M69-EXP!M69+STK_CHG!M69-INTMARB!M69</f>
        <v>34.285984522785903</v>
      </c>
      <c r="N69" s="10">
        <f>PPRD!N69+RCV_RCY!N69+IMP!N69-EXP!N69+STK_CHG!N69-INTMARB!N69</f>
        <v>13.787016337059329</v>
      </c>
      <c r="O69" s="10">
        <f>PPRD!O69+RCV_RCY!O69+IMP!O69-EXP!O69+STK_CHG!O69-INTMARB!O69</f>
        <v>16.538263112639729</v>
      </c>
      <c r="P69" s="10">
        <f>PPRD!P69+RCV_RCY!P69+IMP!P69-EXP!P69+STK_CHG!P69-INTMARB!P69</f>
        <v>15.42510748065348</v>
      </c>
      <c r="Q69" s="10">
        <f>PPRD!Q69+RCV_RCY!Q69+IMP!Q69-EXP!Q69+STK_CHG!Q69-INTMARB!Q69</f>
        <v>17.312553740326742</v>
      </c>
      <c r="R69" s="10">
        <f>PPRD!R69+RCV_RCY!R69+IMP!R69-EXP!R69+STK_CHG!R69-INTMARB!R69</f>
        <v>15.198796216681</v>
      </c>
      <c r="S69" s="10">
        <f>PPRD!S69+RCV_RCY!S69+IMP!S69-EXP!S69+STK_CHG!S69-INTMARB!S69</f>
        <v>6.5473774720550297</v>
      </c>
      <c r="T69" s="10">
        <f>PPRD!T69+RCV_RCY!T69+IMP!T69-EXP!T69+STK_CHG!T69-INTMARB!T69</f>
        <v>4.4967325881341349</v>
      </c>
      <c r="U69" s="10">
        <f>PPRD!U69+RCV_RCY!U69+IMP!U69-EXP!U69+STK_CHG!U69-INTMARB!U69</f>
        <v>5.5922613929492684</v>
      </c>
      <c r="V69" s="10">
        <f>PPRD!V69+RCV_RCY!V69+IMP!V69-EXP!V69+STK_CHG!V69-INTMARB!V69</f>
        <v>3.412725709372312</v>
      </c>
      <c r="W69" s="10">
        <f>PPRD!W69+RCV_RCY!W69+IMP!W69-EXP!W69+STK_CHG!W69-INTMARB!W69</f>
        <v>1.882717110920034</v>
      </c>
      <c r="X69" s="10">
        <f>PPRD!X69+RCV_RCY!X69+IMP!X69-EXP!X69+STK_CHG!X69-INTMARB!X69</f>
        <v>4.0871023215821154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326.64565778159931</v>
      </c>
      <c r="D71" s="37">
        <f t="shared" si="22"/>
        <v>346.4460017196904</v>
      </c>
      <c r="E71" s="37">
        <f t="shared" si="22"/>
        <v>364.07282889079971</v>
      </c>
      <c r="F71" s="37">
        <f t="shared" si="22"/>
        <v>393.3791917454858</v>
      </c>
      <c r="G71" s="37">
        <f t="shared" si="22"/>
        <v>400.61625107480648</v>
      </c>
      <c r="H71" s="37">
        <f t="shared" si="22"/>
        <v>406.18134135855553</v>
      </c>
      <c r="I71" s="37">
        <f t="shared" si="22"/>
        <v>413.01229578675827</v>
      </c>
      <c r="J71" s="37">
        <f t="shared" si="22"/>
        <v>427.27145313843511</v>
      </c>
      <c r="K71" s="37">
        <f t="shared" si="22"/>
        <v>446.14024075666379</v>
      </c>
      <c r="L71" s="37">
        <f t="shared" si="22"/>
        <v>422.87669819432489</v>
      </c>
      <c r="M71" s="37">
        <f t="shared" si="22"/>
        <v>409.5717970765262</v>
      </c>
      <c r="N71" s="37">
        <f t="shared" si="22"/>
        <v>413.01977644024072</v>
      </c>
      <c r="O71" s="37">
        <f t="shared" si="22"/>
        <v>401.37386070507307</v>
      </c>
      <c r="P71" s="37">
        <f t="shared" si="22"/>
        <v>402.61410146173677</v>
      </c>
      <c r="Q71" s="37">
        <f t="shared" si="22"/>
        <v>416.20232158211525</v>
      </c>
      <c r="R71" s="37">
        <f t="shared" si="22"/>
        <v>429.05829750644881</v>
      </c>
      <c r="S71" s="37">
        <f t="shared" si="22"/>
        <v>429.41693895098882</v>
      </c>
      <c r="T71" s="37">
        <f t="shared" si="22"/>
        <v>439.34909716251076</v>
      </c>
      <c r="U71" s="37">
        <f t="shared" si="22"/>
        <v>435.24428202923468</v>
      </c>
      <c r="V71" s="37">
        <f t="shared" si="22"/>
        <v>446.32184006878759</v>
      </c>
      <c r="W71" s="37">
        <f t="shared" si="22"/>
        <v>447.18950988822013</v>
      </c>
      <c r="X71" s="37">
        <f t="shared" ref="X71" si="23">SUM(X72:X73)</f>
        <v>432.65356835769558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0</v>
      </c>
      <c r="R72" s="10">
        <f>PPRD!R72+RCV_RCY!R72+IMP!R72-EXP!R72+STK_CHG!R72-INTMARB!R72</f>
        <v>0</v>
      </c>
      <c r="S72" s="10">
        <f>PPRD!S72+RCV_RCY!S72+IMP!S72-EXP!S72+STK_CHG!S72-INTMARB!S72</f>
        <v>0</v>
      </c>
      <c r="T72" s="10">
        <f>PPRD!T72+RCV_RCY!T72+IMP!T72-EXP!T72+STK_CHG!T72-INTMARB!T72</f>
        <v>0</v>
      </c>
      <c r="U72" s="10">
        <f>PPRD!U72+RCV_RCY!U72+IMP!U72-EXP!U72+STK_CHG!U72-INTMARB!U72</f>
        <v>0</v>
      </c>
      <c r="V72" s="10">
        <f>PPRD!V72+RCV_RCY!V72+IMP!V72-EXP!V72+STK_CHG!V72-INTMARB!V72</f>
        <v>0</v>
      </c>
      <c r="W72" s="10">
        <f>PPRD!W72+RCV_RCY!W72+IMP!W72-EXP!W72+STK_CHG!W72-INTMARB!W72</f>
        <v>0</v>
      </c>
      <c r="X72" s="10">
        <f>PPRD!X72+RCV_RCY!X72+IMP!X72-EXP!X72+STK_CHG!X72-INTMARB!X72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326.64565778159931</v>
      </c>
      <c r="D73" s="10">
        <f>PPRD!D73+RCV_RCY!D73+IMP!D73-EXP!D73+STK_CHG!D73-INTMARB!D73</f>
        <v>346.4460017196904</v>
      </c>
      <c r="E73" s="10">
        <f>PPRD!E73+RCV_RCY!E73+IMP!E73-EXP!E73+STK_CHG!E73-INTMARB!E73</f>
        <v>364.07282889079971</v>
      </c>
      <c r="F73" s="10">
        <f>PPRD!F73+RCV_RCY!F73+IMP!F73-EXP!F73+STK_CHG!F73-INTMARB!F73</f>
        <v>393.3791917454858</v>
      </c>
      <c r="G73" s="10">
        <f>PPRD!G73+RCV_RCY!G73+IMP!G73-EXP!G73+STK_CHG!G73-INTMARB!G73</f>
        <v>400.61625107480648</v>
      </c>
      <c r="H73" s="10">
        <f>PPRD!H73+RCV_RCY!H73+IMP!H73-EXP!H73+STK_CHG!H73-INTMARB!H73</f>
        <v>406.18134135855553</v>
      </c>
      <c r="I73" s="10">
        <f>PPRD!I73+RCV_RCY!I73+IMP!I73-EXP!I73+STK_CHG!I73-INTMARB!I73</f>
        <v>413.01229578675827</v>
      </c>
      <c r="J73" s="10">
        <f>PPRD!J73+RCV_RCY!J73+IMP!J73-EXP!J73+STK_CHG!J73-INTMARB!J73</f>
        <v>427.27145313843511</v>
      </c>
      <c r="K73" s="10">
        <f>PPRD!K73+RCV_RCY!K73+IMP!K73-EXP!K73+STK_CHG!K73-INTMARB!K73</f>
        <v>446.14024075666379</v>
      </c>
      <c r="L73" s="10">
        <f>PPRD!L73+RCV_RCY!L73+IMP!L73-EXP!L73+STK_CHG!L73-INTMARB!L73</f>
        <v>422.87669819432489</v>
      </c>
      <c r="M73" s="10">
        <f>PPRD!M73+RCV_RCY!M73+IMP!M73-EXP!M73+STK_CHG!M73-INTMARB!M73</f>
        <v>409.5717970765262</v>
      </c>
      <c r="N73" s="10">
        <f>PPRD!N73+RCV_RCY!N73+IMP!N73-EXP!N73+STK_CHG!N73-INTMARB!N73</f>
        <v>413.01977644024072</v>
      </c>
      <c r="O73" s="10">
        <f>PPRD!O73+RCV_RCY!O73+IMP!O73-EXP!O73+STK_CHG!O73-INTMARB!O73</f>
        <v>401.37386070507307</v>
      </c>
      <c r="P73" s="10">
        <f>PPRD!P73+RCV_RCY!P73+IMP!P73-EXP!P73+STK_CHG!P73-INTMARB!P73</f>
        <v>402.61410146173677</v>
      </c>
      <c r="Q73" s="10">
        <f>PPRD!Q73+RCV_RCY!Q73+IMP!Q73-EXP!Q73+STK_CHG!Q73-INTMARB!Q73</f>
        <v>416.20232158211525</v>
      </c>
      <c r="R73" s="10">
        <f>PPRD!R73+RCV_RCY!R73+IMP!R73-EXP!R73+STK_CHG!R73-INTMARB!R73</f>
        <v>429.05829750644881</v>
      </c>
      <c r="S73" s="10">
        <f>PPRD!S73+RCV_RCY!S73+IMP!S73-EXP!S73+STK_CHG!S73-INTMARB!S73</f>
        <v>429.41693895098882</v>
      </c>
      <c r="T73" s="10">
        <f>PPRD!T73+RCV_RCY!T73+IMP!T73-EXP!T73+STK_CHG!T73-INTMARB!T73</f>
        <v>439.34909716251076</v>
      </c>
      <c r="U73" s="10">
        <f>PPRD!U73+RCV_RCY!U73+IMP!U73-EXP!U73+STK_CHG!U73-INTMARB!U73</f>
        <v>435.24428202923468</v>
      </c>
      <c r="V73" s="10">
        <f>PPRD!V73+RCV_RCY!V73+IMP!V73-EXP!V73+STK_CHG!V73-INTMARB!V73</f>
        <v>446.32184006878759</v>
      </c>
      <c r="W73" s="10">
        <f>PPRD!W73+RCV_RCY!W73+IMP!W73-EXP!W73+STK_CHG!W73-INTMARB!W73</f>
        <v>447.18950988822013</v>
      </c>
      <c r="X73" s="10">
        <f>PPRD!X73+RCV_RCY!X73+IMP!X73-EXP!X73+STK_CHG!X73-INTMARB!X73</f>
        <v>432.65356835769558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3.4393809114359408</v>
      </c>
      <c r="D75" s="37">
        <f>PPRD!D75+RCV_RCY!D75+IMP!D75-EXP!D75+STK_CHG!D75-INTMARB!D75</f>
        <v>3.6304385210662078</v>
      </c>
      <c r="E75" s="37">
        <f>PPRD!E75+RCV_RCY!E75+IMP!E75-EXP!E75+STK_CHG!E75-INTMARB!E75</f>
        <v>3.6304385210662078</v>
      </c>
      <c r="F75" s="37">
        <f>PPRD!F75+RCV_RCY!F75+IMP!F75-EXP!F75+STK_CHG!F75-INTMARB!F75</f>
        <v>3.6304385210662078</v>
      </c>
      <c r="G75" s="37">
        <f>PPRD!G75+RCV_RCY!G75+IMP!G75-EXP!G75+STK_CHG!G75-INTMARB!G75</f>
        <v>3.702149613069647</v>
      </c>
      <c r="H75" s="37">
        <f>PPRD!H75+RCV_RCY!H75+IMP!H75-EXP!H75+STK_CHG!H75-INTMARB!H75</f>
        <v>3.654342218400688</v>
      </c>
      <c r="I75" s="37">
        <f>PPRD!I75+RCV_RCY!I75+IMP!I75-EXP!I75+STK_CHG!I75-INTMARB!I75</f>
        <v>3.654342218400688</v>
      </c>
      <c r="J75" s="37">
        <f>PPRD!J75+RCV_RCY!J75+IMP!J75-EXP!J75+STK_CHG!J75-INTMARB!J75</f>
        <v>3.5349097162510739</v>
      </c>
      <c r="K75" s="37">
        <f>PPRD!K75+RCV_RCY!K75+IMP!K75-EXP!K75+STK_CHG!K75-INTMARB!K75</f>
        <v>3.654342218400688</v>
      </c>
      <c r="L75" s="37">
        <f>PPRD!L75+RCV_RCY!L75+IMP!L75-EXP!L75+STK_CHG!L75-INTMARB!L75</f>
        <v>3.654342218400688</v>
      </c>
      <c r="M75" s="37">
        <f>PPRD!M75+RCV_RCY!M75+IMP!M75-EXP!M75+STK_CHG!M75-INTMARB!M75</f>
        <v>4.1558899398108338</v>
      </c>
      <c r="N75" s="37">
        <f>PPRD!N75+RCV_RCY!N75+IMP!N75-EXP!N75+STK_CHG!N75-INTMARB!N75</f>
        <v>3.6304385210662078</v>
      </c>
      <c r="O75" s="37">
        <f>PPRD!O75+RCV_RCY!O75+IMP!O75-EXP!O75+STK_CHG!O75-INTMARB!O75</f>
        <v>3.8214961306964752</v>
      </c>
      <c r="P75" s="37">
        <f>PPRD!P75+RCV_RCY!P75+IMP!P75-EXP!P75+STK_CHG!P75-INTMARB!P75</f>
        <v>3.702149613069647</v>
      </c>
      <c r="Q75" s="37">
        <f>PPRD!Q75+RCV_RCY!Q75+IMP!Q75-EXP!Q75+STK_CHG!Q75-INTMARB!Q75</f>
        <v>3.367755803955288</v>
      </c>
      <c r="R75" s="37">
        <f>PPRD!R75+RCV_RCY!R75+IMP!R75-EXP!R75+STK_CHG!R75-INTMARB!R75</f>
        <v>3.5968185726569222</v>
      </c>
      <c r="S75" s="37">
        <f>PPRD!S75+RCV_RCY!S75+IMP!S75-EXP!S75+STK_CHG!S75-INTMARB!S75</f>
        <v>3.06079105760963</v>
      </c>
      <c r="T75" s="37">
        <f>PPRD!T75+RCV_RCY!T75+IMP!T75-EXP!T75+STK_CHG!T75-INTMARB!T75</f>
        <v>2.9555460017196902</v>
      </c>
      <c r="U75" s="37">
        <f>PPRD!U75+RCV_RCY!U75+IMP!U75-EXP!U75+STK_CHG!U75-INTMARB!U75</f>
        <v>2.7113499570077391</v>
      </c>
      <c r="V75" s="37">
        <f>PPRD!V75+RCV_RCY!V75+IMP!V75-EXP!V75+STK_CHG!V75-INTMARB!V75</f>
        <v>2.5472914875322439</v>
      </c>
      <c r="W75" s="37">
        <f>PPRD!W75+RCV_RCY!W75+IMP!W75-EXP!W75+STK_CHG!W75-INTMARB!W75</f>
        <v>2.5577815993121238</v>
      </c>
      <c r="X75" s="37">
        <f>PPRD!X75+RCV_RCY!X75+IMP!X75-EXP!X75+STK_CHG!X75-INTMARB!X75</f>
        <v>2.6502149613069639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57.179707652622483</v>
      </c>
      <c r="D76" s="40">
        <f>PPRD!D76+RCV_RCY!D76+IMP!D76-EXP!D76+STK_CHG!D76-INTMARB!D76</f>
        <v>-49.441100601891662</v>
      </c>
      <c r="E76" s="40">
        <f>PPRD!E76+RCV_RCY!E76+IMP!E76-EXP!E76+STK_CHG!E76-INTMARB!E76</f>
        <v>-178.07394668959591</v>
      </c>
      <c r="F76" s="40">
        <f>PPRD!F76+RCV_RCY!F76+IMP!F76-EXP!F76+STK_CHG!F76-INTMARB!F76</f>
        <v>-734.73774720550261</v>
      </c>
      <c r="G76" s="40">
        <f>PPRD!G76+RCV_RCY!G76+IMP!G76-EXP!G76+STK_CHG!G76-INTMARB!G76</f>
        <v>-246.94754944110059</v>
      </c>
      <c r="H76" s="40">
        <f>PPRD!H76+RCV_RCY!H76+IMP!H76-EXP!H76+STK_CHG!H76-INTMARB!H76</f>
        <v>117.71281169389522</v>
      </c>
      <c r="I76" s="40">
        <f>PPRD!I76+RCV_RCY!I76+IMP!I76-EXP!I76+STK_CHG!I76-INTMARB!I76</f>
        <v>-596.30266552020657</v>
      </c>
      <c r="J76" s="40">
        <f>PPRD!J76+RCV_RCY!J76+IMP!J76-EXP!J76+STK_CHG!J76-INTMARB!J76</f>
        <v>-81.685296646603661</v>
      </c>
      <c r="K76" s="40">
        <f>PPRD!K76+RCV_RCY!K76+IMP!K76-EXP!K76+STK_CHG!K76-INTMARB!K76</f>
        <v>125.10748065348264</v>
      </c>
      <c r="L76" s="40">
        <f>PPRD!L76+RCV_RCY!L76+IMP!L76-EXP!L76+STK_CHG!L76-INTMARB!L76</f>
        <v>28.718830610490045</v>
      </c>
      <c r="M76" s="40">
        <f>PPRD!M76+RCV_RCY!M76+IMP!M76-EXP!M76+STK_CHG!M76-INTMARB!M76</f>
        <v>-97.592433361994381</v>
      </c>
      <c r="N76" s="40">
        <f>PPRD!N76+RCV_RCY!N76+IMP!N76-EXP!N76+STK_CHG!N76-INTMARB!N76</f>
        <v>113.49957007738567</v>
      </c>
      <c r="O76" s="40">
        <f>PPRD!O76+RCV_RCY!O76+IMP!O76-EXP!O76+STK_CHG!O76-INTMARB!O76</f>
        <v>448.32330180567521</v>
      </c>
      <c r="P76" s="40">
        <f>PPRD!P76+RCV_RCY!P76+IMP!P76-EXP!P76+STK_CHG!P76-INTMARB!P76</f>
        <v>93.035253654342227</v>
      </c>
      <c r="Q76" s="40">
        <f>PPRD!Q76+RCV_RCY!Q76+IMP!Q76-EXP!Q76+STK_CHG!Q76-INTMARB!Q76</f>
        <v>245.48581255374017</v>
      </c>
      <c r="R76" s="40">
        <f>PPRD!R76+RCV_RCY!R76+IMP!R76-EXP!R76+STK_CHG!R76-INTMARB!R76</f>
        <v>508.30283748925217</v>
      </c>
      <c r="S76" s="40">
        <f>PPRD!S76+RCV_RCY!S76+IMP!S76-EXP!S76+STK_CHG!S76-INTMARB!S76</f>
        <v>434.8317282889077</v>
      </c>
      <c r="T76" s="40">
        <f>PPRD!T76+RCV_RCY!T76+IMP!T76-EXP!T76+STK_CHG!T76-INTMARB!T76</f>
        <v>392.32287188306054</v>
      </c>
      <c r="U76" s="40">
        <f>PPRD!U76+RCV_RCY!U76+IMP!U76-EXP!U76+STK_CHG!U76-INTMARB!U76</f>
        <v>449.21255374032637</v>
      </c>
      <c r="V76" s="40">
        <f>PPRD!V76+RCV_RCY!V76+IMP!V76-EXP!V76+STK_CHG!V76-INTMARB!V76</f>
        <v>499.64376612209799</v>
      </c>
      <c r="W76" s="40">
        <f>PPRD!W76+RCV_RCY!W76+IMP!W76-EXP!W76+STK_CHG!W76-INTMARB!W76</f>
        <v>591.79458297506392</v>
      </c>
      <c r="X76" s="40">
        <f>PPRD!X76+RCV_RCY!X76+IMP!X76-EXP!X76+STK_CHG!X76-INTMARB!X76</f>
        <v>418.64462596732596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19116.091143594153</v>
      </c>
      <c r="D2" s="31">
        <f>'GIC2020-2030'!D2-FC_NE!D2</f>
        <v>19742.738693035259</v>
      </c>
      <c r="E2" s="31">
        <f>'GIC2020-2030'!E2-FC_NE!E2</f>
        <v>19432.038263112634</v>
      </c>
      <c r="F2" s="31">
        <f>'GIC2020-2030'!F2-FC_NE!F2</f>
        <v>20534.134823731729</v>
      </c>
      <c r="G2" s="31">
        <f>'GIC2020-2030'!G2-FC_NE!G2</f>
        <v>19947.537575236456</v>
      </c>
      <c r="H2" s="31">
        <f>'GIC2020-2030'!H2-FC_NE!H2</f>
        <v>19443.080911435936</v>
      </c>
      <c r="I2" s="31">
        <f>'GIC2020-2030'!I2-FC_NE!I2</f>
        <v>20834.332244196037</v>
      </c>
      <c r="J2" s="31">
        <f>'GIC2020-2030'!J2-FC_NE!J2</f>
        <v>20362.618830610485</v>
      </c>
      <c r="K2" s="31">
        <f>'GIC2020-2030'!K2-FC_NE!K2</f>
        <v>19846.330352536534</v>
      </c>
      <c r="L2" s="31">
        <f>'GIC2020-2030'!L2-FC_NE!L2</f>
        <v>19059.939982803098</v>
      </c>
      <c r="M2" s="31">
        <f>'GIC2020-2030'!M2-FC_NE!M2</f>
        <v>19930.931556319865</v>
      </c>
      <c r="N2" s="31">
        <f>'GIC2020-2030'!N2-FC_NE!N2</f>
        <v>18503.872141014614</v>
      </c>
      <c r="O2" s="31">
        <f>'GIC2020-2030'!O2-FC_NE!O2</f>
        <v>17732.560877042124</v>
      </c>
      <c r="P2" s="31">
        <f>'GIC2020-2030'!P2-FC_NE!P2</f>
        <v>17822.888392089419</v>
      </c>
      <c r="Q2" s="31">
        <f>'GIC2020-2030'!Q2-FC_NE!Q2</f>
        <v>16911.21031814273</v>
      </c>
      <c r="R2" s="31">
        <f>'GIC2020-2030'!R2-FC_NE!R2</f>
        <v>16818.909802235597</v>
      </c>
      <c r="S2" s="31">
        <f>'GIC2020-2030'!S2-FC_NE!S2</f>
        <v>17281.311435941527</v>
      </c>
      <c r="T2" s="31">
        <f>'GIC2020-2030'!T2-FC_NE!T2</f>
        <v>17401.664488392085</v>
      </c>
      <c r="U2" s="31">
        <f>'GIC2020-2030'!U2-FC_NE!U2</f>
        <v>17405.498108340496</v>
      </c>
      <c r="V2" s="31">
        <f>'GIC2020-2030'!V2-FC_NE!V2</f>
        <v>16881.456749785033</v>
      </c>
      <c r="W2" s="31">
        <f>'GIC2020-2030'!W2-FC_NE!W2</f>
        <v>15471.786328460876</v>
      </c>
      <c r="X2" s="31">
        <f>'GIC2020-2030'!X2-FC_NE!X2</f>
        <v>16353.947463456576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14723.195528804816</v>
      </c>
      <c r="D2" s="31">
        <f>FC_E!D2-FC_E!D70+INTAVI!D2+TI_BF_E!D2-TO_BF!D2+(NRG_BF_E!D3+NRG_BF_E!D17+NRG_BF_E!D22+NRG_BF_E!D25+NRG_BF_E!D26+NRG_BF_E!D51)</f>
        <v>15127.809114359414</v>
      </c>
      <c r="E2" s="31">
        <f>FC_E!E2-FC_E!E70+INTAVI!E2+TI_BF_E!E2-TO_BF!E2+(NRG_BF_E!E3+NRG_BF_E!E17+NRG_BF_E!E22+NRG_BF_E!E25+NRG_BF_E!E26+NRG_BF_E!E51)</f>
        <v>14798.727601031813</v>
      </c>
      <c r="F2" s="31">
        <f>FC_E!F2-FC_E!F70+INTAVI!F2+TI_BF_E!F2-TO_BF!F2+(NRG_BF_E!F3+NRG_BF_E!F17+NRG_BF_E!F22+NRG_BF_E!F25+NRG_BF_E!F26+NRG_BF_E!F51)</f>
        <v>15132.519088564059</v>
      </c>
      <c r="G2" s="31">
        <f>FC_E!G2-FC_E!G70+INTAVI!G2+TI_BF_E!G2-TO_BF!G2+(NRG_BF_E!G3+NRG_BF_E!G17+NRG_BF_E!G22+NRG_BF_E!G25+NRG_BF_E!G26+NRG_BF_E!G51)</f>
        <v>15366.295700773857</v>
      </c>
      <c r="H2" s="31">
        <f>FC_E!H2-FC_E!H70+INTAVI!H2+TI_BF_E!H2-TO_BF!H2+(NRG_BF_E!H3+NRG_BF_E!H17+NRG_BF_E!H22+NRG_BF_E!H25+NRG_BF_E!H26+NRG_BF_E!H51)</f>
        <v>15501.724763542561</v>
      </c>
      <c r="I2" s="31">
        <f>FC_E!I2-FC_E!I70+INTAVI!I2+TI_BF_E!I2-TO_BF!I2+(NRG_BF_E!I3+NRG_BF_E!I17+NRG_BF_E!I22+NRG_BF_E!I25+NRG_BF_E!I26+NRG_BF_E!I51)</f>
        <v>15666.497420464315</v>
      </c>
      <c r="J2" s="31">
        <f>FC_E!J2-FC_E!J70+INTAVI!J2+TI_BF_E!J2-TO_BF!J2+(NRG_BF_E!J3+NRG_BF_E!J17+NRG_BF_E!J22+NRG_BF_E!J25+NRG_BF_E!J26+NRG_BF_E!J51)</f>
        <v>15721.262166809971</v>
      </c>
      <c r="K2" s="31">
        <f>FC_E!K2-FC_E!K70+INTAVI!K2+TI_BF_E!K2-TO_BF!K2+(NRG_BF_E!K3+NRG_BF_E!K17+NRG_BF_E!K22+NRG_BF_E!K25+NRG_BF_E!K26+NRG_BF_E!K51)</f>
        <v>15527.186844368014</v>
      </c>
      <c r="L2" s="31">
        <f>FC_E!L2-FC_E!L70+INTAVI!L2+TI_BF_E!L2-TO_BF!L2+(NRG_BF_E!L3+NRG_BF_E!L17+NRG_BF_E!L22+NRG_BF_E!L25+NRG_BF_E!L26+NRG_BF_E!L51)</f>
        <v>14795.705846947545</v>
      </c>
      <c r="M2" s="31">
        <f>FC_E!M2-FC_E!M70+INTAVI!M2+TI_BF_E!M2-TO_BF!M2+(NRG_BF_E!M3+NRG_BF_E!M17+NRG_BF_E!M22+NRG_BF_E!M25+NRG_BF_E!M26+NRG_BF_E!M51)</f>
        <v>15522.413155631988</v>
      </c>
      <c r="N2" s="31">
        <f>FC_E!N2-FC_E!N70+INTAVI!N2+TI_BF_E!N2-TO_BF!N2+(NRG_BF_E!N3+NRG_BF_E!N17+NRG_BF_E!N22+NRG_BF_E!N25+NRG_BF_E!N26+NRG_BF_E!N51)</f>
        <v>14800.815735167669</v>
      </c>
      <c r="O2" s="31">
        <f>FC_E!O2-FC_E!O70+INTAVI!O2+TI_BF_E!O2-TO_BF!O2+(NRG_BF_E!O3+NRG_BF_E!O17+NRG_BF_E!O22+NRG_BF_E!O25+NRG_BF_E!O26+NRG_BF_E!O51)</f>
        <v>14294.405073086844</v>
      </c>
      <c r="P2" s="31">
        <f>FC_E!P2-FC_E!P70+INTAVI!P2+TI_BF_E!P2-TO_BF!P2+(NRG_BF_E!P3+NRG_BF_E!P17+NRG_BF_E!P22+NRG_BF_E!P25+NRG_BF_E!P26+NRG_BF_E!P51)</f>
        <v>14124.749785038688</v>
      </c>
      <c r="Q2" s="31">
        <f>FC_E!Q2-FC_E!Q70+INTAVI!Q2+TI_BF_E!Q2-TO_BF!Q2+(NRG_BF_E!Q3+NRG_BF_E!Q17+NRG_BF_E!Q22+NRG_BF_E!Q25+NRG_BF_E!Q26+NRG_BF_E!Q51)</f>
        <v>13656.768099742045</v>
      </c>
      <c r="R2" s="31">
        <f>FC_E!R2-FC_E!R70+INTAVI!R2+TI_BF_E!R2-TO_BF!R2+(NRG_BF_E!R3+NRG_BF_E!R17+NRG_BF_E!R22+NRG_BF_E!R25+NRG_BF_E!R26+NRG_BF_E!R51)</f>
        <v>14150.998194325019</v>
      </c>
      <c r="S2" s="31">
        <f>FC_E!S2-FC_E!S70+INTAVI!S2+TI_BF_E!S2-TO_BF!S2+(NRG_BF_E!S3+NRG_BF_E!S17+NRG_BF_E!S22+NRG_BF_E!S25+NRG_BF_E!S26+NRG_BF_E!S51)</f>
        <v>14498.235769561481</v>
      </c>
      <c r="T2" s="31">
        <f>FC_E!T2-FC_E!T70+INTAVI!T2+TI_BF_E!T2-TO_BF!T2+(NRG_BF_E!T3+NRG_BF_E!T17+NRG_BF_E!T22+NRG_BF_E!T25+NRG_BF_E!T26+NRG_BF_E!T51)</f>
        <v>14575.976612209797</v>
      </c>
      <c r="U2" s="31">
        <f>FC_E!U2-FC_E!U70+INTAVI!U2+TI_BF_E!U2-TO_BF!U2+(NRG_BF_E!U3+NRG_BF_E!U17+NRG_BF_E!U22+NRG_BF_E!U25+NRG_BF_E!U26+NRG_BF_E!U51)</f>
        <v>14565.953052450557</v>
      </c>
      <c r="V2" s="31">
        <f>FC_E!V2-FC_E!V70+INTAVI!V2+TI_BF_E!V2-TO_BF!V2+(NRG_BF_E!V3+NRG_BF_E!V17+NRG_BF_E!V22+NRG_BF_E!V25+NRG_BF_E!V26+NRG_BF_E!V51)</f>
        <v>14309.33301805675</v>
      </c>
      <c r="W2" s="31">
        <f>FC_E!W2-FC_E!W70+INTAVI!W2+TI_BF_E!W2-TO_BF!W2+(NRG_BF_E!W3+NRG_BF_E!W17+NRG_BF_E!W22+NRG_BF_E!W25+NRG_BF_E!W26+NRG_BF_E!W51)</f>
        <v>13086.180309544283</v>
      </c>
      <c r="X2" s="31">
        <f>FC_E!X2-FC_E!X70+INTAVI!X2+TI_BF_E!X2-TO_BF!X2+(NRG_BF_E!X3+NRG_BF_E!X17+NRG_BF_E!X22+NRG_BF_E!X25+NRG_BF_E!X26+NRG_BF_E!X51)</f>
        <v>13878.774462596733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18055.307996560616</v>
      </c>
      <c r="D2" s="31">
        <f t="shared" si="0"/>
        <v>18244.649613069647</v>
      </c>
      <c r="E2" s="31">
        <f t="shared" si="0"/>
        <v>17978.201117798795</v>
      </c>
      <c r="F2" s="31">
        <f t="shared" si="0"/>
        <v>18966.895356835765</v>
      </c>
      <c r="G2" s="31">
        <f t="shared" si="0"/>
        <v>17381.618744625968</v>
      </c>
      <c r="H2" s="31">
        <f t="shared" si="0"/>
        <v>16313.734135855546</v>
      </c>
      <c r="I2" s="31">
        <f t="shared" si="0"/>
        <v>18343.330524505589</v>
      </c>
      <c r="J2" s="31">
        <f t="shared" si="0"/>
        <v>16973.15004299226</v>
      </c>
      <c r="K2" s="31">
        <f t="shared" si="0"/>
        <v>16505.265004299225</v>
      </c>
      <c r="L2" s="31">
        <f t="shared" si="0"/>
        <v>16532.046861564915</v>
      </c>
      <c r="M2" s="31">
        <f t="shared" si="0"/>
        <v>16606.461994840927</v>
      </c>
      <c r="N2" s="31">
        <f t="shared" si="0"/>
        <v>15120.109200343939</v>
      </c>
      <c r="O2" s="31">
        <f t="shared" si="0"/>
        <v>15209.098624247634</v>
      </c>
      <c r="P2" s="31">
        <f t="shared" si="0"/>
        <v>18367.732674118652</v>
      </c>
      <c r="Q2" s="31">
        <f t="shared" si="0"/>
        <v>18242.486242476352</v>
      </c>
      <c r="R2" s="31">
        <f t="shared" si="0"/>
        <v>17830.149613069651</v>
      </c>
      <c r="S2" s="31">
        <f t="shared" si="0"/>
        <v>19016.686328460873</v>
      </c>
      <c r="T2" s="31">
        <f t="shared" si="0"/>
        <v>17768.667583834907</v>
      </c>
      <c r="U2" s="31">
        <f t="shared" si="0"/>
        <v>18520.940670679276</v>
      </c>
      <c r="V2" s="31">
        <f t="shared" si="0"/>
        <v>16832.747807394666</v>
      </c>
      <c r="W2" s="31">
        <f t="shared" si="0"/>
        <v>16247.754600171967</v>
      </c>
      <c r="X2" s="31">
        <f t="shared" ref="X2" si="1">SUM(X3,X17,X22,X25,X26,X51,X52,X71,X74,X75,X76)</f>
        <v>17189.895442820292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3669.2962166809966</v>
      </c>
      <c r="D3" s="34">
        <f t="shared" si="2"/>
        <v>3928.1647463456579</v>
      </c>
      <c r="E3" s="34">
        <f t="shared" si="2"/>
        <v>3975.7742046431636</v>
      </c>
      <c r="F3" s="34">
        <f t="shared" si="2"/>
        <v>5497.2656061908847</v>
      </c>
      <c r="G3" s="34">
        <f t="shared" si="2"/>
        <v>4122.1688736027509</v>
      </c>
      <c r="H3" s="34">
        <f t="shared" si="2"/>
        <v>3445.079793637145</v>
      </c>
      <c r="I3" s="34">
        <f t="shared" si="2"/>
        <v>5297.5929492691312</v>
      </c>
      <c r="J3" s="34">
        <f t="shared" si="2"/>
        <v>4398.3748065348236</v>
      </c>
      <c r="K3" s="34">
        <f t="shared" si="2"/>
        <v>3880.5925193465173</v>
      </c>
      <c r="L3" s="34">
        <f t="shared" si="2"/>
        <v>3899.3728288907996</v>
      </c>
      <c r="M3" s="34">
        <f t="shared" si="2"/>
        <v>3772.1237317282889</v>
      </c>
      <c r="N3" s="34">
        <f t="shared" si="2"/>
        <v>3108.3509888220119</v>
      </c>
      <c r="O3" s="34">
        <f t="shared" si="2"/>
        <v>2434.1115219260528</v>
      </c>
      <c r="P3" s="34">
        <f t="shared" si="2"/>
        <v>3109.5070507308678</v>
      </c>
      <c r="Q3" s="34">
        <f t="shared" si="2"/>
        <v>2440.6204643164233</v>
      </c>
      <c r="R3" s="34">
        <f t="shared" si="2"/>
        <v>1708.3877042132422</v>
      </c>
      <c r="S3" s="34">
        <f t="shared" si="2"/>
        <v>1990.7432502149609</v>
      </c>
      <c r="T3" s="34">
        <f t="shared" si="2"/>
        <v>1447.278761822872</v>
      </c>
      <c r="U3" s="34">
        <f t="shared" si="2"/>
        <v>1480.5166809974205</v>
      </c>
      <c r="V3" s="34">
        <f t="shared" si="2"/>
        <v>800.62940670679279</v>
      </c>
      <c r="W3" s="34">
        <f t="shared" si="2"/>
        <v>687.69217540842646</v>
      </c>
      <c r="X3" s="34">
        <f t="shared" ref="X3" si="3">SUM(X4,X8,X11)</f>
        <v>934.49269131556298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3669.2962166809966</v>
      </c>
      <c r="D4" s="29">
        <f t="shared" si="4"/>
        <v>3928.1647463456579</v>
      </c>
      <c r="E4" s="29">
        <f t="shared" si="4"/>
        <v>3975.7742046431636</v>
      </c>
      <c r="F4" s="29">
        <f t="shared" si="4"/>
        <v>5497.2656061908847</v>
      </c>
      <c r="G4" s="29">
        <f t="shared" si="4"/>
        <v>4122.1688736027509</v>
      </c>
      <c r="H4" s="29">
        <f t="shared" si="4"/>
        <v>3445.079793637145</v>
      </c>
      <c r="I4" s="29">
        <f t="shared" si="4"/>
        <v>5297.5929492691312</v>
      </c>
      <c r="J4" s="29">
        <f t="shared" si="4"/>
        <v>4398.3748065348236</v>
      </c>
      <c r="K4" s="29">
        <f t="shared" si="4"/>
        <v>3880.5925193465173</v>
      </c>
      <c r="L4" s="29">
        <f t="shared" si="4"/>
        <v>3899.3728288907996</v>
      </c>
      <c r="M4" s="29">
        <f t="shared" si="4"/>
        <v>3772.1237317282889</v>
      </c>
      <c r="N4" s="29">
        <f t="shared" si="4"/>
        <v>3108.3509888220119</v>
      </c>
      <c r="O4" s="29">
        <f t="shared" si="4"/>
        <v>2434.1115219260528</v>
      </c>
      <c r="P4" s="29">
        <f t="shared" si="4"/>
        <v>3109.5070507308678</v>
      </c>
      <c r="Q4" s="29">
        <f t="shared" si="4"/>
        <v>2440.6204643164233</v>
      </c>
      <c r="R4" s="29">
        <f t="shared" si="4"/>
        <v>1708.3877042132422</v>
      </c>
      <c r="S4" s="29">
        <f t="shared" si="4"/>
        <v>1990.7432502149609</v>
      </c>
      <c r="T4" s="29">
        <f t="shared" si="4"/>
        <v>1447.278761822872</v>
      </c>
      <c r="U4" s="29">
        <f t="shared" si="4"/>
        <v>1480.5166809974205</v>
      </c>
      <c r="V4" s="29">
        <f t="shared" si="4"/>
        <v>800.62940670679279</v>
      </c>
      <c r="W4" s="29">
        <f t="shared" si="4"/>
        <v>687.69217540842646</v>
      </c>
      <c r="X4" s="29">
        <f t="shared" ref="X4" si="5">SUM(X5:X7)</f>
        <v>934.49269131556298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3669.2962166809966</v>
      </c>
      <c r="D7" s="10">
        <f>TI_EHG_E!D7+TI_CO_E!D7+TI_BF_E!D7+TI_GW_E!D7+TI_RPI_E!D7+TI_PF_E!D7+TI_BKBPB_E!D7+TI_CL_E!D7+TI_BNG_E!D7+TI_LBB_E!D7+TI_CPP_E!D7+TI_GTL_E!D7+TI_NSP_E!D7</f>
        <v>3928.1647463456579</v>
      </c>
      <c r="E7" s="10">
        <f>TI_EHG_E!E7+TI_CO_E!E7+TI_BF_E!E7+TI_GW_E!E7+TI_RPI_E!E7+TI_PF_E!E7+TI_BKBPB_E!E7+TI_CL_E!E7+TI_BNG_E!E7+TI_LBB_E!E7+TI_CPP_E!E7+TI_GTL_E!E7+TI_NSP_E!E7</f>
        <v>3975.7742046431636</v>
      </c>
      <c r="F7" s="10">
        <f>TI_EHG_E!F7+TI_CO_E!F7+TI_BF_E!F7+TI_GW_E!F7+TI_RPI_E!F7+TI_PF_E!F7+TI_BKBPB_E!F7+TI_CL_E!F7+TI_BNG_E!F7+TI_LBB_E!F7+TI_CPP_E!F7+TI_GTL_E!F7+TI_NSP_E!F7</f>
        <v>5497.2656061908847</v>
      </c>
      <c r="G7" s="10">
        <f>TI_EHG_E!G7+TI_CO_E!G7+TI_BF_E!G7+TI_GW_E!G7+TI_RPI_E!G7+TI_PF_E!G7+TI_BKBPB_E!G7+TI_CL_E!G7+TI_BNG_E!G7+TI_LBB_E!G7+TI_CPP_E!G7+TI_GTL_E!G7+TI_NSP_E!G7</f>
        <v>4122.1688736027509</v>
      </c>
      <c r="H7" s="10">
        <f>TI_EHG_E!H7+TI_CO_E!H7+TI_BF_E!H7+TI_GW_E!H7+TI_RPI_E!H7+TI_PF_E!H7+TI_BKBPB_E!H7+TI_CL_E!H7+TI_BNG_E!H7+TI_LBB_E!H7+TI_CPP_E!H7+TI_GTL_E!H7+TI_NSP_E!H7</f>
        <v>3445.079793637145</v>
      </c>
      <c r="I7" s="10">
        <f>TI_EHG_E!I7+TI_CO_E!I7+TI_BF_E!I7+TI_GW_E!I7+TI_RPI_E!I7+TI_PF_E!I7+TI_BKBPB_E!I7+TI_CL_E!I7+TI_BNG_E!I7+TI_LBB_E!I7+TI_CPP_E!I7+TI_GTL_E!I7+TI_NSP_E!I7</f>
        <v>5297.5929492691312</v>
      </c>
      <c r="J7" s="10">
        <f>TI_EHG_E!J7+TI_CO_E!J7+TI_BF_E!J7+TI_GW_E!J7+TI_RPI_E!J7+TI_PF_E!J7+TI_BKBPB_E!J7+TI_CL_E!J7+TI_BNG_E!J7+TI_LBB_E!J7+TI_CPP_E!J7+TI_GTL_E!J7+TI_NSP_E!J7</f>
        <v>4398.3748065348236</v>
      </c>
      <c r="K7" s="10">
        <f>TI_EHG_E!K7+TI_CO_E!K7+TI_BF_E!K7+TI_GW_E!K7+TI_RPI_E!K7+TI_PF_E!K7+TI_BKBPB_E!K7+TI_CL_E!K7+TI_BNG_E!K7+TI_LBB_E!K7+TI_CPP_E!K7+TI_GTL_E!K7+TI_NSP_E!K7</f>
        <v>3880.5925193465173</v>
      </c>
      <c r="L7" s="10">
        <f>TI_EHG_E!L7+TI_CO_E!L7+TI_BF_E!L7+TI_GW_E!L7+TI_RPI_E!L7+TI_PF_E!L7+TI_BKBPB_E!L7+TI_CL_E!L7+TI_BNG_E!L7+TI_LBB_E!L7+TI_CPP_E!L7+TI_GTL_E!L7+TI_NSP_E!L7</f>
        <v>3899.3728288907996</v>
      </c>
      <c r="M7" s="10">
        <f>TI_EHG_E!M7+TI_CO_E!M7+TI_BF_E!M7+TI_GW_E!M7+TI_RPI_E!M7+TI_PF_E!M7+TI_BKBPB_E!M7+TI_CL_E!M7+TI_BNG_E!M7+TI_LBB_E!M7+TI_CPP_E!M7+TI_GTL_E!M7+TI_NSP_E!M7</f>
        <v>3772.1237317282889</v>
      </c>
      <c r="N7" s="10">
        <f>TI_EHG_E!N7+TI_CO_E!N7+TI_BF_E!N7+TI_GW_E!N7+TI_RPI_E!N7+TI_PF_E!N7+TI_BKBPB_E!N7+TI_CL_E!N7+TI_BNG_E!N7+TI_LBB_E!N7+TI_CPP_E!N7+TI_GTL_E!N7+TI_NSP_E!N7</f>
        <v>3108.3509888220119</v>
      </c>
      <c r="O7" s="10">
        <f>TI_EHG_E!O7+TI_CO_E!O7+TI_BF_E!O7+TI_GW_E!O7+TI_RPI_E!O7+TI_PF_E!O7+TI_BKBPB_E!O7+TI_CL_E!O7+TI_BNG_E!O7+TI_LBB_E!O7+TI_CPP_E!O7+TI_GTL_E!O7+TI_NSP_E!O7</f>
        <v>2434.1115219260528</v>
      </c>
      <c r="P7" s="10">
        <f>TI_EHG_E!P7+TI_CO_E!P7+TI_BF_E!P7+TI_GW_E!P7+TI_RPI_E!P7+TI_PF_E!P7+TI_BKBPB_E!P7+TI_CL_E!P7+TI_BNG_E!P7+TI_LBB_E!P7+TI_CPP_E!P7+TI_GTL_E!P7+TI_NSP_E!P7</f>
        <v>3109.5070507308678</v>
      </c>
      <c r="Q7" s="10">
        <f>TI_EHG_E!Q7+TI_CO_E!Q7+TI_BF_E!Q7+TI_GW_E!Q7+TI_RPI_E!Q7+TI_PF_E!Q7+TI_BKBPB_E!Q7+TI_CL_E!Q7+TI_BNG_E!Q7+TI_LBB_E!Q7+TI_CPP_E!Q7+TI_GTL_E!Q7+TI_NSP_E!Q7</f>
        <v>2440.6204643164233</v>
      </c>
      <c r="R7" s="10">
        <f>TI_EHG_E!R7+TI_CO_E!R7+TI_BF_E!R7+TI_GW_E!R7+TI_RPI_E!R7+TI_PF_E!R7+TI_BKBPB_E!R7+TI_CL_E!R7+TI_BNG_E!R7+TI_LBB_E!R7+TI_CPP_E!R7+TI_GTL_E!R7+TI_NSP_E!R7</f>
        <v>1708.3877042132422</v>
      </c>
      <c r="S7" s="10">
        <f>TI_EHG_E!S7+TI_CO_E!S7+TI_BF_E!S7+TI_GW_E!S7+TI_RPI_E!S7+TI_PF_E!S7+TI_BKBPB_E!S7+TI_CL_E!S7+TI_BNG_E!S7+TI_LBB_E!S7+TI_CPP_E!S7+TI_GTL_E!S7+TI_NSP_E!S7</f>
        <v>1990.7432502149609</v>
      </c>
      <c r="T7" s="10">
        <f>TI_EHG_E!T7+TI_CO_E!T7+TI_BF_E!T7+TI_GW_E!T7+TI_RPI_E!T7+TI_PF_E!T7+TI_BKBPB_E!T7+TI_CL_E!T7+TI_BNG_E!T7+TI_LBB_E!T7+TI_CPP_E!T7+TI_GTL_E!T7+TI_NSP_E!T7</f>
        <v>1447.278761822872</v>
      </c>
      <c r="U7" s="10">
        <f>TI_EHG_E!U7+TI_CO_E!U7+TI_BF_E!U7+TI_GW_E!U7+TI_RPI_E!U7+TI_PF_E!U7+TI_BKBPB_E!U7+TI_CL_E!U7+TI_BNG_E!U7+TI_LBB_E!U7+TI_CPP_E!U7+TI_GTL_E!U7+TI_NSP_E!U7</f>
        <v>1480.5166809974205</v>
      </c>
      <c r="V7" s="10">
        <f>TI_EHG_E!V7+TI_CO_E!V7+TI_BF_E!V7+TI_GW_E!V7+TI_RPI_E!V7+TI_PF_E!V7+TI_BKBPB_E!V7+TI_CL_E!V7+TI_BNG_E!V7+TI_LBB_E!V7+TI_CPP_E!V7+TI_GTL_E!V7+TI_NSP_E!V7</f>
        <v>800.62940670679279</v>
      </c>
      <c r="W7" s="10">
        <f>TI_EHG_E!W7+TI_CO_E!W7+TI_BF_E!W7+TI_GW_E!W7+TI_RPI_E!W7+TI_PF_E!W7+TI_BKBPB_E!W7+TI_CL_E!W7+TI_BNG_E!W7+TI_LBB_E!W7+TI_CPP_E!W7+TI_GTL_E!W7+TI_NSP_E!W7</f>
        <v>687.69217540842646</v>
      </c>
      <c r="X7" s="10">
        <f>TI_EHG_E!X7+TI_CO_E!X7+TI_BF_E!X7+TI_GW_E!X7+TI_RPI_E!X7+TI_PF_E!X7+TI_BKBPB_E!X7+TI_CL_E!X7+TI_BNG_E!X7+TI_LBB_E!X7+TI_CPP_E!X7+TI_GTL_E!X7+TI_NSP_E!X7</f>
        <v>934.49269131556298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0</v>
      </c>
      <c r="D19" s="10">
        <f>TI_EHG_E!D19+TI_CO_E!D19+TI_BF_E!D19+TI_GW_E!D19+TI_RPI_E!D19+TI_PF_E!D19+TI_BKBPB_E!D19+TI_CL_E!D19+TI_BNG_E!D19+TI_LBB_E!D19+TI_CPP_E!D19+TI_GTL_E!D19+TI_NSP_E!D19</f>
        <v>0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10744.885038693035</v>
      </c>
      <c r="D26" s="37">
        <f t="shared" si="14"/>
        <v>10478.214875322441</v>
      </c>
      <c r="E26" s="37">
        <f t="shared" si="14"/>
        <v>9934.4625967325865</v>
      </c>
      <c r="F26" s="37">
        <f t="shared" si="14"/>
        <v>9164.4466895958703</v>
      </c>
      <c r="G26" s="37">
        <f t="shared" si="14"/>
        <v>8727.2009458297489</v>
      </c>
      <c r="H26" s="37">
        <f t="shared" si="14"/>
        <v>8470.2039552880469</v>
      </c>
      <c r="I26" s="37">
        <f t="shared" si="14"/>
        <v>8609.5442820292337</v>
      </c>
      <c r="J26" s="37">
        <f t="shared" si="14"/>
        <v>8365.1035253654336</v>
      </c>
      <c r="K26" s="37">
        <f t="shared" si="14"/>
        <v>8398.4547721410145</v>
      </c>
      <c r="L26" s="37">
        <f t="shared" si="14"/>
        <v>8426.683748925192</v>
      </c>
      <c r="M26" s="37">
        <f t="shared" si="14"/>
        <v>7773.8654342218397</v>
      </c>
      <c r="N26" s="37">
        <f t="shared" si="14"/>
        <v>7235.5808254514195</v>
      </c>
      <c r="O26" s="37">
        <f t="shared" si="14"/>
        <v>7994.1625967325872</v>
      </c>
      <c r="P26" s="37">
        <f t="shared" si="14"/>
        <v>10510.748065348234</v>
      </c>
      <c r="Q26" s="37">
        <f t="shared" si="14"/>
        <v>11128.77841788478</v>
      </c>
      <c r="R26" s="37">
        <f t="shared" si="14"/>
        <v>11289.927515047291</v>
      </c>
      <c r="S26" s="37">
        <f t="shared" si="14"/>
        <v>11993.93645743766</v>
      </c>
      <c r="T26" s="37">
        <f t="shared" si="14"/>
        <v>10814.766380051591</v>
      </c>
      <c r="U26" s="37">
        <f t="shared" si="14"/>
        <v>11578.548323301804</v>
      </c>
      <c r="V26" s="37">
        <f t="shared" si="14"/>
        <v>10299.603611349956</v>
      </c>
      <c r="W26" s="37">
        <f t="shared" si="14"/>
        <v>9749.962424763542</v>
      </c>
      <c r="X26" s="37">
        <f t="shared" ref="X26" si="15">SUM(X27,X33)</f>
        <v>9662.7365434221829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9326.1416165090286</v>
      </c>
      <c r="D27" s="29">
        <f t="shared" si="16"/>
        <v>9084.7258813413573</v>
      </c>
      <c r="E27" s="29">
        <f t="shared" si="16"/>
        <v>8702.6101461736871</v>
      </c>
      <c r="F27" s="29">
        <f t="shared" si="16"/>
        <v>8519.8839208942372</v>
      </c>
      <c r="G27" s="29">
        <f t="shared" si="16"/>
        <v>8274.1067067927761</v>
      </c>
      <c r="H27" s="29">
        <f t="shared" si="16"/>
        <v>7933.8635425623379</v>
      </c>
      <c r="I27" s="29">
        <f t="shared" si="16"/>
        <v>8145.4332760103171</v>
      </c>
      <c r="J27" s="29">
        <f t="shared" si="16"/>
        <v>8008.8373172828888</v>
      </c>
      <c r="K27" s="29">
        <f t="shared" si="16"/>
        <v>7992.4047291487532</v>
      </c>
      <c r="L27" s="29">
        <f t="shared" si="16"/>
        <v>8016.0265692175399</v>
      </c>
      <c r="M27" s="29">
        <f t="shared" si="16"/>
        <v>7441.9126397248492</v>
      </c>
      <c r="N27" s="29">
        <f t="shared" si="16"/>
        <v>6995.1514187446264</v>
      </c>
      <c r="O27" s="29">
        <f t="shared" si="16"/>
        <v>7834.2409286328448</v>
      </c>
      <c r="P27" s="29">
        <f t="shared" si="16"/>
        <v>8866.1507308684413</v>
      </c>
      <c r="Q27" s="29">
        <f t="shared" si="16"/>
        <v>9074.3598452278584</v>
      </c>
      <c r="R27" s="29">
        <f t="shared" si="16"/>
        <v>9361.5545141874463</v>
      </c>
      <c r="S27" s="29">
        <f t="shared" si="16"/>
        <v>9373.3034393809103</v>
      </c>
      <c r="T27" s="29">
        <f t="shared" si="16"/>
        <v>9024.7650902837486</v>
      </c>
      <c r="U27" s="29">
        <f t="shared" si="16"/>
        <v>9349.2501289767824</v>
      </c>
      <c r="V27" s="29">
        <f t="shared" si="16"/>
        <v>8879.928288907995</v>
      </c>
      <c r="W27" s="29">
        <f t="shared" si="16"/>
        <v>8485.8761822871875</v>
      </c>
      <c r="X27" s="29">
        <f t="shared" ref="X27" si="17">SUM(X28:X32)</f>
        <v>8510.3226999140152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8270.7318142734312</v>
      </c>
      <c r="D28" s="10">
        <f>TI_EHG_E!D28+TI_CO_E!D28+TI_BF_E!D28+TI_GW_E!D28+TI_RPI_E!D28+TI_PF_E!D28+TI_BKBPB_E!D28+TI_CL_E!D28+TI_BNG_E!D28+TI_LBB_E!D28+TI_CPP_E!D28+TI_GTL_E!D28+TI_NSP_E!D28</f>
        <v>8173.1632846087696</v>
      </c>
      <c r="E28" s="10">
        <f>TI_EHG_E!E28+TI_CO_E!E28+TI_BF_E!E28+TI_GW_E!E28+TI_RPI_E!E28+TI_PF_E!E28+TI_BKBPB_E!E28+TI_CL_E!E28+TI_BNG_E!E28+TI_LBB_E!E28+TI_CPP_E!E28+TI_GTL_E!E28+TI_NSP_E!E28</f>
        <v>7929.7554600171961</v>
      </c>
      <c r="F28" s="10">
        <f>TI_EHG_E!F28+TI_CO_E!F28+TI_BF_E!F28+TI_GW_E!F28+TI_RPI_E!F28+TI_PF_E!F28+TI_BKBPB_E!F28+TI_CL_E!F28+TI_BNG_E!F28+TI_LBB_E!F28+TI_CPP_E!F28+TI_GTL_E!F28+TI_NSP_E!F28</f>
        <v>8412.462940670679</v>
      </c>
      <c r="G28" s="10">
        <f>TI_EHG_E!G28+TI_CO_E!G28+TI_BF_E!G28+TI_GW_E!G28+TI_RPI_E!G28+TI_PF_E!G28+TI_BKBPB_E!G28+TI_CL_E!G28+TI_BNG_E!G28+TI_LBB_E!G28+TI_CPP_E!G28+TI_GTL_E!G28+TI_NSP_E!G28</f>
        <v>8272.7858985382627</v>
      </c>
      <c r="H28" s="10">
        <f>TI_EHG_E!H28+TI_CO_E!H28+TI_BF_E!H28+TI_GW_E!H28+TI_RPI_E!H28+TI_PF_E!H28+TI_BKBPB_E!H28+TI_CL_E!H28+TI_BNG_E!H28+TI_LBB_E!H28+TI_CPP_E!H28+TI_GTL_E!H28+TI_NSP_E!H28</f>
        <v>7933.8635425623379</v>
      </c>
      <c r="I28" s="10">
        <f>TI_EHG_E!I28+TI_CO_E!I28+TI_BF_E!I28+TI_GW_E!I28+TI_RPI_E!I28+TI_PF_E!I28+TI_BKBPB_E!I28+TI_CL_E!I28+TI_BNG_E!I28+TI_LBB_E!I28+TI_CPP_E!I28+TI_GTL_E!I28+TI_NSP_E!I28</f>
        <v>8145.4332760103171</v>
      </c>
      <c r="J28" s="10">
        <f>TI_EHG_E!J28+TI_CO_E!J28+TI_BF_E!J28+TI_GW_E!J28+TI_RPI_E!J28+TI_PF_E!J28+TI_BKBPB_E!J28+TI_CL_E!J28+TI_BNG_E!J28+TI_LBB_E!J28+TI_CPP_E!J28+TI_GTL_E!J28+TI_NSP_E!J28</f>
        <v>8008.8373172828888</v>
      </c>
      <c r="K28" s="10">
        <f>TI_EHG_E!K28+TI_CO_E!K28+TI_BF_E!K28+TI_GW_E!K28+TI_RPI_E!K28+TI_PF_E!K28+TI_BKBPB_E!K28+TI_CL_E!K28+TI_BNG_E!K28+TI_LBB_E!K28+TI_CPP_E!K28+TI_GTL_E!K28+TI_NSP_E!K28</f>
        <v>7992.4047291487532</v>
      </c>
      <c r="L28" s="10">
        <f>TI_EHG_E!L28+TI_CO_E!L28+TI_BF_E!L28+TI_GW_E!L28+TI_RPI_E!L28+TI_PF_E!L28+TI_BKBPB_E!L28+TI_CL_E!L28+TI_BNG_E!L28+TI_LBB_E!L28+TI_CPP_E!L28+TI_GTL_E!L28+TI_NSP_E!L28</f>
        <v>8016.0265692175399</v>
      </c>
      <c r="M28" s="10">
        <f>TI_EHG_E!M28+TI_CO_E!M28+TI_BF_E!M28+TI_GW_E!M28+TI_RPI_E!M28+TI_PF_E!M28+TI_BKBPB_E!M28+TI_CL_E!M28+TI_BNG_E!M28+TI_LBB_E!M28+TI_CPP_E!M28+TI_GTL_E!M28+TI_NSP_E!M28</f>
        <v>7441.9126397248492</v>
      </c>
      <c r="N28" s="10">
        <f>TI_EHG_E!N28+TI_CO_E!N28+TI_BF_E!N28+TI_GW_E!N28+TI_RPI_E!N28+TI_PF_E!N28+TI_BKBPB_E!N28+TI_CL_E!N28+TI_BNG_E!N28+TI_LBB_E!N28+TI_CPP_E!N28+TI_GTL_E!N28+TI_NSP_E!N28</f>
        <v>6995.1514187446264</v>
      </c>
      <c r="O28" s="10">
        <f>TI_EHG_E!O28+TI_CO_E!O28+TI_BF_E!O28+TI_GW_E!O28+TI_RPI_E!O28+TI_PF_E!O28+TI_BKBPB_E!O28+TI_CL_E!O28+TI_BNG_E!O28+TI_LBB_E!O28+TI_CPP_E!O28+TI_GTL_E!O28+TI_NSP_E!O28</f>
        <v>7834.2409286328448</v>
      </c>
      <c r="P28" s="10">
        <f>TI_EHG_E!P28+TI_CO_E!P28+TI_BF_E!P28+TI_GW_E!P28+TI_RPI_E!P28+TI_PF_E!P28+TI_BKBPB_E!P28+TI_CL_E!P28+TI_BNG_E!P28+TI_LBB_E!P28+TI_CPP_E!P28+TI_GTL_E!P28+TI_NSP_E!P28</f>
        <v>7366.9389509888206</v>
      </c>
      <c r="Q28" s="10">
        <f>TI_EHG_E!Q28+TI_CO_E!Q28+TI_BF_E!Q28+TI_GW_E!Q28+TI_RPI_E!Q28+TI_PF_E!Q28+TI_BKBPB_E!Q28+TI_CL_E!Q28+TI_BNG_E!Q28+TI_LBB_E!Q28+TI_CPP_E!Q28+TI_GTL_E!Q28+TI_NSP_E!Q28</f>
        <v>7096.8281169389511</v>
      </c>
      <c r="R28" s="10">
        <f>TI_EHG_E!R28+TI_CO_E!R28+TI_BF_E!R28+TI_GW_E!R28+TI_RPI_E!R28+TI_PF_E!R28+TI_BKBPB_E!R28+TI_CL_E!R28+TI_BNG_E!R28+TI_LBB_E!R28+TI_CPP_E!R28+TI_GTL_E!R28+TI_NSP_E!R28</f>
        <v>7534.7435081685289</v>
      </c>
      <c r="S28" s="10">
        <f>TI_EHG_E!S28+TI_CO_E!S28+TI_BF_E!S28+TI_GW_E!S28+TI_RPI_E!S28+TI_PF_E!S28+TI_BKBPB_E!S28+TI_CL_E!S28+TI_BNG_E!S28+TI_LBB_E!S28+TI_CPP_E!S28+TI_GTL_E!S28+TI_NSP_E!S28</f>
        <v>7183.4669819432502</v>
      </c>
      <c r="T28" s="10">
        <f>TI_EHG_E!T28+TI_CO_E!T28+TI_BF_E!T28+TI_GW_E!T28+TI_RPI_E!T28+TI_PF_E!T28+TI_BKBPB_E!T28+TI_CL_E!T28+TI_BNG_E!T28+TI_LBB_E!T28+TI_CPP_E!T28+TI_GTL_E!T28+TI_NSP_E!T28</f>
        <v>7712.6120378331898</v>
      </c>
      <c r="U28" s="10">
        <f>TI_EHG_E!U28+TI_CO_E!U28+TI_BF_E!U28+TI_GW_E!U28+TI_RPI_E!U28+TI_PF_E!U28+TI_BKBPB_E!U28+TI_CL_E!U28+TI_BNG_E!U28+TI_LBB_E!U28+TI_CPP_E!U28+TI_GTL_E!U28+TI_NSP_E!U28</f>
        <v>7779.2225279449694</v>
      </c>
      <c r="V28" s="10">
        <f>TI_EHG_E!V28+TI_CO_E!V28+TI_BF_E!V28+TI_GW_E!V28+TI_RPI_E!V28+TI_PF_E!V28+TI_BKBPB_E!V28+TI_CL_E!V28+TI_BNG_E!V28+TI_LBB_E!V28+TI_CPP_E!V28+TI_GTL_E!V28+TI_NSP_E!V28</f>
        <v>7851.1069647463446</v>
      </c>
      <c r="W28" s="10">
        <f>TI_EHG_E!W28+TI_CO_E!W28+TI_BF_E!W28+TI_GW_E!W28+TI_RPI_E!W28+TI_PF_E!W28+TI_BKBPB_E!W28+TI_CL_E!W28+TI_BNG_E!W28+TI_LBB_E!W28+TI_CPP_E!W28+TI_GTL_E!W28+TI_NSP_E!W28</f>
        <v>7297.07162510748</v>
      </c>
      <c r="X28" s="10">
        <f>TI_EHG_E!X28+TI_CO_E!X28+TI_BF_E!X28+TI_GW_E!X28+TI_RPI_E!X28+TI_PF_E!X28+TI_BKBPB_E!X28+TI_CL_E!X28+TI_BNG_E!X28+TI_LBB_E!X28+TI_CPP_E!X28+TI_GTL_E!X28+TI_NSP_E!X28</f>
        <v>7694.6953568357694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240.68976784178849</v>
      </c>
      <c r="D30" s="10">
        <f>TI_EHG_E!D30+TI_CO_E!D30+TI_BF_E!D30+TI_GW_E!D30+TI_RPI_E!D30+TI_PF_E!D30+TI_BKBPB_E!D30+TI_CL_E!D30+TI_BNG_E!D30+TI_LBB_E!D30+TI_CPP_E!D30+TI_GTL_E!D30+TI_NSP_E!D30</f>
        <v>188.67635425623391</v>
      </c>
      <c r="E30" s="10">
        <f>TI_EHG_E!E30+TI_CO_E!E30+TI_BF_E!E30+TI_GW_E!E30+TI_RPI_E!E30+TI_PF_E!E30+TI_BKBPB_E!E30+TI_CL_E!E30+TI_BNG_E!E30+TI_LBB_E!E30+TI_CPP_E!E30+TI_GTL_E!E30+TI_NSP_E!E30</f>
        <v>204.99423903697331</v>
      </c>
      <c r="F30" s="10">
        <f>TI_EHG_E!F30+TI_CO_E!F30+TI_BF_E!F30+TI_GW_E!F30+TI_RPI_E!F30+TI_PF_E!F30+TI_BKBPB_E!F30+TI_CL_E!F30+TI_BNG_E!F30+TI_LBB_E!F30+TI_CPP_E!F30+TI_GTL_E!F30+TI_NSP_E!F30</f>
        <v>61.192347377472053</v>
      </c>
      <c r="G30" s="10">
        <f>TI_EHG_E!G30+TI_CO_E!G30+TI_BF_E!G30+TI_GW_E!G30+TI_RPI_E!G30+TI_PF_E!G30+TI_BKBPB_E!G30+TI_CL_E!G30+TI_BNG_E!G30+TI_LBB_E!G30+TI_CPP_E!G30+TI_GTL_E!G30+TI_NSP_E!G30</f>
        <v>0</v>
      </c>
      <c r="H30" s="10">
        <f>TI_EHG_E!H30+TI_CO_E!H30+TI_BF_E!H30+TI_GW_E!H30+TI_RPI_E!H30+TI_PF_E!H30+TI_BKBPB_E!H30+TI_CL_E!H30+TI_BNG_E!H30+TI_LBB_E!H30+TI_CPP_E!H30+TI_GTL_E!H30+TI_NSP_E!H30</f>
        <v>0</v>
      </c>
      <c r="I30" s="10">
        <f>TI_EHG_E!I30+TI_CO_E!I30+TI_BF_E!I30+TI_GW_E!I30+TI_RPI_E!I30+TI_PF_E!I30+TI_BKBPB_E!I30+TI_CL_E!I30+TI_BNG_E!I30+TI_LBB_E!I30+TI_CPP_E!I30+TI_GTL_E!I30+TI_NSP_E!I30</f>
        <v>0</v>
      </c>
      <c r="J30" s="10">
        <f>TI_EHG_E!J30+TI_CO_E!J30+TI_BF_E!J30+TI_GW_E!J30+TI_RPI_E!J30+TI_PF_E!J30+TI_BKBPB_E!J30+TI_CL_E!J30+TI_BNG_E!J30+TI_LBB_E!J30+TI_CPP_E!J30+TI_GTL_E!J30+TI_NSP_E!J30</f>
        <v>0</v>
      </c>
      <c r="K30" s="10">
        <f>TI_EHG_E!K30+TI_CO_E!K30+TI_BF_E!K30+TI_GW_E!K30+TI_RPI_E!K30+TI_PF_E!K30+TI_BKBPB_E!K30+TI_CL_E!K30+TI_BNG_E!K30+TI_LBB_E!K30+TI_CPP_E!K30+TI_GTL_E!K30+TI_NSP_E!K30</f>
        <v>0</v>
      </c>
      <c r="L30" s="10">
        <f>TI_EHG_E!L30+TI_CO_E!L30+TI_BF_E!L30+TI_GW_E!L30+TI_RPI_E!L30+TI_PF_E!L30+TI_BKBPB_E!L30+TI_CL_E!L30+TI_BNG_E!L30+TI_LBB_E!L30+TI_CPP_E!L30+TI_GTL_E!L30+TI_NSP_E!L30</f>
        <v>0</v>
      </c>
      <c r="M30" s="10">
        <f>TI_EHG_E!M30+TI_CO_E!M30+TI_BF_E!M30+TI_GW_E!M30+TI_RPI_E!M30+TI_PF_E!M30+TI_BKBPB_E!M30+TI_CL_E!M30+TI_BNG_E!M30+TI_LBB_E!M30+TI_CPP_E!M30+TI_GTL_E!M30+TI_NSP_E!M30</f>
        <v>0</v>
      </c>
      <c r="N30" s="10">
        <f>TI_EHG_E!N30+TI_CO_E!N30+TI_BF_E!N30+TI_GW_E!N30+TI_RPI_E!N30+TI_PF_E!N30+TI_BKBPB_E!N30+TI_CL_E!N30+TI_BNG_E!N30+TI_LBB_E!N30+TI_CPP_E!N30+TI_GTL_E!N30+TI_NSP_E!N30</f>
        <v>0</v>
      </c>
      <c r="O30" s="10">
        <f>TI_EHG_E!O30+TI_CO_E!O30+TI_BF_E!O30+TI_GW_E!O30+TI_RPI_E!O30+TI_PF_E!O30+TI_BKBPB_E!O30+TI_CL_E!O30+TI_BNG_E!O30+TI_LBB_E!O30+TI_CPP_E!O30+TI_GTL_E!O30+TI_NSP_E!O30</f>
        <v>0</v>
      </c>
      <c r="P30" s="10">
        <f>TI_EHG_E!P30+TI_CO_E!P30+TI_BF_E!P30+TI_GW_E!P30+TI_RPI_E!P30+TI_PF_E!P30+TI_BKBPB_E!P30+TI_CL_E!P30+TI_BNG_E!P30+TI_LBB_E!P30+TI_CPP_E!P30+TI_GTL_E!P30+TI_NSP_E!P30</f>
        <v>1499.211779879621</v>
      </c>
      <c r="Q30" s="10">
        <f>TI_EHG_E!Q30+TI_CO_E!Q30+TI_BF_E!Q30+TI_GW_E!Q30+TI_RPI_E!Q30+TI_PF_E!Q30+TI_BKBPB_E!Q30+TI_CL_E!Q30+TI_BNG_E!Q30+TI_LBB_E!Q30+TI_CPP_E!Q30+TI_GTL_E!Q30+TI_NSP_E!Q30</f>
        <v>1977.531728288908</v>
      </c>
      <c r="R30" s="10">
        <f>TI_EHG_E!R30+TI_CO_E!R30+TI_BF_E!R30+TI_GW_E!R30+TI_RPI_E!R30+TI_PF_E!R30+TI_BKBPB_E!R30+TI_CL_E!R30+TI_BNG_E!R30+TI_LBB_E!R30+TI_CPP_E!R30+TI_GTL_E!R30+TI_NSP_E!R30</f>
        <v>1826.8110060189169</v>
      </c>
      <c r="S30" s="10">
        <f>TI_EHG_E!S30+TI_CO_E!S30+TI_BF_E!S30+TI_GW_E!S30+TI_RPI_E!S30+TI_PF_E!S30+TI_BKBPB_E!S30+TI_CL_E!S30+TI_BNG_E!S30+TI_LBB_E!S30+TI_CPP_E!S30+TI_GTL_E!S30+TI_NSP_E!S30</f>
        <v>2189.836457437661</v>
      </c>
      <c r="T30" s="10">
        <f>TI_EHG_E!T30+TI_CO_E!T30+TI_BF_E!T30+TI_GW_E!T30+TI_RPI_E!T30+TI_PF_E!T30+TI_BKBPB_E!T30+TI_CL_E!T30+TI_BNG_E!T30+TI_LBB_E!T30+TI_CPP_E!T30+TI_GTL_E!T30+TI_NSP_E!T30</f>
        <v>1312.153052450559</v>
      </c>
      <c r="U30" s="10">
        <f>TI_EHG_E!U30+TI_CO_E!U30+TI_BF_E!U30+TI_GW_E!U30+TI_RPI_E!U30+TI_PF_E!U30+TI_BKBPB_E!U30+TI_CL_E!U30+TI_BNG_E!U30+TI_LBB_E!U30+TI_CPP_E!U30+TI_GTL_E!U30+TI_NSP_E!U30</f>
        <v>1570.0276010318139</v>
      </c>
      <c r="V30" s="10">
        <f>TI_EHG_E!V30+TI_CO_E!V30+TI_BF_E!V30+TI_GW_E!V30+TI_RPI_E!V30+TI_PF_E!V30+TI_BKBPB_E!V30+TI_CL_E!V30+TI_BNG_E!V30+TI_LBB_E!V30+TI_CPP_E!V30+TI_GTL_E!V30+TI_NSP_E!V30</f>
        <v>1028.8213241616511</v>
      </c>
      <c r="W30" s="10">
        <f>TI_EHG_E!W30+TI_CO_E!W30+TI_BF_E!W30+TI_GW_E!W30+TI_RPI_E!W30+TI_PF_E!W30+TI_BKBPB_E!W30+TI_CL_E!W30+TI_BNG_E!W30+TI_LBB_E!W30+TI_CPP_E!W30+TI_GTL_E!W30+TI_NSP_E!W30</f>
        <v>1188.8045571797072</v>
      </c>
      <c r="X30" s="10">
        <f>TI_EHG_E!X30+TI_CO_E!X30+TI_BF_E!X30+TI_GW_E!X30+TI_RPI_E!X30+TI_PF_E!X30+TI_BKBPB_E!X30+TI_CL_E!X30+TI_BNG_E!X30+TI_LBB_E!X30+TI_CPP_E!X30+TI_GTL_E!X30+TI_NSP_E!X30</f>
        <v>815.62734307824599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0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0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</v>
      </c>
      <c r="M31" s="10">
        <f>TI_EHG_E!M31+TI_CO_E!M31+TI_BF_E!M31+TI_GW_E!M31+TI_RPI_E!M31+TI_PF_E!M31+TI_BKBPB_E!M31+TI_CL_E!M31+TI_BNG_E!M31+TI_LBB_E!M31+TI_CPP_E!M31+TI_GTL_E!M31+TI_NSP_E!M31</f>
        <v>0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0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814.72003439380899</v>
      </c>
      <c r="D32" s="10">
        <f>TI_EHG_E!D32+TI_CO_E!D32+TI_BF_E!D32+TI_GW_E!D32+TI_RPI_E!D32+TI_PF_E!D32+TI_BKBPB_E!D32+TI_CL_E!D32+TI_BNG_E!D32+TI_LBB_E!D32+TI_CPP_E!D32+TI_GTL_E!D32+TI_NSP_E!D32</f>
        <v>722.88624247635414</v>
      </c>
      <c r="E32" s="10">
        <f>TI_EHG_E!E32+TI_CO_E!E32+TI_BF_E!E32+TI_GW_E!E32+TI_RPI_E!E32+TI_PF_E!E32+TI_BKBPB_E!E32+TI_CL_E!E32+TI_BNG_E!E32+TI_LBB_E!E32+TI_CPP_E!E32+TI_GTL_E!E32+TI_NSP_E!E32</f>
        <v>567.86044711951843</v>
      </c>
      <c r="F32" s="10">
        <f>TI_EHG_E!F32+TI_CO_E!F32+TI_BF_E!F32+TI_GW_E!F32+TI_RPI_E!F32+TI_PF_E!F32+TI_BKBPB_E!F32+TI_CL_E!F32+TI_BNG_E!F32+TI_LBB_E!F32+TI_CPP_E!F32+TI_GTL_E!F32+TI_NSP_E!F32</f>
        <v>46.228632846087699</v>
      </c>
      <c r="G32" s="10">
        <f>TI_EHG_E!G32+TI_CO_E!G32+TI_BF_E!G32+TI_GW_E!G32+TI_RPI_E!G32+TI_PF_E!G32+TI_BKBPB_E!G32+TI_CL_E!G32+TI_BNG_E!G32+TI_LBB_E!G32+TI_CPP_E!G32+TI_GTL_E!G32+TI_NSP_E!G32</f>
        <v>1.320808254514187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1418.7434221840069</v>
      </c>
      <c r="D33" s="29">
        <f t="shared" si="18"/>
        <v>1393.4889939810832</v>
      </c>
      <c r="E33" s="29">
        <f t="shared" si="18"/>
        <v>1231.8524505588994</v>
      </c>
      <c r="F33" s="29">
        <f t="shared" si="18"/>
        <v>644.56276870163379</v>
      </c>
      <c r="G33" s="29">
        <f t="shared" si="18"/>
        <v>453.09423903697342</v>
      </c>
      <c r="H33" s="29">
        <f t="shared" si="18"/>
        <v>536.34041272570937</v>
      </c>
      <c r="I33" s="29">
        <f t="shared" si="18"/>
        <v>464.11100601891656</v>
      </c>
      <c r="J33" s="29">
        <f t="shared" si="18"/>
        <v>356.26620808254518</v>
      </c>
      <c r="K33" s="29">
        <f t="shared" si="18"/>
        <v>406.05004299226135</v>
      </c>
      <c r="L33" s="29">
        <f t="shared" si="18"/>
        <v>410.65717970765252</v>
      </c>
      <c r="M33" s="29">
        <f t="shared" si="18"/>
        <v>331.95279449699058</v>
      </c>
      <c r="N33" s="29">
        <f t="shared" si="18"/>
        <v>240.42940670679275</v>
      </c>
      <c r="O33" s="29">
        <f t="shared" si="18"/>
        <v>159.92166809974202</v>
      </c>
      <c r="P33" s="29">
        <f t="shared" si="18"/>
        <v>1644.5973344797935</v>
      </c>
      <c r="Q33" s="29">
        <f t="shared" si="18"/>
        <v>2054.4185726569217</v>
      </c>
      <c r="R33" s="29">
        <f t="shared" si="18"/>
        <v>1928.3730008598445</v>
      </c>
      <c r="S33" s="29">
        <f t="shared" si="18"/>
        <v>2620.6330180567497</v>
      </c>
      <c r="T33" s="29">
        <f t="shared" si="18"/>
        <v>1790.0012897678416</v>
      </c>
      <c r="U33" s="29">
        <f t="shared" si="18"/>
        <v>2229.2981943250215</v>
      </c>
      <c r="V33" s="29">
        <f t="shared" si="18"/>
        <v>1419.6753224419604</v>
      </c>
      <c r="W33" s="29">
        <f t="shared" si="18"/>
        <v>1264.0862424763541</v>
      </c>
      <c r="X33" s="29">
        <f t="shared" ref="X33" si="19">SUM(X34:X50)</f>
        <v>1152.4138435081686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45.953912295786751</v>
      </c>
      <c r="D34" s="10">
        <f>TI_EHG_E!D34+TI_CO_E!D34+TI_BF_E!D34+TI_GW_E!D34+TI_RPI_E!D34+TI_PF_E!D34+TI_BKBPB_E!D34+TI_CL_E!D34+TI_BNG_E!D34+TI_LBB_E!D34+TI_CPP_E!D34+TI_GTL_E!D34+TI_NSP_E!D34</f>
        <v>47.195958727429058</v>
      </c>
      <c r="E34" s="10">
        <f>TI_EHG_E!E34+TI_CO_E!E34+TI_BF_E!E34+TI_GW_E!E34+TI_RPI_E!E34+TI_PF_E!E34+TI_BKBPB_E!E34+TI_CL_E!E34+TI_BNG_E!E34+TI_LBB_E!E34+TI_CPP_E!E34+TI_GTL_E!E34+TI_NSP_E!E34</f>
        <v>47.195958727429058</v>
      </c>
      <c r="F34" s="10">
        <f>TI_EHG_E!F34+TI_CO_E!F34+TI_BF_E!F34+TI_GW_E!F34+TI_RPI_E!F34+TI_PF_E!F34+TI_BKBPB_E!F34+TI_CL_E!F34+TI_BNG_E!F34+TI_LBB_E!F34+TI_CPP_E!F34+TI_GTL_E!F34+TI_NSP_E!F34</f>
        <v>52.163972484952708</v>
      </c>
      <c r="G34" s="10">
        <f>TI_EHG_E!G34+TI_CO_E!G34+TI_BF_E!G34+TI_GW_E!G34+TI_RPI_E!G34+TI_PF_E!G34+TI_BKBPB_E!G34+TI_CL_E!G34+TI_BNG_E!G34+TI_LBB_E!G34+TI_CPP_E!G34+TI_GTL_E!G34+TI_NSP_E!G34</f>
        <v>47.195958727429058</v>
      </c>
      <c r="H34" s="10">
        <f>TI_EHG_E!H34+TI_CO_E!H34+TI_BF_E!H34+TI_GW_E!H34+TI_RPI_E!H34+TI_PF_E!H34+TI_BKBPB_E!H34+TI_CL_E!H34+TI_BNG_E!H34+TI_LBB_E!H34+TI_CPP_E!H34+TI_GTL_E!H34+TI_NSP_E!H34</f>
        <v>37.259931212381773</v>
      </c>
      <c r="I34" s="10">
        <f>TI_EHG_E!I34+TI_CO_E!I34+TI_BF_E!I34+TI_GW_E!I34+TI_RPI_E!I34+TI_PF_E!I34+TI_BKBPB_E!I34+TI_CL_E!I34+TI_BNG_E!I34+TI_LBB_E!I34+TI_CPP_E!I34+TI_GTL_E!I34+TI_NSP_E!I34</f>
        <v>42.227944969905423</v>
      </c>
      <c r="J34" s="10">
        <f>TI_EHG_E!J34+TI_CO_E!J34+TI_BF_E!J34+TI_GW_E!J34+TI_RPI_E!J34+TI_PF_E!J34+TI_BKBPB_E!J34+TI_CL_E!J34+TI_BNG_E!J34+TI_LBB_E!J34+TI_CPP_E!J34+TI_GTL_E!J34+TI_NSP_E!J34</f>
        <v>43.469991401547723</v>
      </c>
      <c r="K34" s="10">
        <f>TI_EHG_E!K34+TI_CO_E!K34+TI_BF_E!K34+TI_GW_E!K34+TI_RPI_E!K34+TI_PF_E!K34+TI_BKBPB_E!K34+TI_CL_E!K34+TI_BNG_E!K34+TI_LBB_E!K34+TI_CPP_E!K34+TI_GTL_E!K34+TI_NSP_E!K34</f>
        <v>34.775924333619948</v>
      </c>
      <c r="L34" s="10">
        <f>TI_EHG_E!L34+TI_CO_E!L34+TI_BF_E!L34+TI_GW_E!L34+TI_RPI_E!L34+TI_PF_E!L34+TI_BKBPB_E!L34+TI_CL_E!L34+TI_BNG_E!L34+TI_LBB_E!L34+TI_CPP_E!L34+TI_GTL_E!L34+TI_NSP_E!L34</f>
        <v>36.017970765262248</v>
      </c>
      <c r="M34" s="10">
        <f>TI_EHG_E!M34+TI_CO_E!M34+TI_BF_E!M34+TI_GW_E!M34+TI_RPI_E!M34+TI_PF_E!M34+TI_BKBPB_E!M34+TI_CL_E!M34+TI_BNG_E!M34+TI_LBB_E!M34+TI_CPP_E!M34+TI_GTL_E!M34+TI_NSP_E!M34</f>
        <v>38.501977644024073</v>
      </c>
      <c r="N34" s="10">
        <f>TI_EHG_E!N34+TI_CO_E!N34+TI_BF_E!N34+TI_GW_E!N34+TI_RPI_E!N34+TI_PF_E!N34+TI_BKBPB_E!N34+TI_CL_E!N34+TI_BNG_E!N34+TI_LBB_E!N34+TI_CPP_E!N34+TI_GTL_E!N34+TI_NSP_E!N34</f>
        <v>29.807996560619081</v>
      </c>
      <c r="O34" s="10">
        <f>TI_EHG_E!O34+TI_CO_E!O34+TI_BF_E!O34+TI_GW_E!O34+TI_RPI_E!O34+TI_PF_E!O34+TI_BKBPB_E!O34+TI_CL_E!O34+TI_BNG_E!O34+TI_LBB_E!O34+TI_CPP_E!O34+TI_GTL_E!O34+TI_NSP_E!O34</f>
        <v>33.53396388650043</v>
      </c>
      <c r="P34" s="10">
        <f>TI_EHG_E!P34+TI_CO_E!P34+TI_BF_E!P34+TI_GW_E!P34+TI_RPI_E!P34+TI_PF_E!P34+TI_BKBPB_E!P34+TI_CL_E!P34+TI_BNG_E!P34+TI_LBB_E!P34+TI_CPP_E!P34+TI_GTL_E!P34+TI_NSP_E!P34</f>
        <v>33.53396388650043</v>
      </c>
      <c r="Q34" s="10">
        <f>TI_EHG_E!Q34+TI_CO_E!Q34+TI_BF_E!Q34+TI_GW_E!Q34+TI_RPI_E!Q34+TI_PF_E!Q34+TI_BKBPB_E!Q34+TI_CL_E!Q34+TI_BNG_E!Q34+TI_LBB_E!Q34+TI_CPP_E!Q34+TI_GTL_E!Q34+TI_NSP_E!Q34</f>
        <v>39.74393809114359</v>
      </c>
      <c r="R34" s="10">
        <f>TI_EHG_E!R34+TI_CO_E!R34+TI_BF_E!R34+TI_GW_E!R34+TI_RPI_E!R34+TI_PF_E!R34+TI_BKBPB_E!R34+TI_CL_E!R34+TI_BNG_E!R34+TI_LBB_E!R34+TI_CPP_E!R34+TI_GTL_E!R34+TI_NSP_E!R34</f>
        <v>37.807652622527939</v>
      </c>
      <c r="S34" s="10">
        <f>TI_EHG_E!S34+TI_CO_E!S34+TI_BF_E!S34+TI_GW_E!S34+TI_RPI_E!S34+TI_PF_E!S34+TI_BKBPB_E!S34+TI_CL_E!S34+TI_BNG_E!S34+TI_LBB_E!S34+TI_CPP_E!S34+TI_GTL_E!S34+TI_NSP_E!S34</f>
        <v>38.47583834909716</v>
      </c>
      <c r="T34" s="10">
        <f>TI_EHG_E!T34+TI_CO_E!T34+TI_BF_E!T34+TI_GW_E!T34+TI_RPI_E!T34+TI_PF_E!T34+TI_BKBPB_E!T34+TI_CL_E!T34+TI_BNG_E!T34+TI_LBB_E!T34+TI_CPP_E!T34+TI_GTL_E!T34+TI_NSP_E!T34</f>
        <v>34.044453998280311</v>
      </c>
      <c r="U34" s="10">
        <f>TI_EHG_E!U34+TI_CO_E!U34+TI_BF_E!U34+TI_GW_E!U34+TI_RPI_E!U34+TI_PF_E!U34+TI_BKBPB_E!U34+TI_CL_E!U34+TI_BNG_E!U34+TI_LBB_E!U34+TI_CPP_E!U34+TI_GTL_E!U34+TI_NSP_E!U34</f>
        <v>37.409028374892507</v>
      </c>
      <c r="V34" s="10">
        <f>TI_EHG_E!V34+TI_CO_E!V34+TI_BF_E!V34+TI_GW_E!V34+TI_RPI_E!V34+TI_PF_E!V34+TI_BKBPB_E!V34+TI_CL_E!V34+TI_BNG_E!V34+TI_LBB_E!V34+TI_CPP_E!V34+TI_GTL_E!V34+TI_NSP_E!V34</f>
        <v>36.652622527944963</v>
      </c>
      <c r="W34" s="10">
        <f>TI_EHG_E!W34+TI_CO_E!W34+TI_BF_E!W34+TI_GW_E!W34+TI_RPI_E!W34+TI_PF_E!W34+TI_BKBPB_E!W34+TI_CL_E!W34+TI_BNG_E!W34+TI_LBB_E!W34+TI_CPP_E!W34+TI_GTL_E!W34+TI_NSP_E!W34</f>
        <v>39.135339638865013</v>
      </c>
      <c r="X34" s="10">
        <f>TI_EHG_E!X34+TI_CO_E!X34+TI_BF_E!X34+TI_GW_E!X34+TI_RPI_E!X34+TI_PF_E!X34+TI_BKBPB_E!X34+TI_CL_E!X34+TI_BNG_E!X34+TI_LBB_E!X34+TI_CPP_E!X34+TI_GTL_E!X34+TI_NSP_E!X34</f>
        <v>39.806018916595008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3.2960447119518479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0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1.098710232158211</v>
      </c>
      <c r="N36" s="10">
        <f>TI_EHG_E!N36+TI_CO_E!N36+TI_BF_E!N36+TI_GW_E!N36+TI_RPI_E!N36+TI_PF_E!N36+TI_BKBPB_E!N36+TI_CL_E!N36+TI_BNG_E!N36+TI_LBB_E!N36+TI_CPP_E!N36+TI_GTL_E!N36+TI_NSP_E!N36</f>
        <v>2.1974204643164219</v>
      </c>
      <c r="O36" s="10">
        <f>TI_EHG_E!O36+TI_CO_E!O36+TI_BF_E!O36+TI_GW_E!O36+TI_RPI_E!O36+TI_PF_E!O36+TI_BKBPB_E!O36+TI_CL_E!O36+TI_BNG_E!O36+TI_LBB_E!O36+TI_CPP_E!O36+TI_GTL_E!O36+TI_NSP_E!O36</f>
        <v>2.1974204643164219</v>
      </c>
      <c r="P36" s="10">
        <f>TI_EHG_E!P36+TI_CO_E!P36+TI_BF_E!P36+TI_GW_E!P36+TI_RPI_E!P36+TI_PF_E!P36+TI_BKBPB_E!P36+TI_CL_E!P36+TI_BNG_E!P36+TI_LBB_E!P36+TI_CPP_E!P36+TI_GTL_E!P36+TI_NSP_E!P36</f>
        <v>2.1974204643164219</v>
      </c>
      <c r="Q36" s="10">
        <f>TI_EHG_E!Q36+TI_CO_E!Q36+TI_BF_E!Q36+TI_GW_E!Q36+TI_RPI_E!Q36+TI_PF_E!Q36+TI_BKBPB_E!Q36+TI_CL_E!Q36+TI_BNG_E!Q36+TI_LBB_E!Q36+TI_CPP_E!Q36+TI_GTL_E!Q36+TI_NSP_E!Q36</f>
        <v>1.098710232158211</v>
      </c>
      <c r="R36" s="10">
        <f>TI_EHG_E!R36+TI_CO_E!R36+TI_BF_E!R36+TI_GW_E!R36+TI_RPI_E!R36+TI_PF_E!R36+TI_BKBPB_E!R36+TI_CL_E!R36+TI_BNG_E!R36+TI_LBB_E!R36+TI_CPP_E!R36+TI_GTL_E!R36+TI_NSP_E!R36</f>
        <v>8.6301805674978507</v>
      </c>
      <c r="S36" s="10">
        <f>TI_EHG_E!S36+TI_CO_E!S36+TI_BF_E!S36+TI_GW_E!S36+TI_RPI_E!S36+TI_PF_E!S36+TI_BKBPB_E!S36+TI_CL_E!S36+TI_BNG_E!S36+TI_LBB_E!S36+TI_CPP_E!S36+TI_GTL_E!S36+TI_NSP_E!S36</f>
        <v>9.6717970765262233</v>
      </c>
      <c r="T36" s="10">
        <f>TI_EHG_E!T36+TI_CO_E!T36+TI_BF_E!T36+TI_GW_E!T36+TI_RPI_E!T36+TI_PF_E!T36+TI_BKBPB_E!T36+TI_CL_E!T36+TI_BNG_E!T36+TI_LBB_E!T36+TI_CPP_E!T36+TI_GTL_E!T36+TI_NSP_E!T36</f>
        <v>13.639122957867583</v>
      </c>
      <c r="U36" s="10">
        <f>TI_EHG_E!U36+TI_CO_E!U36+TI_BF_E!U36+TI_GW_E!U36+TI_RPI_E!U36+TI_PF_E!U36+TI_BKBPB_E!U36+TI_CL_E!U36+TI_BNG_E!U36+TI_LBB_E!U36+TI_CPP_E!U36+TI_GTL_E!U36+TI_NSP_E!U36</f>
        <v>5.5176268271711093</v>
      </c>
      <c r="V36" s="10">
        <f>TI_EHG_E!V36+TI_CO_E!V36+TI_BF_E!V36+TI_GW_E!V36+TI_RPI_E!V36+TI_PF_E!V36+TI_BKBPB_E!V36+TI_CL_E!V36+TI_BNG_E!V36+TI_LBB_E!V36+TI_CPP_E!V36+TI_GTL_E!V36+TI_NSP_E!V36</f>
        <v>5.4934651762682716</v>
      </c>
      <c r="W36" s="10">
        <f>TI_EHG_E!W36+TI_CO_E!W36+TI_BF_E!W36+TI_GW_E!W36+TI_RPI_E!W36+TI_PF_E!W36+TI_BKBPB_E!W36+TI_CL_E!W36+TI_BNG_E!W36+TI_LBB_E!W36+TI_CPP_E!W36+TI_GTL_E!W36+TI_NSP_E!W36</f>
        <v>1.098710232158211</v>
      </c>
      <c r="X36" s="10">
        <f>TI_EHG_E!X36+TI_CO_E!X36+TI_BF_E!X36+TI_GW_E!X36+TI_RPI_E!X36+TI_PF_E!X36+TI_BKBPB_E!X36+TI_CL_E!X36+TI_BNG_E!X36+TI_LBB_E!X36+TI_CPP_E!X36+TI_GTL_E!X36+TI_NSP_E!X36</f>
        <v>5.4934651762682716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5.2306964746345654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4.184608770421324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244.79793637145309</v>
      </c>
      <c r="Q37" s="10">
        <f>TI_EHG_E!Q37+TI_CO_E!Q37+TI_BF_E!Q37+TI_GW_E!Q37+TI_RPI_E!Q37+TI_PF_E!Q37+TI_BKBPB_E!Q37+TI_CL_E!Q37+TI_BNG_E!Q37+TI_LBB_E!Q37+TI_CPP_E!Q37+TI_GTL_E!Q37+TI_NSP_E!Q37</f>
        <v>263.62854686156493</v>
      </c>
      <c r="R37" s="10">
        <f>TI_EHG_E!R37+TI_CO_E!R37+TI_BF_E!R37+TI_GW_E!R37+TI_RPI_E!R37+TI_PF_E!R37+TI_BKBPB_E!R37+TI_CL_E!R37+TI_BNG_E!R37+TI_LBB_E!R37+TI_CPP_E!R37+TI_GTL_E!R37+TI_NSP_E!R37</f>
        <v>367.19690455717972</v>
      </c>
      <c r="S37" s="10">
        <f>TI_EHG_E!S37+TI_CO_E!S37+TI_BF_E!S37+TI_GW_E!S37+TI_RPI_E!S37+TI_PF_E!S37+TI_BKBPB_E!S37+TI_CL_E!S37+TI_BNG_E!S37+TI_LBB_E!S37+TI_CPP_E!S37+TI_GTL_E!S37+TI_NSP_E!S37</f>
        <v>236.42880481513319</v>
      </c>
      <c r="T37" s="10">
        <f>TI_EHG_E!T37+TI_CO_E!T37+TI_BF_E!T37+TI_GW_E!T37+TI_RPI_E!T37+TI_PF_E!T37+TI_BKBPB_E!T37+TI_CL_E!T37+TI_BNG_E!T37+TI_LBB_E!T37+TI_CPP_E!T37+TI_GTL_E!T37+TI_NSP_E!T37</f>
        <v>165.42269991401548</v>
      </c>
      <c r="U37" s="10">
        <f>TI_EHG_E!U37+TI_CO_E!U37+TI_BF_E!U37+TI_GW_E!U37+TI_RPI_E!U37+TI_PF_E!U37+TI_BKBPB_E!U37+TI_CL_E!U37+TI_BNG_E!U37+TI_LBB_E!U37+TI_CPP_E!U37+TI_GTL_E!U37+TI_NSP_E!U37</f>
        <v>186.21384350816851</v>
      </c>
      <c r="V37" s="10">
        <f>TI_EHG_E!V37+TI_CO_E!V37+TI_BF_E!V37+TI_GW_E!V37+TI_RPI_E!V37+TI_PF_E!V37+TI_BKBPB_E!V37+TI_CL_E!V37+TI_BNG_E!V37+TI_LBB_E!V37+TI_CPP_E!V37+TI_GTL_E!V37+TI_NSP_E!V37</f>
        <v>142.2757523645744</v>
      </c>
      <c r="W37" s="10">
        <f>TI_EHG_E!W37+TI_CO_E!W37+TI_BF_E!W37+TI_GW_E!W37+TI_RPI_E!W37+TI_PF_E!W37+TI_BKBPB_E!W37+TI_CL_E!W37+TI_BNG_E!W37+TI_LBB_E!W37+TI_CPP_E!W37+TI_GTL_E!W37+TI_NSP_E!W37</f>
        <v>248.9825451418744</v>
      </c>
      <c r="X37" s="10">
        <f>TI_EHG_E!X37+TI_CO_E!X37+TI_BF_E!X37+TI_GW_E!X37+TI_RPI_E!X37+TI_PF_E!X37+TI_BKBPB_E!X37+TI_CL_E!X37+TI_BNG_E!X37+TI_LBB_E!X37+TI_CPP_E!X37+TI_GTL_E!X37+TI_NSP_E!X37</f>
        <v>124.51745485812553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6.2338779019776434</v>
      </c>
      <c r="D40" s="10">
        <f>TI_EHG_E!D40+TI_CO_E!D40+TI_BF_E!D40+TI_GW_E!D40+TI_RPI_E!D40+TI_PF_E!D40+TI_BKBPB_E!D40+TI_CL_E!D40+TI_BNG_E!D40+TI_LBB_E!D40+TI_CPP_E!D40+TI_GTL_E!D40+TI_NSP_E!D40</f>
        <v>5.1949269131556317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5.1949269131556317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3.1169389509888221</v>
      </c>
      <c r="J40" s="10">
        <f>TI_EHG_E!J40+TI_CO_E!J40+TI_BF_E!J40+TI_GW_E!J40+TI_RPI_E!J40+TI_PF_E!J40+TI_BKBPB_E!J40+TI_CL_E!J40+TI_BNG_E!J40+TI_LBB_E!J40+TI_CPP_E!J40+TI_GTL_E!J40+TI_NSP_E!J40</f>
        <v>1.0389509888220121</v>
      </c>
      <c r="K40" s="10">
        <f>TI_EHG_E!K40+TI_CO_E!K40+TI_BF_E!K40+TI_GW_E!K40+TI_RPI_E!K40+TI_PF_E!K40+TI_BKBPB_E!K40+TI_CL_E!K40+TI_BNG_E!K40+TI_LBB_E!K40+TI_CPP_E!K40+TI_GTL_E!K40+TI_NSP_E!K40</f>
        <v>3.1169389509888221</v>
      </c>
      <c r="L40" s="10">
        <f>TI_EHG_E!L40+TI_CO_E!L40+TI_BF_E!L40+TI_GW_E!L40+TI_RPI_E!L40+TI_PF_E!L40+TI_BKBPB_E!L40+TI_CL_E!L40+TI_BNG_E!L40+TI_LBB_E!L40+TI_CPP_E!L40+TI_GTL_E!L40+TI_NSP_E!L40</f>
        <v>6.2338779019776434</v>
      </c>
      <c r="M40" s="10">
        <f>TI_EHG_E!M40+TI_CO_E!M40+TI_BF_E!M40+TI_GW_E!M40+TI_RPI_E!M40+TI_PF_E!M40+TI_BKBPB_E!M40+TI_CL_E!M40+TI_BNG_E!M40+TI_LBB_E!M40+TI_CPP_E!M40+TI_GTL_E!M40+TI_NSP_E!M40</f>
        <v>30.1304385210662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3.1169389509888221</v>
      </c>
      <c r="P40" s="10">
        <f>TI_EHG_E!P40+TI_CO_E!P40+TI_BF_E!P40+TI_GW_E!P40+TI_RPI_E!P40+TI_PF_E!P40+TI_BKBPB_E!P40+TI_CL_E!P40+TI_BNG_E!P40+TI_LBB_E!P40+TI_CPP_E!P40+TI_GTL_E!P40+TI_NSP_E!P40</f>
        <v>8.3118658641444547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1.062854686156492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21.257265692175409</v>
      </c>
      <c r="L42" s="10">
        <f>TI_EHG_E!L42+TI_CO_E!L42+TI_BF_E!L42+TI_GW_E!L42+TI_RPI_E!L42+TI_PF_E!L42+TI_BKBPB_E!L42+TI_CL_E!L42+TI_BNG_E!L42+TI_LBB_E!L42+TI_CPP_E!L42+TI_GTL_E!L42+TI_NSP_E!L42</f>
        <v>22.3201203783319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7.4400687876182294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38.755116079105754</v>
      </c>
      <c r="D43" s="10">
        <f>TI_EHG_E!D43+TI_CO_E!D43+TI_BF_E!D43+TI_GW_E!D43+TI_RPI_E!D43+TI_PF_E!D43+TI_BKBPB_E!D43+TI_CL_E!D43+TI_BNG_E!D43+TI_LBB_E!D43+TI_CPP_E!D43+TI_GTL_E!D43+TI_NSP_E!D43</f>
        <v>66.291573516766974</v>
      </c>
      <c r="E43" s="10">
        <f>TI_EHG_E!E43+TI_CO_E!E43+TI_BF_E!E43+TI_GW_E!E43+TI_RPI_E!E43+TI_PF_E!E43+TI_BKBPB_E!E43+TI_CL_E!E43+TI_BNG_E!E43+TI_LBB_E!E43+TI_CPP_E!E43+TI_GTL_E!E43+TI_NSP_E!E43</f>
        <v>33.655717970765267</v>
      </c>
      <c r="F43" s="10">
        <f>TI_EHG_E!F43+TI_CO_E!F43+TI_BF_E!F43+TI_GW_E!F43+TI_RPI_E!F43+TI_PF_E!F43+TI_BKBPB_E!F43+TI_CL_E!F43+TI_BNG_E!F43+TI_LBB_E!F43+TI_CPP_E!F43+TI_GTL_E!F43+TI_NSP_E!F43</f>
        <v>79.550042992261382</v>
      </c>
      <c r="G43" s="10">
        <f>TI_EHG_E!G43+TI_CO_E!G43+TI_BF_E!G43+TI_GW_E!G43+TI_RPI_E!G43+TI_PF_E!G43+TI_BKBPB_E!G43+TI_CL_E!G43+TI_BNG_E!G43+TI_LBB_E!G43+TI_CPP_E!G43+TI_GTL_E!G43+TI_NSP_E!G43</f>
        <v>49.973688736027512</v>
      </c>
      <c r="H43" s="10">
        <f>TI_EHG_E!H43+TI_CO_E!H43+TI_BF_E!H43+TI_GW_E!H43+TI_RPI_E!H43+TI_PF_E!H43+TI_BKBPB_E!H43+TI_CL_E!H43+TI_BNG_E!H43+TI_LBB_E!H43+TI_CPP_E!H43+TI_GTL_E!H43+TI_NSP_E!H43</f>
        <v>176.43783319002583</v>
      </c>
      <c r="I43" s="10">
        <f>TI_EHG_E!I43+TI_CO_E!I43+TI_BF_E!I43+TI_GW_E!I43+TI_RPI_E!I43+TI_PF_E!I43+TI_BKBPB_E!I43+TI_CL_E!I43+TI_BNG_E!I43+TI_LBB_E!I43+TI_CPP_E!I43+TI_GTL_E!I43+TI_NSP_E!I43</f>
        <v>60.172398968185732</v>
      </c>
      <c r="J43" s="10">
        <f>TI_EHG_E!J43+TI_CO_E!J43+TI_BF_E!J43+TI_GW_E!J43+TI_RPI_E!J43+TI_PF_E!J43+TI_BKBPB_E!J43+TI_CL_E!J43+TI_BNG_E!J43+TI_LBB_E!J43+TI_CPP_E!J43+TI_GTL_E!J43+TI_NSP_E!J43</f>
        <v>41.814789337919173</v>
      </c>
      <c r="K43" s="10">
        <f>TI_EHG_E!K43+TI_CO_E!K43+TI_BF_E!K43+TI_GW_E!K43+TI_RPI_E!K43+TI_PF_E!K43+TI_BKBPB_E!K43+TI_CL_E!K43+TI_BNG_E!K43+TI_LBB_E!K43+TI_CPP_E!K43+TI_GTL_E!K43+TI_NSP_E!K43</f>
        <v>56.092949269131552</v>
      </c>
      <c r="L43" s="10">
        <f>TI_EHG_E!L43+TI_CO_E!L43+TI_BF_E!L43+TI_GW_E!L43+TI_RPI_E!L43+TI_PF_E!L43+TI_BKBPB_E!L43+TI_CL_E!L43+TI_BNG_E!L43+TI_LBB_E!L43+TI_CPP_E!L43+TI_GTL_E!L43+TI_NSP_E!L43</f>
        <v>119.32493551160789</v>
      </c>
      <c r="M43" s="10">
        <f>TI_EHG_E!M43+TI_CO_E!M43+TI_BF_E!M43+TI_GW_E!M43+TI_RPI_E!M43+TI_PF_E!M43+TI_BKBPB_E!M43+TI_CL_E!M43+TI_BNG_E!M43+TI_LBB_E!M43+TI_CPP_E!M43+TI_GTL_E!M43+TI_NSP_E!M43</f>
        <v>103.00705073086844</v>
      </c>
      <c r="N43" s="10">
        <f>TI_EHG_E!N43+TI_CO_E!N43+TI_BF_E!N43+TI_GW_E!N43+TI_RPI_E!N43+TI_PF_E!N43+TI_BKBPB_E!N43+TI_CL_E!N43+TI_BNG_E!N43+TI_LBB_E!N43+TI_CPP_E!N43+TI_GTL_E!N43+TI_NSP_E!N43</f>
        <v>130.54359415305245</v>
      </c>
      <c r="O43" s="10">
        <f>TI_EHG_E!O43+TI_CO_E!O43+TI_BF_E!O43+TI_GW_E!O43+TI_RPI_E!O43+TI_PF_E!O43+TI_BKBPB_E!O43+TI_CL_E!O43+TI_BNG_E!O43+TI_LBB_E!O43+TI_CPP_E!O43+TI_GTL_E!O43+TI_NSP_E!O43</f>
        <v>62.212209802235591</v>
      </c>
      <c r="P43" s="10">
        <f>TI_EHG_E!P43+TI_CO_E!P43+TI_BF_E!P43+TI_GW_E!P43+TI_RPI_E!P43+TI_PF_E!P43+TI_BKBPB_E!P43+TI_CL_E!P43+TI_BNG_E!P43+TI_LBB_E!P43+TI_CPP_E!P43+TI_GTL_E!P43+TI_NSP_E!P43</f>
        <v>1003.5539982803095</v>
      </c>
      <c r="Q43" s="10">
        <f>TI_EHG_E!Q43+TI_CO_E!Q43+TI_BF_E!Q43+TI_GW_E!Q43+TI_RPI_E!Q43+TI_PF_E!Q43+TI_BKBPB_E!Q43+TI_CL_E!Q43+TI_BNG_E!Q43+TI_LBB_E!Q43+TI_CPP_E!Q43+TI_GTL_E!Q43+TI_NSP_E!Q43</f>
        <v>1138.1770421324161</v>
      </c>
      <c r="R43" s="10">
        <f>TI_EHG_E!R43+TI_CO_E!R43+TI_BF_E!R43+TI_GW_E!R43+TI_RPI_E!R43+TI_PF_E!R43+TI_BKBPB_E!R43+TI_CL_E!R43+TI_BNG_E!R43+TI_LBB_E!R43+TI_CPP_E!R43+TI_GTL_E!R43+TI_NSP_E!R43</f>
        <v>1115.569647463456</v>
      </c>
      <c r="S43" s="10">
        <f>TI_EHG_E!S43+TI_CO_E!S43+TI_BF_E!S43+TI_GW_E!S43+TI_RPI_E!S43+TI_PF_E!S43+TI_BKBPB_E!S43+TI_CL_E!S43+TI_BNG_E!S43+TI_LBB_E!S43+TI_CPP_E!S43+TI_GTL_E!S43+TI_NSP_E!S43</f>
        <v>1735.1774720550302</v>
      </c>
      <c r="T43" s="10">
        <f>TI_EHG_E!T43+TI_CO_E!T43+TI_BF_E!T43+TI_GW_E!T43+TI_RPI_E!T43+TI_PF_E!T43+TI_BKBPB_E!T43+TI_CL_E!T43+TI_BNG_E!T43+TI_LBB_E!T43+TI_CPP_E!T43+TI_GTL_E!T43+TI_NSP_E!T43</f>
        <v>1106.7732588134133</v>
      </c>
      <c r="U43" s="10">
        <f>TI_EHG_E!U43+TI_CO_E!U43+TI_BF_E!U43+TI_GW_E!U43+TI_RPI_E!U43+TI_PF_E!U43+TI_BKBPB_E!U43+TI_CL_E!U43+TI_BNG_E!U43+TI_LBB_E!U43+TI_CPP_E!U43+TI_GTL_E!U43+TI_NSP_E!U43</f>
        <v>1297.6616509028377</v>
      </c>
      <c r="V43" s="10">
        <f>TI_EHG_E!V43+TI_CO_E!V43+TI_BF_E!V43+TI_GW_E!V43+TI_RPI_E!V43+TI_PF_E!V43+TI_BKBPB_E!V43+TI_CL_E!V43+TI_BNG_E!V43+TI_LBB_E!V43+TI_CPP_E!V43+TI_GTL_E!V43+TI_NSP_E!V43</f>
        <v>975.49939810834053</v>
      </c>
      <c r="W43" s="10">
        <f>TI_EHG_E!W43+TI_CO_E!W43+TI_BF_E!W43+TI_GW_E!W43+TI_RPI_E!W43+TI_PF_E!W43+TI_BKBPB_E!W43+TI_CL_E!W43+TI_BNG_E!W43+TI_LBB_E!W43+TI_CPP_E!W43+TI_GTL_E!W43+TI_NSP_E!W43</f>
        <v>780.0693895098882</v>
      </c>
      <c r="X43" s="10">
        <f>TI_EHG_E!X43+TI_CO_E!X43+TI_BF_E!X43+TI_GW_E!X43+TI_RPI_E!X43+TI_PF_E!X43+TI_BKBPB_E!X43+TI_CL_E!X43+TI_BNG_E!X43+TI_LBB_E!X43+TI_CPP_E!X43+TI_GTL_E!X43+TI_NSP_E!X43</f>
        <v>818.8755803955288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138.83998280309544</v>
      </c>
      <c r="D44" s="10">
        <f>TI_EHG_E!D44+TI_CO_E!D44+TI_BF_E!D44+TI_GW_E!D44+TI_RPI_E!D44+TI_PF_E!D44+TI_BKBPB_E!D44+TI_CL_E!D44+TI_BNG_E!D44+TI_LBB_E!D44+TI_CPP_E!D44+TI_GTL_E!D44+TI_NSP_E!D44</f>
        <v>213.59991401547722</v>
      </c>
      <c r="E44" s="10">
        <f>TI_EHG_E!E44+TI_CO_E!E44+TI_BF_E!E44+TI_GW_E!E44+TI_RPI_E!E44+TI_PF_E!E44+TI_BKBPB_E!E44+TI_CL_E!E44+TI_BNG_E!E44+TI_LBB_E!E44+TI_CPP_E!E44+TI_GTL_E!E44+TI_NSP_E!E44</f>
        <v>316.51625107480652</v>
      </c>
      <c r="F44" s="10">
        <f>TI_EHG_E!F44+TI_CO_E!F44+TI_BF_E!F44+TI_GW_E!F44+TI_RPI_E!F44+TI_PF_E!F44+TI_BKBPB_E!F44+TI_CL_E!F44+TI_BNG_E!F44+TI_LBB_E!F44+TI_CPP_E!F44+TI_GTL_E!F44+TI_NSP_E!F44</f>
        <v>432.05434221840068</v>
      </c>
      <c r="G44" s="10">
        <f>TI_EHG_E!G44+TI_CO_E!G44+TI_BF_E!G44+TI_GW_E!G44+TI_RPI_E!G44+TI_PF_E!G44+TI_BKBPB_E!G44+TI_CL_E!G44+TI_BNG_E!G44+TI_LBB_E!G44+TI_CPP_E!G44+TI_GTL_E!G44+TI_NSP_E!G44</f>
        <v>344.67257093723134</v>
      </c>
      <c r="H44" s="10">
        <f>TI_EHG_E!H44+TI_CO_E!H44+TI_BF_E!H44+TI_GW_E!H44+TI_RPI_E!H44+TI_PF_E!H44+TI_BKBPB_E!H44+TI_CL_E!H44+TI_BNG_E!H44+TI_LBB_E!H44+TI_CPP_E!H44+TI_GTL_E!H44+TI_NSP_E!H44</f>
        <v>314.57446259673259</v>
      </c>
      <c r="I44" s="10">
        <f>TI_EHG_E!I44+TI_CO_E!I44+TI_BF_E!I44+TI_GW_E!I44+TI_RPI_E!I44+TI_PF_E!I44+TI_BKBPB_E!I44+TI_CL_E!I44+TI_BNG_E!I44+TI_LBB_E!I44+TI_CPP_E!I44+TI_GTL_E!I44+TI_NSP_E!I44</f>
        <v>347.58529664660358</v>
      </c>
      <c r="J44" s="10">
        <f>TI_EHG_E!J44+TI_CO_E!J44+TI_BF_E!J44+TI_GW_E!J44+TI_RPI_E!J44+TI_PF_E!J44+TI_BKBPB_E!J44+TI_CL_E!J44+TI_BNG_E!J44+TI_LBB_E!J44+TI_CPP_E!J44+TI_GTL_E!J44+TI_NSP_E!J44</f>
        <v>268.94170249355119</v>
      </c>
      <c r="K44" s="10">
        <f>TI_EHG_E!K44+TI_CO_E!K44+TI_BF_E!K44+TI_GW_E!K44+TI_RPI_E!K44+TI_PF_E!K44+TI_BKBPB_E!K44+TI_CL_E!K44+TI_BNG_E!K44+TI_LBB_E!K44+TI_CPP_E!K44+TI_GTL_E!K44+TI_NSP_E!K44</f>
        <v>285.62158211521921</v>
      </c>
      <c r="L44" s="10">
        <f>TI_EHG_E!L44+TI_CO_E!L44+TI_BF_E!L44+TI_GW_E!L44+TI_RPI_E!L44+TI_PF_E!L44+TI_BKBPB_E!L44+TI_CL_E!L44+TI_BNG_E!L44+TI_LBB_E!L44+TI_CPP_E!L44+TI_GTL_E!L44+TI_NSP_E!L44</f>
        <v>226.76027515047286</v>
      </c>
      <c r="M44" s="10">
        <f>TI_EHG_E!M44+TI_CO_E!M44+TI_BF_E!M44+TI_GW_E!M44+TI_RPI_E!M44+TI_PF_E!M44+TI_BKBPB_E!M44+TI_CL_E!M44+TI_BNG_E!M44+TI_LBB_E!M44+TI_CPP_E!M44+TI_GTL_E!M44+TI_NSP_E!M44</f>
        <v>159.21461736887363</v>
      </c>
      <c r="N44" s="10">
        <f>TI_EHG_E!N44+TI_CO_E!N44+TI_BF_E!N44+TI_GW_E!N44+TI_RPI_E!N44+TI_PF_E!N44+TI_BKBPB_E!N44+TI_CL_E!N44+TI_BNG_E!N44+TI_LBB_E!N44+TI_CPP_E!N44+TI_GTL_E!N44+TI_NSP_E!N44</f>
        <v>70.440326741186567</v>
      </c>
      <c r="O44" s="10">
        <f>TI_EHG_E!O44+TI_CO_E!O44+TI_BF_E!O44+TI_GW_E!O44+TI_RPI_E!O44+TI_PF_E!O44+TI_BKBPB_E!O44+TI_CL_E!O44+TI_BNG_E!O44+TI_LBB_E!O44+TI_CPP_E!O44+TI_GTL_E!O44+TI_NSP_E!O44</f>
        <v>58.861134995700766</v>
      </c>
      <c r="P44" s="10">
        <f>TI_EHG_E!P44+TI_CO_E!P44+TI_BF_E!P44+TI_GW_E!P44+TI_RPI_E!P44+TI_PF_E!P44+TI_BKBPB_E!P44+TI_CL_E!P44+TI_BNG_E!P44+TI_LBB_E!P44+TI_CPP_E!P44+TI_GTL_E!P44+TI_NSP_E!P44</f>
        <v>352.20214961306971</v>
      </c>
      <c r="Q44" s="10">
        <f>TI_EHG_E!Q44+TI_CO_E!Q44+TI_BF_E!Q44+TI_GW_E!Q44+TI_RPI_E!Q44+TI_PF_E!Q44+TI_BKBPB_E!Q44+TI_CL_E!Q44+TI_BNG_E!Q44+TI_LBB_E!Q44+TI_CPP_E!Q44+TI_GTL_E!Q44+TI_NSP_E!Q44</f>
        <v>611.77033533963879</v>
      </c>
      <c r="R44" s="10">
        <f>TI_EHG_E!R44+TI_CO_E!R44+TI_BF_E!R44+TI_GW_E!R44+TI_RPI_E!R44+TI_PF_E!R44+TI_BKBPB_E!R44+TI_CL_E!R44+TI_BNG_E!R44+TI_LBB_E!R44+TI_CPP_E!R44+TI_GTL_E!R44+TI_NSP_E!R44</f>
        <v>399.16861564918315</v>
      </c>
      <c r="S44" s="10">
        <f>TI_EHG_E!S44+TI_CO_E!S44+TI_BF_E!S44+TI_GW_E!S44+TI_RPI_E!S44+TI_PF_E!S44+TI_BKBPB_E!S44+TI_CL_E!S44+TI_BNG_E!S44+TI_LBB_E!S44+TI_CPP_E!S44+TI_GTL_E!S44+TI_NSP_E!S44</f>
        <v>600.87910576096294</v>
      </c>
      <c r="T44" s="10">
        <f>TI_EHG_E!T44+TI_CO_E!T44+TI_BF_E!T44+TI_GW_E!T44+TI_RPI_E!T44+TI_PF_E!T44+TI_BKBPB_E!T44+TI_CL_E!T44+TI_BNG_E!T44+TI_LBB_E!T44+TI_CPP_E!T44+TI_GTL_E!T44+TI_NSP_E!T44</f>
        <v>470.12175408426492</v>
      </c>
      <c r="U44" s="10">
        <f>TI_EHG_E!U44+TI_CO_E!U44+TI_BF_E!U44+TI_GW_E!U44+TI_RPI_E!U44+TI_PF_E!U44+TI_BKBPB_E!U44+TI_CL_E!U44+TI_BNG_E!U44+TI_LBB_E!U44+TI_CPP_E!U44+TI_GTL_E!U44+TI_NSP_E!U44</f>
        <v>702.49604471195187</v>
      </c>
      <c r="V44" s="10">
        <f>TI_EHG_E!V44+TI_CO_E!V44+TI_BF_E!V44+TI_GW_E!V44+TI_RPI_E!V44+TI_PF_E!V44+TI_BKBPB_E!V44+TI_CL_E!V44+TI_BNG_E!V44+TI_LBB_E!V44+TI_CPP_E!V44+TI_GTL_E!V44+TI_NSP_E!V44</f>
        <v>259.75408426483227</v>
      </c>
      <c r="W44" s="10">
        <f>TI_EHG_E!W44+TI_CO_E!W44+TI_BF_E!W44+TI_GW_E!W44+TI_RPI_E!W44+TI_PF_E!W44+TI_BKBPB_E!W44+TI_CL_E!W44+TI_BNG_E!W44+TI_LBB_E!W44+TI_CPP_E!W44+TI_GTL_E!W44+TI_NSP_E!W44</f>
        <v>194.80025795356835</v>
      </c>
      <c r="X44" s="10">
        <f>TI_EHG_E!X44+TI_CO_E!X44+TI_BF_E!X44+TI_GW_E!X44+TI_RPI_E!X44+TI_PF_E!X44+TI_BKBPB_E!X44+TI_CL_E!X44+TI_BNG_E!X44+TI_LBB_E!X44+TI_CPP_E!X44+TI_GTL_E!X44+TI_NSP_E!X44</f>
        <v>163.72132416165087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3.0023215821152189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1174.949871023216</v>
      </c>
      <c r="D47" s="10">
        <f>TI_EHG_E!D47+TI_CO_E!D47+TI_BF_E!D47+TI_GW_E!D47+TI_RPI_E!D47+TI_PF_E!D47+TI_BKBPB_E!D47+TI_CL_E!D47+TI_BNG_E!D47+TI_LBB_E!D47+TI_CPP_E!D47+TI_GTL_E!D47+TI_NSP_E!D47</f>
        <v>1039.9637145313841</v>
      </c>
      <c r="E47" s="10">
        <f>TI_EHG_E!E47+TI_CO_E!E47+TI_BF_E!E47+TI_GW_E!E47+TI_RPI_E!E47+TI_PF_E!E47+TI_BKBPB_E!E47+TI_CL_E!E47+TI_BNG_E!E47+TI_LBB_E!E47+TI_CPP_E!E47+TI_GTL_E!E47+TI_NSP_E!E47</f>
        <v>818.47231298366296</v>
      </c>
      <c r="F47" s="10">
        <f>TI_EHG_E!F47+TI_CO_E!F47+TI_BF_E!F47+TI_GW_E!F47+TI_RPI_E!F47+TI_PF_E!F47+TI_BKBPB_E!F47+TI_CL_E!F47+TI_BNG_E!F47+TI_LBB_E!F47+TI_CPP_E!F47+TI_GTL_E!F47+TI_NSP_E!F47</f>
        <v>65.591831470335336</v>
      </c>
      <c r="G47" s="10">
        <f>TI_EHG_E!G47+TI_CO_E!G47+TI_BF_E!G47+TI_GW_E!G47+TI_RPI_E!G47+TI_PF_E!G47+TI_BKBPB_E!G47+TI_CL_E!G47+TI_BNG_E!G47+TI_LBB_E!G47+TI_CPP_E!G47+TI_GTL_E!G47+TI_NSP_E!G47</f>
        <v>0.95064488392089408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14.010662080825449</v>
      </c>
      <c r="D50" s="10">
        <f>TI_EHG_E!D50+TI_CO_E!D50+TI_BF_E!D50+TI_GW_E!D50+TI_RPI_E!D50+TI_PF_E!D50+TI_BKBPB_E!D50+TI_CL_E!D50+TI_BNG_E!D50+TI_LBB_E!D50+TI_CPP_E!D50+TI_GTL_E!D50+TI_NSP_E!D50</f>
        <v>16.012209802235599</v>
      </c>
      <c r="E50" s="10">
        <f>TI_EHG_E!E50+TI_CO_E!E50+TI_BF_E!E50+TI_GW_E!E50+TI_RPI_E!E50+TI_PF_E!E50+TI_BKBPB_E!E50+TI_CL_E!E50+TI_BNG_E!E50+TI_LBB_E!E50+TI_CPP_E!E50+TI_GTL_E!E50+TI_NSP_E!E50</f>
        <v>16.012209802235599</v>
      </c>
      <c r="F50" s="10">
        <f>TI_EHG_E!F50+TI_CO_E!F50+TI_BF_E!F50+TI_GW_E!F50+TI_RPI_E!F50+TI_PF_E!F50+TI_BKBPB_E!F50+TI_CL_E!F50+TI_BNG_E!F50+TI_LBB_E!F50+TI_CPP_E!F50+TI_GTL_E!F50+TI_NSP_E!F50</f>
        <v>10.007652622527941</v>
      </c>
      <c r="G50" s="10">
        <f>TI_EHG_E!G50+TI_CO_E!G50+TI_BF_E!G50+TI_GW_E!G50+TI_RPI_E!G50+TI_PF_E!G50+TI_BKBPB_E!G50+TI_CL_E!G50+TI_BNG_E!G50+TI_LBB_E!G50+TI_CPP_E!G50+TI_GTL_E!G50+TI_NSP_E!G50</f>
        <v>7.0053310404127247</v>
      </c>
      <c r="H50" s="10">
        <f>TI_EHG_E!H50+TI_CO_E!H50+TI_BF_E!H50+TI_GW_E!H50+TI_RPI_E!H50+TI_PF_E!H50+TI_BKBPB_E!H50+TI_CL_E!H50+TI_BNG_E!H50+TI_LBB_E!H50+TI_CPP_E!H50+TI_GTL_E!H50+TI_NSP_E!H50</f>
        <v>7.0053310404127247</v>
      </c>
      <c r="I50" s="10">
        <f>TI_EHG_E!I50+TI_CO_E!I50+TI_BF_E!I50+TI_GW_E!I50+TI_RPI_E!I50+TI_PF_E!I50+TI_BKBPB_E!I50+TI_CL_E!I50+TI_BNG_E!I50+TI_LBB_E!I50+TI_CPP_E!I50+TI_GTL_E!I50+TI_NSP_E!I50</f>
        <v>8.0061049011177978</v>
      </c>
      <c r="J50" s="10">
        <f>TI_EHG_E!J50+TI_CO_E!J50+TI_BF_E!J50+TI_GW_E!J50+TI_RPI_E!J50+TI_PF_E!J50+TI_BKBPB_E!J50+TI_CL_E!J50+TI_BNG_E!J50+TI_LBB_E!J50+TI_CPP_E!J50+TI_GTL_E!J50+TI_NSP_E!J50</f>
        <v>1.0007738607050729</v>
      </c>
      <c r="K50" s="10">
        <f>TI_EHG_E!K50+TI_CO_E!K50+TI_BF_E!K50+TI_GW_E!K50+TI_RPI_E!K50+TI_PF_E!K50+TI_BKBPB_E!K50+TI_CL_E!K50+TI_BNG_E!K50+TI_LBB_E!K50+TI_CPP_E!K50+TI_GTL_E!K50+TI_NSP_E!K50</f>
        <v>1.0007738607050729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2175.2092863284606</v>
      </c>
      <c r="D51" s="37">
        <f>TI_EHG_E!D51+TI_CO_E!D51+TI_BF_E!D51+TI_GW_E!D51+TI_RPI_E!D51+TI_PF_E!D51+TI_BKBPB_E!D51+TI_CL_E!D51+TI_BNG_E!D51+TI_LBB_E!D51+TI_CPP_E!D51+TI_GTL_E!D51+TI_NSP_E!D51</f>
        <v>2265.5476354256239</v>
      </c>
      <c r="E51" s="37">
        <f>TI_EHG_E!E51+TI_CO_E!E51+TI_BF_E!E51+TI_GW_E!E51+TI_RPI_E!E51+TI_PF_E!E51+TI_BKBPB_E!E51+TI_CL_E!E51+TI_BNG_E!E51+TI_LBB_E!E51+TI_CPP_E!E51+TI_GTL_E!E51+TI_NSP_E!E51</f>
        <v>2333.5216680997414</v>
      </c>
      <c r="F51" s="37">
        <f>TI_EHG_E!F51+TI_CO_E!F51+TI_BF_E!F51+TI_GW_E!F51+TI_RPI_E!F51+TI_PF_E!F51+TI_BKBPB_E!F51+TI_CL_E!F51+TI_BNG_E!F51+TI_LBB_E!F51+TI_CPP_E!F51+TI_GTL_E!F51+TI_NSP_E!F51</f>
        <v>2307.7478933791922</v>
      </c>
      <c r="G51" s="37">
        <f>TI_EHG_E!G51+TI_CO_E!G51+TI_BF_E!G51+TI_GW_E!G51+TI_RPI_E!G51+TI_PF_E!G51+TI_BKBPB_E!G51+TI_CL_E!G51+TI_BNG_E!G51+TI_LBB_E!G51+TI_CPP_E!G51+TI_GTL_E!G51+TI_NSP_E!G51</f>
        <v>2307.4100601891664</v>
      </c>
      <c r="H51" s="37">
        <f>TI_EHG_E!H51+TI_CO_E!H51+TI_BF_E!H51+TI_GW_E!H51+TI_RPI_E!H51+TI_PF_E!H51+TI_BKBPB_E!H51+TI_CL_E!H51+TI_BNG_E!H51+TI_LBB_E!H51+TI_CPP_E!H51+TI_GTL_E!H51+TI_NSP_E!H51</f>
        <v>2100.7962166809971</v>
      </c>
      <c r="I51" s="37">
        <f>TI_EHG_E!I51+TI_CO_E!I51+TI_BF_E!I51+TI_GW_E!I51+TI_RPI_E!I51+TI_PF_E!I51+TI_BKBPB_E!I51+TI_CL_E!I51+TI_BNG_E!I51+TI_LBB_E!I51+TI_CPP_E!I51+TI_GTL_E!I51+TI_NSP_E!I51</f>
        <v>2173.6712811693892</v>
      </c>
      <c r="J51" s="37">
        <f>TI_EHG_E!J51+TI_CO_E!J51+TI_BF_E!J51+TI_GW_E!J51+TI_RPI_E!J51+TI_PF_E!J51+TI_BKBPB_E!J51+TI_CL_E!J51+TI_BNG_E!J51+TI_LBB_E!J51+TI_CPP_E!J51+TI_GTL_E!J51+TI_NSP_E!J51</f>
        <v>1770.5073086844366</v>
      </c>
      <c r="K51" s="37">
        <f>TI_EHG_E!K51+TI_CO_E!K51+TI_BF_E!K51+TI_GW_E!K51+TI_RPI_E!K51+TI_PF_E!K51+TI_BKBPB_E!K51+TI_CL_E!K51+TI_BNG_E!K51+TI_LBB_E!K51+TI_CPP_E!K51+TI_GTL_E!K51+TI_NSP_E!K51</f>
        <v>1800.2987102321576</v>
      </c>
      <c r="L51" s="37">
        <f>TI_EHG_E!L51+TI_CO_E!L51+TI_BF_E!L51+TI_GW_E!L51+TI_RPI_E!L51+TI_PF_E!L51+TI_BKBPB_E!L51+TI_CL_E!L51+TI_BNG_E!L51+TI_LBB_E!L51+TI_CPP_E!L51+TI_GTL_E!L51+TI_NSP_E!L51</f>
        <v>1724.7343938091146</v>
      </c>
      <c r="M51" s="37">
        <f>TI_EHG_E!M51+TI_CO_E!M51+TI_BF_E!M51+TI_GW_E!M51+TI_RPI_E!M51+TI_PF_E!M51+TI_BKBPB_E!M51+TI_CL_E!M51+TI_BNG_E!M51+TI_LBB_E!M51+TI_CPP_E!M51+TI_GTL_E!M51+TI_NSP_E!M51</f>
        <v>2046.512553740326</v>
      </c>
      <c r="N51" s="37">
        <f>TI_EHG_E!N51+TI_CO_E!N51+TI_BF_E!N51+TI_GW_E!N51+TI_RPI_E!N51+TI_PF_E!N51+TI_BKBPB_E!N51+TI_CL_E!N51+TI_BNG_E!N51+TI_LBB_E!N51+TI_CPP_E!N51+TI_GTL_E!N51+TI_NSP_E!N51</f>
        <v>1547.5485812553743</v>
      </c>
      <c r="O51" s="37">
        <f>TI_EHG_E!O51+TI_CO_E!O51+TI_BF_E!O51+TI_GW_E!O51+TI_RPI_E!O51+TI_PF_E!O51+TI_BKBPB_E!O51+TI_CL_E!O51+TI_BNG_E!O51+TI_LBB_E!O51+TI_CPP_E!O51+TI_GTL_E!O51+TI_NSP_E!O51</f>
        <v>1317.6444539982801</v>
      </c>
      <c r="P51" s="37">
        <f>TI_EHG_E!P51+TI_CO_E!P51+TI_BF_E!P51+TI_GW_E!P51+TI_RPI_E!P51+TI_PF_E!P51+TI_BKBPB_E!P51+TI_CL_E!P51+TI_BNG_E!P51+TI_LBB_E!P51+TI_CPP_E!P51+TI_GTL_E!P51+TI_NSP_E!P51</f>
        <v>1155.7484092863283</v>
      </c>
      <c r="Q51" s="37">
        <f>TI_EHG_E!Q51+TI_CO_E!Q51+TI_BF_E!Q51+TI_GW_E!Q51+TI_RPI_E!Q51+TI_PF_E!Q51+TI_BKBPB_E!Q51+TI_CL_E!Q51+TI_BNG_E!Q51+TI_LBB_E!Q51+TI_CPP_E!Q51+TI_GTL_E!Q51+TI_NSP_E!Q51</f>
        <v>847.15494411006011</v>
      </c>
      <c r="R51" s="37">
        <f>TI_EHG_E!R51+TI_CO_E!R51+TI_BF_E!R51+TI_GW_E!R51+TI_RPI_E!R51+TI_PF_E!R51+TI_BKBPB_E!R51+TI_CL_E!R51+TI_BNG_E!R51+TI_LBB_E!R51+TI_CPP_E!R51+TI_GTL_E!R51+TI_NSP_E!R51</f>
        <v>831.22854686156484</v>
      </c>
      <c r="S51" s="37">
        <f>TI_EHG_E!S51+TI_CO_E!S51+TI_BF_E!S51+TI_GW_E!S51+TI_RPI_E!S51+TI_PF_E!S51+TI_BKBPB_E!S51+TI_CL_E!S51+TI_BNG_E!S51+TI_LBB_E!S51+TI_CPP_E!S51+TI_GTL_E!S51+TI_NSP_E!S51</f>
        <v>918.426139294927</v>
      </c>
      <c r="T51" s="37">
        <f>TI_EHG_E!T51+TI_CO_E!T51+TI_BF_E!T51+TI_GW_E!T51+TI_RPI_E!T51+TI_PF_E!T51+TI_BKBPB_E!T51+TI_CL_E!T51+TI_BNG_E!T51+TI_LBB_E!T51+TI_CPP_E!T51+TI_GTL_E!T51+TI_NSP_E!T51</f>
        <v>791.92510748065342</v>
      </c>
      <c r="U51" s="37">
        <f>TI_EHG_E!U51+TI_CO_E!U51+TI_BF_E!U51+TI_GW_E!U51+TI_RPI_E!U51+TI_PF_E!U51+TI_BKBPB_E!U51+TI_CL_E!U51+TI_BNG_E!U51+TI_LBB_E!U51+TI_CPP_E!U51+TI_GTL_E!U51+TI_NSP_E!U51</f>
        <v>792.26732588134132</v>
      </c>
      <c r="V51" s="37">
        <f>TI_EHG_E!V51+TI_CO_E!V51+TI_BF_E!V51+TI_GW_E!V51+TI_RPI_E!V51+TI_PF_E!V51+TI_BKBPB_E!V51+TI_CL_E!V51+TI_BNG_E!V51+TI_LBB_E!V51+TI_CPP_E!V51+TI_GTL_E!V51+TI_NSP_E!V51</f>
        <v>713.75709372312974</v>
      </c>
      <c r="W51" s="37">
        <f>TI_EHG_E!W51+TI_CO_E!W51+TI_BF_E!W51+TI_GW_E!W51+TI_RPI_E!W51+TI_PF_E!W51+TI_BKBPB_E!W51+TI_CL_E!W51+TI_BNG_E!W51+TI_LBB_E!W51+TI_CPP_E!W51+TI_GTL_E!W51+TI_NSP_E!W51</f>
        <v>501.12295786758381</v>
      </c>
      <c r="X51" s="37">
        <f>TI_EHG_E!X51+TI_CO_E!X51+TI_BF_E!X51+TI_GW_E!X51+TI_RPI_E!X51+TI_PF_E!X51+TI_BKBPB_E!X51+TI_CL_E!X51+TI_BNG_E!X51+TI_LBB_E!X51+TI_CPP_E!X51+TI_GTL_E!X51+TI_NSP_E!X51</f>
        <v>533.02347377472051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1155.9003439380911</v>
      </c>
      <c r="D52" s="37">
        <f t="shared" si="20"/>
        <v>1245.8330180567496</v>
      </c>
      <c r="E52" s="37">
        <f t="shared" si="20"/>
        <v>1394.9089423903697</v>
      </c>
      <c r="F52" s="37">
        <f t="shared" si="20"/>
        <v>1633.873516766982</v>
      </c>
      <c r="G52" s="37">
        <f t="shared" si="20"/>
        <v>1853.2758383490973</v>
      </c>
      <c r="H52" s="37">
        <f t="shared" si="20"/>
        <v>1920.4783319002574</v>
      </c>
      <c r="I52" s="37">
        <f t="shared" si="20"/>
        <v>1875.1234737747204</v>
      </c>
      <c r="J52" s="37">
        <f t="shared" si="20"/>
        <v>2034.4973344797936</v>
      </c>
      <c r="K52" s="37">
        <f t="shared" si="20"/>
        <v>2006.1712811693894</v>
      </c>
      <c r="L52" s="37">
        <f t="shared" si="20"/>
        <v>2080.4566638005153</v>
      </c>
      <c r="M52" s="37">
        <f t="shared" si="20"/>
        <v>2624.2381771281171</v>
      </c>
      <c r="N52" s="37">
        <f t="shared" si="20"/>
        <v>2834.2411865864142</v>
      </c>
      <c r="O52" s="37">
        <f t="shared" si="20"/>
        <v>3067.6456577815998</v>
      </c>
      <c r="P52" s="37">
        <f t="shared" si="20"/>
        <v>3197.8544282029229</v>
      </c>
      <c r="Q52" s="37">
        <f t="shared" si="20"/>
        <v>3424.0588993981082</v>
      </c>
      <c r="R52" s="37">
        <f t="shared" si="20"/>
        <v>3567.4771281169387</v>
      </c>
      <c r="S52" s="37">
        <f t="shared" si="20"/>
        <v>3692.223301805675</v>
      </c>
      <c r="T52" s="37">
        <f t="shared" si="20"/>
        <v>4286.6245055889931</v>
      </c>
      <c r="U52" s="37">
        <f t="shared" si="20"/>
        <v>4251.0154772141013</v>
      </c>
      <c r="V52" s="37">
        <f t="shared" si="20"/>
        <v>4578.2332760103181</v>
      </c>
      <c r="W52" s="37">
        <f t="shared" si="20"/>
        <v>4829.5882201203776</v>
      </c>
      <c r="X52" s="37">
        <f t="shared" ref="X52" si="21">SUM(X53:X70)</f>
        <v>5560.9830610490108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2.5795356835769558</v>
      </c>
      <c r="D53" s="10">
        <f>TI_EHG_E!D53+TI_CO_E!D53+TI_BF_E!D53+TI_GW_E!D53+TI_RPI_E!D53+TI_PF_E!D53+TI_BKBPB_E!D53+TI_CL_E!D53+TI_BNG_E!D53+TI_LBB_E!D53+TI_CPP_E!D53+TI_GTL_E!D53+TI_NSP_E!D53</f>
        <v>2.407566638005159</v>
      </c>
      <c r="E53" s="10">
        <f>TI_EHG_E!E53+TI_CO_E!E53+TI_BF_E!E53+TI_GW_E!E53+TI_RPI_E!E53+TI_PF_E!E53+TI_BKBPB_E!E53+TI_CL_E!E53+TI_BNG_E!E53+TI_LBB_E!E53+TI_CPP_E!E53+TI_GTL_E!E53+TI_NSP_E!E53</f>
        <v>2.7515047291487531</v>
      </c>
      <c r="F53" s="10">
        <f>TI_EHG_E!F53+TI_CO_E!F53+TI_BF_E!F53+TI_GW_E!F53+TI_RPI_E!F53+TI_PF_E!F53+TI_BKBPB_E!F53+TI_CL_E!F53+TI_BNG_E!F53+TI_LBB_E!F53+TI_CPP_E!F53+TI_GTL_E!F53+TI_NSP_E!F53</f>
        <v>1.805674978503869</v>
      </c>
      <c r="G53" s="10">
        <f>TI_EHG_E!G53+TI_CO_E!G53+TI_BF_E!G53+TI_GW_E!G53+TI_RPI_E!G53+TI_PF_E!G53+TI_BKBPB_E!G53+TI_CL_E!G53+TI_BNG_E!G53+TI_LBB_E!G53+TI_CPP_E!G53+TI_GTL_E!G53+TI_NSP_E!G53</f>
        <v>2.3215821152192602</v>
      </c>
      <c r="H53" s="10">
        <f>TI_EHG_E!H53+TI_CO_E!H53+TI_BF_E!H53+TI_GW_E!H53+TI_RPI_E!H53+TI_PF_E!H53+TI_BKBPB_E!H53+TI_CL_E!H53+TI_BNG_E!H53+TI_LBB_E!H53+TI_CPP_E!H53+TI_GTL_E!H53+TI_NSP_E!H53</f>
        <v>1.9776440240756661</v>
      </c>
      <c r="I53" s="10">
        <f>TI_EHG_E!I53+TI_CO_E!I53+TI_BF_E!I53+TI_GW_E!I53+TI_RPI_E!I53+TI_PF_E!I53+TI_BKBPB_E!I53+TI_CL_E!I53+TI_BNG_E!I53+TI_LBB_E!I53+TI_CPP_E!I53+TI_GTL_E!I53+TI_NSP_E!I53</f>
        <v>1.9776440240756661</v>
      </c>
      <c r="J53" s="10">
        <f>TI_EHG_E!J53+TI_CO_E!J53+TI_BF_E!J53+TI_GW_E!J53+TI_RPI_E!J53+TI_PF_E!J53+TI_BKBPB_E!J53+TI_CL_E!J53+TI_BNG_E!J53+TI_LBB_E!J53+TI_CPP_E!J53+TI_GTL_E!J53+TI_NSP_E!J53</f>
        <v>2.407566638005159</v>
      </c>
      <c r="K53" s="10">
        <f>TI_EHG_E!K53+TI_CO_E!K53+TI_BF_E!K53+TI_GW_E!K53+TI_RPI_E!K53+TI_PF_E!K53+TI_BKBPB_E!K53+TI_CL_E!K53+TI_BNG_E!K53+TI_LBB_E!K53+TI_CPP_E!K53+TI_GTL_E!K53+TI_NSP_E!K53</f>
        <v>2.2355975924333622</v>
      </c>
      <c r="L53" s="10">
        <f>TI_EHG_E!L53+TI_CO_E!L53+TI_BF_E!L53+TI_GW_E!L53+TI_RPI_E!L53+TI_PF_E!L53+TI_BKBPB_E!L53+TI_CL_E!L53+TI_BNG_E!L53+TI_LBB_E!L53+TI_CPP_E!L53+TI_GTL_E!L53+TI_NSP_E!L53</f>
        <v>1.633705932932072</v>
      </c>
      <c r="M53" s="10">
        <f>TI_EHG_E!M53+TI_CO_E!M53+TI_BF_E!M53+TI_GW_E!M53+TI_RPI_E!M53+TI_PF_E!M53+TI_BKBPB_E!M53+TI_CL_E!M53+TI_BNG_E!M53+TI_LBB_E!M53+TI_CPP_E!M53+TI_GTL_E!M53+TI_NSP_E!M53</f>
        <v>1.774892519346517</v>
      </c>
      <c r="N53" s="10">
        <f>TI_EHG_E!N53+TI_CO_E!N53+TI_BF_E!N53+TI_GW_E!N53+TI_RPI_E!N53+TI_PF_E!N53+TI_BKBPB_E!N53+TI_CL_E!N53+TI_BNG_E!N53+TI_LBB_E!N53+TI_CPP_E!N53+TI_GTL_E!N53+TI_NSP_E!N53</f>
        <v>1.4503869303525361</v>
      </c>
      <c r="O53" s="10">
        <f>TI_EHG_E!O53+TI_CO_E!O53+TI_BF_E!O53+TI_GW_E!O53+TI_RPI_E!O53+TI_PF_E!O53+TI_BKBPB_E!O53+TI_CL_E!O53+TI_BNG_E!O53+TI_LBB_E!O53+TI_CPP_E!O53+TI_GTL_E!O53+TI_NSP_E!O53</f>
        <v>1.502665520206363</v>
      </c>
      <c r="P53" s="10">
        <f>TI_EHG_E!P53+TI_CO_E!P53+TI_BF_E!P53+TI_GW_E!P53+TI_RPI_E!P53+TI_PF_E!P53+TI_BKBPB_E!P53+TI_CL_E!P53+TI_BNG_E!P53+TI_LBB_E!P53+TI_CPP_E!P53+TI_GTL_E!P53+TI_NSP_E!P53</f>
        <v>1.1538263112639719</v>
      </c>
      <c r="Q53" s="10">
        <f>TI_EHG_E!Q53+TI_CO_E!Q53+TI_BF_E!Q53+TI_GW_E!Q53+TI_RPI_E!Q53+TI_PF_E!Q53+TI_BKBPB_E!Q53+TI_CL_E!Q53+TI_BNG_E!Q53+TI_LBB_E!Q53+TI_CPP_E!Q53+TI_GTL_E!Q53+TI_NSP_E!Q53</f>
        <v>1.2987102321582109</v>
      </c>
      <c r="R53" s="10">
        <f>TI_EHG_E!R53+TI_CO_E!R53+TI_BF_E!R53+TI_GW_E!R53+TI_RPI_E!R53+TI_PF_E!R53+TI_BKBPB_E!R53+TI_CL_E!R53+TI_BNG_E!R53+TI_LBB_E!R53+TI_CPP_E!R53+TI_GTL_E!R53+TI_NSP_E!R53</f>
        <v>1.550300945829751</v>
      </c>
      <c r="S53" s="10">
        <f>TI_EHG_E!S53+TI_CO_E!S53+TI_BF_E!S53+TI_GW_E!S53+TI_RPI_E!S53+TI_PF_E!S53+TI_BKBPB_E!S53+TI_CL_E!S53+TI_BNG_E!S53+TI_LBB_E!S53+TI_CPP_E!S53+TI_GTL_E!S53+TI_NSP_E!S53</f>
        <v>1.6570937231298359</v>
      </c>
      <c r="T53" s="10">
        <f>TI_EHG_E!T53+TI_CO_E!T53+TI_BF_E!T53+TI_GW_E!T53+TI_RPI_E!T53+TI_PF_E!T53+TI_BKBPB_E!T53+TI_CL_E!T53+TI_BNG_E!T53+TI_LBB_E!T53+TI_CPP_E!T53+TI_GTL_E!T53+TI_NSP_E!T53</f>
        <v>1.536629406706792</v>
      </c>
      <c r="U53" s="10">
        <f>TI_EHG_E!U53+TI_CO_E!U53+TI_BF_E!U53+TI_GW_E!U53+TI_RPI_E!U53+TI_PF_E!U53+TI_BKBPB_E!U53+TI_CL_E!U53+TI_BNG_E!U53+TI_LBB_E!U53+TI_CPP_E!U53+TI_GTL_E!U53+TI_NSP_E!U53</f>
        <v>1.2779019776440239</v>
      </c>
      <c r="V53" s="10">
        <f>TI_EHG_E!V53+TI_CO_E!V53+TI_BF_E!V53+TI_GW_E!V53+TI_RPI_E!V53+TI_PF_E!V53+TI_BKBPB_E!V53+TI_CL_E!V53+TI_BNG_E!V53+TI_LBB_E!V53+TI_CPP_E!V53+TI_GTL_E!V53+TI_NSP_E!V53</f>
        <v>1.45786758383491</v>
      </c>
      <c r="W53" s="10">
        <f>TI_EHG_E!W53+TI_CO_E!W53+TI_BF_E!W53+TI_GW_E!W53+TI_RPI_E!W53+TI_PF_E!W53+TI_BKBPB_E!W53+TI_CL_E!W53+TI_BNG_E!W53+TI_LBB_E!W53+TI_CPP_E!W53+TI_GTL_E!W53+TI_NSP_E!W53</f>
        <v>1.467239896818572</v>
      </c>
      <c r="X53" s="10">
        <f>TI_EHG_E!X53+TI_CO_E!X53+TI_BF_E!X53+TI_GW_E!X53+TI_RPI_E!X53+TI_PF_E!X53+TI_BKBPB_E!X53+TI_CL_E!X53+TI_BNG_E!X53+TI_LBB_E!X53+TI_CPP_E!X53+TI_GTL_E!X53+TI_NSP_E!X53</f>
        <v>1.401031814273431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364.6603611349957</v>
      </c>
      <c r="D55" s="10">
        <f>TI_EHG_E!D55+TI_CO_E!D55+TI_BF_E!D55+TI_GW_E!D55+TI_RPI_E!D55+TI_PF_E!D55+TI_BKBPB_E!D55+TI_CL_E!D55+TI_BNG_E!D55+TI_LBB_E!D55+TI_CPP_E!D55+TI_GTL_E!D55+TI_NSP_E!D55</f>
        <v>370.24935511607907</v>
      </c>
      <c r="E55" s="10">
        <f>TI_EHG_E!E55+TI_CO_E!E55+TI_BF_E!E55+TI_GW_E!E55+TI_RPI_E!E55+TI_PF_E!E55+TI_BKBPB_E!E55+TI_CL_E!E55+TI_BNG_E!E55+TI_LBB_E!E55+TI_CPP_E!E55+TI_GTL_E!E55+TI_NSP_E!E55</f>
        <v>419.34651762682722</v>
      </c>
      <c r="F55" s="10">
        <f>TI_EHG_E!F55+TI_CO_E!F55+TI_BF_E!F55+TI_GW_E!F55+TI_RPI_E!F55+TI_PF_E!F55+TI_BKBPB_E!F55+TI_CL_E!F55+TI_BNG_E!F55+TI_LBB_E!F55+TI_CPP_E!F55+TI_GTL_E!F55+TI_NSP_E!F55</f>
        <v>478.15993121238182</v>
      </c>
      <c r="G55" s="10">
        <f>TI_EHG_E!G55+TI_CO_E!G55+TI_BF_E!G55+TI_GW_E!G55+TI_RPI_E!G55+TI_PF_E!G55+TI_BKBPB_E!G55+TI_CL_E!G55+TI_BNG_E!G55+TI_LBB_E!G55+TI_CPP_E!G55+TI_GTL_E!G55+TI_NSP_E!G55</f>
        <v>566.03611349957009</v>
      </c>
      <c r="H55" s="10">
        <f>TI_EHG_E!H55+TI_CO_E!H55+TI_BF_E!H55+TI_GW_E!H55+TI_RPI_E!H55+TI_PF_E!H55+TI_BKBPB_E!H55+TI_CL_E!H55+TI_BNG_E!H55+TI_LBB_E!H55+TI_CPP_E!H55+TI_GTL_E!H55+TI_NSP_E!H55</f>
        <v>568.70163370593286</v>
      </c>
      <c r="I55" s="10">
        <f>TI_EHG_E!I55+TI_CO_E!I55+TI_BF_E!I55+TI_GW_E!I55+TI_RPI_E!I55+TI_PF_E!I55+TI_BKBPB_E!I55+TI_CL_E!I55+TI_BNG_E!I55+TI_LBB_E!I55+TI_CPP_E!I55+TI_GTL_E!I55+TI_NSP_E!I55</f>
        <v>525.19346517626821</v>
      </c>
      <c r="J55" s="10">
        <f>TI_EHG_E!J55+TI_CO_E!J55+TI_BF_E!J55+TI_GW_E!J55+TI_RPI_E!J55+TI_PF_E!J55+TI_BKBPB_E!J55+TI_CL_E!J55+TI_BNG_E!J55+TI_LBB_E!J55+TI_CPP_E!J55+TI_GTL_E!J55+TI_NSP_E!J55</f>
        <v>616.59501289767843</v>
      </c>
      <c r="K55" s="10">
        <f>TI_EHG_E!K55+TI_CO_E!K55+TI_BF_E!K55+TI_GW_E!K55+TI_RPI_E!K55+TI_PF_E!K55+TI_BKBPB_E!K55+TI_CL_E!K55+TI_BNG_E!K55+TI_LBB_E!K55+TI_CPP_E!K55+TI_GTL_E!K55+TI_NSP_E!K55</f>
        <v>595.700773860705</v>
      </c>
      <c r="L55" s="10">
        <f>TI_EHG_E!L55+TI_CO_E!L55+TI_BF_E!L55+TI_GW_E!L55+TI_RPI_E!L55+TI_PF_E!L55+TI_BKBPB_E!L55+TI_CL_E!L55+TI_BNG_E!L55+TI_LBB_E!L55+TI_CPP_E!L55+TI_GTL_E!L55+TI_NSP_E!L55</f>
        <v>577.90197764402399</v>
      </c>
      <c r="M55" s="10">
        <f>TI_EHG_E!M55+TI_CO_E!M55+TI_BF_E!M55+TI_GW_E!M55+TI_RPI_E!M55+TI_PF_E!M55+TI_BKBPB_E!M55+TI_CL_E!M55+TI_BNG_E!M55+TI_LBB_E!M55+TI_CPP_E!M55+TI_GTL_E!M55+TI_NSP_E!M55</f>
        <v>671.48942390369723</v>
      </c>
      <c r="N55" s="10">
        <f>TI_EHG_E!N55+TI_CO_E!N55+TI_BF_E!N55+TI_GW_E!N55+TI_RPI_E!N55+TI_PF_E!N55+TI_BKBPB_E!N55+TI_CL_E!N55+TI_BNG_E!N55+TI_LBB_E!N55+TI_CPP_E!N55+TI_GTL_E!N55+TI_NSP_E!N55</f>
        <v>840.42854686156477</v>
      </c>
      <c r="O55" s="10">
        <f>TI_EHG_E!O55+TI_CO_E!O55+TI_BF_E!O55+TI_GW_E!O55+TI_RPI_E!O55+TI_PF_E!O55+TI_BKBPB_E!O55+TI_CL_E!O55+TI_BNG_E!O55+TI_LBB_E!O55+TI_CPP_E!O55+TI_GTL_E!O55+TI_NSP_E!O55</f>
        <v>883.05588993981087</v>
      </c>
      <c r="P55" s="10">
        <f>TI_EHG_E!P55+TI_CO_E!P55+TI_BF_E!P55+TI_GW_E!P55+TI_RPI_E!P55+TI_PF_E!P55+TI_BKBPB_E!P55+TI_CL_E!P55+TI_BNG_E!P55+TI_LBB_E!P55+TI_CPP_E!P55+TI_GTL_E!P55+TI_NSP_E!P55</f>
        <v>956.42932072226984</v>
      </c>
      <c r="Q55" s="10">
        <f>TI_EHG_E!Q55+TI_CO_E!Q55+TI_BF_E!Q55+TI_GW_E!Q55+TI_RPI_E!Q55+TI_PF_E!Q55+TI_BKBPB_E!Q55+TI_CL_E!Q55+TI_BNG_E!Q55+TI_LBB_E!Q55+TI_CPP_E!Q55+TI_GTL_E!Q55+TI_NSP_E!Q55</f>
        <v>1124.548925193465</v>
      </c>
      <c r="R55" s="10">
        <f>TI_EHG_E!R55+TI_CO_E!R55+TI_BF_E!R55+TI_GW_E!R55+TI_RPI_E!R55+TI_PF_E!R55+TI_BKBPB_E!R55+TI_CL_E!R55+TI_BNG_E!R55+TI_LBB_E!R55+TI_CPP_E!R55+TI_GTL_E!R55+TI_NSP_E!R55</f>
        <v>1215.2271711092001</v>
      </c>
      <c r="S55" s="10">
        <f>TI_EHG_E!S55+TI_CO_E!S55+TI_BF_E!S55+TI_GW_E!S55+TI_RPI_E!S55+TI_PF_E!S55+TI_BKBPB_E!S55+TI_CL_E!S55+TI_BNG_E!S55+TI_LBB_E!S55+TI_CPP_E!S55+TI_GTL_E!S55+TI_NSP_E!S55</f>
        <v>1099.031040412726</v>
      </c>
      <c r="T55" s="10">
        <f>TI_EHG_E!T55+TI_CO_E!T55+TI_BF_E!T55+TI_GW_E!T55+TI_RPI_E!T55+TI_PF_E!T55+TI_BKBPB_E!T55+TI_CL_E!T55+TI_BNG_E!T55+TI_LBB_E!T55+TI_CPP_E!T55+TI_GTL_E!T55+TI_NSP_E!T55</f>
        <v>1270.85124677558</v>
      </c>
      <c r="U55" s="10">
        <f>TI_EHG_E!U55+TI_CO_E!U55+TI_BF_E!U55+TI_GW_E!U55+TI_RPI_E!U55+TI_PF_E!U55+TI_BKBPB_E!U55+TI_CL_E!U55+TI_BNG_E!U55+TI_LBB_E!U55+TI_CPP_E!U55+TI_GTL_E!U55+TI_NSP_E!U55</f>
        <v>1195.3529664660359</v>
      </c>
      <c r="V55" s="10">
        <f>TI_EHG_E!V55+TI_CO_E!V55+TI_BF_E!V55+TI_GW_E!V55+TI_RPI_E!V55+TI_PF_E!V55+TI_BKBPB_E!V55+TI_CL_E!V55+TI_BNG_E!V55+TI_LBB_E!V55+TI_CPP_E!V55+TI_GTL_E!V55+TI_NSP_E!V55</f>
        <v>1388.6356835769559</v>
      </c>
      <c r="W55" s="10">
        <f>TI_EHG_E!W55+TI_CO_E!W55+TI_BF_E!W55+TI_GW_E!W55+TI_RPI_E!W55+TI_PF_E!W55+TI_BKBPB_E!W55+TI_CL_E!W55+TI_BNG_E!W55+TI_LBB_E!W55+TI_CPP_E!W55+TI_GTL_E!W55+TI_NSP_E!W55</f>
        <v>1404.1456577815991</v>
      </c>
      <c r="X55" s="10">
        <f>TI_EHG_E!X55+TI_CO_E!X55+TI_BF_E!X55+TI_GW_E!X55+TI_RPI_E!X55+TI_PF_E!X55+TI_BKBPB_E!X55+TI_CL_E!X55+TI_BNG_E!X55+TI_LBB_E!X55+TI_CPP_E!X55+TI_GTL_E!X55+TI_NSP_E!X55</f>
        <v>1380.4356835769561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8.5984522785898534E-2</v>
      </c>
      <c r="D56" s="10">
        <f>TI_EHG_E!D56+TI_CO_E!D56+TI_BF_E!D56+TI_GW_E!D56+TI_RPI_E!D56+TI_PF_E!D56+TI_BKBPB_E!D56+TI_CL_E!D56+TI_BNG_E!D56+TI_LBB_E!D56+TI_CPP_E!D56+TI_GTL_E!D56+TI_NSP_E!D56</f>
        <v>8.5984522785898534E-2</v>
      </c>
      <c r="E56" s="10">
        <f>TI_EHG_E!E56+TI_CO_E!E56+TI_BF_E!E56+TI_GW_E!E56+TI_RPI_E!E56+TI_PF_E!E56+TI_BKBPB_E!E56+TI_CL_E!E56+TI_BNG_E!E56+TI_LBB_E!E56+TI_CPP_E!E56+TI_GTL_E!E56+TI_NSP_E!E56</f>
        <v>8.5984522785898534E-2</v>
      </c>
      <c r="F56" s="10">
        <f>TI_EHG_E!F56+TI_CO_E!F56+TI_BF_E!F56+TI_GW_E!F56+TI_RPI_E!F56+TI_PF_E!F56+TI_BKBPB_E!F56+TI_CL_E!F56+TI_BNG_E!F56+TI_LBB_E!F56+TI_CPP_E!F56+TI_GTL_E!F56+TI_NSP_E!F56</f>
        <v>0.1719690455717971</v>
      </c>
      <c r="G56" s="10">
        <f>TI_EHG_E!G56+TI_CO_E!G56+TI_BF_E!G56+TI_GW_E!G56+TI_RPI_E!G56+TI_PF_E!G56+TI_BKBPB_E!G56+TI_CL_E!G56+TI_BNG_E!G56+TI_LBB_E!G56+TI_CPP_E!G56+TI_GTL_E!G56+TI_NSP_E!G56</f>
        <v>0.1719690455717971</v>
      </c>
      <c r="H56" s="10">
        <f>TI_EHG_E!H56+TI_CO_E!H56+TI_BF_E!H56+TI_GW_E!H56+TI_RPI_E!H56+TI_PF_E!H56+TI_BKBPB_E!H56+TI_CL_E!H56+TI_BNG_E!H56+TI_LBB_E!H56+TI_CPP_E!H56+TI_GTL_E!H56+TI_NSP_E!H56</f>
        <v>0.1719690455717971</v>
      </c>
      <c r="I56" s="10">
        <f>TI_EHG_E!I56+TI_CO_E!I56+TI_BF_E!I56+TI_GW_E!I56+TI_RPI_E!I56+TI_PF_E!I56+TI_BKBPB_E!I56+TI_CL_E!I56+TI_BNG_E!I56+TI_LBB_E!I56+TI_CPP_E!I56+TI_GTL_E!I56+TI_NSP_E!I56</f>
        <v>0.1719690455717971</v>
      </c>
      <c r="J56" s="10">
        <f>TI_EHG_E!J56+TI_CO_E!J56+TI_BF_E!J56+TI_GW_E!J56+TI_RPI_E!J56+TI_PF_E!J56+TI_BKBPB_E!J56+TI_CL_E!J56+TI_BNG_E!J56+TI_LBB_E!J56+TI_CPP_E!J56+TI_GTL_E!J56+TI_NSP_E!J56</f>
        <v>0.1719690455717971</v>
      </c>
      <c r="K56" s="10">
        <f>TI_EHG_E!K56+TI_CO_E!K56+TI_BF_E!K56+TI_GW_E!K56+TI_RPI_E!K56+TI_PF_E!K56+TI_BKBPB_E!K56+TI_CL_E!K56+TI_BNG_E!K56+TI_LBB_E!K56+TI_CPP_E!K56+TI_GTL_E!K56+TI_NSP_E!K56</f>
        <v>0.25795356835769562</v>
      </c>
      <c r="L56" s="10">
        <f>TI_EHG_E!L56+TI_CO_E!L56+TI_BF_E!L56+TI_GW_E!L56+TI_RPI_E!L56+TI_PF_E!L56+TI_BKBPB_E!L56+TI_CL_E!L56+TI_BNG_E!L56+TI_LBB_E!L56+TI_CPP_E!L56+TI_GTL_E!L56+TI_NSP_E!L56</f>
        <v>0.34393809114359408</v>
      </c>
      <c r="M56" s="10">
        <f>TI_EHG_E!M56+TI_CO_E!M56+TI_BF_E!M56+TI_GW_E!M56+TI_RPI_E!M56+TI_PF_E!M56+TI_BKBPB_E!M56+TI_CL_E!M56+TI_BNG_E!M56+TI_LBB_E!M56+TI_CPP_E!M56+TI_GTL_E!M56+TI_NSP_E!M56</f>
        <v>0.5182287188306105</v>
      </c>
      <c r="N56" s="10">
        <f>TI_EHG_E!N56+TI_CO_E!N56+TI_BF_E!N56+TI_GW_E!N56+TI_RPI_E!N56+TI_PF_E!N56+TI_BKBPB_E!N56+TI_CL_E!N56+TI_BNG_E!N56+TI_LBB_E!N56+TI_CPP_E!N56+TI_GTL_E!N56+TI_NSP_E!N56</f>
        <v>1.284608770421324</v>
      </c>
      <c r="O56" s="10">
        <f>TI_EHG_E!O56+TI_CO_E!O56+TI_BF_E!O56+TI_GW_E!O56+TI_RPI_E!O56+TI_PF_E!O56+TI_BKBPB_E!O56+TI_CL_E!O56+TI_BNG_E!O56+TI_LBB_E!O56+TI_CPP_E!O56+TI_GTL_E!O56+TI_NSP_E!O56</f>
        <v>8.9304385210662076</v>
      </c>
      <c r="P56" s="10">
        <f>TI_EHG_E!P56+TI_CO_E!P56+TI_BF_E!P56+TI_GW_E!P56+TI_RPI_E!P56+TI_PF_E!P56+TI_BKBPB_E!P56+TI_CL_E!P56+TI_BNG_E!P56+TI_LBB_E!P56+TI_CPP_E!P56+TI_GTL_E!P56+TI_NSP_E!P56</f>
        <v>44.500515907136723</v>
      </c>
      <c r="Q56" s="10">
        <f>TI_EHG_E!Q56+TI_CO_E!Q56+TI_BF_E!Q56+TI_GW_E!Q56+TI_RPI_E!Q56+TI_PF_E!Q56+TI_BKBPB_E!Q56+TI_CL_E!Q56+TI_BNG_E!Q56+TI_LBB_E!Q56+TI_CPP_E!Q56+TI_GTL_E!Q56+TI_NSP_E!Q56</f>
        <v>51.205331040412723</v>
      </c>
      <c r="R56" s="10">
        <f>TI_EHG_E!R56+TI_CO_E!R56+TI_BF_E!R56+TI_GW_E!R56+TI_RPI_E!R56+TI_PF_E!R56+TI_BKBPB_E!R56+TI_CL_E!R56+TI_BNG_E!R56+TI_LBB_E!R56+TI_CPP_E!R56+TI_GTL_E!R56+TI_NSP_E!R56</f>
        <v>51.957179707652607</v>
      </c>
      <c r="S56" s="10">
        <f>TI_EHG_E!S56+TI_CO_E!S56+TI_BF_E!S56+TI_GW_E!S56+TI_RPI_E!S56+TI_PF_E!S56+TI_BKBPB_E!S56+TI_CL_E!S56+TI_BNG_E!S56+TI_LBB_E!S56+TI_CPP_E!S56+TI_GTL_E!S56+TI_NSP_E!S56</f>
        <v>63.953568357695609</v>
      </c>
      <c r="T56" s="10">
        <f>TI_EHG_E!T56+TI_CO_E!T56+TI_BF_E!T56+TI_GW_E!T56+TI_RPI_E!T56+TI_PF_E!T56+TI_BKBPB_E!T56+TI_CL_E!T56+TI_BNG_E!T56+TI_LBB_E!T56+TI_CPP_E!T56+TI_GTL_E!T56+TI_NSP_E!T56</f>
        <v>64.61607910576096</v>
      </c>
      <c r="U56" s="10">
        <f>TI_EHG_E!U56+TI_CO_E!U56+TI_BF_E!U56+TI_GW_E!U56+TI_RPI_E!U56+TI_PF_E!U56+TI_BKBPB_E!U56+TI_CL_E!U56+TI_BNG_E!U56+TI_LBB_E!U56+TI_CPP_E!U56+TI_GTL_E!U56+TI_NSP_E!U56</f>
        <v>81.940928632846081</v>
      </c>
      <c r="V56" s="10">
        <f>TI_EHG_E!V56+TI_CO_E!V56+TI_BF_E!V56+TI_GW_E!V56+TI_RPI_E!V56+TI_PF_E!V56+TI_BKBPB_E!V56+TI_CL_E!V56+TI_BNG_E!V56+TI_LBB_E!V56+TI_CPP_E!V56+TI_GTL_E!V56+TI_NSP_E!V56</f>
        <v>82.826225279449687</v>
      </c>
      <c r="W56" s="10">
        <f>TI_EHG_E!W56+TI_CO_E!W56+TI_BF_E!W56+TI_GW_E!W56+TI_RPI_E!W56+TI_PF_E!W56+TI_BKBPB_E!W56+TI_CL_E!W56+TI_BNG_E!W56+TI_LBB_E!W56+TI_CPP_E!W56+TI_GTL_E!W56+TI_NSP_E!W56</f>
        <v>101.5074806534824</v>
      </c>
      <c r="X56" s="10">
        <f>TI_EHG_E!X56+TI_CO_E!X56+TI_BF_E!X56+TI_GW_E!X56+TI_RPI_E!X56+TI_PF_E!X56+TI_BKBPB_E!X56+TI_CL_E!X56+TI_BNG_E!X56+TI_LBB_E!X56+TI_CPP_E!X56+TI_GTL_E!X56+TI_NSP_E!X56</f>
        <v>112.5476354256234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0.57325881341358553</v>
      </c>
      <c r="D57" s="10">
        <f>TI_EHG_E!D57+TI_CO_E!D57+TI_BF_E!D57+TI_GW_E!D57+TI_RPI_E!D57+TI_PF_E!D57+TI_BKBPB_E!D57+TI_CL_E!D57+TI_BNG_E!D57+TI_LBB_E!D57+TI_CPP_E!D57+TI_GTL_E!D57+TI_NSP_E!D57</f>
        <v>0.64488392089423896</v>
      </c>
      <c r="E57" s="10">
        <f>TI_EHG_E!E57+TI_CO_E!E57+TI_BF_E!E57+TI_GW_E!E57+TI_RPI_E!E57+TI_PF_E!E57+TI_BKBPB_E!E57+TI_CL_E!E57+TI_BNG_E!E57+TI_LBB_E!E57+TI_CPP_E!E57+TI_GTL_E!E57+TI_NSP_E!E57</f>
        <v>0.88374892519346515</v>
      </c>
      <c r="F57" s="10">
        <f>TI_EHG_E!F57+TI_CO_E!F57+TI_BF_E!F57+TI_GW_E!F57+TI_RPI_E!F57+TI_PF_E!F57+TI_BKBPB_E!F57+TI_CL_E!F57+TI_BNG_E!F57+TI_LBB_E!F57+TI_CPP_E!F57+TI_GTL_E!F57+TI_NSP_E!F57</f>
        <v>1.218142734307825</v>
      </c>
      <c r="G57" s="10">
        <f>TI_EHG_E!G57+TI_CO_E!G57+TI_BF_E!G57+TI_GW_E!G57+TI_RPI_E!G57+TI_PF_E!G57+TI_BKBPB_E!G57+TI_CL_E!G57+TI_BNG_E!G57+TI_LBB_E!G57+TI_CPP_E!G57+TI_GTL_E!G57+TI_NSP_E!G57</f>
        <v>1.1942390369733451</v>
      </c>
      <c r="H57" s="10">
        <f>TI_EHG_E!H57+TI_CO_E!H57+TI_BF_E!H57+TI_GW_E!H57+TI_RPI_E!H57+TI_PF_E!H57+TI_BKBPB_E!H57+TI_CL_E!H57+TI_BNG_E!H57+TI_LBB_E!H57+TI_CPP_E!H57+TI_GTL_E!H57+TI_NSP_E!H57</f>
        <v>1.265864144453998</v>
      </c>
      <c r="I57" s="10">
        <f>TI_EHG_E!I57+TI_CO_E!I57+TI_BF_E!I57+TI_GW_E!I57+TI_RPI_E!I57+TI_PF_E!I57+TI_BKBPB_E!I57+TI_CL_E!I57+TI_BNG_E!I57+TI_LBB_E!I57+TI_CPP_E!I57+TI_GTL_E!I57+TI_NSP_E!I57</f>
        <v>1.1226139294926909</v>
      </c>
      <c r="J57" s="10">
        <f>TI_EHG_E!J57+TI_CO_E!J57+TI_BF_E!J57+TI_GW_E!J57+TI_RPI_E!J57+TI_PF_E!J57+TI_BKBPB_E!J57+TI_CL_E!J57+TI_BNG_E!J57+TI_LBB_E!J57+TI_CPP_E!J57+TI_GTL_E!J57+TI_NSP_E!J57</f>
        <v>1.4331040412725711</v>
      </c>
      <c r="K57" s="10">
        <f>TI_EHG_E!K57+TI_CO_E!K57+TI_BF_E!K57+TI_GW_E!K57+TI_RPI_E!K57+TI_PF_E!K57+TI_BKBPB_E!K57+TI_CL_E!K57+TI_BNG_E!K57+TI_LBB_E!K57+TI_CPP_E!K57+TI_GTL_E!K57+TI_NSP_E!K57</f>
        <v>1.6002579535683581</v>
      </c>
      <c r="L57" s="10">
        <f>TI_EHG_E!L57+TI_CO_E!L57+TI_BF_E!L57+TI_GW_E!L57+TI_RPI_E!L57+TI_PF_E!L57+TI_BKBPB_E!L57+TI_CL_E!L57+TI_BNG_E!L57+TI_LBB_E!L57+TI_CPP_E!L57+TI_GTL_E!L57+TI_NSP_E!L57</f>
        <v>2.507910576096303</v>
      </c>
      <c r="M57" s="10">
        <f>TI_EHG_E!M57+TI_CO_E!M57+TI_BF_E!M57+TI_GW_E!M57+TI_RPI_E!M57+TI_PF_E!M57+TI_BKBPB_E!M57+TI_CL_E!M57+TI_BNG_E!M57+TI_LBB_E!M57+TI_CPP_E!M57+TI_GTL_E!M57+TI_NSP_E!M57</f>
        <v>3.42201203783319</v>
      </c>
      <c r="N57" s="10">
        <f>TI_EHG_E!N57+TI_CO_E!N57+TI_BF_E!N57+TI_GW_E!N57+TI_RPI_E!N57+TI_PF_E!N57+TI_BKBPB_E!N57+TI_CL_E!N57+TI_BNG_E!N57+TI_LBB_E!N57+TI_CPP_E!N57+TI_GTL_E!N57+TI_NSP_E!N57</f>
        <v>5.1906276870163364</v>
      </c>
      <c r="O57" s="10">
        <f>TI_EHG_E!O57+TI_CO_E!O57+TI_BF_E!O57+TI_GW_E!O57+TI_RPI_E!O57+TI_PF_E!O57+TI_BKBPB_E!O57+TI_CL_E!O57+TI_BNG_E!O57+TI_LBB_E!O57+TI_CPP_E!O57+TI_GTL_E!O57+TI_NSP_E!O57</f>
        <v>8.2513327601031801</v>
      </c>
      <c r="P57" s="10">
        <f>TI_EHG_E!P57+TI_CO_E!P57+TI_BF_E!P57+TI_GW_E!P57+TI_RPI_E!P57+TI_PF_E!P57+TI_BKBPB_E!P57+TI_CL_E!P57+TI_BNG_E!P57+TI_LBB_E!P57+TI_CPP_E!P57+TI_GTL_E!P57+TI_NSP_E!P57</f>
        <v>11.34909716251075</v>
      </c>
      <c r="Q57" s="10">
        <f>TI_EHG_E!Q57+TI_CO_E!Q57+TI_BF_E!Q57+TI_GW_E!Q57+TI_RPI_E!Q57+TI_PF_E!Q57+TI_BKBPB_E!Q57+TI_CL_E!Q57+TI_BNG_E!Q57+TI_LBB_E!Q57+TI_CPP_E!Q57+TI_GTL_E!Q57+TI_NSP_E!Q57</f>
        <v>17.580309544282031</v>
      </c>
      <c r="R57" s="10">
        <f>TI_EHG_E!R57+TI_CO_E!R57+TI_BF_E!R57+TI_GW_E!R57+TI_RPI_E!R57+TI_PF_E!R57+TI_BKBPB_E!R57+TI_CL_E!R57+TI_BNG_E!R57+TI_LBB_E!R57+TI_CPP_E!R57+TI_GTL_E!R57+TI_NSP_E!R57</f>
        <v>22.84496990541702</v>
      </c>
      <c r="S57" s="10">
        <f>TI_EHG_E!S57+TI_CO_E!S57+TI_BF_E!S57+TI_GW_E!S57+TI_RPI_E!S57+TI_PF_E!S57+TI_BKBPB_E!S57+TI_CL_E!S57+TI_BNG_E!S57+TI_LBB_E!S57+TI_CPP_E!S57+TI_GTL_E!S57+TI_NSP_E!S57</f>
        <v>33.247033533963886</v>
      </c>
      <c r="T57" s="10">
        <f>TI_EHG_E!T57+TI_CO_E!T57+TI_BF_E!T57+TI_GW_E!T57+TI_RPI_E!T57+TI_PF_E!T57+TI_BKBPB_E!T57+TI_CL_E!T57+TI_BNG_E!T57+TI_LBB_E!T57+TI_CPP_E!T57+TI_GTL_E!T57+TI_NSP_E!T57</f>
        <v>41.380137575236454</v>
      </c>
      <c r="U57" s="10">
        <f>TI_EHG_E!U57+TI_CO_E!U57+TI_BF_E!U57+TI_GW_E!U57+TI_RPI_E!U57+TI_PF_E!U57+TI_BKBPB_E!U57+TI_CL_E!U57+TI_BNG_E!U57+TI_LBB_E!U57+TI_CPP_E!U57+TI_GTL_E!U57+TI_NSP_E!U57</f>
        <v>51.529492691315561</v>
      </c>
      <c r="V57" s="10">
        <f>TI_EHG_E!V57+TI_CO_E!V57+TI_BF_E!V57+TI_GW_E!V57+TI_RPI_E!V57+TI_PF_E!V57+TI_BKBPB_E!V57+TI_CL_E!V57+TI_BNG_E!V57+TI_LBB_E!V57+TI_CPP_E!V57+TI_GTL_E!V57+TI_NSP_E!V57</f>
        <v>56.053912295786759</v>
      </c>
      <c r="W57" s="10">
        <f>TI_EHG_E!W57+TI_CO_E!W57+TI_BF_E!W57+TI_GW_E!W57+TI_RPI_E!W57+TI_PF_E!W57+TI_BKBPB_E!W57+TI_CL_E!W57+TI_BNG_E!W57+TI_LBB_E!W57+TI_CPP_E!W57+TI_GTL_E!W57+TI_NSP_E!W57</f>
        <v>63.556749785038683</v>
      </c>
      <c r="X57" s="10">
        <f>TI_EHG_E!X57+TI_CO_E!X57+TI_BF_E!X57+TI_GW_E!X57+TI_RPI_E!X57+TI_PF_E!X57+TI_BKBPB_E!X57+TI_CL_E!X57+TI_BNG_E!X57+TI_LBB_E!X57+TI_CPP_E!X57+TI_GTL_E!X57+TI_NSP_E!X57</f>
        <v>54.357437661220978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1.385296646603611</v>
      </c>
      <c r="D58" s="10">
        <f>TI_EHG_E!D58+TI_CO_E!D58+TI_BF_E!D58+TI_GW_E!D58+TI_RPI_E!D58+TI_PF_E!D58+TI_BKBPB_E!D58+TI_CL_E!D58+TI_BNG_E!D58+TI_LBB_E!D58+TI_CPP_E!D58+TI_GTL_E!D58+TI_NSP_E!D58</f>
        <v>1.6957867583834909</v>
      </c>
      <c r="E58" s="10">
        <f>TI_EHG_E!E58+TI_CO_E!E58+TI_BF_E!E58+TI_GW_E!E58+TI_RPI_E!E58+TI_PF_E!E58+TI_BKBPB_E!E58+TI_CL_E!E58+TI_BNG_E!E58+TI_LBB_E!E58+TI_CPP_E!E58+TI_GTL_E!E58+TI_NSP_E!E58</f>
        <v>2.0301805674978501</v>
      </c>
      <c r="F58" s="10">
        <f>TI_EHG_E!F58+TI_CO_E!F58+TI_BF_E!F58+TI_GW_E!F58+TI_RPI_E!F58+TI_PF_E!F58+TI_BKBPB_E!F58+TI_CL_E!F58+TI_BNG_E!F58+TI_LBB_E!F58+TI_CPP_E!F58+TI_GTL_E!F58+TI_NSP_E!F58</f>
        <v>1.958555460017197</v>
      </c>
      <c r="G58" s="10">
        <f>TI_EHG_E!G58+TI_CO_E!G58+TI_BF_E!G58+TI_GW_E!G58+TI_RPI_E!G58+TI_PF_E!G58+TI_BKBPB_E!G58+TI_CL_E!G58+TI_BNG_E!G58+TI_LBB_E!G58+TI_CPP_E!G58+TI_GTL_E!G58+TI_NSP_E!G58</f>
        <v>1.958555460017197</v>
      </c>
      <c r="H58" s="10">
        <f>TI_EHG_E!H58+TI_CO_E!H58+TI_BF_E!H58+TI_GW_E!H58+TI_RPI_E!H58+TI_PF_E!H58+TI_BKBPB_E!H58+TI_CL_E!H58+TI_BNG_E!H58+TI_LBB_E!H58+TI_CPP_E!H58+TI_GTL_E!H58+TI_NSP_E!H58</f>
        <v>4.1081685296646597</v>
      </c>
      <c r="I58" s="10">
        <f>TI_EHG_E!I58+TI_CO_E!I58+TI_BF_E!I58+TI_GW_E!I58+TI_RPI_E!I58+TI_PF_E!I58+TI_BKBPB_E!I58+TI_CL_E!I58+TI_BNG_E!I58+TI_LBB_E!I58+TI_CPP_E!I58+TI_GTL_E!I58+TI_NSP_E!I58</f>
        <v>6.8548581255374019</v>
      </c>
      <c r="J58" s="10">
        <f>TI_EHG_E!J58+TI_CO_E!J58+TI_BF_E!J58+TI_GW_E!J58+TI_RPI_E!J58+TI_PF_E!J58+TI_BKBPB_E!J58+TI_CL_E!J58+TI_BNG_E!J58+TI_LBB_E!J58+TI_CPP_E!J58+TI_GTL_E!J58+TI_NSP_E!J58</f>
        <v>6.8548581255374019</v>
      </c>
      <c r="K58" s="10">
        <f>TI_EHG_E!K58+TI_CO_E!K58+TI_BF_E!K58+TI_GW_E!K58+TI_RPI_E!K58+TI_PF_E!K58+TI_BKBPB_E!K58+TI_CL_E!K58+TI_BNG_E!K58+TI_LBB_E!K58+TI_CPP_E!K58+TI_GTL_E!K58+TI_NSP_E!K58</f>
        <v>5.9711092003439381</v>
      </c>
      <c r="L58" s="10">
        <f>TI_EHG_E!L58+TI_CO_E!L58+TI_BF_E!L58+TI_GW_E!L58+TI_RPI_E!L58+TI_PF_E!L58+TI_BKBPB_E!L58+TI_CL_E!L58+TI_BNG_E!L58+TI_LBB_E!L58+TI_CPP_E!L58+TI_GTL_E!L58+TI_NSP_E!L58</f>
        <v>5.7561478933791914</v>
      </c>
      <c r="M58" s="10">
        <f>TI_EHG_E!M58+TI_CO_E!M58+TI_BF_E!M58+TI_GW_E!M58+TI_RPI_E!M58+TI_PF_E!M58+TI_BKBPB_E!M58+TI_CL_E!M58+TI_BNG_E!M58+TI_LBB_E!M58+TI_CPP_E!M58+TI_GTL_E!M58+TI_NSP_E!M58</f>
        <v>5.0635425623387791</v>
      </c>
      <c r="N58" s="10">
        <f>TI_EHG_E!N58+TI_CO_E!N58+TI_BF_E!N58+TI_GW_E!N58+TI_RPI_E!N58+TI_PF_E!N58+TI_BKBPB_E!N58+TI_CL_E!N58+TI_BNG_E!N58+TI_LBB_E!N58+TI_CPP_E!N58+TI_GTL_E!N58+TI_NSP_E!N58</f>
        <v>3.9648323301805668</v>
      </c>
      <c r="O58" s="10">
        <f>TI_EHG_E!O58+TI_CO_E!O58+TI_BF_E!O58+TI_GW_E!O58+TI_RPI_E!O58+TI_PF_E!O58+TI_BKBPB_E!O58+TI_CL_E!O58+TI_BNG_E!O58+TI_LBB_E!O58+TI_CPP_E!O58+TI_GTL_E!O58+TI_NSP_E!O58</f>
        <v>6.8787618228718834</v>
      </c>
      <c r="P58" s="10">
        <f>TI_EHG_E!P58+TI_CO_E!P58+TI_BF_E!P58+TI_GW_E!P58+TI_RPI_E!P58+TI_PF_E!P58+TI_BKBPB_E!P58+TI_CL_E!P58+TI_BNG_E!P58+TI_LBB_E!P58+TI_CPP_E!P58+TI_GTL_E!P58+TI_NSP_E!P58</f>
        <v>5.469561478933791</v>
      </c>
      <c r="Q58" s="10">
        <f>TI_EHG_E!Q58+TI_CO_E!Q58+TI_BF_E!Q58+TI_GW_E!Q58+TI_RPI_E!Q58+TI_PF_E!Q58+TI_BKBPB_E!Q58+TI_CL_E!Q58+TI_BNG_E!Q58+TI_LBB_E!Q58+TI_CPP_E!Q58+TI_GTL_E!Q58+TI_NSP_E!Q58</f>
        <v>3.9648323301805668</v>
      </c>
      <c r="R58" s="10">
        <f>TI_EHG_E!R58+TI_CO_E!R58+TI_BF_E!R58+TI_GW_E!R58+TI_RPI_E!R58+TI_PF_E!R58+TI_BKBPB_E!R58+TI_CL_E!R58+TI_BNG_E!R58+TI_LBB_E!R58+TI_CPP_E!R58+TI_GTL_E!R58+TI_NSP_E!R58</f>
        <v>3.3472914875322441</v>
      </c>
      <c r="S58" s="10">
        <f>TI_EHG_E!S58+TI_CO_E!S58+TI_BF_E!S58+TI_GW_E!S58+TI_RPI_E!S58+TI_PF_E!S58+TI_BKBPB_E!S58+TI_CL_E!S58+TI_BNG_E!S58+TI_LBB_E!S58+TI_CPP_E!S58+TI_GTL_E!S58+TI_NSP_E!S58</f>
        <v>5.3716251074806536</v>
      </c>
      <c r="T58" s="10">
        <f>TI_EHG_E!T58+TI_CO_E!T58+TI_BF_E!T58+TI_GW_E!T58+TI_RPI_E!T58+TI_PF_E!T58+TI_BKBPB_E!T58+TI_CL_E!T58+TI_BNG_E!T58+TI_LBB_E!T58+TI_CPP_E!T58+TI_GTL_E!T58+TI_NSP_E!T58</f>
        <v>3.6417884780739458</v>
      </c>
      <c r="U58" s="10">
        <f>TI_EHG_E!U58+TI_CO_E!U58+TI_BF_E!U58+TI_GW_E!U58+TI_RPI_E!U58+TI_PF_E!U58+TI_BKBPB_E!U58+TI_CL_E!U58+TI_BNG_E!U58+TI_LBB_E!U58+TI_CPP_E!U58+TI_GTL_E!U58+TI_NSP_E!U58</f>
        <v>2.6299226139294918</v>
      </c>
      <c r="V58" s="10">
        <f>TI_EHG_E!V58+TI_CO_E!V58+TI_BF_E!V58+TI_GW_E!V58+TI_RPI_E!V58+TI_PF_E!V58+TI_BKBPB_E!V58+TI_CL_E!V58+TI_BNG_E!V58+TI_LBB_E!V58+TI_CPP_E!V58+TI_GTL_E!V58+TI_NSP_E!V58</f>
        <v>1.6360275150472909</v>
      </c>
      <c r="W58" s="10">
        <f>TI_EHG_E!W58+TI_CO_E!W58+TI_BF_E!W58+TI_GW_E!W58+TI_RPI_E!W58+TI_PF_E!W58+TI_BKBPB_E!W58+TI_CL_E!W58+TI_BNG_E!W58+TI_LBB_E!W58+TI_CPP_E!W58+TI_GTL_E!W58+TI_NSP_E!W58</f>
        <v>1.0949269131556321</v>
      </c>
      <c r="X58" s="10">
        <f>TI_EHG_E!X58+TI_CO_E!X58+TI_BF_E!X58+TI_GW_E!X58+TI_RPI_E!X58+TI_PF_E!X58+TI_BKBPB_E!X58+TI_CL_E!X58+TI_BNG_E!X58+TI_LBB_E!X58+TI_CPP_E!X58+TI_GTL_E!X58+TI_NSP_E!X58</f>
        <v>1.298452278589854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348.30902837489248</v>
      </c>
      <c r="D59" s="10">
        <f>TI_EHG_E!D59+TI_CO_E!D59+TI_BF_E!D59+TI_GW_E!D59+TI_RPI_E!D59+TI_PF_E!D59+TI_BKBPB_E!D59+TI_CL_E!D59+TI_BNG_E!D59+TI_LBB_E!D59+TI_CPP_E!D59+TI_GTL_E!D59+TI_NSP_E!D59</f>
        <v>406.73069647463456</v>
      </c>
      <c r="E59" s="10">
        <f>TI_EHG_E!E59+TI_CO_E!E59+TI_BF_E!E59+TI_GW_E!E59+TI_RPI_E!E59+TI_PF_E!E59+TI_BKBPB_E!E59+TI_CL_E!E59+TI_BNG_E!E59+TI_LBB_E!E59+TI_CPP_E!E59+TI_GTL_E!E59+TI_NSP_E!E59</f>
        <v>486.57687016337047</v>
      </c>
      <c r="F59" s="10">
        <f>TI_EHG_E!F59+TI_CO_E!F59+TI_BF_E!F59+TI_GW_E!F59+TI_RPI_E!F59+TI_PF_E!F59+TI_BKBPB_E!F59+TI_CL_E!F59+TI_BNG_E!F59+TI_LBB_E!F59+TI_CPP_E!F59+TI_GTL_E!F59+TI_NSP_E!F59</f>
        <v>628.02141014617359</v>
      </c>
      <c r="G59" s="10">
        <f>TI_EHG_E!G59+TI_CO_E!G59+TI_BF_E!G59+TI_GW_E!G59+TI_RPI_E!G59+TI_PF_E!G59+TI_BKBPB_E!G59+TI_CL_E!G59+TI_BNG_E!G59+TI_LBB_E!G59+TI_CPP_E!G59+TI_GTL_E!G59+TI_NSP_E!G59</f>
        <v>745.17540842648327</v>
      </c>
      <c r="H59" s="10">
        <f>TI_EHG_E!H59+TI_CO_E!H59+TI_BF_E!H59+TI_GW_E!H59+TI_RPI_E!H59+TI_PF_E!H59+TI_BKBPB_E!H59+TI_CL_E!H59+TI_BNG_E!H59+TI_LBB_E!H59+TI_CPP_E!H59+TI_GTL_E!H59+TI_NSP_E!H59</f>
        <v>795.30902837489248</v>
      </c>
      <c r="I59" s="10">
        <f>TI_EHG_E!I59+TI_CO_E!I59+TI_BF_E!I59+TI_GW_E!I59+TI_RPI_E!I59+TI_PF_E!I59+TI_BKBPB_E!I59+TI_CL_E!I59+TI_BNG_E!I59+TI_LBB_E!I59+TI_CPP_E!I59+TI_GTL_E!I59+TI_NSP_E!I59</f>
        <v>773.02467755803957</v>
      </c>
      <c r="J59" s="10">
        <f>TI_EHG_E!J59+TI_CO_E!J59+TI_BF_E!J59+TI_GW_E!J59+TI_RPI_E!J59+TI_PF_E!J59+TI_BKBPB_E!J59+TI_CL_E!J59+TI_BNG_E!J59+TI_LBB_E!J59+TI_CPP_E!J59+TI_GTL_E!J59+TI_NSP_E!J59</f>
        <v>811.38340498710227</v>
      </c>
      <c r="K59" s="10">
        <f>TI_EHG_E!K59+TI_CO_E!K59+TI_BF_E!K59+TI_GW_E!K59+TI_RPI_E!K59+TI_PF_E!K59+TI_BKBPB_E!K59+TI_CL_E!K59+TI_BNG_E!K59+TI_LBB_E!K59+TI_CPP_E!K59+TI_GTL_E!K59+TI_NSP_E!K59</f>
        <v>778.37489251934653</v>
      </c>
      <c r="L59" s="10">
        <f>TI_EHG_E!L59+TI_CO_E!L59+TI_BF_E!L59+TI_GW_E!L59+TI_RPI_E!L59+TI_PF_E!L59+TI_BKBPB_E!L59+TI_CL_E!L59+TI_BNG_E!L59+TI_LBB_E!L59+TI_CPP_E!L59+TI_GTL_E!L59+TI_NSP_E!L59</f>
        <v>882.51169389509892</v>
      </c>
      <c r="M59" s="10">
        <f>TI_EHG_E!M59+TI_CO_E!M59+TI_BF_E!M59+TI_GW_E!M59+TI_RPI_E!M59+TI_PF_E!M59+TI_BKBPB_E!M59+TI_CL_E!M59+TI_BNG_E!M59+TI_LBB_E!M59+TI_CPP_E!M59+TI_GTL_E!M59+TI_NSP_E!M59</f>
        <v>1321.7253654342219</v>
      </c>
      <c r="N59" s="10">
        <f>TI_EHG_E!N59+TI_CO_E!N59+TI_BF_E!N59+TI_GW_E!N59+TI_RPI_E!N59+TI_PF_E!N59+TI_BKBPB_E!N59+TI_CL_E!N59+TI_BNG_E!N59+TI_LBB_E!N59+TI_CPP_E!N59+TI_GTL_E!N59+TI_NSP_E!N59</f>
        <v>1279.1153052450559</v>
      </c>
      <c r="O59" s="10">
        <f>TI_EHG_E!O59+TI_CO_E!O59+TI_BF_E!O59+TI_GW_E!O59+TI_RPI_E!O59+TI_PF_E!O59+TI_BKBPB_E!O59+TI_CL_E!O59+TI_BNG_E!O59+TI_LBB_E!O59+TI_CPP_E!O59+TI_GTL_E!O59+TI_NSP_E!O59</f>
        <v>1381.6039552880479</v>
      </c>
      <c r="P59" s="10">
        <f>TI_EHG_E!P59+TI_CO_E!P59+TI_BF_E!P59+TI_GW_E!P59+TI_RPI_E!P59+TI_PF_E!P59+TI_BKBPB_E!P59+TI_CL_E!P59+TI_BNG_E!P59+TI_LBB_E!P59+TI_CPP_E!P59+TI_GTL_E!P59+TI_NSP_E!P59</f>
        <v>1397.8695614789337</v>
      </c>
      <c r="Q59" s="10">
        <f>TI_EHG_E!Q59+TI_CO_E!Q59+TI_BF_E!Q59+TI_GW_E!Q59+TI_RPI_E!Q59+TI_PF_E!Q59+TI_BKBPB_E!Q59+TI_CL_E!Q59+TI_BNG_E!Q59+TI_LBB_E!Q59+TI_CPP_E!Q59+TI_GTL_E!Q59+TI_NSP_E!Q59</f>
        <v>1396.2214961306963</v>
      </c>
      <c r="R59" s="10">
        <f>TI_EHG_E!R59+TI_CO_E!R59+TI_BF_E!R59+TI_GW_E!R59+TI_RPI_E!R59+TI_PF_E!R59+TI_BKBPB_E!R59+TI_CL_E!R59+TI_BNG_E!R59+TI_LBB_E!R59+TI_CPP_E!R59+TI_GTL_E!R59+TI_NSP_E!R59</f>
        <v>1407.1450558899396</v>
      </c>
      <c r="S59" s="10">
        <f>TI_EHG_E!S59+TI_CO_E!S59+TI_BF_E!S59+TI_GW_E!S59+TI_RPI_E!S59+TI_PF_E!S59+TI_BKBPB_E!S59+TI_CL_E!S59+TI_BNG_E!S59+TI_LBB_E!S59+TI_CPP_E!S59+TI_GTL_E!S59+TI_NSP_E!S59</f>
        <v>1582.0513327601029</v>
      </c>
      <c r="T59" s="10">
        <f>TI_EHG_E!T59+TI_CO_E!T59+TI_BF_E!T59+TI_GW_E!T59+TI_RPI_E!T59+TI_PF_E!T59+TI_BKBPB_E!T59+TI_CL_E!T59+TI_BNG_E!T59+TI_LBB_E!T59+TI_CPP_E!T59+TI_GTL_E!T59+TI_NSP_E!T59</f>
        <v>1942.3649183147031</v>
      </c>
      <c r="U59" s="10">
        <f>TI_EHG_E!U59+TI_CO_E!U59+TI_BF_E!U59+TI_GW_E!U59+TI_RPI_E!U59+TI_PF_E!U59+TI_BKBPB_E!U59+TI_CL_E!U59+TI_BNG_E!U59+TI_LBB_E!U59+TI_CPP_E!U59+TI_GTL_E!U59+TI_NSP_E!U59</f>
        <v>1915.6613929492685</v>
      </c>
      <c r="V59" s="10">
        <f>TI_EHG_E!V59+TI_CO_E!V59+TI_BF_E!V59+TI_GW_E!V59+TI_RPI_E!V59+TI_PF_E!V59+TI_BKBPB_E!V59+TI_CL_E!V59+TI_BNG_E!V59+TI_LBB_E!V59+TI_CPP_E!V59+TI_GTL_E!V59+TI_NSP_E!V59</f>
        <v>1952.3104901117804</v>
      </c>
      <c r="W59" s="10">
        <f>TI_EHG_E!W59+TI_CO_E!W59+TI_BF_E!W59+TI_GW_E!W59+TI_RPI_E!W59+TI_PF_E!W59+TI_BKBPB_E!W59+TI_CL_E!W59+TI_BNG_E!W59+TI_LBB_E!W59+TI_CPP_E!W59+TI_GTL_E!W59+TI_NSP_E!W59</f>
        <v>2009.1526225279451</v>
      </c>
      <c r="X59" s="10">
        <f>TI_EHG_E!X59+TI_CO_E!X59+TI_BF_E!X59+TI_GW_E!X59+TI_RPI_E!X59+TI_PF_E!X59+TI_BKBPB_E!X59+TI_CL_E!X59+TI_BNG_E!X59+TI_LBB_E!X59+TI_CPP_E!X59+TI_GTL_E!X59+TI_NSP_E!X59</f>
        <v>2631.4650042992262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58.350042992261379</v>
      </c>
      <c r="D61" s="10">
        <f>TI_EHG_E!D61+TI_CO_E!D61+TI_BF_E!D61+TI_GW_E!D61+TI_RPI_E!D61+TI_PF_E!D61+TI_BKBPB_E!D61+TI_CL_E!D61+TI_BNG_E!D61+TI_LBB_E!D61+TI_CPP_E!D61+TI_GTL_E!D61+TI_NSP_E!D61</f>
        <v>60.881857265692183</v>
      </c>
      <c r="E61" s="10">
        <f>TI_EHG_E!E61+TI_CO_E!E61+TI_BF_E!E61+TI_GW_E!E61+TI_RPI_E!E61+TI_PF_E!E61+TI_BKBPB_E!E61+TI_CL_E!E61+TI_BNG_E!E61+TI_LBB_E!E61+TI_CPP_E!E61+TI_GTL_E!E61+TI_NSP_E!E61</f>
        <v>65.921410146173685</v>
      </c>
      <c r="F61" s="10">
        <f>TI_EHG_E!F61+TI_CO_E!F61+TI_BF_E!F61+TI_GW_E!F61+TI_RPI_E!F61+TI_PF_E!F61+TI_BKBPB_E!F61+TI_CL_E!F61+TI_BNG_E!F61+TI_LBB_E!F61+TI_CPP_E!F61+TI_GTL_E!F61+TI_NSP_E!F61</f>
        <v>70.722184006878749</v>
      </c>
      <c r="G61" s="10">
        <f>TI_EHG_E!G61+TI_CO_E!G61+TI_BF_E!G61+TI_GW_E!G61+TI_RPI_E!G61+TI_PF_E!G61+TI_BKBPB_E!G61+TI_CL_E!G61+TI_BNG_E!G61+TI_LBB_E!G61+TI_CPP_E!G61+TI_GTL_E!G61+TI_NSP_E!G61</f>
        <v>70.817798796216678</v>
      </c>
      <c r="H61" s="10">
        <f>TI_EHG_E!H61+TI_CO_E!H61+TI_BF_E!H61+TI_GW_E!H61+TI_RPI_E!H61+TI_PF_E!H61+TI_BKBPB_E!H61+TI_CL_E!H61+TI_BNG_E!H61+TI_LBB_E!H61+TI_CPP_E!H61+TI_GTL_E!H61+TI_NSP_E!H61</f>
        <v>74.519862424763545</v>
      </c>
      <c r="I61" s="10">
        <f>TI_EHG_E!I61+TI_CO_E!I61+TI_BF_E!I61+TI_GW_E!I61+TI_RPI_E!I61+TI_PF_E!I61+TI_BKBPB_E!I61+TI_CL_E!I61+TI_BNG_E!I61+TI_LBB_E!I61+TI_CPP_E!I61+TI_GTL_E!I61+TI_NSP_E!I61</f>
        <v>69.575838349097154</v>
      </c>
      <c r="J61" s="10">
        <f>TI_EHG_E!J61+TI_CO_E!J61+TI_BF_E!J61+TI_GW_E!J61+TI_RPI_E!J61+TI_PF_E!J61+TI_BKBPB_E!J61+TI_CL_E!J61+TI_BNG_E!J61+TI_LBB_E!J61+TI_CPP_E!J61+TI_GTL_E!J61+TI_NSP_E!J61</f>
        <v>74.113929492691298</v>
      </c>
      <c r="K61" s="10">
        <f>TI_EHG_E!K61+TI_CO_E!K61+TI_BF_E!K61+TI_GW_E!K61+TI_RPI_E!K61+TI_PF_E!K61+TI_BKBPB_E!K61+TI_CL_E!K61+TI_BNG_E!K61+TI_LBB_E!K61+TI_CPP_E!K61+TI_GTL_E!K61+TI_NSP_E!K61</f>
        <v>72.298624247635416</v>
      </c>
      <c r="L61" s="10">
        <f>TI_EHG_E!L61+TI_CO_E!L61+TI_BF_E!L61+TI_GW_E!L61+TI_RPI_E!L61+TI_PF_E!L61+TI_BKBPB_E!L61+TI_CL_E!L61+TI_BNG_E!L61+TI_LBB_E!L61+TI_CPP_E!L61+TI_GTL_E!L61+TI_NSP_E!L61</f>
        <v>83.261650902837474</v>
      </c>
      <c r="M61" s="10">
        <f>TI_EHG_E!M61+TI_CO_E!M61+TI_BF_E!M61+TI_GW_E!M61+TI_RPI_E!M61+TI_PF_E!M61+TI_BKBPB_E!M61+TI_CL_E!M61+TI_BNG_E!M61+TI_LBB_E!M61+TI_CPP_E!M61+TI_GTL_E!M61+TI_NSP_E!M61</f>
        <v>86.014101461736871</v>
      </c>
      <c r="N61" s="10">
        <f>TI_EHG_E!N61+TI_CO_E!N61+TI_BF_E!N61+TI_GW_E!N61+TI_RPI_E!N61+TI_PF_E!N61+TI_BKBPB_E!N61+TI_CL_E!N61+TI_BNG_E!N61+TI_LBB_E!N61+TI_CPP_E!N61+TI_GTL_E!N61+TI_NSP_E!N61</f>
        <v>82.582631126397246</v>
      </c>
      <c r="O61" s="10">
        <f>TI_EHG_E!O61+TI_CO_E!O61+TI_BF_E!O61+TI_GW_E!O61+TI_RPI_E!O61+TI_PF_E!O61+TI_BKBPB_E!O61+TI_CL_E!O61+TI_BNG_E!O61+TI_LBB_E!O61+TI_CPP_E!O61+TI_GTL_E!O61+TI_NSP_E!O61</f>
        <v>89.916938950988822</v>
      </c>
      <c r="P61" s="10">
        <f>TI_EHG_E!P61+TI_CO_E!P61+TI_BF_E!P61+TI_GW_E!P61+TI_RPI_E!P61+TI_PF_E!P61+TI_BKBPB_E!P61+TI_CL_E!P61+TI_BNG_E!P61+TI_LBB_E!P61+TI_CPP_E!P61+TI_GTL_E!P61+TI_NSP_E!P61</f>
        <v>90.159931212381764</v>
      </c>
      <c r="Q61" s="10">
        <f>TI_EHG_E!Q61+TI_CO_E!Q61+TI_BF_E!Q61+TI_GW_E!Q61+TI_RPI_E!Q61+TI_PF_E!Q61+TI_BKBPB_E!Q61+TI_CL_E!Q61+TI_BNG_E!Q61+TI_LBB_E!Q61+TI_CPP_E!Q61+TI_GTL_E!Q61+TI_NSP_E!Q61</f>
        <v>116.94273430782458</v>
      </c>
      <c r="R61" s="10">
        <f>TI_EHG_E!R61+TI_CO_E!R61+TI_BF_E!R61+TI_GW_E!R61+TI_RPI_E!R61+TI_PF_E!R61+TI_BKBPB_E!R61+TI_CL_E!R61+TI_BNG_E!R61+TI_LBB_E!R61+TI_CPP_E!R61+TI_GTL_E!R61+TI_NSP_E!R61</f>
        <v>135.20429922613928</v>
      </c>
      <c r="S61" s="10">
        <f>TI_EHG_E!S61+TI_CO_E!S61+TI_BF_E!S61+TI_GW_E!S61+TI_RPI_E!S61+TI_PF_E!S61+TI_BKBPB_E!S61+TI_CL_E!S61+TI_BNG_E!S61+TI_LBB_E!S61+TI_CPP_E!S61+TI_GTL_E!S61+TI_NSP_E!S61</f>
        <v>186.44686156491832</v>
      </c>
      <c r="T61" s="10">
        <f>TI_EHG_E!T61+TI_CO_E!T61+TI_BF_E!T61+TI_GW_E!T61+TI_RPI_E!T61+TI_PF_E!T61+TI_BKBPB_E!T61+TI_CL_E!T61+TI_BNG_E!T61+TI_LBB_E!T61+TI_CPP_E!T61+TI_GTL_E!T61+TI_NSP_E!T61</f>
        <v>246.072656921754</v>
      </c>
      <c r="U61" s="10">
        <f>TI_EHG_E!U61+TI_CO_E!U61+TI_BF_E!U61+TI_GW_E!U61+TI_RPI_E!U61+TI_PF_E!U61+TI_BKBPB_E!U61+TI_CL_E!U61+TI_BNG_E!U61+TI_LBB_E!U61+TI_CPP_E!U61+TI_GTL_E!U61+TI_NSP_E!U61</f>
        <v>299.13379191745486</v>
      </c>
      <c r="V61" s="10">
        <f>TI_EHG_E!V61+TI_CO_E!V61+TI_BF_E!V61+TI_GW_E!V61+TI_RPI_E!V61+TI_PF_E!V61+TI_BKBPB_E!V61+TI_CL_E!V61+TI_BNG_E!V61+TI_LBB_E!V61+TI_CPP_E!V61+TI_GTL_E!V61+TI_NSP_E!V61</f>
        <v>361.98701633705929</v>
      </c>
      <c r="W61" s="10">
        <f>TI_EHG_E!W61+TI_CO_E!W61+TI_BF_E!W61+TI_GW_E!W61+TI_RPI_E!W61+TI_PF_E!W61+TI_BKBPB_E!W61+TI_CL_E!W61+TI_BNG_E!W61+TI_LBB_E!W61+TI_CPP_E!W61+TI_GTL_E!W61+TI_NSP_E!W61</f>
        <v>484.25941530524506</v>
      </c>
      <c r="X61" s="10">
        <f>TI_EHG_E!X61+TI_CO_E!X61+TI_BF_E!X61+TI_GW_E!X61+TI_RPI_E!X61+TI_PF_E!X61+TI_BKBPB_E!X61+TI_CL_E!X61+TI_BNG_E!X61+TI_LBB_E!X61+TI_CPP_E!X61+TI_GTL_E!X61+TI_NSP_E!X61</f>
        <v>601.31358555460008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378.57076526225273</v>
      </c>
      <c r="D62" s="10">
        <f>TI_EHG_E!D62+TI_CO_E!D62+TI_BF_E!D62+TI_GW_E!D62+TI_RPI_E!D62+TI_PF_E!D62+TI_BKBPB_E!D62+TI_CL_E!D62+TI_BNG_E!D62+TI_LBB_E!D62+TI_CPP_E!D62+TI_GTL_E!D62+TI_NSP_E!D62</f>
        <v>399.30257953568355</v>
      </c>
      <c r="E62" s="10">
        <f>TI_EHG_E!E62+TI_CO_E!E62+TI_BF_E!E62+TI_GW_E!E62+TI_RPI_E!E62+TI_PF_E!E62+TI_BKBPB_E!E62+TI_CL_E!E62+TI_BNG_E!E62+TI_LBB_E!E62+TI_CPP_E!E62+TI_GTL_E!E62+TI_NSP_E!E62</f>
        <v>414.9231298366293</v>
      </c>
      <c r="F62" s="10">
        <f>TI_EHG_E!F62+TI_CO_E!F62+TI_BF_E!F62+TI_GW_E!F62+TI_RPI_E!F62+TI_PF_E!F62+TI_BKBPB_E!F62+TI_CL_E!F62+TI_BNG_E!F62+TI_LBB_E!F62+TI_CPP_E!F62+TI_GTL_E!F62+TI_NSP_E!F62</f>
        <v>444.25331040412715</v>
      </c>
      <c r="G62" s="10">
        <f>TI_EHG_E!G62+TI_CO_E!G62+TI_BF_E!G62+TI_GW_E!G62+TI_RPI_E!G62+TI_PF_E!G62+TI_BKBPB_E!G62+TI_CL_E!G62+TI_BNG_E!G62+TI_LBB_E!G62+TI_CPP_E!G62+TI_GTL_E!G62+TI_NSP_E!G62</f>
        <v>453.99836629406707</v>
      </c>
      <c r="H62" s="10">
        <f>TI_EHG_E!H62+TI_CO_E!H62+TI_BF_E!H62+TI_GW_E!H62+TI_RPI_E!H62+TI_PF_E!H62+TI_BKBPB_E!H62+TI_CL_E!H62+TI_BNG_E!H62+TI_LBB_E!H62+TI_CPP_E!H62+TI_GTL_E!H62+TI_NSP_E!H62</f>
        <v>460.90085984522773</v>
      </c>
      <c r="I62" s="10">
        <f>TI_EHG_E!I62+TI_CO_E!I62+TI_BF_E!I62+TI_GW_E!I62+TI_RPI_E!I62+TI_PF_E!I62+TI_BKBPB_E!I62+TI_CL_E!I62+TI_BNG_E!I62+TI_LBB_E!I62+TI_CPP_E!I62+TI_GTL_E!I62+TI_NSP_E!I62</f>
        <v>473.41642304385209</v>
      </c>
      <c r="J62" s="10">
        <f>TI_EHG_E!J62+TI_CO_E!J62+TI_BF_E!J62+TI_GW_E!J62+TI_RPI_E!J62+TI_PF_E!J62+TI_BKBPB_E!J62+TI_CL_E!J62+TI_BNG_E!J62+TI_LBB_E!J62+TI_CPP_E!J62+TI_GTL_E!J62+TI_NSP_E!J62</f>
        <v>494.48271711091996</v>
      </c>
      <c r="K62" s="10">
        <f>TI_EHG_E!K62+TI_CO_E!K62+TI_BF_E!K62+TI_GW_E!K62+TI_RPI_E!K62+TI_PF_E!K62+TI_BKBPB_E!K62+TI_CL_E!K62+TI_BNG_E!K62+TI_LBB_E!K62+TI_CPP_E!K62+TI_GTL_E!K62+TI_NSP_E!K62</f>
        <v>512.99320722269988</v>
      </c>
      <c r="L62" s="10">
        <f>TI_EHG_E!L62+TI_CO_E!L62+TI_BF_E!L62+TI_GW_E!L62+TI_RPI_E!L62+TI_PF_E!L62+TI_BKBPB_E!L62+TI_CL_E!L62+TI_BNG_E!L62+TI_LBB_E!L62+TI_CPP_E!L62+TI_GTL_E!L62+TI_NSP_E!L62</f>
        <v>489.27583834909711</v>
      </c>
      <c r="M62" s="10">
        <f>TI_EHG_E!M62+TI_CO_E!M62+TI_BF_E!M62+TI_GW_E!M62+TI_RPI_E!M62+TI_PF_E!M62+TI_BKBPB_E!M62+TI_CL_E!M62+TI_BNG_E!M62+TI_LBB_E!M62+TI_CPP_E!M62+TI_GTL_E!M62+TI_NSP_E!M62</f>
        <v>473.15365434221837</v>
      </c>
      <c r="N62" s="10">
        <f>TI_EHG_E!N62+TI_CO_E!N62+TI_BF_E!N62+TI_GW_E!N62+TI_RPI_E!N62+TI_PF_E!N62+TI_BKBPB_E!N62+TI_CL_E!N62+TI_BNG_E!N62+TI_LBB_E!N62+TI_CPP_E!N62+TI_GTL_E!N62+TI_NSP_E!N62</f>
        <v>475.80481513327601</v>
      </c>
      <c r="O62" s="10">
        <f>TI_EHG_E!O62+TI_CO_E!O62+TI_BF_E!O62+TI_GW_E!O62+TI_RPI_E!O62+TI_PF_E!O62+TI_BKBPB_E!O62+TI_CL_E!O62+TI_BNG_E!O62+TI_LBB_E!O62+TI_CPP_E!O62+TI_GTL_E!O62+TI_NSP_E!O62</f>
        <v>464.34032674118669</v>
      </c>
      <c r="P62" s="10">
        <f>TI_EHG_E!P62+TI_CO_E!P62+TI_BF_E!P62+TI_GW_E!P62+TI_RPI_E!P62+TI_PF_E!P62+TI_BKBPB_E!P62+TI_CL_E!P62+TI_BNG_E!P62+TI_LBB_E!P62+TI_CPP_E!P62+TI_GTL_E!P62+TI_NSP_E!P62</f>
        <v>466.1555460017197</v>
      </c>
      <c r="Q62" s="10">
        <f>TI_EHG_E!Q62+TI_CO_E!Q62+TI_BF_E!Q62+TI_GW_E!Q62+TI_RPI_E!Q62+TI_PF_E!Q62+TI_BKBPB_E!Q62+TI_CL_E!Q62+TI_BNG_E!Q62+TI_LBB_E!Q62+TI_CPP_E!Q62+TI_GTL_E!Q62+TI_NSP_E!Q62</f>
        <v>479.29200343938095</v>
      </c>
      <c r="R62" s="10">
        <f>TI_EHG_E!R62+TI_CO_E!R62+TI_BF_E!R62+TI_GW_E!R62+TI_RPI_E!R62+TI_PF_E!R62+TI_BKBPB_E!R62+TI_CL_E!R62+TI_BNG_E!R62+TI_LBB_E!R62+TI_CPP_E!R62+TI_GTL_E!R62+TI_NSP_E!R62</f>
        <v>498.04866723989676</v>
      </c>
      <c r="S62" s="10">
        <f>TI_EHG_E!S62+TI_CO_E!S62+TI_BF_E!S62+TI_GW_E!S62+TI_RPI_E!S62+TI_PF_E!S62+TI_BKBPB_E!S62+TI_CL_E!S62+TI_BNG_E!S62+TI_LBB_E!S62+TI_CPP_E!S62+TI_GTL_E!S62+TI_NSP_E!S62</f>
        <v>493.52184006878758</v>
      </c>
      <c r="T62" s="10">
        <f>TI_EHG_E!T62+TI_CO_E!T62+TI_BF_E!T62+TI_GW_E!T62+TI_RPI_E!T62+TI_PF_E!T62+TI_BKBPB_E!T62+TI_CL_E!T62+TI_BNG_E!T62+TI_LBB_E!T62+TI_CPP_E!T62+TI_GTL_E!T62+TI_NSP_E!T62</f>
        <v>493.06749785038681</v>
      </c>
      <c r="U62" s="10">
        <f>TI_EHG_E!U62+TI_CO_E!U62+TI_BF_E!U62+TI_GW_E!U62+TI_RPI_E!U62+TI_PF_E!U62+TI_BKBPB_E!U62+TI_CL_E!U62+TI_BNG_E!U62+TI_LBB_E!U62+TI_CPP_E!U62+TI_GTL_E!U62+TI_NSP_E!U62</f>
        <v>476.78779019776437</v>
      </c>
      <c r="V62" s="10">
        <f>TI_EHG_E!V62+TI_CO_E!V62+TI_BF_E!V62+TI_GW_E!V62+TI_RPI_E!V62+TI_PF_E!V62+TI_BKBPB_E!V62+TI_CL_E!V62+TI_BNG_E!V62+TI_LBB_E!V62+TI_CPP_E!V62+TI_GTL_E!V62+TI_NSP_E!V62</f>
        <v>492.42803095442821</v>
      </c>
      <c r="W62" s="10">
        <f>TI_EHG_E!W62+TI_CO_E!W62+TI_BF_E!W62+TI_GW_E!W62+TI_RPI_E!W62+TI_PF_E!W62+TI_BKBPB_E!W62+TI_CL_E!W62+TI_BNG_E!W62+TI_LBB_E!W62+TI_CPP_E!W62+TI_GTL_E!W62+TI_NSP_E!W62</f>
        <v>496.89423903697326</v>
      </c>
      <c r="X62" s="10">
        <f>TI_EHG_E!X62+TI_CO_E!X62+TI_BF_E!X62+TI_GW_E!X62+TI_RPI_E!X62+TI_PF_E!X62+TI_BKBPB_E!X62+TI_CL_E!X62+TI_BNG_E!X62+TI_LBB_E!X62+TI_CPP_E!X62+TI_GTL_E!X62+TI_NSP_E!X62</f>
        <v>483.75055889939807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3.8263112639724852</v>
      </c>
      <c r="J63" s="10">
        <f>TI_EHG_E!J63+TI_CO_E!J63+TI_BF_E!J63+TI_GW_E!J63+TI_RPI_E!J63+TI_PF_E!J63+TI_BKBPB_E!J63+TI_CL_E!J63+TI_BNG_E!J63+TI_LBB_E!J63+TI_CPP_E!J63+TI_GTL_E!J63+TI_NSP_E!J63</f>
        <v>5.7394668959587269</v>
      </c>
      <c r="K63" s="10">
        <f>TI_EHG_E!K63+TI_CO_E!K63+TI_BF_E!K63+TI_GW_E!K63+TI_RPI_E!K63+TI_PF_E!K63+TI_BKBPB_E!K63+TI_CL_E!K63+TI_BNG_E!K63+TI_LBB_E!K63+TI_CPP_E!K63+TI_GTL_E!K63+TI_NSP_E!K63</f>
        <v>5.1017196904557176</v>
      </c>
      <c r="L63" s="10">
        <f>TI_EHG_E!L63+TI_CO_E!L63+TI_BF_E!L63+TI_GW_E!L63+TI_RPI_E!L63+TI_PF_E!L63+TI_BKBPB_E!L63+TI_CL_E!L63+TI_BNG_E!L63+TI_LBB_E!L63+TI_CPP_E!L63+TI_GTL_E!L63+TI_NSP_E!L63</f>
        <v>5.1017196904557176</v>
      </c>
      <c r="M63" s="10">
        <f>TI_EHG_E!M63+TI_CO_E!M63+TI_BF_E!M63+TI_GW_E!M63+TI_RPI_E!M63+TI_PF_E!M63+TI_BKBPB_E!M63+TI_CL_E!M63+TI_BNG_E!M63+TI_LBB_E!M63+TI_CPP_E!M63+TI_GTL_E!M63+TI_NSP_E!M63</f>
        <v>26.784178847807389</v>
      </c>
      <c r="N63" s="10">
        <f>TI_EHG_E!N63+TI_CO_E!N63+TI_BF_E!N63+TI_GW_E!N63+TI_RPI_E!N63+TI_PF_E!N63+TI_BKBPB_E!N63+TI_CL_E!N63+TI_BNG_E!N63+TI_LBB_E!N63+TI_CPP_E!N63+TI_GTL_E!N63+TI_NSP_E!N63</f>
        <v>47.191143594153047</v>
      </c>
      <c r="O63" s="10">
        <f>TI_EHG_E!O63+TI_CO_E!O63+TI_BF_E!O63+TI_GW_E!O63+TI_RPI_E!O63+TI_PF_E!O63+TI_BKBPB_E!O63+TI_CL_E!O63+TI_BNG_E!O63+TI_LBB_E!O63+TI_CPP_E!O63+TI_GTL_E!O63+TI_NSP_E!O63</f>
        <v>50.379793637145312</v>
      </c>
      <c r="P63" s="10">
        <f>TI_EHG_E!P63+TI_CO_E!P63+TI_BF_E!P63+TI_GW_E!P63+TI_RPI_E!P63+TI_PF_E!P63+TI_BKBPB_E!P63+TI_CL_E!P63+TI_BNG_E!P63+TI_LBB_E!P63+TI_CPP_E!P63+TI_GTL_E!P63+TI_NSP_E!P63</f>
        <v>45.915735167669823</v>
      </c>
      <c r="Q63" s="10">
        <f>TI_EHG_E!Q63+TI_CO_E!Q63+TI_BF_E!Q63+TI_GW_E!Q63+TI_RPI_E!Q63+TI_PF_E!Q63+TI_BKBPB_E!Q63+TI_CL_E!Q63+TI_BNG_E!Q63+TI_LBB_E!Q63+TI_CPP_E!Q63+TI_GTL_E!Q63+TI_NSP_E!Q63</f>
        <v>44.713671539122963</v>
      </c>
      <c r="R63" s="10">
        <f>TI_EHG_E!R63+TI_CO_E!R63+TI_BF_E!R63+TI_GW_E!R63+TI_RPI_E!R63+TI_PF_E!R63+TI_BKBPB_E!R63+TI_CL_E!R63+TI_BNG_E!R63+TI_LBB_E!R63+TI_CPP_E!R63+TI_GTL_E!R63+TI_NSP_E!R63</f>
        <v>43.952192605331042</v>
      </c>
      <c r="S63" s="10">
        <f>TI_EHG_E!S63+TI_CO_E!S63+TI_BF_E!S63+TI_GW_E!S63+TI_RPI_E!S63+TI_PF_E!S63+TI_BKBPB_E!S63+TI_CL_E!S63+TI_BNG_E!S63+TI_LBB_E!S63+TI_CPP_E!S63+TI_GTL_E!S63+TI_NSP_E!S63</f>
        <v>43.902493551160788</v>
      </c>
      <c r="T63" s="10">
        <f>TI_EHG_E!T63+TI_CO_E!T63+TI_BF_E!T63+TI_GW_E!T63+TI_RPI_E!T63+TI_PF_E!T63+TI_BKBPB_E!T63+TI_CL_E!T63+TI_BNG_E!T63+TI_LBB_E!T63+TI_CPP_E!T63+TI_GTL_E!T63+TI_NSP_E!T63</f>
        <v>43.690111779879622</v>
      </c>
      <c r="U63" s="10">
        <f>TI_EHG_E!U63+TI_CO_E!U63+TI_BF_E!U63+TI_GW_E!U63+TI_RPI_E!U63+TI_PF_E!U63+TI_BKBPB_E!U63+TI_CL_E!U63+TI_BNG_E!U63+TI_LBB_E!U63+TI_CPP_E!U63+TI_GTL_E!U63+TI_NSP_E!U63</f>
        <v>42.996302665520197</v>
      </c>
      <c r="V63" s="10">
        <f>TI_EHG_E!V63+TI_CO_E!V63+TI_BF_E!V63+TI_GW_E!V63+TI_RPI_E!V63+TI_PF_E!V63+TI_BKBPB_E!V63+TI_CL_E!V63+TI_BNG_E!V63+TI_LBB_E!V63+TI_CPP_E!V63+TI_GTL_E!V63+TI_NSP_E!V63</f>
        <v>43.735339638865</v>
      </c>
      <c r="W63" s="10">
        <f>TI_EHG_E!W63+TI_CO_E!W63+TI_BF_E!W63+TI_GW_E!W63+TI_RPI_E!W63+TI_PF_E!W63+TI_BKBPB_E!W63+TI_CL_E!W63+TI_BNG_E!W63+TI_LBB_E!W63+TI_CPP_E!W63+TI_GTL_E!W63+TI_NSP_E!W63</f>
        <v>79.75434221840068</v>
      </c>
      <c r="X63" s="10">
        <f>TI_EHG_E!X63+TI_CO_E!X63+TI_BF_E!X63+TI_GW_E!X63+TI_RPI_E!X63+TI_PF_E!X63+TI_BKBPB_E!X63+TI_CL_E!X63+TI_BNG_E!X63+TI_LBB_E!X63+TI_CPP_E!X63+TI_GTL_E!X63+TI_NSP_E!X63</f>
        <v>81.66500429922614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0</v>
      </c>
      <c r="K65" s="10">
        <f>TI_EHG_E!K65+TI_CO_E!K65+TI_BF_E!K65+TI_GW_E!K65+TI_RPI_E!K65+TI_PF_E!K65+TI_BKBPB_E!K65+TI_CL_E!K65+TI_BNG_E!K65+TI_LBB_E!K65+TI_CPP_E!K65+TI_GTL_E!K65+TI_NSP_E!K65</f>
        <v>0</v>
      </c>
      <c r="L65" s="10">
        <f>TI_EHG_E!L65+TI_CO_E!L65+TI_BF_E!L65+TI_GW_E!L65+TI_RPI_E!L65+TI_PF_E!L65+TI_BKBPB_E!L65+TI_CL_E!L65+TI_BNG_E!L65+TI_LBB_E!L65+TI_CPP_E!L65+TI_GTL_E!L65+TI_NSP_E!L65</f>
        <v>3.5827171109200342</v>
      </c>
      <c r="M65" s="10">
        <f>TI_EHG_E!M65+TI_CO_E!M65+TI_BF_E!M65+TI_GW_E!M65+TI_RPI_E!M65+TI_PF_E!M65+TI_BKBPB_E!M65+TI_CL_E!M65+TI_BNG_E!M65+TI_LBB_E!M65+TI_CPP_E!M65+TI_GTL_E!M65+TI_NSP_E!M65</f>
        <v>0</v>
      </c>
      <c r="N65" s="10">
        <f>TI_EHG_E!N65+TI_CO_E!N65+TI_BF_E!N65+TI_GW_E!N65+TI_RPI_E!N65+TI_PF_E!N65+TI_BKBPB_E!N65+TI_CL_E!N65+TI_BNG_E!N65+TI_LBB_E!N65+TI_CPP_E!N65+TI_GTL_E!N65+TI_NSP_E!N65</f>
        <v>83.297506448839201</v>
      </c>
      <c r="O65" s="10">
        <f>TI_EHG_E!O65+TI_CO_E!O65+TI_BF_E!O65+TI_GW_E!O65+TI_RPI_E!O65+TI_PF_E!O65+TI_BKBPB_E!O65+TI_CL_E!O65+TI_BNG_E!O65+TI_LBB_E!O65+TI_CPP_E!O65+TI_GTL_E!O65+TI_NSP_E!O65</f>
        <v>155.8469475494411</v>
      </c>
      <c r="P65" s="10">
        <f>TI_EHG_E!P65+TI_CO_E!P65+TI_BF_E!P65+TI_GW_E!P65+TI_RPI_E!P65+TI_PF_E!P65+TI_BKBPB_E!P65+TI_CL_E!P65+TI_BNG_E!P65+TI_LBB_E!P65+TI_CPP_E!P65+TI_GTL_E!P65+TI_NSP_E!P65</f>
        <v>162.11668099742039</v>
      </c>
      <c r="Q65" s="10">
        <f>TI_EHG_E!Q65+TI_CO_E!Q65+TI_BF_E!Q65+TI_GW_E!Q65+TI_RPI_E!Q65+TI_PF_E!Q65+TI_BKBPB_E!Q65+TI_CL_E!Q65+TI_BNG_E!Q65+TI_LBB_E!Q65+TI_CPP_E!Q65+TI_GTL_E!Q65+TI_NSP_E!Q65</f>
        <v>168.386328460877</v>
      </c>
      <c r="R65" s="10">
        <f>TI_EHG_E!R65+TI_CO_E!R65+TI_BF_E!R65+TI_GW_E!R65+TI_RPI_E!R65+TI_PF_E!R65+TI_BKBPB_E!R65+TI_CL_E!R65+TI_BNG_E!R65+TI_LBB_E!R65+TI_CPP_E!R65+TI_GTL_E!R65+TI_NSP_E!R65</f>
        <v>170.26096302665519</v>
      </c>
      <c r="S65" s="10">
        <f>TI_EHG_E!S65+TI_CO_E!S65+TI_BF_E!S65+TI_GW_E!S65+TI_RPI_E!S65+TI_PF_E!S65+TI_BKBPB_E!S65+TI_CL_E!S65+TI_BNG_E!S65+TI_LBB_E!S65+TI_CPP_E!S65+TI_GTL_E!S65+TI_NSP_E!S65</f>
        <v>173.46483233018051</v>
      </c>
      <c r="T65" s="10">
        <f>TI_EHG_E!T65+TI_CO_E!T65+TI_BF_E!T65+TI_GW_E!T65+TI_RPI_E!T65+TI_PF_E!T65+TI_BKBPB_E!T65+TI_CL_E!T65+TI_BNG_E!T65+TI_LBB_E!T65+TI_CPP_E!T65+TI_GTL_E!T65+TI_NSP_E!T65</f>
        <v>171.8374032674119</v>
      </c>
      <c r="U65" s="10">
        <f>TI_EHG_E!U65+TI_CO_E!U65+TI_BF_E!U65+TI_GW_E!U65+TI_RPI_E!U65+TI_PF_E!U65+TI_BKBPB_E!U65+TI_CL_E!U65+TI_BNG_E!U65+TI_LBB_E!U65+TI_CPP_E!U65+TI_GTL_E!U65+TI_NSP_E!U65</f>
        <v>170.98202923473769</v>
      </c>
      <c r="V65" s="10">
        <f>TI_EHG_E!V65+TI_CO_E!V65+TI_BF_E!V65+TI_GW_E!V65+TI_RPI_E!V65+TI_PF_E!V65+TI_BKBPB_E!V65+TI_CL_E!V65+TI_BNG_E!V65+TI_LBB_E!V65+TI_CPP_E!V65+TI_GTL_E!V65+TI_NSP_E!V65</f>
        <v>182.6625107480653</v>
      </c>
      <c r="W65" s="10">
        <f>TI_EHG_E!W65+TI_CO_E!W65+TI_BF_E!W65+TI_GW_E!W65+TI_RPI_E!W65+TI_PF_E!W65+TI_BKBPB_E!W65+TI_CL_E!W65+TI_BNG_E!W65+TI_LBB_E!W65+TI_CPP_E!W65+TI_GTL_E!W65+TI_NSP_E!W65</f>
        <v>171.71917454858121</v>
      </c>
      <c r="X65" s="10">
        <f>TI_EHG_E!X65+TI_CO_E!X65+TI_BF_E!X65+TI_GW_E!X65+TI_RPI_E!X65+TI_PF_E!X65+TI_BKBPB_E!X65+TI_CL_E!X65+TI_BNG_E!X65+TI_LBB_E!X65+TI_CPP_E!X65+TI_GTL_E!X65+TI_NSP_E!X65</f>
        <v>174.7886500429922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0.86061908856405844</v>
      </c>
      <c r="D69" s="10">
        <f>TI_EHG_E!D69+TI_CO_E!D69+TI_BF_E!D69+TI_GW_E!D69+TI_RPI_E!D69+TI_PF_E!D69+TI_BKBPB_E!D69+TI_CL_E!D69+TI_BNG_E!D69+TI_LBB_E!D69+TI_CPP_E!D69+TI_GTL_E!D69+TI_NSP_E!D69</f>
        <v>3.3565778159931212</v>
      </c>
      <c r="E69" s="10">
        <f>TI_EHG_E!E69+TI_CO_E!E69+TI_BF_E!E69+TI_GW_E!E69+TI_RPI_E!E69+TI_PF_E!E69+TI_BKBPB_E!E69+TI_CL_E!E69+TI_BNG_E!E69+TI_LBB_E!E69+TI_CPP_E!E69+TI_GTL_E!E69+TI_NSP_E!E69</f>
        <v>2.2224419604471199</v>
      </c>
      <c r="F69" s="10">
        <f>TI_EHG_E!F69+TI_CO_E!F69+TI_BF_E!F69+TI_GW_E!F69+TI_RPI_E!F69+TI_PF_E!F69+TI_BKBPB_E!F69+TI_CL_E!F69+TI_BNG_E!F69+TI_LBB_E!F69+TI_CPP_E!F69+TI_GTL_E!F69+TI_NSP_E!F69</f>
        <v>7.395184866723989</v>
      </c>
      <c r="G69" s="10">
        <f>TI_EHG_E!G69+TI_CO_E!G69+TI_BF_E!G69+TI_GW_E!G69+TI_RPI_E!G69+TI_PF_E!G69+TI_BKBPB_E!G69+TI_CL_E!G69+TI_BNG_E!G69+TI_LBB_E!G69+TI_CPP_E!G69+TI_GTL_E!G69+TI_NSP_E!G69</f>
        <v>11.41074806534824</v>
      </c>
      <c r="H69" s="10">
        <f>TI_EHG_E!H69+TI_CO_E!H69+TI_BF_E!H69+TI_GW_E!H69+TI_RPI_E!H69+TI_PF_E!H69+TI_BKBPB_E!H69+TI_CL_E!H69+TI_BNG_E!H69+TI_LBB_E!H69+TI_CPP_E!H69+TI_GTL_E!H69+TI_NSP_E!H69</f>
        <v>13.37996560619089</v>
      </c>
      <c r="I69" s="10">
        <f>TI_EHG_E!I69+TI_CO_E!I69+TI_BF_E!I69+TI_GW_E!I69+TI_RPI_E!I69+TI_PF_E!I69+TI_BKBPB_E!I69+TI_CL_E!I69+TI_BNG_E!I69+TI_LBB_E!I69+TI_CPP_E!I69+TI_GTL_E!I69+TI_NSP_E!I69</f>
        <v>19.816337059329321</v>
      </c>
      <c r="J69" s="10">
        <f>TI_EHG_E!J69+TI_CO_E!J69+TI_BF_E!J69+TI_GW_E!J69+TI_RPI_E!J69+TI_PF_E!J69+TI_BKBPB_E!J69+TI_CL_E!J69+TI_BNG_E!J69+TI_LBB_E!J69+TI_CPP_E!J69+TI_GTL_E!J69+TI_NSP_E!J69</f>
        <v>21.148151332760101</v>
      </c>
      <c r="K69" s="10">
        <f>TI_EHG_E!K69+TI_CO_E!K69+TI_BF_E!K69+TI_GW_E!K69+TI_RPI_E!K69+TI_PF_E!K69+TI_BKBPB_E!K69+TI_CL_E!K69+TI_BNG_E!K69+TI_LBB_E!K69+TI_CPP_E!K69+TI_GTL_E!K69+TI_NSP_E!K69</f>
        <v>31.565520206362859</v>
      </c>
      <c r="L69" s="10">
        <f>TI_EHG_E!L69+TI_CO_E!L69+TI_BF_E!L69+TI_GW_E!L69+TI_RPI_E!L69+TI_PF_E!L69+TI_BKBPB_E!L69+TI_CL_E!L69+TI_BNG_E!L69+TI_LBB_E!L69+TI_CPP_E!L69+TI_GTL_E!L69+TI_NSP_E!L69</f>
        <v>28.531556319862421</v>
      </c>
      <c r="M69" s="10">
        <f>TI_EHG_E!M69+TI_CO_E!M69+TI_BF_E!M69+TI_GW_E!M69+TI_RPI_E!M69+TI_PF_E!M69+TI_BKBPB_E!M69+TI_CL_E!M69+TI_BNG_E!M69+TI_LBB_E!M69+TI_CPP_E!M69+TI_GTL_E!M69+TI_NSP_E!M69</f>
        <v>34.285984522785903</v>
      </c>
      <c r="N69" s="10">
        <f>TI_EHG_E!N69+TI_CO_E!N69+TI_BF_E!N69+TI_GW_E!N69+TI_RPI_E!N69+TI_PF_E!N69+TI_BKBPB_E!N69+TI_CL_E!N69+TI_BNG_E!N69+TI_LBB_E!N69+TI_CPP_E!N69+TI_GTL_E!N69+TI_NSP_E!N69</f>
        <v>13.787016337059329</v>
      </c>
      <c r="O69" s="10">
        <f>TI_EHG_E!O69+TI_CO_E!O69+TI_BF_E!O69+TI_GW_E!O69+TI_RPI_E!O69+TI_PF_E!O69+TI_BKBPB_E!O69+TI_CL_E!O69+TI_BNG_E!O69+TI_LBB_E!O69+TI_CPP_E!O69+TI_GTL_E!O69+TI_NSP_E!O69</f>
        <v>16.538263112639729</v>
      </c>
      <c r="P69" s="10">
        <f>TI_EHG_E!P69+TI_CO_E!P69+TI_BF_E!P69+TI_GW_E!P69+TI_RPI_E!P69+TI_PF_E!P69+TI_BKBPB_E!P69+TI_CL_E!P69+TI_BNG_E!P69+TI_LBB_E!P69+TI_CPP_E!P69+TI_GTL_E!P69+TI_NSP_E!P69</f>
        <v>15.425107480653478</v>
      </c>
      <c r="Q69" s="10">
        <f>TI_EHG_E!Q69+TI_CO_E!Q69+TI_BF_E!Q69+TI_GW_E!Q69+TI_RPI_E!Q69+TI_PF_E!Q69+TI_BKBPB_E!Q69+TI_CL_E!Q69+TI_BNG_E!Q69+TI_LBB_E!Q69+TI_CPP_E!Q69+TI_GTL_E!Q69+TI_NSP_E!Q69</f>
        <v>18.724419604471194</v>
      </c>
      <c r="R69" s="10">
        <f>TI_EHG_E!R69+TI_CO_E!R69+TI_BF_E!R69+TI_GW_E!R69+TI_RPI_E!R69+TI_PF_E!R69+TI_BKBPB_E!R69+TI_CL_E!R69+TI_BNG_E!R69+TI_LBB_E!R69+TI_CPP_E!R69+TI_GTL_E!R69+TI_NSP_E!R69</f>
        <v>15.985124677558041</v>
      </c>
      <c r="S69" s="10">
        <f>TI_EHG_E!S69+TI_CO_E!S69+TI_BF_E!S69+TI_GW_E!S69+TI_RPI_E!S69+TI_PF_E!S69+TI_BKBPB_E!S69+TI_CL_E!S69+TI_BNG_E!S69+TI_LBB_E!S69+TI_CPP_E!S69+TI_GTL_E!S69+TI_NSP_E!S69</f>
        <v>7.2289767841788475</v>
      </c>
      <c r="T69" s="10">
        <f>TI_EHG_E!T69+TI_CO_E!T69+TI_BF_E!T69+TI_GW_E!T69+TI_RPI_E!T69+TI_PF_E!T69+TI_BKBPB_E!T69+TI_CL_E!T69+TI_BNG_E!T69+TI_LBB_E!T69+TI_CPP_E!T69+TI_GTL_E!T69+TI_NSP_E!T69</f>
        <v>4.496732588134134</v>
      </c>
      <c r="U69" s="10">
        <f>TI_EHG_E!U69+TI_CO_E!U69+TI_BF_E!U69+TI_GW_E!U69+TI_RPI_E!U69+TI_PF_E!U69+TI_BKBPB_E!U69+TI_CL_E!U69+TI_BNG_E!U69+TI_LBB_E!U69+TI_CPP_E!U69+TI_GTL_E!U69+TI_NSP_E!U69</f>
        <v>5.5922613929492693</v>
      </c>
      <c r="V69" s="10">
        <f>TI_EHG_E!V69+TI_CO_E!V69+TI_BF_E!V69+TI_GW_E!V69+TI_RPI_E!V69+TI_PF_E!V69+TI_BKBPB_E!V69+TI_CL_E!V69+TI_BNG_E!V69+TI_LBB_E!V69+TI_CPP_E!V69+TI_GTL_E!V69+TI_NSP_E!V69</f>
        <v>3.412725709372312</v>
      </c>
      <c r="W69" s="10">
        <f>TI_EHG_E!W69+TI_CO_E!W69+TI_BF_E!W69+TI_GW_E!W69+TI_RPI_E!W69+TI_PF_E!W69+TI_BKBPB_E!W69+TI_CL_E!W69+TI_BNG_E!W69+TI_LBB_E!W69+TI_CPP_E!W69+TI_GTL_E!W69+TI_NSP_E!W69</f>
        <v>1.882717110920034</v>
      </c>
      <c r="X69" s="10">
        <f>TI_EHG_E!X69+TI_CO_E!X69+TI_BF_E!X69+TI_GW_E!X69+TI_RPI_E!X69+TI_PF_E!X69+TI_BKBPB_E!X69+TI_CL_E!X69+TI_BNG_E!X69+TI_LBB_E!X69+TI_CPP_E!X69+TI_GTL_E!X69+TI_NSP_E!X69</f>
        <v>4.0871023215821154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0.52545141874462586</v>
      </c>
      <c r="D70" s="10">
        <f>TI_EHG_E!D70+TI_CO_E!D70+TI_BF_E!D70+TI_GW_E!D70+TI_RPI_E!D70+TI_PF_E!D70+TI_BKBPB_E!D70+TI_CL_E!D70+TI_BNG_E!D70+TI_LBB_E!D70+TI_CPP_E!D70+TI_GTL_E!D70+TI_NSP_E!D70</f>
        <v>0.47773000859845233</v>
      </c>
      <c r="E70" s="10">
        <f>TI_EHG_E!E70+TI_CO_E!E70+TI_BF_E!E70+TI_GW_E!E70+TI_RPI_E!E70+TI_PF_E!E70+TI_BKBPB_E!E70+TI_CL_E!E70+TI_BNG_E!E70+TI_LBB_E!E70+TI_CPP_E!E70+TI_GTL_E!E70+TI_NSP_E!E70</f>
        <v>0.16715391229578669</v>
      </c>
      <c r="F70" s="10">
        <f>TI_EHG_E!F70+TI_CO_E!F70+TI_BF_E!F70+TI_GW_E!F70+TI_RPI_E!F70+TI_PF_E!F70+TI_BKBPB_E!F70+TI_CL_E!F70+TI_BNG_E!F70+TI_LBB_E!F70+TI_CPP_E!F70+TI_GTL_E!F70+TI_NSP_E!F70</f>
        <v>0.16715391229578669</v>
      </c>
      <c r="G70" s="10">
        <f>TI_EHG_E!G70+TI_CO_E!G70+TI_BF_E!G70+TI_GW_E!G70+TI_RPI_E!G70+TI_PF_E!G70+TI_BKBPB_E!G70+TI_CL_E!G70+TI_BNG_E!G70+TI_LBB_E!G70+TI_CPP_E!G70+TI_GTL_E!G70+TI_NSP_E!G70</f>
        <v>0.19105760963026661</v>
      </c>
      <c r="H70" s="10">
        <f>TI_EHG_E!H70+TI_CO_E!H70+TI_BF_E!H70+TI_GW_E!H70+TI_RPI_E!H70+TI_PF_E!H70+TI_BKBPB_E!H70+TI_CL_E!H70+TI_BNG_E!H70+TI_LBB_E!H70+TI_CPP_E!H70+TI_GTL_E!H70+TI_NSP_E!H70</f>
        <v>0.14333619948409279</v>
      </c>
      <c r="I70" s="10">
        <f>TI_EHG_E!I70+TI_CO_E!I70+TI_BF_E!I70+TI_GW_E!I70+TI_RPI_E!I70+TI_PF_E!I70+TI_BKBPB_E!I70+TI_CL_E!I70+TI_BNG_E!I70+TI_LBB_E!I70+TI_CPP_E!I70+TI_GTL_E!I70+TI_NSP_E!I70</f>
        <v>0.14333619948409279</v>
      </c>
      <c r="J70" s="10">
        <f>TI_EHG_E!J70+TI_CO_E!J70+TI_BF_E!J70+TI_GW_E!J70+TI_RPI_E!J70+TI_PF_E!J70+TI_BKBPB_E!J70+TI_CL_E!J70+TI_BNG_E!J70+TI_LBB_E!J70+TI_CPP_E!J70+TI_GTL_E!J70+TI_NSP_E!J70</f>
        <v>0.16715391229578669</v>
      </c>
      <c r="K70" s="10">
        <f>TI_EHG_E!K70+TI_CO_E!K70+TI_BF_E!K70+TI_GW_E!K70+TI_RPI_E!K70+TI_PF_E!K70+TI_BKBPB_E!K70+TI_CL_E!K70+TI_BNG_E!K70+TI_LBB_E!K70+TI_CPP_E!K70+TI_GTL_E!K70+TI_NSP_E!K70</f>
        <v>7.1625107480653469E-2</v>
      </c>
      <c r="L70" s="10">
        <f>TI_EHG_E!L70+TI_CO_E!L70+TI_BF_E!L70+TI_GW_E!L70+TI_RPI_E!L70+TI_PF_E!L70+TI_BKBPB_E!L70+TI_CL_E!L70+TI_BNG_E!L70+TI_LBB_E!L70+TI_CPP_E!L70+TI_GTL_E!L70+TI_NSP_E!L70</f>
        <v>4.7807394668959592E-2</v>
      </c>
      <c r="M70" s="10">
        <f>TI_EHG_E!M70+TI_CO_E!M70+TI_BF_E!M70+TI_GW_E!M70+TI_RPI_E!M70+TI_PF_E!M70+TI_BKBPB_E!M70+TI_CL_E!M70+TI_BNG_E!M70+TI_LBB_E!M70+TI_CPP_E!M70+TI_GTL_E!M70+TI_NSP_E!M70</f>
        <v>6.7927773000859854E-3</v>
      </c>
      <c r="N70" s="10">
        <f>TI_EHG_E!N70+TI_CO_E!N70+TI_BF_E!N70+TI_GW_E!N70+TI_RPI_E!N70+TI_PF_E!N70+TI_BKBPB_E!N70+TI_CL_E!N70+TI_BNG_E!N70+TI_LBB_E!N70+TI_CPP_E!N70+TI_GTL_E!N70+TI_NSP_E!N70</f>
        <v>0.14376612209802231</v>
      </c>
      <c r="O70" s="10">
        <f>TI_EHG_E!O70+TI_CO_E!O70+TI_BF_E!O70+TI_GW_E!O70+TI_RPI_E!O70+TI_PF_E!O70+TI_BKBPB_E!O70+TI_CL_E!O70+TI_BNG_E!O70+TI_LBB_E!O70+TI_CPP_E!O70+TI_GTL_E!O70+TI_NSP_E!O70</f>
        <v>0.40034393809114349</v>
      </c>
      <c r="P70" s="10">
        <f>TI_EHG_E!P70+TI_CO_E!P70+TI_BF_E!P70+TI_GW_E!P70+TI_RPI_E!P70+TI_PF_E!P70+TI_BKBPB_E!P70+TI_CL_E!P70+TI_BNG_E!P70+TI_LBB_E!P70+TI_CPP_E!P70+TI_GTL_E!P70+TI_NSP_E!P70</f>
        <v>1.3095442820292349</v>
      </c>
      <c r="Q70" s="10">
        <f>TI_EHG_E!Q70+TI_CO_E!Q70+TI_BF_E!Q70+TI_GW_E!Q70+TI_RPI_E!Q70+TI_PF_E!Q70+TI_BKBPB_E!Q70+TI_CL_E!Q70+TI_BNG_E!Q70+TI_LBB_E!Q70+TI_CPP_E!Q70+TI_GTL_E!Q70+TI_NSP_E!Q70</f>
        <v>1.1801375752364569</v>
      </c>
      <c r="R70" s="10">
        <f>TI_EHG_E!R70+TI_CO_E!R70+TI_BF_E!R70+TI_GW_E!R70+TI_RPI_E!R70+TI_PF_E!R70+TI_BKBPB_E!R70+TI_CL_E!R70+TI_BNG_E!R70+TI_LBB_E!R70+TI_CPP_E!R70+TI_GTL_E!R70+TI_NSP_E!R70</f>
        <v>1.9539122957867581</v>
      </c>
      <c r="S70" s="10">
        <f>TI_EHG_E!S70+TI_CO_E!S70+TI_BF_E!S70+TI_GW_E!S70+TI_RPI_E!S70+TI_PF_E!S70+TI_BKBPB_E!S70+TI_CL_E!S70+TI_BNG_E!S70+TI_LBB_E!S70+TI_CPP_E!S70+TI_GTL_E!S70+TI_NSP_E!S70</f>
        <v>2.3466036113499569</v>
      </c>
      <c r="T70" s="10">
        <f>TI_EHG_E!T70+TI_CO_E!T70+TI_BF_E!T70+TI_GW_E!T70+TI_RPI_E!T70+TI_PF_E!T70+TI_BKBPB_E!T70+TI_CL_E!T70+TI_BNG_E!T70+TI_LBB_E!T70+TI_CPP_E!T70+TI_GTL_E!T70+TI_NSP_E!T70</f>
        <v>3.0693035253654339</v>
      </c>
      <c r="U70" s="10">
        <f>TI_EHG_E!U70+TI_CO_E!U70+TI_BF_E!U70+TI_GW_E!U70+TI_RPI_E!U70+TI_PF_E!U70+TI_BKBPB_E!U70+TI_CL_E!U70+TI_BNG_E!U70+TI_LBB_E!U70+TI_CPP_E!U70+TI_GTL_E!U70+TI_NSP_E!U70</f>
        <v>7.1306964746345658</v>
      </c>
      <c r="V70" s="10">
        <f>TI_EHG_E!V70+TI_CO_E!V70+TI_BF_E!V70+TI_GW_E!V70+TI_RPI_E!V70+TI_PF_E!V70+TI_BKBPB_E!V70+TI_CL_E!V70+TI_BNG_E!V70+TI_LBB_E!V70+TI_CPP_E!V70+TI_GTL_E!V70+TI_NSP_E!V70</f>
        <v>11.087446259673261</v>
      </c>
      <c r="W70" s="10">
        <f>TI_EHG_E!W70+TI_CO_E!W70+TI_BF_E!W70+TI_GW_E!W70+TI_RPI_E!W70+TI_PF_E!W70+TI_BKBPB_E!W70+TI_CL_E!W70+TI_BNG_E!W70+TI_LBB_E!W70+TI_CPP_E!W70+TI_GTL_E!W70+TI_NSP_E!W70</f>
        <v>14.153654342218401</v>
      </c>
      <c r="X70" s="10">
        <f>TI_EHG_E!X70+TI_CO_E!X70+TI_BF_E!X70+TI_GW_E!X70+TI_RPI_E!X70+TI_PF_E!X70+TI_BKBPB_E!X70+TI_CL_E!X70+TI_BNG_E!X70+TI_LBB_E!X70+TI_CPP_E!X70+TI_GTL_E!X70+TI_NSP_E!X70</f>
        <v>33.872914875322437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309.75915735167666</v>
      </c>
      <c r="D71" s="37">
        <f t="shared" si="22"/>
        <v>326.71736887360277</v>
      </c>
      <c r="E71" s="37">
        <f t="shared" si="22"/>
        <v>339.44772141014613</v>
      </c>
      <c r="F71" s="37">
        <f t="shared" si="22"/>
        <v>363.47566638005156</v>
      </c>
      <c r="G71" s="37">
        <f t="shared" si="22"/>
        <v>371.47704213241622</v>
      </c>
      <c r="H71" s="37">
        <f t="shared" si="22"/>
        <v>377.08985382631124</v>
      </c>
      <c r="I71" s="37">
        <f t="shared" si="22"/>
        <v>387.31255374032673</v>
      </c>
      <c r="J71" s="37">
        <f t="shared" si="22"/>
        <v>404.581083404987</v>
      </c>
      <c r="K71" s="37">
        <f t="shared" si="22"/>
        <v>419.7477214101462</v>
      </c>
      <c r="L71" s="37">
        <f t="shared" si="22"/>
        <v>400.32966466036112</v>
      </c>
      <c r="M71" s="37">
        <f t="shared" si="22"/>
        <v>387.09742046431637</v>
      </c>
      <c r="N71" s="37">
        <f t="shared" si="22"/>
        <v>389.27102321582106</v>
      </c>
      <c r="O71" s="37">
        <f t="shared" si="22"/>
        <v>379.93215821152194</v>
      </c>
      <c r="P71" s="37">
        <f t="shared" si="22"/>
        <v>381.36517626827174</v>
      </c>
      <c r="Q71" s="37">
        <f t="shared" si="22"/>
        <v>392.16104901117797</v>
      </c>
      <c r="R71" s="37">
        <f t="shared" si="22"/>
        <v>407.49432502149608</v>
      </c>
      <c r="S71" s="37">
        <f t="shared" si="22"/>
        <v>403.79054170249361</v>
      </c>
      <c r="T71" s="37">
        <f t="shared" si="22"/>
        <v>403.41891659501294</v>
      </c>
      <c r="U71" s="37">
        <f t="shared" si="22"/>
        <v>390.0991401547721</v>
      </c>
      <c r="V71" s="37">
        <f t="shared" si="22"/>
        <v>402.89561478933791</v>
      </c>
      <c r="W71" s="37">
        <f t="shared" si="22"/>
        <v>406.54995700773867</v>
      </c>
      <c r="X71" s="37">
        <f t="shared" ref="X71" si="23">SUM(X72:X73)</f>
        <v>395.79595872742908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0</v>
      </c>
      <c r="S72" s="10">
        <f>TI_EHG_E!S72+TI_CO_E!S72+TI_BF_E!S72+TI_GW_E!S72+TI_RPI_E!S72+TI_PF_E!S72+TI_BKBPB_E!S72+TI_CL_E!S72+TI_BNG_E!S72+TI_LBB_E!S72+TI_CPP_E!S72+TI_GTL_E!S72+TI_NSP_E!S72</f>
        <v>0</v>
      </c>
      <c r="T72" s="10">
        <f>TI_EHG_E!T72+TI_CO_E!T72+TI_BF_E!T72+TI_GW_E!T72+TI_RPI_E!T72+TI_PF_E!T72+TI_BKBPB_E!T72+TI_CL_E!T72+TI_BNG_E!T72+TI_LBB_E!T72+TI_CPP_E!T72+TI_GTL_E!T72+TI_NSP_E!T72</f>
        <v>0</v>
      </c>
      <c r="U72" s="10">
        <f>TI_EHG_E!U72+TI_CO_E!U72+TI_BF_E!U72+TI_GW_E!U72+TI_RPI_E!U72+TI_PF_E!U72+TI_BKBPB_E!U72+TI_CL_E!U72+TI_BNG_E!U72+TI_LBB_E!U72+TI_CPP_E!U72+TI_GTL_E!U72+TI_NSP_E!U72</f>
        <v>0</v>
      </c>
      <c r="V72" s="10">
        <f>TI_EHG_E!V72+TI_CO_E!V72+TI_BF_E!V72+TI_GW_E!V72+TI_RPI_E!V72+TI_PF_E!V72+TI_BKBPB_E!V72+TI_CL_E!V72+TI_BNG_E!V72+TI_LBB_E!V72+TI_CPP_E!V72+TI_GTL_E!V72+TI_NSP_E!V72</f>
        <v>0</v>
      </c>
      <c r="W72" s="10">
        <f>TI_EHG_E!W72+TI_CO_E!W72+TI_BF_E!W72+TI_GW_E!W72+TI_RPI_E!W72+TI_PF_E!W72+TI_BKBPB_E!W72+TI_CL_E!W72+TI_BNG_E!W72+TI_LBB_E!W72+TI_CPP_E!W72+TI_GTL_E!W72+TI_NSP_E!W72</f>
        <v>0</v>
      </c>
      <c r="X72" s="10">
        <f>TI_EHG_E!X72+TI_CO_E!X72+TI_BF_E!X72+TI_GW_E!X72+TI_RPI_E!X72+TI_PF_E!X72+TI_BKBPB_E!X72+TI_CL_E!X72+TI_BNG_E!X72+TI_LBB_E!X72+TI_CPP_E!X72+TI_GTL_E!X72+TI_NSP_E!X72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309.75915735167666</v>
      </c>
      <c r="D73" s="10">
        <f>TI_EHG_E!D73+TI_CO_E!D73+TI_BF_E!D73+TI_GW_E!D73+TI_RPI_E!D73+TI_PF_E!D73+TI_BKBPB_E!D73+TI_CL_E!D73+TI_BNG_E!D73+TI_LBB_E!D73+TI_CPP_E!D73+TI_GTL_E!D73+TI_NSP_E!D73</f>
        <v>326.71736887360277</v>
      </c>
      <c r="E73" s="10">
        <f>TI_EHG_E!E73+TI_CO_E!E73+TI_BF_E!E73+TI_GW_E!E73+TI_RPI_E!E73+TI_PF_E!E73+TI_BKBPB_E!E73+TI_CL_E!E73+TI_BNG_E!E73+TI_LBB_E!E73+TI_CPP_E!E73+TI_GTL_E!E73+TI_NSP_E!E73</f>
        <v>339.44772141014613</v>
      </c>
      <c r="F73" s="10">
        <f>TI_EHG_E!F73+TI_CO_E!F73+TI_BF_E!F73+TI_GW_E!F73+TI_RPI_E!F73+TI_PF_E!F73+TI_BKBPB_E!F73+TI_CL_E!F73+TI_BNG_E!F73+TI_LBB_E!F73+TI_CPP_E!F73+TI_GTL_E!F73+TI_NSP_E!F73</f>
        <v>363.47566638005156</v>
      </c>
      <c r="G73" s="10">
        <f>TI_EHG_E!G73+TI_CO_E!G73+TI_BF_E!G73+TI_GW_E!G73+TI_RPI_E!G73+TI_PF_E!G73+TI_BKBPB_E!G73+TI_CL_E!G73+TI_BNG_E!G73+TI_LBB_E!G73+TI_CPP_E!G73+TI_GTL_E!G73+TI_NSP_E!G73</f>
        <v>371.47704213241622</v>
      </c>
      <c r="H73" s="10">
        <f>TI_EHG_E!H73+TI_CO_E!H73+TI_BF_E!H73+TI_GW_E!H73+TI_RPI_E!H73+TI_PF_E!H73+TI_BKBPB_E!H73+TI_CL_E!H73+TI_BNG_E!H73+TI_LBB_E!H73+TI_CPP_E!H73+TI_GTL_E!H73+TI_NSP_E!H73</f>
        <v>377.08985382631124</v>
      </c>
      <c r="I73" s="10">
        <f>TI_EHG_E!I73+TI_CO_E!I73+TI_BF_E!I73+TI_GW_E!I73+TI_RPI_E!I73+TI_PF_E!I73+TI_BKBPB_E!I73+TI_CL_E!I73+TI_BNG_E!I73+TI_LBB_E!I73+TI_CPP_E!I73+TI_GTL_E!I73+TI_NSP_E!I73</f>
        <v>387.31255374032673</v>
      </c>
      <c r="J73" s="10">
        <f>TI_EHG_E!J73+TI_CO_E!J73+TI_BF_E!J73+TI_GW_E!J73+TI_RPI_E!J73+TI_PF_E!J73+TI_BKBPB_E!J73+TI_CL_E!J73+TI_BNG_E!J73+TI_LBB_E!J73+TI_CPP_E!J73+TI_GTL_E!J73+TI_NSP_E!J73</f>
        <v>404.581083404987</v>
      </c>
      <c r="K73" s="10">
        <f>TI_EHG_E!K73+TI_CO_E!K73+TI_BF_E!K73+TI_GW_E!K73+TI_RPI_E!K73+TI_PF_E!K73+TI_BKBPB_E!K73+TI_CL_E!K73+TI_BNG_E!K73+TI_LBB_E!K73+TI_CPP_E!K73+TI_GTL_E!K73+TI_NSP_E!K73</f>
        <v>419.7477214101462</v>
      </c>
      <c r="L73" s="10">
        <f>TI_EHG_E!L73+TI_CO_E!L73+TI_BF_E!L73+TI_GW_E!L73+TI_RPI_E!L73+TI_PF_E!L73+TI_BKBPB_E!L73+TI_CL_E!L73+TI_BNG_E!L73+TI_LBB_E!L73+TI_CPP_E!L73+TI_GTL_E!L73+TI_NSP_E!L73</f>
        <v>400.32966466036112</v>
      </c>
      <c r="M73" s="10">
        <f>TI_EHG_E!M73+TI_CO_E!M73+TI_BF_E!M73+TI_GW_E!M73+TI_RPI_E!M73+TI_PF_E!M73+TI_BKBPB_E!M73+TI_CL_E!M73+TI_BNG_E!M73+TI_LBB_E!M73+TI_CPP_E!M73+TI_GTL_E!M73+TI_NSP_E!M73</f>
        <v>387.09742046431637</v>
      </c>
      <c r="N73" s="10">
        <f>TI_EHG_E!N73+TI_CO_E!N73+TI_BF_E!N73+TI_GW_E!N73+TI_RPI_E!N73+TI_PF_E!N73+TI_BKBPB_E!N73+TI_CL_E!N73+TI_BNG_E!N73+TI_LBB_E!N73+TI_CPP_E!N73+TI_GTL_E!N73+TI_NSP_E!N73</f>
        <v>389.27102321582106</v>
      </c>
      <c r="O73" s="10">
        <f>TI_EHG_E!O73+TI_CO_E!O73+TI_BF_E!O73+TI_GW_E!O73+TI_RPI_E!O73+TI_PF_E!O73+TI_BKBPB_E!O73+TI_CL_E!O73+TI_BNG_E!O73+TI_LBB_E!O73+TI_CPP_E!O73+TI_GTL_E!O73+TI_NSP_E!O73</f>
        <v>379.93215821152194</v>
      </c>
      <c r="P73" s="10">
        <f>TI_EHG_E!P73+TI_CO_E!P73+TI_BF_E!P73+TI_GW_E!P73+TI_RPI_E!P73+TI_PF_E!P73+TI_BKBPB_E!P73+TI_CL_E!P73+TI_BNG_E!P73+TI_LBB_E!P73+TI_CPP_E!P73+TI_GTL_E!P73+TI_NSP_E!P73</f>
        <v>381.36517626827174</v>
      </c>
      <c r="Q73" s="10">
        <f>TI_EHG_E!Q73+TI_CO_E!Q73+TI_BF_E!Q73+TI_GW_E!Q73+TI_RPI_E!Q73+TI_PF_E!Q73+TI_BKBPB_E!Q73+TI_CL_E!Q73+TI_BNG_E!Q73+TI_LBB_E!Q73+TI_CPP_E!Q73+TI_GTL_E!Q73+TI_NSP_E!Q73</f>
        <v>392.16104901117797</v>
      </c>
      <c r="R73" s="10">
        <f>TI_EHG_E!R73+TI_CO_E!R73+TI_BF_E!R73+TI_GW_E!R73+TI_RPI_E!R73+TI_PF_E!R73+TI_BKBPB_E!R73+TI_CL_E!R73+TI_BNG_E!R73+TI_LBB_E!R73+TI_CPP_E!R73+TI_GTL_E!R73+TI_NSP_E!R73</f>
        <v>407.49432502149608</v>
      </c>
      <c r="S73" s="10">
        <f>TI_EHG_E!S73+TI_CO_E!S73+TI_BF_E!S73+TI_GW_E!S73+TI_RPI_E!S73+TI_PF_E!S73+TI_BKBPB_E!S73+TI_CL_E!S73+TI_BNG_E!S73+TI_LBB_E!S73+TI_CPP_E!S73+TI_GTL_E!S73+TI_NSP_E!S73</f>
        <v>403.79054170249361</v>
      </c>
      <c r="T73" s="10">
        <f>TI_EHG_E!T73+TI_CO_E!T73+TI_BF_E!T73+TI_GW_E!T73+TI_RPI_E!T73+TI_PF_E!T73+TI_BKBPB_E!T73+TI_CL_E!T73+TI_BNG_E!T73+TI_LBB_E!T73+TI_CPP_E!T73+TI_GTL_E!T73+TI_NSP_E!T73</f>
        <v>403.41891659501294</v>
      </c>
      <c r="U73" s="10">
        <f>TI_EHG_E!U73+TI_CO_E!U73+TI_BF_E!U73+TI_GW_E!U73+TI_RPI_E!U73+TI_PF_E!U73+TI_BKBPB_E!U73+TI_CL_E!U73+TI_BNG_E!U73+TI_LBB_E!U73+TI_CPP_E!U73+TI_GTL_E!U73+TI_NSP_E!U73</f>
        <v>390.0991401547721</v>
      </c>
      <c r="V73" s="10">
        <f>TI_EHG_E!V73+TI_CO_E!V73+TI_BF_E!V73+TI_GW_E!V73+TI_RPI_E!V73+TI_PF_E!V73+TI_BKBPB_E!V73+TI_CL_E!V73+TI_BNG_E!V73+TI_LBB_E!V73+TI_CPP_E!V73+TI_GTL_E!V73+TI_NSP_E!V73</f>
        <v>402.89561478933791</v>
      </c>
      <c r="W73" s="10">
        <f>TI_EHG_E!W73+TI_CO_E!W73+TI_BF_E!W73+TI_GW_E!W73+TI_RPI_E!W73+TI_PF_E!W73+TI_BKBPB_E!W73+TI_CL_E!W73+TI_BNG_E!W73+TI_LBB_E!W73+TI_CPP_E!W73+TI_GTL_E!W73+TI_NSP_E!W73</f>
        <v>406.54995700773867</v>
      </c>
      <c r="X73" s="10">
        <f>TI_EHG_E!X73+TI_CO_E!X73+TI_BF_E!X73+TI_GW_E!X73+TI_RPI_E!X73+TI_PF_E!X73+TI_BKBPB_E!X73+TI_CL_E!X73+TI_BNG_E!X73+TI_LBB_E!X73+TI_CPP_E!X73+TI_GTL_E!X73+TI_NSP_E!X73</f>
        <v>395.79595872742908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0.25795356835769562</v>
      </c>
      <c r="D76" s="40">
        <f>TI_EHG_E!D76+TI_CO_E!D76+TI_BF_E!D76+TI_GW_E!D76+TI_RPI_E!D76+TI_PF_E!D76+TI_BKBPB_E!D76+TI_CL_E!D76+TI_BNG_E!D76+TI_LBB_E!D76+TI_CPP_E!D76+TI_GTL_E!D76+TI_NSP_E!D76</f>
        <v>0.1719690455717971</v>
      </c>
      <c r="E76" s="40">
        <f>TI_EHG_E!E76+TI_CO_E!E76+TI_BF_E!E76+TI_GW_E!E76+TI_RPI_E!E76+TI_PF_E!E76+TI_BKBPB_E!E76+TI_CL_E!E76+TI_BNG_E!E76+TI_LBB_E!E76+TI_CPP_E!E76+TI_GTL_E!E76+TI_NSP_E!E76</f>
        <v>8.5984522785898534E-2</v>
      </c>
      <c r="F76" s="40">
        <f>TI_EHG_E!F76+TI_CO_E!F76+TI_BF_E!F76+TI_GW_E!F76+TI_RPI_E!F76+TI_PF_E!F76+TI_BKBPB_E!F76+TI_CL_E!F76+TI_BNG_E!F76+TI_LBB_E!F76+TI_CPP_E!F76+TI_GTL_E!F76+TI_NSP_E!F76</f>
        <v>8.5984522785898534E-2</v>
      </c>
      <c r="G76" s="40">
        <f>TI_EHG_E!G76+TI_CO_E!G76+TI_BF_E!G76+TI_GW_E!G76+TI_RPI_E!G76+TI_PF_E!G76+TI_BKBPB_E!G76+TI_CL_E!G76+TI_BNG_E!G76+TI_LBB_E!G76+TI_CPP_E!G76+TI_GTL_E!G76+TI_NSP_E!G76</f>
        <v>8.5984522785898534E-2</v>
      </c>
      <c r="H76" s="40">
        <f>TI_EHG_E!H76+TI_CO_E!H76+TI_BF_E!H76+TI_GW_E!H76+TI_RPI_E!H76+TI_PF_E!H76+TI_BKBPB_E!H76+TI_CL_E!H76+TI_BNG_E!H76+TI_LBB_E!H76+TI_CPP_E!H76+TI_GTL_E!H76+TI_NSP_E!H76</f>
        <v>8.5984522785898534E-2</v>
      </c>
      <c r="I76" s="40">
        <f>TI_EHG_E!I76+TI_CO_E!I76+TI_BF_E!I76+TI_GW_E!I76+TI_RPI_E!I76+TI_PF_E!I76+TI_BKBPB_E!I76+TI_CL_E!I76+TI_BNG_E!I76+TI_LBB_E!I76+TI_CPP_E!I76+TI_GTL_E!I76+TI_NSP_E!I76</f>
        <v>8.5984522785898534E-2</v>
      </c>
      <c r="J76" s="40">
        <f>TI_EHG_E!J76+TI_CO_E!J76+TI_BF_E!J76+TI_GW_E!J76+TI_RPI_E!J76+TI_PF_E!J76+TI_BKBPB_E!J76+TI_CL_E!J76+TI_BNG_E!J76+TI_LBB_E!J76+TI_CPP_E!J76+TI_GTL_E!J76+TI_NSP_E!J76</f>
        <v>8.5984522785898534E-2</v>
      </c>
      <c r="K76" s="40">
        <f>TI_EHG_E!K76+TI_CO_E!K76+TI_BF_E!K76+TI_GW_E!K76+TI_RPI_E!K76+TI_PF_E!K76+TI_BKBPB_E!K76+TI_CL_E!K76+TI_BNG_E!K76+TI_LBB_E!K76+TI_CPP_E!K76+TI_GTL_E!K76+TI_NSP_E!K76</f>
        <v>0</v>
      </c>
      <c r="L76" s="40">
        <f>TI_EHG_E!L76+TI_CO_E!L76+TI_BF_E!L76+TI_GW_E!L76+TI_RPI_E!L76+TI_PF_E!L76+TI_BKBPB_E!L76+TI_CL_E!L76+TI_BNG_E!L76+TI_LBB_E!L76+TI_CPP_E!L76+TI_GTL_E!L76+TI_NSP_E!L76</f>
        <v>0.46956147893379191</v>
      </c>
      <c r="M76" s="40">
        <f>TI_EHG_E!M76+TI_CO_E!M76+TI_BF_E!M76+TI_GW_E!M76+TI_RPI_E!M76+TI_PF_E!M76+TI_BKBPB_E!M76+TI_CL_E!M76+TI_BNG_E!M76+TI_LBB_E!M76+TI_CPP_E!M76+TI_GTL_E!M76+TI_NSP_E!M76</f>
        <v>2.624677558039552</v>
      </c>
      <c r="N76" s="40">
        <f>TI_EHG_E!N76+TI_CO_E!N76+TI_BF_E!N76+TI_GW_E!N76+TI_RPI_E!N76+TI_PF_E!N76+TI_BKBPB_E!N76+TI_CL_E!N76+TI_BNG_E!N76+TI_LBB_E!N76+TI_CPP_E!N76+TI_GTL_E!N76+TI_NSP_E!N76</f>
        <v>5.1165950128976778</v>
      </c>
      <c r="O76" s="40">
        <f>TI_EHG_E!O76+TI_CO_E!O76+TI_BF_E!O76+TI_GW_E!O76+TI_RPI_E!O76+TI_PF_E!O76+TI_BKBPB_E!O76+TI_CL_E!O76+TI_BNG_E!O76+TI_LBB_E!O76+TI_CPP_E!O76+TI_GTL_E!O76+TI_NSP_E!O76</f>
        <v>15.602235597592438</v>
      </c>
      <c r="P76" s="40">
        <f>TI_EHG_E!P76+TI_CO_E!P76+TI_BF_E!P76+TI_GW_E!P76+TI_RPI_E!P76+TI_PF_E!P76+TI_BKBPB_E!P76+TI_CL_E!P76+TI_BNG_E!P76+TI_LBB_E!P76+TI_CPP_E!P76+TI_GTL_E!P76+TI_NSP_E!P76</f>
        <v>12.509544282029234</v>
      </c>
      <c r="Q76" s="40">
        <f>TI_EHG_E!Q76+TI_CO_E!Q76+TI_BF_E!Q76+TI_GW_E!Q76+TI_RPI_E!Q76+TI_PF_E!Q76+TI_BKBPB_E!Q76+TI_CL_E!Q76+TI_BNG_E!Q76+TI_LBB_E!Q76+TI_CPP_E!Q76+TI_GTL_E!Q76+TI_NSP_E!Q76</f>
        <v>9.7124677558039547</v>
      </c>
      <c r="R76" s="40">
        <f>TI_EHG_E!R76+TI_CO_E!R76+TI_BF_E!R76+TI_GW_E!R76+TI_RPI_E!R76+TI_PF_E!R76+TI_BKBPB_E!R76+TI_CL_E!R76+TI_BNG_E!R76+TI_LBB_E!R76+TI_CPP_E!R76+TI_GTL_E!R76+TI_NSP_E!R76</f>
        <v>25.634393809114354</v>
      </c>
      <c r="S76" s="40">
        <f>TI_EHG_E!S76+TI_CO_E!S76+TI_BF_E!S76+TI_GW_E!S76+TI_RPI_E!S76+TI_PF_E!S76+TI_BKBPB_E!S76+TI_CL_E!S76+TI_BNG_E!S76+TI_LBB_E!S76+TI_CPP_E!S76+TI_GTL_E!S76+TI_NSP_E!S76</f>
        <v>17.566638005159071</v>
      </c>
      <c r="T76" s="40">
        <f>TI_EHG_E!T76+TI_CO_E!T76+TI_BF_E!T76+TI_GW_E!T76+TI_RPI_E!T76+TI_PF_E!T76+TI_BKBPB_E!T76+TI_CL_E!T76+TI_BNG_E!T76+TI_LBB_E!T76+TI_CPP_E!T76+TI_GTL_E!T76+TI_NSP_E!T76</f>
        <v>24.653912295786753</v>
      </c>
      <c r="U76" s="40">
        <f>TI_EHG_E!U76+TI_CO_E!U76+TI_BF_E!U76+TI_GW_E!U76+TI_RPI_E!U76+TI_PF_E!U76+TI_BKBPB_E!U76+TI_CL_E!U76+TI_BNG_E!U76+TI_LBB_E!U76+TI_CPP_E!U76+TI_GTL_E!U76+TI_NSP_E!U76</f>
        <v>28.493723129836628</v>
      </c>
      <c r="V76" s="40">
        <f>TI_EHG_E!V76+TI_CO_E!V76+TI_BF_E!V76+TI_GW_E!V76+TI_RPI_E!V76+TI_PF_E!V76+TI_BKBPB_E!V76+TI_CL_E!V76+TI_BNG_E!V76+TI_LBB_E!V76+TI_CPP_E!V76+TI_GTL_E!V76+TI_NSP_E!V76</f>
        <v>37.628804815133272</v>
      </c>
      <c r="W76" s="40">
        <f>TI_EHG_E!W76+TI_CO_E!W76+TI_BF_E!W76+TI_GW_E!W76+TI_RPI_E!W76+TI_PF_E!W76+TI_BKBPB_E!W76+TI_CL_E!W76+TI_BNG_E!W76+TI_LBB_E!W76+TI_CPP_E!W76+TI_GTL_E!W76+TI_NSP_E!W76</f>
        <v>72.838865004299223</v>
      </c>
      <c r="X76" s="40">
        <f>TI_EHG_E!X76+TI_CO_E!X76+TI_BF_E!X76+TI_GW_E!X76+TI_RPI_E!X76+TI_PF_E!X76+TI_BKBPB_E!X76+TI_CL_E!X76+TI_BNG_E!X76+TI_LBB_E!X76+TI_CPP_E!X76+TI_GTL_E!X76+TI_NSP_E!X76</f>
        <v>102.86371453138435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8722.9325021496115</v>
      </c>
      <c r="D2" s="31">
        <f t="shared" ref="D2:W2" si="1">SUM(D3,D17,D22,D25,D26,D51,D52,D71,D74,D75,D76)</f>
        <v>9128.0808254514195</v>
      </c>
      <c r="E2" s="31">
        <f t="shared" si="1"/>
        <v>9258.6938091143584</v>
      </c>
      <c r="F2" s="31">
        <f t="shared" si="1"/>
        <v>10425.498538263111</v>
      </c>
      <c r="G2" s="31">
        <f t="shared" si="1"/>
        <v>9091.9775580395526</v>
      </c>
      <c r="H2" s="31">
        <f t="shared" si="1"/>
        <v>8230.926311263971</v>
      </c>
      <c r="I2" s="31">
        <f t="shared" si="1"/>
        <v>10158.375408426482</v>
      </c>
      <c r="J2" s="31">
        <f t="shared" si="1"/>
        <v>8951.4150472914862</v>
      </c>
      <c r="K2" s="31">
        <f t="shared" si="1"/>
        <v>8410.6891659501271</v>
      </c>
      <c r="L2" s="31">
        <f t="shared" si="1"/>
        <v>8456.3447119518478</v>
      </c>
      <c r="M2" s="31">
        <f t="shared" si="1"/>
        <v>9107.6347377472066</v>
      </c>
      <c r="N2" s="31">
        <f t="shared" si="1"/>
        <v>7923.7181427343075</v>
      </c>
      <c r="O2" s="31">
        <f t="shared" si="1"/>
        <v>7163.4503869303526</v>
      </c>
      <c r="P2" s="31">
        <f t="shared" si="1"/>
        <v>7799.4490111779869</v>
      </c>
      <c r="Q2" s="31">
        <f t="shared" si="1"/>
        <v>6994.4870163370597</v>
      </c>
      <c r="R2" s="31">
        <f t="shared" si="1"/>
        <v>6400.6105760963019</v>
      </c>
      <c r="S2" s="31">
        <f t="shared" si="1"/>
        <v>6830.7237317282888</v>
      </c>
      <c r="T2" s="31">
        <f t="shared" si="1"/>
        <v>6704.8815993121225</v>
      </c>
      <c r="U2" s="31">
        <f t="shared" si="1"/>
        <v>6650.1589853826299</v>
      </c>
      <c r="V2" s="31">
        <f t="shared" si="1"/>
        <v>6158.3668959587276</v>
      </c>
      <c r="W2" s="31">
        <f t="shared" si="1"/>
        <v>5981.981685296646</v>
      </c>
      <c r="X2" s="31">
        <f t="shared" ref="X2" si="2">SUM(X3,X17,X22,X25,X26,X51,X52,X71,X74,X75,X76)</f>
        <v>6895.5218400687872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3669.2962166809966</v>
      </c>
      <c r="D3" s="34">
        <f t="shared" ref="D3:W3" si="4">SUM(D4,D8,D11)</f>
        <v>3928.1647463456579</v>
      </c>
      <c r="E3" s="34">
        <f t="shared" si="4"/>
        <v>3975.7742046431636</v>
      </c>
      <c r="F3" s="34">
        <f t="shared" si="4"/>
        <v>5497.2656061908847</v>
      </c>
      <c r="G3" s="34">
        <f t="shared" si="4"/>
        <v>4122.1688736027509</v>
      </c>
      <c r="H3" s="34">
        <f t="shared" si="4"/>
        <v>3445.079793637145</v>
      </c>
      <c r="I3" s="34">
        <f t="shared" si="4"/>
        <v>5297.5929492691312</v>
      </c>
      <c r="J3" s="34">
        <f t="shared" si="4"/>
        <v>4398.3748065348236</v>
      </c>
      <c r="K3" s="34">
        <f t="shared" si="4"/>
        <v>3880.5925193465173</v>
      </c>
      <c r="L3" s="34">
        <f t="shared" si="4"/>
        <v>3899.3728288907996</v>
      </c>
      <c r="M3" s="34">
        <f t="shared" si="4"/>
        <v>3772.1237317282889</v>
      </c>
      <c r="N3" s="34">
        <f t="shared" si="4"/>
        <v>3108.3509888220119</v>
      </c>
      <c r="O3" s="34">
        <f t="shared" si="4"/>
        <v>2434.1115219260528</v>
      </c>
      <c r="P3" s="34">
        <f t="shared" si="4"/>
        <v>3109.5070507308678</v>
      </c>
      <c r="Q3" s="34">
        <f t="shared" si="4"/>
        <v>2440.6204643164233</v>
      </c>
      <c r="R3" s="34">
        <f t="shared" si="4"/>
        <v>1708.3877042132422</v>
      </c>
      <c r="S3" s="34">
        <f t="shared" si="4"/>
        <v>1990.7432502149609</v>
      </c>
      <c r="T3" s="34">
        <f t="shared" si="4"/>
        <v>1447.278761822872</v>
      </c>
      <c r="U3" s="34">
        <f t="shared" si="4"/>
        <v>1480.5166809974205</v>
      </c>
      <c r="V3" s="34">
        <f t="shared" si="4"/>
        <v>800.62940670679279</v>
      </c>
      <c r="W3" s="34">
        <f t="shared" si="4"/>
        <v>687.69217540842646</v>
      </c>
      <c r="X3" s="34">
        <f t="shared" ref="X3" si="5">SUM(X4,X8,X11)</f>
        <v>934.49269131556298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3669.2962166809966</v>
      </c>
      <c r="D4" s="29">
        <f t="shared" ref="D4:W4" si="7">SUM(D5:D7)</f>
        <v>3928.1647463456579</v>
      </c>
      <c r="E4" s="29">
        <f t="shared" si="7"/>
        <v>3975.7742046431636</v>
      </c>
      <c r="F4" s="29">
        <f t="shared" si="7"/>
        <v>5497.2656061908847</v>
      </c>
      <c r="G4" s="29">
        <f t="shared" si="7"/>
        <v>4122.1688736027509</v>
      </c>
      <c r="H4" s="29">
        <f t="shared" si="7"/>
        <v>3445.079793637145</v>
      </c>
      <c r="I4" s="29">
        <f t="shared" si="7"/>
        <v>5297.5929492691312</v>
      </c>
      <c r="J4" s="29">
        <f t="shared" si="7"/>
        <v>4398.3748065348236</v>
      </c>
      <c r="K4" s="29">
        <f t="shared" si="7"/>
        <v>3880.5925193465173</v>
      </c>
      <c r="L4" s="29">
        <f t="shared" si="7"/>
        <v>3899.3728288907996</v>
      </c>
      <c r="M4" s="29">
        <f t="shared" si="7"/>
        <v>3772.1237317282889</v>
      </c>
      <c r="N4" s="29">
        <f t="shared" si="7"/>
        <v>3108.3509888220119</v>
      </c>
      <c r="O4" s="29">
        <f t="shared" si="7"/>
        <v>2434.1115219260528</v>
      </c>
      <c r="P4" s="29">
        <f t="shared" si="7"/>
        <v>3109.5070507308678</v>
      </c>
      <c r="Q4" s="29">
        <f t="shared" si="7"/>
        <v>2440.6204643164233</v>
      </c>
      <c r="R4" s="29">
        <f t="shared" si="7"/>
        <v>1708.3877042132422</v>
      </c>
      <c r="S4" s="29">
        <f t="shared" si="7"/>
        <v>1990.7432502149609</v>
      </c>
      <c r="T4" s="29">
        <f t="shared" si="7"/>
        <v>1447.278761822872</v>
      </c>
      <c r="U4" s="29">
        <f t="shared" si="7"/>
        <v>1480.5166809974205</v>
      </c>
      <c r="V4" s="29">
        <f t="shared" si="7"/>
        <v>800.62940670679279</v>
      </c>
      <c r="W4" s="29">
        <f t="shared" si="7"/>
        <v>687.69217540842646</v>
      </c>
      <c r="X4" s="29">
        <f t="shared" ref="X4" si="8">SUM(X5:X7)</f>
        <v>934.49269131556298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3669.2962166809966</v>
      </c>
      <c r="D7" s="10">
        <f>TI_EHG_E_E!D7+TI_EHG_CHP_E!D7+TI_EHG_H_E!D7+TI_EHG_EDHP!D7+TI_EHG_EB!D7+TI_EHG_EPS!D7+TI_EHG_DHEP!D7</f>
        <v>3928.1647463456579</v>
      </c>
      <c r="E7" s="10">
        <f>TI_EHG_E_E!E7+TI_EHG_CHP_E!E7+TI_EHG_H_E!E7+TI_EHG_EDHP!E7+TI_EHG_EB!E7+TI_EHG_EPS!E7+TI_EHG_DHEP!E7</f>
        <v>3975.7742046431636</v>
      </c>
      <c r="F7" s="10">
        <f>TI_EHG_E_E!F7+TI_EHG_CHP_E!F7+TI_EHG_H_E!F7+TI_EHG_EDHP!F7+TI_EHG_EB!F7+TI_EHG_EPS!F7+TI_EHG_DHEP!F7</f>
        <v>5497.2656061908847</v>
      </c>
      <c r="G7" s="10">
        <f>TI_EHG_E_E!G7+TI_EHG_CHP_E!G7+TI_EHG_H_E!G7+TI_EHG_EDHP!G7+TI_EHG_EB!G7+TI_EHG_EPS!G7+TI_EHG_DHEP!G7</f>
        <v>4122.1688736027509</v>
      </c>
      <c r="H7" s="10">
        <f>TI_EHG_E_E!H7+TI_EHG_CHP_E!H7+TI_EHG_H_E!H7+TI_EHG_EDHP!H7+TI_EHG_EB!H7+TI_EHG_EPS!H7+TI_EHG_DHEP!H7</f>
        <v>3445.079793637145</v>
      </c>
      <c r="I7" s="10">
        <f>TI_EHG_E_E!I7+TI_EHG_CHP_E!I7+TI_EHG_H_E!I7+TI_EHG_EDHP!I7+TI_EHG_EB!I7+TI_EHG_EPS!I7+TI_EHG_DHEP!I7</f>
        <v>5297.5929492691312</v>
      </c>
      <c r="J7" s="10">
        <f>TI_EHG_E_E!J7+TI_EHG_CHP_E!J7+TI_EHG_H_E!J7+TI_EHG_EDHP!J7+TI_EHG_EB!J7+TI_EHG_EPS!J7+TI_EHG_DHEP!J7</f>
        <v>4398.3748065348236</v>
      </c>
      <c r="K7" s="10">
        <f>TI_EHG_E_E!K7+TI_EHG_CHP_E!K7+TI_EHG_H_E!K7+TI_EHG_EDHP!K7+TI_EHG_EB!K7+TI_EHG_EPS!K7+TI_EHG_DHEP!K7</f>
        <v>3880.5925193465173</v>
      </c>
      <c r="L7" s="10">
        <f>TI_EHG_E_E!L7+TI_EHG_CHP_E!L7+TI_EHG_H_E!L7+TI_EHG_EDHP!L7+TI_EHG_EB!L7+TI_EHG_EPS!L7+TI_EHG_DHEP!L7</f>
        <v>3899.3728288907996</v>
      </c>
      <c r="M7" s="10">
        <f>TI_EHG_E_E!M7+TI_EHG_CHP_E!M7+TI_EHG_H_E!M7+TI_EHG_EDHP!M7+TI_EHG_EB!M7+TI_EHG_EPS!M7+TI_EHG_DHEP!M7</f>
        <v>3772.1237317282889</v>
      </c>
      <c r="N7" s="10">
        <f>TI_EHG_E_E!N7+TI_EHG_CHP_E!N7+TI_EHG_H_E!N7+TI_EHG_EDHP!N7+TI_EHG_EB!N7+TI_EHG_EPS!N7+TI_EHG_DHEP!N7</f>
        <v>3108.3509888220119</v>
      </c>
      <c r="O7" s="10">
        <f>TI_EHG_E_E!O7+TI_EHG_CHP_E!O7+TI_EHG_H_E!O7+TI_EHG_EDHP!O7+TI_EHG_EB!O7+TI_EHG_EPS!O7+TI_EHG_DHEP!O7</f>
        <v>2434.1115219260528</v>
      </c>
      <c r="P7" s="10">
        <f>TI_EHG_E_E!P7+TI_EHG_CHP_E!P7+TI_EHG_H_E!P7+TI_EHG_EDHP!P7+TI_EHG_EB!P7+TI_EHG_EPS!P7+TI_EHG_DHEP!P7</f>
        <v>3109.5070507308678</v>
      </c>
      <c r="Q7" s="10">
        <f>TI_EHG_E_E!Q7+TI_EHG_CHP_E!Q7+TI_EHG_H_E!Q7+TI_EHG_EDHP!Q7+TI_EHG_EB!Q7+TI_EHG_EPS!Q7+TI_EHG_DHEP!Q7</f>
        <v>2440.6204643164233</v>
      </c>
      <c r="R7" s="10">
        <f>TI_EHG_E_E!R7+TI_EHG_CHP_E!R7+TI_EHG_H_E!R7+TI_EHG_EDHP!R7+TI_EHG_EB!R7+TI_EHG_EPS!R7+TI_EHG_DHEP!R7</f>
        <v>1708.3877042132422</v>
      </c>
      <c r="S7" s="10">
        <f>TI_EHG_E_E!S7+TI_EHG_CHP_E!S7+TI_EHG_H_E!S7+TI_EHG_EDHP!S7+TI_EHG_EB!S7+TI_EHG_EPS!S7+TI_EHG_DHEP!S7</f>
        <v>1990.7432502149609</v>
      </c>
      <c r="T7" s="10">
        <f>TI_EHG_E_E!T7+TI_EHG_CHP_E!T7+TI_EHG_H_E!T7+TI_EHG_EDHP!T7+TI_EHG_EB!T7+TI_EHG_EPS!T7+TI_EHG_DHEP!T7</f>
        <v>1447.278761822872</v>
      </c>
      <c r="U7" s="10">
        <f>TI_EHG_E_E!U7+TI_EHG_CHP_E!U7+TI_EHG_H_E!U7+TI_EHG_EDHP!U7+TI_EHG_EB!U7+TI_EHG_EPS!U7+TI_EHG_DHEP!U7</f>
        <v>1480.5166809974205</v>
      </c>
      <c r="V7" s="10">
        <f>TI_EHG_E_E!V7+TI_EHG_CHP_E!V7+TI_EHG_H_E!V7+TI_EHG_EDHP!V7+TI_EHG_EB!V7+TI_EHG_EPS!V7+TI_EHG_DHEP!V7</f>
        <v>800.62940670679279</v>
      </c>
      <c r="W7" s="10">
        <f>TI_EHG_E_E!W7+TI_EHG_CHP_E!W7+TI_EHG_H_E!W7+TI_EHG_EDHP!W7+TI_EHG_EB!W7+TI_EHG_EPS!W7+TI_EHG_DHEP!W7</f>
        <v>687.69217540842646</v>
      </c>
      <c r="X7" s="10">
        <f>TI_EHG_E_E!X7+TI_EHG_CHP_E!X7+TI_EHG_H_E!X7+TI_EHG_EDHP!X7+TI_EHG_EB!X7+TI_EHG_EPS!X7+TI_EHG_DHEP!X7</f>
        <v>934.49269131556298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0</v>
      </c>
      <c r="D19" s="10">
        <f>TI_EHG_E_E!D19+TI_EHG_CHP_E!D19+TI_EHG_H_E!D19+TI_EHG_EDHP!D19+TI_EHG_EB!D19+TI_EHG_EPS!D19+TI_EHG_DHEP!D19</f>
        <v>0</v>
      </c>
      <c r="E19" s="10">
        <f>TI_EHG_E_E!E19+TI_EHG_CHP_E!E19+TI_EHG_H_E!E19+TI_EHG_EDHP!E19+TI_EHG_EB!E19+TI_EHG_EPS!E19+TI_EHG_DHEP!E19</f>
        <v>0</v>
      </c>
      <c r="F19" s="10">
        <f>TI_EHG_E_E!F19+TI_EHG_CHP_E!F19+TI_EHG_H_E!F19+TI_EHG_EDHP!F19+TI_EHG_EB!F19+TI_EHG_EPS!F19+TI_EHG_DHEP!F19</f>
        <v>0</v>
      </c>
      <c r="G19" s="10">
        <f>TI_EHG_E_E!G19+TI_EHG_CHP_E!G19+TI_EHG_H_E!G19+TI_EHG_EDHP!G19+TI_EHG_EB!G19+TI_EHG_EPS!G19+TI_EHG_DHEP!G19</f>
        <v>0</v>
      </c>
      <c r="H19" s="10">
        <f>TI_EHG_E_E!H19+TI_EHG_CHP_E!H19+TI_EHG_H_E!H19+TI_EHG_EDHP!H19+TI_EHG_EB!H19+TI_EHG_EPS!H19+TI_EHG_DHEP!H19</f>
        <v>0</v>
      </c>
      <c r="I19" s="10">
        <f>TI_EHG_E_E!I19+TI_EHG_CHP_E!I19+TI_EHG_H_E!I19+TI_EHG_EDHP!I19+TI_EHG_EB!I19+TI_EHG_EPS!I19+TI_EHG_DHEP!I19</f>
        <v>0</v>
      </c>
      <c r="J19" s="10">
        <f>TI_EHG_E_E!J19+TI_EHG_CHP_E!J19+TI_EHG_H_E!J19+TI_EHG_EDHP!J19+TI_EHG_EB!J19+TI_EHG_EPS!J19+TI_EHG_DHEP!J19</f>
        <v>0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0</v>
      </c>
      <c r="D20" s="10">
        <f>TI_EHG_E_E!D20+TI_EHG_CHP_E!D20+TI_EHG_H_E!D20+TI_EHG_EDHP!D20+TI_EHG_EB!D20+TI_EHG_EPS!D20+TI_EHG_DHEP!D20</f>
        <v>0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1412.5095442820293</v>
      </c>
      <c r="D26" s="37">
        <f t="shared" ref="D26:W26" si="22">SUM(D27,D33)</f>
        <v>1361.6460877042132</v>
      </c>
      <c r="E26" s="37">
        <f t="shared" si="22"/>
        <v>1214.9552880481515</v>
      </c>
      <c r="F26" s="37">
        <f t="shared" si="22"/>
        <v>623.04987102321593</v>
      </c>
      <c r="G26" s="37">
        <f t="shared" si="22"/>
        <v>437.55975924333626</v>
      </c>
      <c r="H26" s="37">
        <f t="shared" si="22"/>
        <v>387.39613069647464</v>
      </c>
      <c r="I26" s="37">
        <f t="shared" si="22"/>
        <v>428.41547721410143</v>
      </c>
      <c r="J26" s="37">
        <f t="shared" si="22"/>
        <v>349.10799656061909</v>
      </c>
      <c r="K26" s="37">
        <f t="shared" si="22"/>
        <v>308.9806534823731</v>
      </c>
      <c r="L26" s="37">
        <f t="shared" si="22"/>
        <v>359.6660361134995</v>
      </c>
      <c r="M26" s="37">
        <f t="shared" si="22"/>
        <v>301.82235597592432</v>
      </c>
      <c r="N26" s="37">
        <f t="shared" si="22"/>
        <v>169.67841788478071</v>
      </c>
      <c r="O26" s="37">
        <f t="shared" si="22"/>
        <v>154.74110060189165</v>
      </c>
      <c r="P26" s="37">
        <f t="shared" si="22"/>
        <v>150.49681857265693</v>
      </c>
      <c r="Q26" s="37">
        <f t="shared" si="22"/>
        <v>101.87730008598452</v>
      </c>
      <c r="R26" s="37">
        <f t="shared" si="22"/>
        <v>98.739294926913146</v>
      </c>
      <c r="S26" s="37">
        <f t="shared" si="22"/>
        <v>99.531642304385215</v>
      </c>
      <c r="T26" s="37">
        <f t="shared" si="22"/>
        <v>89.027085124677569</v>
      </c>
      <c r="U26" s="37">
        <f t="shared" si="22"/>
        <v>90.371711092003423</v>
      </c>
      <c r="V26" s="37">
        <f t="shared" si="22"/>
        <v>81.069131556319846</v>
      </c>
      <c r="W26" s="37">
        <f t="shared" si="22"/>
        <v>80.269045571797079</v>
      </c>
      <c r="X26" s="37">
        <f t="shared" ref="X26" si="23">SUM(X27,X33)</f>
        <v>94.674720550300947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1412.5095442820293</v>
      </c>
      <c r="D33" s="29">
        <f t="shared" ref="D33:W33" si="28">SUM(D34:D50)</f>
        <v>1361.6460877042132</v>
      </c>
      <c r="E33" s="29">
        <f t="shared" si="28"/>
        <v>1214.9552880481515</v>
      </c>
      <c r="F33" s="29">
        <f t="shared" si="28"/>
        <v>623.04987102321593</v>
      </c>
      <c r="G33" s="29">
        <f t="shared" si="28"/>
        <v>437.55975924333626</v>
      </c>
      <c r="H33" s="29">
        <f t="shared" si="28"/>
        <v>387.39613069647464</v>
      </c>
      <c r="I33" s="29">
        <f t="shared" si="28"/>
        <v>428.41547721410143</v>
      </c>
      <c r="J33" s="29">
        <f t="shared" si="28"/>
        <v>349.10799656061909</v>
      </c>
      <c r="K33" s="29">
        <f t="shared" si="28"/>
        <v>308.9806534823731</v>
      </c>
      <c r="L33" s="29">
        <f t="shared" si="28"/>
        <v>359.6660361134995</v>
      </c>
      <c r="M33" s="29">
        <f t="shared" si="28"/>
        <v>301.82235597592432</v>
      </c>
      <c r="N33" s="29">
        <f t="shared" si="28"/>
        <v>169.67841788478071</v>
      </c>
      <c r="O33" s="29">
        <f t="shared" si="28"/>
        <v>154.74110060189165</v>
      </c>
      <c r="P33" s="29">
        <f t="shared" si="28"/>
        <v>150.49681857265693</v>
      </c>
      <c r="Q33" s="29">
        <f t="shared" si="28"/>
        <v>101.87730008598452</v>
      </c>
      <c r="R33" s="29">
        <f t="shared" si="28"/>
        <v>98.739294926913146</v>
      </c>
      <c r="S33" s="29">
        <f t="shared" si="28"/>
        <v>99.531642304385215</v>
      </c>
      <c r="T33" s="29">
        <f t="shared" si="28"/>
        <v>89.027085124677569</v>
      </c>
      <c r="U33" s="29">
        <f t="shared" si="28"/>
        <v>90.371711092003423</v>
      </c>
      <c r="V33" s="29">
        <f t="shared" si="28"/>
        <v>81.069131556319846</v>
      </c>
      <c r="W33" s="29">
        <f t="shared" si="28"/>
        <v>80.269045571797079</v>
      </c>
      <c r="X33" s="29">
        <f t="shared" ref="X33" si="29">SUM(X34:X50)</f>
        <v>94.674720550300947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45.953912295786751</v>
      </c>
      <c r="D34" s="10">
        <f>TI_EHG_E_E!D34+TI_EHG_CHP_E!D34+TI_EHG_H_E!D34+TI_EHG_EDHP!D34+TI_EHG_EB!D34+TI_EHG_EPS!D34+TI_EHG_DHEP!D34</f>
        <v>47.195958727429058</v>
      </c>
      <c r="E34" s="10">
        <f>TI_EHG_E_E!E34+TI_EHG_CHP_E!E34+TI_EHG_H_E!E34+TI_EHG_EDHP!E34+TI_EHG_EB!E34+TI_EHG_EPS!E34+TI_EHG_DHEP!E34</f>
        <v>47.195958727429058</v>
      </c>
      <c r="F34" s="10">
        <f>TI_EHG_E_E!F34+TI_EHG_CHP_E!F34+TI_EHG_H_E!F34+TI_EHG_EDHP!F34+TI_EHG_EB!F34+TI_EHG_EPS!F34+TI_EHG_DHEP!F34</f>
        <v>52.163972484952708</v>
      </c>
      <c r="G34" s="10">
        <f>TI_EHG_E_E!G34+TI_EHG_CHP_E!G34+TI_EHG_H_E!G34+TI_EHG_EDHP!G34+TI_EHG_EB!G34+TI_EHG_EPS!G34+TI_EHG_DHEP!G34</f>
        <v>47.195958727429058</v>
      </c>
      <c r="H34" s="10">
        <f>TI_EHG_E_E!H34+TI_EHG_CHP_E!H34+TI_EHG_H_E!H34+TI_EHG_EDHP!H34+TI_EHG_EB!H34+TI_EHG_EPS!H34+TI_EHG_DHEP!H34</f>
        <v>37.259931212381773</v>
      </c>
      <c r="I34" s="10">
        <f>TI_EHG_E_E!I34+TI_EHG_CHP_E!I34+TI_EHG_H_E!I34+TI_EHG_EDHP!I34+TI_EHG_EB!I34+TI_EHG_EPS!I34+TI_EHG_DHEP!I34</f>
        <v>42.227944969905423</v>
      </c>
      <c r="J34" s="10">
        <f>TI_EHG_E_E!J34+TI_EHG_CHP_E!J34+TI_EHG_H_E!J34+TI_EHG_EDHP!J34+TI_EHG_EB!J34+TI_EHG_EPS!J34+TI_EHG_DHEP!J34</f>
        <v>43.469991401547723</v>
      </c>
      <c r="K34" s="10">
        <f>TI_EHG_E_E!K34+TI_EHG_CHP_E!K34+TI_EHG_H_E!K34+TI_EHG_EDHP!K34+TI_EHG_EB!K34+TI_EHG_EPS!K34+TI_EHG_DHEP!K34</f>
        <v>34.775924333619948</v>
      </c>
      <c r="L34" s="10">
        <f>TI_EHG_E_E!L34+TI_EHG_CHP_E!L34+TI_EHG_H_E!L34+TI_EHG_EDHP!L34+TI_EHG_EB!L34+TI_EHG_EPS!L34+TI_EHG_DHEP!L34</f>
        <v>36.017970765262248</v>
      </c>
      <c r="M34" s="10">
        <f>TI_EHG_E_E!M34+TI_EHG_CHP_E!M34+TI_EHG_H_E!M34+TI_EHG_EDHP!M34+TI_EHG_EB!M34+TI_EHG_EPS!M34+TI_EHG_DHEP!M34</f>
        <v>38.501977644024073</v>
      </c>
      <c r="N34" s="10">
        <f>TI_EHG_E_E!N34+TI_EHG_CHP_E!N34+TI_EHG_H_E!N34+TI_EHG_EDHP!N34+TI_EHG_EB!N34+TI_EHG_EPS!N34+TI_EHG_DHEP!N34</f>
        <v>29.807996560619081</v>
      </c>
      <c r="O34" s="10">
        <f>TI_EHG_E_E!O34+TI_EHG_CHP_E!O34+TI_EHG_H_E!O34+TI_EHG_EDHP!O34+TI_EHG_EB!O34+TI_EHG_EPS!O34+TI_EHG_DHEP!O34</f>
        <v>33.53396388650043</v>
      </c>
      <c r="P34" s="10">
        <f>TI_EHG_E_E!P34+TI_EHG_CHP_E!P34+TI_EHG_H_E!P34+TI_EHG_EDHP!P34+TI_EHG_EB!P34+TI_EHG_EPS!P34+TI_EHG_DHEP!P34</f>
        <v>33.53396388650043</v>
      </c>
      <c r="Q34" s="10">
        <f>TI_EHG_E_E!Q34+TI_EHG_CHP_E!Q34+TI_EHG_H_E!Q34+TI_EHG_EDHP!Q34+TI_EHG_EB!Q34+TI_EHG_EPS!Q34+TI_EHG_DHEP!Q34</f>
        <v>39.74393809114359</v>
      </c>
      <c r="R34" s="10">
        <f>TI_EHG_E_E!R34+TI_EHG_CHP_E!R34+TI_EHG_H_E!R34+TI_EHG_EDHP!R34+TI_EHG_EB!R34+TI_EHG_EPS!R34+TI_EHG_DHEP!R34</f>
        <v>37.807652622527939</v>
      </c>
      <c r="S34" s="10">
        <f>TI_EHG_E_E!S34+TI_EHG_CHP_E!S34+TI_EHG_H_E!S34+TI_EHG_EDHP!S34+TI_EHG_EB!S34+TI_EHG_EPS!S34+TI_EHG_DHEP!S34</f>
        <v>38.47583834909716</v>
      </c>
      <c r="T34" s="10">
        <f>TI_EHG_E_E!T34+TI_EHG_CHP_E!T34+TI_EHG_H_E!T34+TI_EHG_EDHP!T34+TI_EHG_EB!T34+TI_EHG_EPS!T34+TI_EHG_DHEP!T34</f>
        <v>34.044453998280311</v>
      </c>
      <c r="U34" s="10">
        <f>TI_EHG_E_E!U34+TI_EHG_CHP_E!U34+TI_EHG_H_E!U34+TI_EHG_EDHP!U34+TI_EHG_EB!U34+TI_EHG_EPS!U34+TI_EHG_DHEP!U34</f>
        <v>37.409028374892507</v>
      </c>
      <c r="V34" s="10">
        <f>TI_EHG_E_E!V34+TI_EHG_CHP_E!V34+TI_EHG_H_E!V34+TI_EHG_EDHP!V34+TI_EHG_EB!V34+TI_EHG_EPS!V34+TI_EHG_DHEP!V34</f>
        <v>36.652622527944963</v>
      </c>
      <c r="W34" s="10">
        <f>TI_EHG_E_E!W34+TI_EHG_CHP_E!W34+TI_EHG_H_E!W34+TI_EHG_EDHP!W34+TI_EHG_EB!W34+TI_EHG_EPS!W34+TI_EHG_DHEP!W34</f>
        <v>39.135339638865013</v>
      </c>
      <c r="X34" s="10">
        <f>TI_EHG_E_E!X34+TI_EHG_CHP_E!X34+TI_EHG_H_E!X34+TI_EHG_EDHP!X34+TI_EHG_EB!X34+TI_EHG_EPS!X34+TI_EHG_DHEP!X34</f>
        <v>39.806018916595008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1.098710232158211</v>
      </c>
      <c r="N36" s="10">
        <f>TI_EHG_E_E!N36+TI_EHG_CHP_E!N36+TI_EHG_H_E!N36+TI_EHG_EDHP!N36+TI_EHG_EB!N36+TI_EHG_EPS!N36+TI_EHG_DHEP!N36</f>
        <v>1.098710232158211</v>
      </c>
      <c r="O36" s="10">
        <f>TI_EHG_E_E!O36+TI_EHG_CHP_E!O36+TI_EHG_H_E!O36+TI_EHG_EDHP!O36+TI_EHG_EB!O36+TI_EHG_EPS!O36+TI_EHG_DHEP!O36</f>
        <v>1.098710232158211</v>
      </c>
      <c r="P36" s="10">
        <f>TI_EHG_E_E!P36+TI_EHG_CHP_E!P36+TI_EHG_H_E!P36+TI_EHG_EDHP!P36+TI_EHG_EB!P36+TI_EHG_EPS!P36+TI_EHG_DHEP!P36</f>
        <v>1.098710232158211</v>
      </c>
      <c r="Q36" s="10">
        <f>TI_EHG_E_E!Q36+TI_EHG_CHP_E!Q36+TI_EHG_H_E!Q36+TI_EHG_EDHP!Q36+TI_EHG_EB!Q36+TI_EHG_EPS!Q36+TI_EHG_DHEP!Q36</f>
        <v>1.098710232158211</v>
      </c>
      <c r="R36" s="10">
        <f>TI_EHG_E_E!R36+TI_EHG_CHP_E!R36+TI_EHG_H_E!R36+TI_EHG_EDHP!R36+TI_EHG_EB!R36+TI_EHG_EPS!R36+TI_EHG_DHEP!R36</f>
        <v>0.93938091143594149</v>
      </c>
      <c r="S36" s="10">
        <f>TI_EHG_E_E!S36+TI_EHG_CHP_E!S36+TI_EHG_H_E!S36+TI_EHG_EDHP!S36+TI_EHG_EB!S36+TI_EHG_EPS!S36+TI_EHG_DHEP!S36</f>
        <v>0.88228718830610475</v>
      </c>
      <c r="T36" s="10">
        <f>TI_EHG_E_E!T36+TI_EHG_CHP_E!T36+TI_EHG_H_E!T36+TI_EHG_EDHP!T36+TI_EHG_EB!T36+TI_EHG_EPS!T36+TI_EHG_DHEP!T36</f>
        <v>0.45485812553740318</v>
      </c>
      <c r="U36" s="10">
        <f>TI_EHG_E_E!U36+TI_EHG_CHP_E!U36+TI_EHG_H_E!U36+TI_EHG_EDHP!U36+TI_EHG_EB!U36+TI_EHG_EPS!U36+TI_EHG_DHEP!U36</f>
        <v>2.4161650902837489E-2</v>
      </c>
      <c r="V36" s="10">
        <f>TI_EHG_E_E!V36+TI_EHG_CHP_E!V36+TI_EHG_H_E!V36+TI_EHG_EDHP!V36+TI_EHG_EB!V36+TI_EHG_EPS!V36+TI_EHG_DHEP!V36</f>
        <v>0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38.755116079105754</v>
      </c>
      <c r="D43" s="10">
        <f>TI_EHG_E_E!D43+TI_EHG_CHP_E!D43+TI_EHG_H_E!D43+TI_EHG_EDHP!D43+TI_EHG_EB!D43+TI_EHG_EPS!D43+TI_EHG_DHEP!D43</f>
        <v>44.87429062768701</v>
      </c>
      <c r="E43" s="10">
        <f>TI_EHG_E_E!E43+TI_EHG_CHP_E!E43+TI_EHG_H_E!E43+TI_EHG_EDHP!E43+TI_EHG_EB!E43+TI_EHG_EPS!E43+TI_EHG_DHEP!E43</f>
        <v>25.496732588134137</v>
      </c>
      <c r="F43" s="10">
        <f>TI_EHG_E_E!F43+TI_EHG_CHP_E!F43+TI_EHG_H_E!F43+TI_EHG_EDHP!F43+TI_EHG_EB!F43+TI_EHG_EPS!F43+TI_EHG_DHEP!F43</f>
        <v>63.232072226999136</v>
      </c>
      <c r="G43" s="10">
        <f>TI_EHG_E_E!G43+TI_EHG_CHP_E!G43+TI_EHG_H_E!G43+TI_EHG_EDHP!G43+TI_EHG_EB!G43+TI_EHG_EPS!G43+TI_EHG_DHEP!G43</f>
        <v>37.735253654342216</v>
      </c>
      <c r="H43" s="10">
        <f>TI_EHG_E_E!H43+TI_EHG_CHP_E!H43+TI_EHG_H_E!H43+TI_EHG_EDHP!H43+TI_EHG_EB!H43+TI_EHG_EPS!H43+TI_EHG_DHEP!H43</f>
        <v>28.556405846947541</v>
      </c>
      <c r="I43" s="10">
        <f>TI_EHG_E_E!I43+TI_EHG_CHP_E!I43+TI_EHG_H_E!I43+TI_EHG_EDHP!I43+TI_EHG_EB!I43+TI_EHG_EPS!I43+TI_EHG_DHEP!I43</f>
        <v>30.596130696474638</v>
      </c>
      <c r="J43" s="10">
        <f>TI_EHG_E_E!J43+TI_EHG_CHP_E!J43+TI_EHG_H_E!J43+TI_EHG_EDHP!J43+TI_EHG_EB!J43+TI_EHG_EPS!J43+TI_EHG_DHEP!J43</f>
        <v>35.695528804815133</v>
      </c>
      <c r="K43" s="10">
        <f>TI_EHG_E_E!K43+TI_EHG_CHP_E!K43+TI_EHG_H_E!K43+TI_EHG_EDHP!K43+TI_EHG_EB!K43+TI_EHG_EPS!K43+TI_EHG_DHEP!K43</f>
        <v>56.092949269131552</v>
      </c>
      <c r="L43" s="10">
        <f>TI_EHG_E_E!L43+TI_EHG_CHP_E!L43+TI_EHG_H_E!L43+TI_EHG_EDHP!L43+TI_EHG_EB!L43+TI_EHG_EPS!L43+TI_EHG_DHEP!L43</f>
        <v>96.887790197764389</v>
      </c>
      <c r="M43" s="10">
        <f>TI_EHG_E_E!M43+TI_EHG_CHP_E!M43+TI_EHG_H_E!M43+TI_EHG_EDHP!M43+TI_EHG_EB!M43+TI_EHG_EPS!M43+TI_EHG_DHEP!M43</f>
        <v>103.00705073086844</v>
      </c>
      <c r="N43" s="10">
        <f>TI_EHG_E_E!N43+TI_EHG_CHP_E!N43+TI_EHG_H_E!N43+TI_EHG_EDHP!N43+TI_EHG_EB!N43+TI_EHG_EPS!N43+TI_EHG_DHEP!N43</f>
        <v>68.331384350816847</v>
      </c>
      <c r="O43" s="10">
        <f>TI_EHG_E_E!O43+TI_EHG_CHP_E!O43+TI_EHG_H_E!O43+TI_EHG_EDHP!O43+TI_EHG_EB!O43+TI_EHG_EPS!O43+TI_EHG_DHEP!O43</f>
        <v>62.212209802235591</v>
      </c>
      <c r="P43" s="10">
        <f>TI_EHG_E_E!P43+TI_EHG_CHP_E!P43+TI_EHG_H_E!P43+TI_EHG_EDHP!P43+TI_EHG_EB!P43+TI_EHG_EPS!P43+TI_EHG_DHEP!P43</f>
        <v>55.073086844368021</v>
      </c>
      <c r="Q43" s="10">
        <f>TI_EHG_E_E!Q43+TI_EHG_CHP_E!Q43+TI_EHG_H_E!Q43+TI_EHG_EDHP!Q43+TI_EHG_EB!Q43+TI_EHG_EPS!Q43+TI_EHG_DHEP!Q43</f>
        <v>22.437145313843509</v>
      </c>
      <c r="R43" s="10">
        <f>TI_EHG_E_E!R43+TI_EHG_CHP_E!R43+TI_EHG_H_E!R43+TI_EHG_EDHP!R43+TI_EHG_EB!R43+TI_EHG_EPS!R43+TI_EHG_DHEP!R43</f>
        <v>19.725365434221835</v>
      </c>
      <c r="S43" s="10">
        <f>TI_EHG_E_E!S43+TI_EHG_CHP_E!S43+TI_EHG_H_E!S43+TI_EHG_EDHP!S43+TI_EHG_EB!S43+TI_EHG_EPS!S43+TI_EHG_DHEP!S43</f>
        <v>20.281083404987108</v>
      </c>
      <c r="T43" s="10">
        <f>TI_EHG_E_E!T43+TI_EHG_CHP_E!T43+TI_EHG_H_E!T43+TI_EHG_EDHP!T43+TI_EHG_EB!T43+TI_EHG_EPS!T43+TI_EHG_DHEP!T43</f>
        <v>21.062424763542563</v>
      </c>
      <c r="U43" s="10">
        <f>TI_EHG_E_E!U43+TI_EHG_CHP_E!U43+TI_EHG_H_E!U43+TI_EHG_EDHP!U43+TI_EHG_EB!U43+TI_EHG_EPS!U43+TI_EHG_DHEP!U43</f>
        <v>23.453998280309541</v>
      </c>
      <c r="V43" s="10">
        <f>TI_EHG_E_E!V43+TI_EHG_CHP_E!V43+TI_EHG_H_E!V43+TI_EHG_EDHP!V43+TI_EHG_EB!V43+TI_EHG_EPS!V43+TI_EHG_DHEP!V43</f>
        <v>20.593207222699913</v>
      </c>
      <c r="W43" s="10">
        <f>TI_EHG_E_E!W43+TI_EHG_CHP_E!W43+TI_EHG_H_E!W43+TI_EHG_EDHP!W43+TI_EHG_EB!W43+TI_EHG_EPS!W43+TI_EHG_DHEP!W43</f>
        <v>17.213327601031811</v>
      </c>
      <c r="X43" s="10">
        <f>TI_EHG_E_E!X43+TI_EHG_CHP_E!X43+TI_EHG_H_E!X43+TI_EHG_EDHP!X43+TI_EHG_EB!X43+TI_EHG_EPS!X43+TI_EHG_DHEP!X43</f>
        <v>33.870937231298363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138.83998280309544</v>
      </c>
      <c r="D44" s="10">
        <f>TI_EHG_E_E!D44+TI_EHG_CHP_E!D44+TI_EHG_H_E!D44+TI_EHG_EDHP!D44+TI_EHG_EB!D44+TI_EHG_EPS!D44+TI_EHG_DHEP!D44</f>
        <v>213.59991401547722</v>
      </c>
      <c r="E44" s="10">
        <f>TI_EHG_E_E!E44+TI_EHG_CHP_E!E44+TI_EHG_H_E!E44+TI_EHG_EDHP!E44+TI_EHG_EB!E44+TI_EHG_EPS!E44+TI_EHG_DHEP!E44</f>
        <v>307.77807394668957</v>
      </c>
      <c r="F44" s="10">
        <f>TI_EHG_E_E!F44+TI_EHG_CHP_E!F44+TI_EHG_H_E!F44+TI_EHG_EDHP!F44+TI_EHG_EB!F44+TI_EHG_EPS!F44+TI_EHG_DHEP!F44</f>
        <v>432.05434221840068</v>
      </c>
      <c r="G44" s="10">
        <f>TI_EHG_E_E!G44+TI_EHG_CHP_E!G44+TI_EHG_H_E!G44+TI_EHG_EDHP!G44+TI_EHG_EB!G44+TI_EHG_EPS!G44+TI_EHG_DHEP!G44</f>
        <v>344.67257093723134</v>
      </c>
      <c r="H44" s="10">
        <f>TI_EHG_E_E!H44+TI_EHG_CHP_E!H44+TI_EHG_H_E!H44+TI_EHG_EDHP!H44+TI_EHG_EB!H44+TI_EHG_EPS!H44+TI_EHG_DHEP!H44</f>
        <v>314.57446259673259</v>
      </c>
      <c r="I44" s="10">
        <f>TI_EHG_E_E!I44+TI_EHG_CHP_E!I44+TI_EHG_H_E!I44+TI_EHG_EDHP!I44+TI_EHG_EB!I44+TI_EHG_EPS!I44+TI_EHG_DHEP!I44</f>
        <v>347.58529664660358</v>
      </c>
      <c r="J44" s="10">
        <f>TI_EHG_E_E!J44+TI_EHG_CHP_E!J44+TI_EHG_H_E!J44+TI_EHG_EDHP!J44+TI_EHG_EB!J44+TI_EHG_EPS!J44+TI_EHG_DHEP!J44</f>
        <v>268.94170249355119</v>
      </c>
      <c r="K44" s="10">
        <f>TI_EHG_E_E!K44+TI_EHG_CHP_E!K44+TI_EHG_H_E!K44+TI_EHG_EDHP!K44+TI_EHG_EB!K44+TI_EHG_EPS!K44+TI_EHG_DHEP!K44</f>
        <v>217.11100601891656</v>
      </c>
      <c r="L44" s="10">
        <f>TI_EHG_E_E!L44+TI_EHG_CHP_E!L44+TI_EHG_H_E!L44+TI_EHG_EDHP!L44+TI_EHG_EB!L44+TI_EHG_EPS!L44+TI_EHG_DHEP!L44</f>
        <v>226.76027515047286</v>
      </c>
      <c r="M44" s="10">
        <f>TI_EHG_E_E!M44+TI_EHG_CHP_E!M44+TI_EHG_H_E!M44+TI_EHG_EDHP!M44+TI_EHG_EB!M44+TI_EHG_EPS!M44+TI_EHG_DHEP!M44</f>
        <v>159.21461736887363</v>
      </c>
      <c r="N44" s="10">
        <f>TI_EHG_E_E!N44+TI_EHG_CHP_E!N44+TI_EHG_H_E!N44+TI_EHG_EDHP!N44+TI_EHG_EB!N44+TI_EHG_EPS!N44+TI_EHG_DHEP!N44</f>
        <v>70.440326741186567</v>
      </c>
      <c r="O44" s="10">
        <f>TI_EHG_E_E!O44+TI_EHG_CHP_E!O44+TI_EHG_H_E!O44+TI_EHG_EDHP!O44+TI_EHG_EB!O44+TI_EHG_EPS!O44+TI_EHG_DHEP!O44</f>
        <v>57.896216680997412</v>
      </c>
      <c r="P44" s="10">
        <f>TI_EHG_E_E!P44+TI_EHG_CHP_E!P44+TI_EHG_H_E!P44+TI_EHG_EDHP!P44+TI_EHG_EB!P44+TI_EHG_EPS!P44+TI_EHG_DHEP!P44</f>
        <v>60.791057609630272</v>
      </c>
      <c r="Q44" s="10">
        <f>TI_EHG_E_E!Q44+TI_EHG_CHP_E!Q44+TI_EHG_H_E!Q44+TI_EHG_EDHP!Q44+TI_EHG_EB!Q44+TI_EHG_EPS!Q44+TI_EHG_DHEP!Q44</f>
        <v>38.597506448839205</v>
      </c>
      <c r="R44" s="10">
        <f>TI_EHG_E_E!R44+TI_EHG_CHP_E!R44+TI_EHG_H_E!R44+TI_EHG_EDHP!R44+TI_EHG_EB!R44+TI_EHG_EPS!R44+TI_EHG_DHEP!R44</f>
        <v>40.266895958727439</v>
      </c>
      <c r="S44" s="10">
        <f>TI_EHG_E_E!S44+TI_EHG_CHP_E!S44+TI_EHG_H_E!S44+TI_EHG_EDHP!S44+TI_EHG_EB!S44+TI_EHG_EPS!S44+TI_EHG_DHEP!S44</f>
        <v>39.89243336199484</v>
      </c>
      <c r="T44" s="10">
        <f>TI_EHG_E_E!T44+TI_EHG_CHP_E!T44+TI_EHG_H_E!T44+TI_EHG_EDHP!T44+TI_EHG_EB!T44+TI_EHG_EPS!T44+TI_EHG_DHEP!T44</f>
        <v>33.465348237317286</v>
      </c>
      <c r="U44" s="10">
        <f>TI_EHG_E_E!U44+TI_EHG_CHP_E!U44+TI_EHG_H_E!U44+TI_EHG_EDHP!U44+TI_EHG_EB!U44+TI_EHG_EPS!U44+TI_EHG_DHEP!U44</f>
        <v>29.484522785898534</v>
      </c>
      <c r="V44" s="10">
        <f>TI_EHG_E_E!V44+TI_EHG_CHP_E!V44+TI_EHG_H_E!V44+TI_EHG_EDHP!V44+TI_EHG_EB!V44+TI_EHG_EPS!V44+TI_EHG_DHEP!V44</f>
        <v>23.823301805674973</v>
      </c>
      <c r="W44" s="10">
        <f>TI_EHG_E_E!W44+TI_EHG_CHP_E!W44+TI_EHG_H_E!W44+TI_EHG_EDHP!W44+TI_EHG_EB!W44+TI_EHG_EPS!W44+TI_EHG_DHEP!W44</f>
        <v>23.920378331900253</v>
      </c>
      <c r="X44" s="10">
        <f>TI_EHG_E_E!X44+TI_EHG_CHP_E!X44+TI_EHG_H_E!X44+TI_EHG_EDHP!X44+TI_EHG_EB!X44+TI_EHG_EPS!X44+TI_EHG_DHEP!X44</f>
        <v>20.997764402407565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1174.949871023216</v>
      </c>
      <c r="D47" s="10">
        <f>TI_EHG_E_E!D47+TI_EHG_CHP_E!D47+TI_EHG_H_E!D47+TI_EHG_EDHP!D47+TI_EHG_EB!D47+TI_EHG_EPS!D47+TI_EHG_DHEP!D47</f>
        <v>1039.9637145313841</v>
      </c>
      <c r="E47" s="10">
        <f>TI_EHG_E_E!E47+TI_EHG_CHP_E!E47+TI_EHG_H_E!E47+TI_EHG_EDHP!E47+TI_EHG_EB!E47+TI_EHG_EPS!E47+TI_EHG_DHEP!E47</f>
        <v>818.47231298366296</v>
      </c>
      <c r="F47" s="10">
        <f>TI_EHG_E_E!F47+TI_EHG_CHP_E!F47+TI_EHG_H_E!F47+TI_EHG_EDHP!F47+TI_EHG_EB!F47+TI_EHG_EPS!F47+TI_EHG_DHEP!F47</f>
        <v>65.591831470335336</v>
      </c>
      <c r="G47" s="10">
        <f>TI_EHG_E_E!G47+TI_EHG_CHP_E!G47+TI_EHG_H_E!G47+TI_EHG_EDHP!G47+TI_EHG_EB!G47+TI_EHG_EPS!G47+TI_EHG_DHEP!G47</f>
        <v>0.95064488392089408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14.010662080825449</v>
      </c>
      <c r="D50" s="10">
        <f>TI_EHG_E_E!D50+TI_EHG_CHP_E!D50+TI_EHG_H_E!D50+TI_EHG_EDHP!D50+TI_EHG_EB!D50+TI_EHG_EPS!D50+TI_EHG_DHEP!D50</f>
        <v>16.012209802235599</v>
      </c>
      <c r="E50" s="10">
        <f>TI_EHG_E_E!E50+TI_EHG_CHP_E!E50+TI_EHG_H_E!E50+TI_EHG_EDHP!E50+TI_EHG_EB!E50+TI_EHG_EPS!E50+TI_EHG_DHEP!E50</f>
        <v>16.012209802235599</v>
      </c>
      <c r="F50" s="10">
        <f>TI_EHG_E_E!F50+TI_EHG_CHP_E!F50+TI_EHG_H_E!F50+TI_EHG_EDHP!F50+TI_EHG_EB!F50+TI_EHG_EPS!F50+TI_EHG_DHEP!F50</f>
        <v>10.007652622527941</v>
      </c>
      <c r="G50" s="10">
        <f>TI_EHG_E_E!G50+TI_EHG_CHP_E!G50+TI_EHG_H_E!G50+TI_EHG_EDHP!G50+TI_EHG_EB!G50+TI_EHG_EPS!G50+TI_EHG_DHEP!G50</f>
        <v>7.0053310404127247</v>
      </c>
      <c r="H50" s="10">
        <f>TI_EHG_E_E!H50+TI_EHG_CHP_E!H50+TI_EHG_H_E!H50+TI_EHG_EDHP!H50+TI_EHG_EB!H50+TI_EHG_EPS!H50+TI_EHG_DHEP!H50</f>
        <v>7.0053310404127247</v>
      </c>
      <c r="I50" s="10">
        <f>TI_EHG_E_E!I50+TI_EHG_CHP_E!I50+TI_EHG_H_E!I50+TI_EHG_EDHP!I50+TI_EHG_EB!I50+TI_EHG_EPS!I50+TI_EHG_DHEP!I50</f>
        <v>8.0061049011177978</v>
      </c>
      <c r="J50" s="10">
        <f>TI_EHG_E_E!J50+TI_EHG_CHP_E!J50+TI_EHG_H_E!J50+TI_EHG_EDHP!J50+TI_EHG_EB!J50+TI_EHG_EPS!J50+TI_EHG_DHEP!J50</f>
        <v>1.0007738607050729</v>
      </c>
      <c r="K50" s="10">
        <f>TI_EHG_E_E!K50+TI_EHG_CHP_E!K50+TI_EHG_H_E!K50+TI_EHG_EDHP!K50+TI_EHG_EB!K50+TI_EHG_EPS!K50+TI_EHG_DHEP!K50</f>
        <v>1.0007738607050729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2175.2092863284606</v>
      </c>
      <c r="D51" s="37">
        <f>TI_EHG_E_E!D51+TI_EHG_CHP_E!D51+TI_EHG_H_E!D51+TI_EHG_EDHP!D51+TI_EHG_EB!D51+TI_EHG_EPS!D51+TI_EHG_DHEP!D51</f>
        <v>2265.5476354256239</v>
      </c>
      <c r="E51" s="37">
        <f>TI_EHG_E_E!E51+TI_EHG_CHP_E!E51+TI_EHG_H_E!E51+TI_EHG_EDHP!E51+TI_EHG_EB!E51+TI_EHG_EPS!E51+TI_EHG_DHEP!E51</f>
        <v>2333.5216680997414</v>
      </c>
      <c r="F51" s="37">
        <f>TI_EHG_E_E!F51+TI_EHG_CHP_E!F51+TI_EHG_H_E!F51+TI_EHG_EDHP!F51+TI_EHG_EB!F51+TI_EHG_EPS!F51+TI_EHG_DHEP!F51</f>
        <v>2307.7478933791922</v>
      </c>
      <c r="G51" s="37">
        <f>TI_EHG_E_E!G51+TI_EHG_CHP_E!G51+TI_EHG_H_E!G51+TI_EHG_EDHP!G51+TI_EHG_EB!G51+TI_EHG_EPS!G51+TI_EHG_DHEP!G51</f>
        <v>2307.4100601891664</v>
      </c>
      <c r="H51" s="37">
        <f>TI_EHG_E_E!H51+TI_EHG_CHP_E!H51+TI_EHG_H_E!H51+TI_EHG_EDHP!H51+TI_EHG_EB!H51+TI_EHG_EPS!H51+TI_EHG_DHEP!H51</f>
        <v>2100.7962166809971</v>
      </c>
      <c r="I51" s="37">
        <f>TI_EHG_E_E!I51+TI_EHG_CHP_E!I51+TI_EHG_H_E!I51+TI_EHG_EDHP!I51+TI_EHG_EB!I51+TI_EHG_EPS!I51+TI_EHG_DHEP!I51</f>
        <v>2173.6712811693892</v>
      </c>
      <c r="J51" s="37">
        <f>TI_EHG_E_E!J51+TI_EHG_CHP_E!J51+TI_EHG_H_E!J51+TI_EHG_EDHP!J51+TI_EHG_EB!J51+TI_EHG_EPS!J51+TI_EHG_DHEP!J51</f>
        <v>1770.5073086844366</v>
      </c>
      <c r="K51" s="37">
        <f>TI_EHG_E_E!K51+TI_EHG_CHP_E!K51+TI_EHG_H_E!K51+TI_EHG_EDHP!K51+TI_EHG_EB!K51+TI_EHG_EPS!K51+TI_EHG_DHEP!K51</f>
        <v>1800.2987102321576</v>
      </c>
      <c r="L51" s="37">
        <f>TI_EHG_E_E!L51+TI_EHG_CHP_E!L51+TI_EHG_H_E!L51+TI_EHG_EDHP!L51+TI_EHG_EB!L51+TI_EHG_EPS!L51+TI_EHG_DHEP!L51</f>
        <v>1724.7343938091146</v>
      </c>
      <c r="M51" s="37">
        <f>TI_EHG_E_E!M51+TI_EHG_CHP_E!M51+TI_EHG_H_E!M51+TI_EHG_EDHP!M51+TI_EHG_EB!M51+TI_EHG_EPS!M51+TI_EHG_DHEP!M51</f>
        <v>2046.512553740326</v>
      </c>
      <c r="N51" s="37">
        <f>TI_EHG_E_E!N51+TI_EHG_CHP_E!N51+TI_EHG_H_E!N51+TI_EHG_EDHP!N51+TI_EHG_EB!N51+TI_EHG_EPS!N51+TI_EHG_DHEP!N51</f>
        <v>1547.5485812553743</v>
      </c>
      <c r="O51" s="37">
        <f>TI_EHG_E_E!O51+TI_EHG_CHP_E!O51+TI_EHG_H_E!O51+TI_EHG_EDHP!O51+TI_EHG_EB!O51+TI_EHG_EPS!O51+TI_EHG_DHEP!O51</f>
        <v>1317.6444539982801</v>
      </c>
      <c r="P51" s="37">
        <f>TI_EHG_E_E!P51+TI_EHG_CHP_E!P51+TI_EHG_H_E!P51+TI_EHG_EDHP!P51+TI_EHG_EB!P51+TI_EHG_EPS!P51+TI_EHG_DHEP!P51</f>
        <v>1155.7484092863283</v>
      </c>
      <c r="Q51" s="37">
        <f>TI_EHG_E_E!Q51+TI_EHG_CHP_E!Q51+TI_EHG_H_E!Q51+TI_EHG_EDHP!Q51+TI_EHG_EB!Q51+TI_EHG_EPS!Q51+TI_EHG_DHEP!Q51</f>
        <v>847.15494411006011</v>
      </c>
      <c r="R51" s="37">
        <f>TI_EHG_E_E!R51+TI_EHG_CHP_E!R51+TI_EHG_H_E!R51+TI_EHG_EDHP!R51+TI_EHG_EB!R51+TI_EHG_EPS!R51+TI_EHG_DHEP!R51</f>
        <v>831.22854686156484</v>
      </c>
      <c r="S51" s="37">
        <f>TI_EHG_E_E!S51+TI_EHG_CHP_E!S51+TI_EHG_H_E!S51+TI_EHG_EDHP!S51+TI_EHG_EB!S51+TI_EHG_EPS!S51+TI_EHG_DHEP!S51</f>
        <v>918.426139294927</v>
      </c>
      <c r="T51" s="37">
        <f>TI_EHG_E_E!T51+TI_EHG_CHP_E!T51+TI_EHG_H_E!T51+TI_EHG_EDHP!T51+TI_EHG_EB!T51+TI_EHG_EPS!T51+TI_EHG_DHEP!T51</f>
        <v>791.92510748065342</v>
      </c>
      <c r="U51" s="37">
        <f>TI_EHG_E_E!U51+TI_EHG_CHP_E!U51+TI_EHG_H_E!U51+TI_EHG_EDHP!U51+TI_EHG_EB!U51+TI_EHG_EPS!U51+TI_EHG_DHEP!U51</f>
        <v>792.26732588134132</v>
      </c>
      <c r="V51" s="37">
        <f>TI_EHG_E_E!V51+TI_EHG_CHP_E!V51+TI_EHG_H_E!V51+TI_EHG_EDHP!V51+TI_EHG_EB!V51+TI_EHG_EPS!V51+TI_EHG_DHEP!V51</f>
        <v>713.75709372312974</v>
      </c>
      <c r="W51" s="37">
        <f>TI_EHG_E_E!W51+TI_EHG_CHP_E!W51+TI_EHG_H_E!W51+TI_EHG_EDHP!W51+TI_EHG_EB!W51+TI_EHG_EPS!W51+TI_EHG_DHEP!W51</f>
        <v>501.12295786758381</v>
      </c>
      <c r="X51" s="37">
        <f>TI_EHG_E_E!X51+TI_EHG_CHP_E!X51+TI_EHG_H_E!X51+TI_EHG_EDHP!X51+TI_EHG_EB!X51+TI_EHG_EPS!X51+TI_EHG_DHEP!X51</f>
        <v>533.02347377472051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1155.9003439380911</v>
      </c>
      <c r="D52" s="37">
        <f t="shared" ref="D52:W52" si="31">SUM(D53:D70)</f>
        <v>1245.8330180567496</v>
      </c>
      <c r="E52" s="37">
        <f t="shared" si="31"/>
        <v>1394.9089423903697</v>
      </c>
      <c r="F52" s="37">
        <f t="shared" si="31"/>
        <v>1633.873516766982</v>
      </c>
      <c r="G52" s="37">
        <f t="shared" si="31"/>
        <v>1853.2758383490973</v>
      </c>
      <c r="H52" s="37">
        <f t="shared" si="31"/>
        <v>1920.4783319002574</v>
      </c>
      <c r="I52" s="37">
        <f t="shared" si="31"/>
        <v>1871.297162510748</v>
      </c>
      <c r="J52" s="37">
        <f t="shared" si="31"/>
        <v>2028.7578675838349</v>
      </c>
      <c r="K52" s="37">
        <f t="shared" si="31"/>
        <v>2001.0695614789338</v>
      </c>
      <c r="L52" s="37">
        <f t="shared" si="31"/>
        <v>2071.77222699914</v>
      </c>
      <c r="M52" s="37">
        <f t="shared" si="31"/>
        <v>2597.4539982803099</v>
      </c>
      <c r="N52" s="37">
        <f t="shared" si="31"/>
        <v>2703.7525365434221</v>
      </c>
      <c r="O52" s="37">
        <f t="shared" si="31"/>
        <v>2861.4189165950133</v>
      </c>
      <c r="P52" s="37">
        <f t="shared" si="31"/>
        <v>2989.8220120378328</v>
      </c>
      <c r="Q52" s="37">
        <f t="shared" si="31"/>
        <v>3202.9607910576096</v>
      </c>
      <c r="R52" s="37">
        <f t="shared" si="31"/>
        <v>3329.1263112639717</v>
      </c>
      <c r="S52" s="37">
        <f t="shared" si="31"/>
        <v>3400.665520206363</v>
      </c>
      <c r="T52" s="37">
        <f t="shared" si="31"/>
        <v>3948.5778159931197</v>
      </c>
      <c r="U52" s="37">
        <f t="shared" si="31"/>
        <v>3868.4104041272562</v>
      </c>
      <c r="V52" s="37">
        <f t="shared" si="31"/>
        <v>4122.386844368014</v>
      </c>
      <c r="W52" s="37">
        <f t="shared" si="31"/>
        <v>4233.5086844368006</v>
      </c>
      <c r="X52" s="37">
        <f t="shared" ref="X52" si="32">SUM(X53:X70)</f>
        <v>4834.6712811693897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2.5795356835769558</v>
      </c>
      <c r="D53" s="10">
        <f>TI_EHG_E_E!D53+TI_EHG_CHP_E!D53+TI_EHG_H_E!D53+TI_EHG_EDHP!D53+TI_EHG_EB!D53+TI_EHG_EPS!D53+TI_EHG_DHEP!D53</f>
        <v>2.407566638005159</v>
      </c>
      <c r="E53" s="10">
        <f>TI_EHG_E_E!E53+TI_EHG_CHP_E!E53+TI_EHG_H_E!E53+TI_EHG_EDHP!E53+TI_EHG_EB!E53+TI_EHG_EPS!E53+TI_EHG_DHEP!E53</f>
        <v>2.7515047291487531</v>
      </c>
      <c r="F53" s="10">
        <f>TI_EHG_E_E!F53+TI_EHG_CHP_E!F53+TI_EHG_H_E!F53+TI_EHG_EDHP!F53+TI_EHG_EB!F53+TI_EHG_EPS!F53+TI_EHG_DHEP!F53</f>
        <v>1.805674978503869</v>
      </c>
      <c r="G53" s="10">
        <f>TI_EHG_E_E!G53+TI_EHG_CHP_E!G53+TI_EHG_H_E!G53+TI_EHG_EDHP!G53+TI_EHG_EB!G53+TI_EHG_EPS!G53+TI_EHG_DHEP!G53</f>
        <v>2.3215821152192602</v>
      </c>
      <c r="H53" s="10">
        <f>TI_EHG_E_E!H53+TI_EHG_CHP_E!H53+TI_EHG_H_E!H53+TI_EHG_EDHP!H53+TI_EHG_EB!H53+TI_EHG_EPS!H53+TI_EHG_DHEP!H53</f>
        <v>1.9776440240756661</v>
      </c>
      <c r="I53" s="10">
        <f>TI_EHG_E_E!I53+TI_EHG_CHP_E!I53+TI_EHG_H_E!I53+TI_EHG_EDHP!I53+TI_EHG_EB!I53+TI_EHG_EPS!I53+TI_EHG_DHEP!I53</f>
        <v>1.9776440240756661</v>
      </c>
      <c r="J53" s="10">
        <f>TI_EHG_E_E!J53+TI_EHG_CHP_E!J53+TI_EHG_H_E!J53+TI_EHG_EDHP!J53+TI_EHG_EB!J53+TI_EHG_EPS!J53+TI_EHG_DHEP!J53</f>
        <v>2.407566638005159</v>
      </c>
      <c r="K53" s="10">
        <f>TI_EHG_E_E!K53+TI_EHG_CHP_E!K53+TI_EHG_H_E!K53+TI_EHG_EDHP!K53+TI_EHG_EB!K53+TI_EHG_EPS!K53+TI_EHG_DHEP!K53</f>
        <v>2.2355975924333622</v>
      </c>
      <c r="L53" s="10">
        <f>TI_EHG_E_E!L53+TI_EHG_CHP_E!L53+TI_EHG_H_E!L53+TI_EHG_EDHP!L53+TI_EHG_EB!L53+TI_EHG_EPS!L53+TI_EHG_DHEP!L53</f>
        <v>1.633705932932072</v>
      </c>
      <c r="M53" s="10">
        <f>TI_EHG_E_E!M53+TI_EHG_CHP_E!M53+TI_EHG_H_E!M53+TI_EHG_EDHP!M53+TI_EHG_EB!M53+TI_EHG_EPS!M53+TI_EHG_DHEP!M53</f>
        <v>1.774892519346517</v>
      </c>
      <c r="N53" s="10">
        <f>TI_EHG_E_E!N53+TI_EHG_CHP_E!N53+TI_EHG_H_E!N53+TI_EHG_EDHP!N53+TI_EHG_EB!N53+TI_EHG_EPS!N53+TI_EHG_DHEP!N53</f>
        <v>1.4503869303525361</v>
      </c>
      <c r="O53" s="10">
        <f>TI_EHG_E_E!O53+TI_EHG_CHP_E!O53+TI_EHG_H_E!O53+TI_EHG_EDHP!O53+TI_EHG_EB!O53+TI_EHG_EPS!O53+TI_EHG_DHEP!O53</f>
        <v>1.502665520206363</v>
      </c>
      <c r="P53" s="10">
        <f>TI_EHG_E_E!P53+TI_EHG_CHP_E!P53+TI_EHG_H_E!P53+TI_EHG_EDHP!P53+TI_EHG_EB!P53+TI_EHG_EPS!P53+TI_EHG_DHEP!P53</f>
        <v>1.1538263112639719</v>
      </c>
      <c r="Q53" s="10">
        <f>TI_EHG_E_E!Q53+TI_EHG_CHP_E!Q53+TI_EHG_H_E!Q53+TI_EHG_EDHP!Q53+TI_EHG_EB!Q53+TI_EHG_EPS!Q53+TI_EHG_DHEP!Q53</f>
        <v>1.2987102321582109</v>
      </c>
      <c r="R53" s="10">
        <f>TI_EHG_E_E!R53+TI_EHG_CHP_E!R53+TI_EHG_H_E!R53+TI_EHG_EDHP!R53+TI_EHG_EB!R53+TI_EHG_EPS!R53+TI_EHG_DHEP!R53</f>
        <v>1.550300945829751</v>
      </c>
      <c r="S53" s="10">
        <f>TI_EHG_E_E!S53+TI_EHG_CHP_E!S53+TI_EHG_H_E!S53+TI_EHG_EDHP!S53+TI_EHG_EB!S53+TI_EHG_EPS!S53+TI_EHG_DHEP!S53</f>
        <v>1.6570937231298359</v>
      </c>
      <c r="T53" s="10">
        <f>TI_EHG_E_E!T53+TI_EHG_CHP_E!T53+TI_EHG_H_E!T53+TI_EHG_EDHP!T53+TI_EHG_EB!T53+TI_EHG_EPS!T53+TI_EHG_DHEP!T53</f>
        <v>1.536629406706792</v>
      </c>
      <c r="U53" s="10">
        <f>TI_EHG_E_E!U53+TI_EHG_CHP_E!U53+TI_EHG_H_E!U53+TI_EHG_EDHP!U53+TI_EHG_EB!U53+TI_EHG_EPS!U53+TI_EHG_DHEP!U53</f>
        <v>1.2779019776440239</v>
      </c>
      <c r="V53" s="10">
        <f>TI_EHG_E_E!V53+TI_EHG_CHP_E!V53+TI_EHG_H_E!V53+TI_EHG_EDHP!V53+TI_EHG_EB!V53+TI_EHG_EPS!V53+TI_EHG_DHEP!V53</f>
        <v>1.45786758383491</v>
      </c>
      <c r="W53" s="10">
        <f>TI_EHG_E_E!W53+TI_EHG_CHP_E!W53+TI_EHG_H_E!W53+TI_EHG_EDHP!W53+TI_EHG_EB!W53+TI_EHG_EPS!W53+TI_EHG_DHEP!W53</f>
        <v>1.467239896818572</v>
      </c>
      <c r="X53" s="10">
        <f>TI_EHG_E_E!X53+TI_EHG_CHP_E!X53+TI_EHG_H_E!X53+TI_EHG_EDHP!X53+TI_EHG_EB!X53+TI_EHG_EPS!X53+TI_EHG_DHEP!X53</f>
        <v>1.401031814273431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364.6603611349957</v>
      </c>
      <c r="D55" s="10">
        <f>TI_EHG_E_E!D55+TI_EHG_CHP_E!D55+TI_EHG_H_E!D55+TI_EHG_EDHP!D55+TI_EHG_EB!D55+TI_EHG_EPS!D55+TI_EHG_DHEP!D55</f>
        <v>370.24935511607907</v>
      </c>
      <c r="E55" s="10">
        <f>TI_EHG_E_E!E55+TI_EHG_CHP_E!E55+TI_EHG_H_E!E55+TI_EHG_EDHP!E55+TI_EHG_EB!E55+TI_EHG_EPS!E55+TI_EHG_DHEP!E55</f>
        <v>419.34651762682722</v>
      </c>
      <c r="F55" s="10">
        <f>TI_EHG_E_E!F55+TI_EHG_CHP_E!F55+TI_EHG_H_E!F55+TI_EHG_EDHP!F55+TI_EHG_EB!F55+TI_EHG_EPS!F55+TI_EHG_DHEP!F55</f>
        <v>478.15993121238182</v>
      </c>
      <c r="G55" s="10">
        <f>TI_EHG_E_E!G55+TI_EHG_CHP_E!G55+TI_EHG_H_E!G55+TI_EHG_EDHP!G55+TI_EHG_EB!G55+TI_EHG_EPS!G55+TI_EHG_DHEP!G55</f>
        <v>566.03611349957009</v>
      </c>
      <c r="H55" s="10">
        <f>TI_EHG_E_E!H55+TI_EHG_CHP_E!H55+TI_EHG_H_E!H55+TI_EHG_EDHP!H55+TI_EHG_EB!H55+TI_EHG_EPS!H55+TI_EHG_DHEP!H55</f>
        <v>568.70163370593286</v>
      </c>
      <c r="I55" s="10">
        <f>TI_EHG_E_E!I55+TI_EHG_CHP_E!I55+TI_EHG_H_E!I55+TI_EHG_EDHP!I55+TI_EHG_EB!I55+TI_EHG_EPS!I55+TI_EHG_DHEP!I55</f>
        <v>525.19346517626821</v>
      </c>
      <c r="J55" s="10">
        <f>TI_EHG_E_E!J55+TI_EHG_CHP_E!J55+TI_EHG_H_E!J55+TI_EHG_EDHP!J55+TI_EHG_EB!J55+TI_EHG_EPS!J55+TI_EHG_DHEP!J55</f>
        <v>616.59501289767843</v>
      </c>
      <c r="K55" s="10">
        <f>TI_EHG_E_E!K55+TI_EHG_CHP_E!K55+TI_EHG_H_E!K55+TI_EHG_EDHP!K55+TI_EHG_EB!K55+TI_EHG_EPS!K55+TI_EHG_DHEP!K55</f>
        <v>595.700773860705</v>
      </c>
      <c r="L55" s="10">
        <f>TI_EHG_E_E!L55+TI_EHG_CHP_E!L55+TI_EHG_H_E!L55+TI_EHG_EDHP!L55+TI_EHG_EB!L55+TI_EHG_EPS!L55+TI_EHG_DHEP!L55</f>
        <v>577.90197764402399</v>
      </c>
      <c r="M55" s="10">
        <f>TI_EHG_E_E!M55+TI_EHG_CHP_E!M55+TI_EHG_H_E!M55+TI_EHG_EDHP!M55+TI_EHG_EB!M55+TI_EHG_EPS!M55+TI_EHG_DHEP!M55</f>
        <v>671.48942390369723</v>
      </c>
      <c r="N55" s="10">
        <f>TI_EHG_E_E!N55+TI_EHG_CHP_E!N55+TI_EHG_H_E!N55+TI_EHG_EDHP!N55+TI_EHG_EB!N55+TI_EHG_EPS!N55+TI_EHG_DHEP!N55</f>
        <v>840.42854686156477</v>
      </c>
      <c r="O55" s="10">
        <f>TI_EHG_E_E!O55+TI_EHG_CHP_E!O55+TI_EHG_H_E!O55+TI_EHG_EDHP!O55+TI_EHG_EB!O55+TI_EHG_EPS!O55+TI_EHG_DHEP!O55</f>
        <v>883.05588993981087</v>
      </c>
      <c r="P55" s="10">
        <f>TI_EHG_E_E!P55+TI_EHG_CHP_E!P55+TI_EHG_H_E!P55+TI_EHG_EDHP!P55+TI_EHG_EB!P55+TI_EHG_EPS!P55+TI_EHG_DHEP!P55</f>
        <v>956.42932072226984</v>
      </c>
      <c r="Q55" s="10">
        <f>TI_EHG_E_E!Q55+TI_EHG_CHP_E!Q55+TI_EHG_H_E!Q55+TI_EHG_EDHP!Q55+TI_EHG_EB!Q55+TI_EHG_EPS!Q55+TI_EHG_DHEP!Q55</f>
        <v>1124.548925193465</v>
      </c>
      <c r="R55" s="10">
        <f>TI_EHG_E_E!R55+TI_EHG_CHP_E!R55+TI_EHG_H_E!R55+TI_EHG_EDHP!R55+TI_EHG_EB!R55+TI_EHG_EPS!R55+TI_EHG_DHEP!R55</f>
        <v>1215.2271711092001</v>
      </c>
      <c r="S55" s="10">
        <f>TI_EHG_E_E!S55+TI_EHG_CHP_E!S55+TI_EHG_H_E!S55+TI_EHG_EDHP!S55+TI_EHG_EB!S55+TI_EHG_EPS!S55+TI_EHG_DHEP!S55</f>
        <v>1099.031040412726</v>
      </c>
      <c r="T55" s="10">
        <f>TI_EHG_E_E!T55+TI_EHG_CHP_E!T55+TI_EHG_H_E!T55+TI_EHG_EDHP!T55+TI_EHG_EB!T55+TI_EHG_EPS!T55+TI_EHG_DHEP!T55</f>
        <v>1270.85124677558</v>
      </c>
      <c r="U55" s="10">
        <f>TI_EHG_E_E!U55+TI_EHG_CHP_E!U55+TI_EHG_H_E!U55+TI_EHG_EDHP!U55+TI_EHG_EB!U55+TI_EHG_EPS!U55+TI_EHG_DHEP!U55</f>
        <v>1195.3529664660359</v>
      </c>
      <c r="V55" s="10">
        <f>TI_EHG_E_E!V55+TI_EHG_CHP_E!V55+TI_EHG_H_E!V55+TI_EHG_EDHP!V55+TI_EHG_EB!V55+TI_EHG_EPS!V55+TI_EHG_DHEP!V55</f>
        <v>1388.6356835769559</v>
      </c>
      <c r="W55" s="10">
        <f>TI_EHG_E_E!W55+TI_EHG_CHP_E!W55+TI_EHG_H_E!W55+TI_EHG_EDHP!W55+TI_EHG_EB!W55+TI_EHG_EPS!W55+TI_EHG_DHEP!W55</f>
        <v>1404.1456577815991</v>
      </c>
      <c r="X55" s="10">
        <f>TI_EHG_E_E!X55+TI_EHG_CHP_E!X55+TI_EHG_H_E!X55+TI_EHG_EDHP!X55+TI_EHG_EB!X55+TI_EHG_EPS!X55+TI_EHG_DHEP!X55</f>
        <v>1380.4356835769561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8.5984522785898534E-2</v>
      </c>
      <c r="D56" s="10">
        <f>TI_EHG_E_E!D56+TI_EHG_CHP_E!D56+TI_EHG_H_E!D56+TI_EHG_EDHP!D56+TI_EHG_EB!D56+TI_EHG_EPS!D56+TI_EHG_DHEP!D56</f>
        <v>8.5984522785898534E-2</v>
      </c>
      <c r="E56" s="10">
        <f>TI_EHG_E_E!E56+TI_EHG_CHP_E!E56+TI_EHG_H_E!E56+TI_EHG_EDHP!E56+TI_EHG_EB!E56+TI_EHG_EPS!E56+TI_EHG_DHEP!E56</f>
        <v>8.5984522785898534E-2</v>
      </c>
      <c r="F56" s="10">
        <f>TI_EHG_E_E!F56+TI_EHG_CHP_E!F56+TI_EHG_H_E!F56+TI_EHG_EDHP!F56+TI_EHG_EB!F56+TI_EHG_EPS!F56+TI_EHG_DHEP!F56</f>
        <v>0.1719690455717971</v>
      </c>
      <c r="G56" s="10">
        <f>TI_EHG_E_E!G56+TI_EHG_CHP_E!G56+TI_EHG_H_E!G56+TI_EHG_EDHP!G56+TI_EHG_EB!G56+TI_EHG_EPS!G56+TI_EHG_DHEP!G56</f>
        <v>0.1719690455717971</v>
      </c>
      <c r="H56" s="10">
        <f>TI_EHG_E_E!H56+TI_EHG_CHP_E!H56+TI_EHG_H_E!H56+TI_EHG_EDHP!H56+TI_EHG_EB!H56+TI_EHG_EPS!H56+TI_EHG_DHEP!H56</f>
        <v>0.1719690455717971</v>
      </c>
      <c r="I56" s="10">
        <f>TI_EHG_E_E!I56+TI_EHG_CHP_E!I56+TI_EHG_H_E!I56+TI_EHG_EDHP!I56+TI_EHG_EB!I56+TI_EHG_EPS!I56+TI_EHG_DHEP!I56</f>
        <v>0.1719690455717971</v>
      </c>
      <c r="J56" s="10">
        <f>TI_EHG_E_E!J56+TI_EHG_CHP_E!J56+TI_EHG_H_E!J56+TI_EHG_EDHP!J56+TI_EHG_EB!J56+TI_EHG_EPS!J56+TI_EHG_DHEP!J56</f>
        <v>0.1719690455717971</v>
      </c>
      <c r="K56" s="10">
        <f>TI_EHG_E_E!K56+TI_EHG_CHP_E!K56+TI_EHG_H_E!K56+TI_EHG_EDHP!K56+TI_EHG_EB!K56+TI_EHG_EPS!K56+TI_EHG_DHEP!K56</f>
        <v>0.25795356835769562</v>
      </c>
      <c r="L56" s="10">
        <f>TI_EHG_E_E!L56+TI_EHG_CHP_E!L56+TI_EHG_H_E!L56+TI_EHG_EDHP!L56+TI_EHG_EB!L56+TI_EHG_EPS!L56+TI_EHG_DHEP!L56</f>
        <v>0.34393809114359408</v>
      </c>
      <c r="M56" s="10">
        <f>TI_EHG_E_E!M56+TI_EHG_CHP_E!M56+TI_EHG_H_E!M56+TI_EHG_EDHP!M56+TI_EHG_EB!M56+TI_EHG_EPS!M56+TI_EHG_DHEP!M56</f>
        <v>0.5182287188306105</v>
      </c>
      <c r="N56" s="10">
        <f>TI_EHG_E_E!N56+TI_EHG_CHP_E!N56+TI_EHG_H_E!N56+TI_EHG_EDHP!N56+TI_EHG_EB!N56+TI_EHG_EPS!N56+TI_EHG_DHEP!N56</f>
        <v>1.284608770421324</v>
      </c>
      <c r="O56" s="10">
        <f>TI_EHG_E_E!O56+TI_EHG_CHP_E!O56+TI_EHG_H_E!O56+TI_EHG_EDHP!O56+TI_EHG_EB!O56+TI_EHG_EPS!O56+TI_EHG_DHEP!O56</f>
        <v>8.9304385210662076</v>
      </c>
      <c r="P56" s="10">
        <f>TI_EHG_E_E!P56+TI_EHG_CHP_E!P56+TI_EHG_H_E!P56+TI_EHG_EDHP!P56+TI_EHG_EB!P56+TI_EHG_EPS!P56+TI_EHG_DHEP!P56</f>
        <v>44.500515907136723</v>
      </c>
      <c r="Q56" s="10">
        <f>TI_EHG_E_E!Q56+TI_EHG_CHP_E!Q56+TI_EHG_H_E!Q56+TI_EHG_EDHP!Q56+TI_EHG_EB!Q56+TI_EHG_EPS!Q56+TI_EHG_DHEP!Q56</f>
        <v>51.205331040412723</v>
      </c>
      <c r="R56" s="10">
        <f>TI_EHG_E_E!R56+TI_EHG_CHP_E!R56+TI_EHG_H_E!R56+TI_EHG_EDHP!R56+TI_EHG_EB!R56+TI_EHG_EPS!R56+TI_EHG_DHEP!R56</f>
        <v>51.957179707652607</v>
      </c>
      <c r="S56" s="10">
        <f>TI_EHG_E_E!S56+TI_EHG_CHP_E!S56+TI_EHG_H_E!S56+TI_EHG_EDHP!S56+TI_EHG_EB!S56+TI_EHG_EPS!S56+TI_EHG_DHEP!S56</f>
        <v>63.953568357695609</v>
      </c>
      <c r="T56" s="10">
        <f>TI_EHG_E_E!T56+TI_EHG_CHP_E!T56+TI_EHG_H_E!T56+TI_EHG_EDHP!T56+TI_EHG_EB!T56+TI_EHG_EPS!T56+TI_EHG_DHEP!T56</f>
        <v>64.61607910576096</v>
      </c>
      <c r="U56" s="10">
        <f>TI_EHG_E_E!U56+TI_EHG_CHP_E!U56+TI_EHG_H_E!U56+TI_EHG_EDHP!U56+TI_EHG_EB!U56+TI_EHG_EPS!U56+TI_EHG_DHEP!U56</f>
        <v>81.940928632846081</v>
      </c>
      <c r="V56" s="10">
        <f>TI_EHG_E_E!V56+TI_EHG_CHP_E!V56+TI_EHG_H_E!V56+TI_EHG_EDHP!V56+TI_EHG_EB!V56+TI_EHG_EPS!V56+TI_EHG_DHEP!V56</f>
        <v>82.826225279449687</v>
      </c>
      <c r="W56" s="10">
        <f>TI_EHG_E_E!W56+TI_EHG_CHP_E!W56+TI_EHG_H_E!W56+TI_EHG_EDHP!W56+TI_EHG_EB!W56+TI_EHG_EPS!W56+TI_EHG_DHEP!W56</f>
        <v>101.5074806534824</v>
      </c>
      <c r="X56" s="10">
        <f>TI_EHG_E_E!X56+TI_EHG_CHP_E!X56+TI_EHG_H_E!X56+TI_EHG_EDHP!X56+TI_EHG_EB!X56+TI_EHG_EPS!X56+TI_EHG_DHEP!X56</f>
        <v>112.5476354256234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0.57325881341358553</v>
      </c>
      <c r="D57" s="10">
        <f>TI_EHG_E_E!D57+TI_EHG_CHP_E!D57+TI_EHG_H_E!D57+TI_EHG_EDHP!D57+TI_EHG_EB!D57+TI_EHG_EPS!D57+TI_EHG_DHEP!D57</f>
        <v>0.64488392089423896</v>
      </c>
      <c r="E57" s="10">
        <f>TI_EHG_E_E!E57+TI_EHG_CHP_E!E57+TI_EHG_H_E!E57+TI_EHG_EDHP!E57+TI_EHG_EB!E57+TI_EHG_EPS!E57+TI_EHG_DHEP!E57</f>
        <v>0.88374892519346515</v>
      </c>
      <c r="F57" s="10">
        <f>TI_EHG_E_E!F57+TI_EHG_CHP_E!F57+TI_EHG_H_E!F57+TI_EHG_EDHP!F57+TI_EHG_EB!F57+TI_EHG_EPS!F57+TI_EHG_DHEP!F57</f>
        <v>1.218142734307825</v>
      </c>
      <c r="G57" s="10">
        <f>TI_EHG_E_E!G57+TI_EHG_CHP_E!G57+TI_EHG_H_E!G57+TI_EHG_EDHP!G57+TI_EHG_EB!G57+TI_EHG_EPS!G57+TI_EHG_DHEP!G57</f>
        <v>1.1942390369733451</v>
      </c>
      <c r="H57" s="10">
        <f>TI_EHG_E_E!H57+TI_EHG_CHP_E!H57+TI_EHG_H_E!H57+TI_EHG_EDHP!H57+TI_EHG_EB!H57+TI_EHG_EPS!H57+TI_EHG_DHEP!H57</f>
        <v>1.265864144453998</v>
      </c>
      <c r="I57" s="10">
        <f>TI_EHG_E_E!I57+TI_EHG_CHP_E!I57+TI_EHG_H_E!I57+TI_EHG_EDHP!I57+TI_EHG_EB!I57+TI_EHG_EPS!I57+TI_EHG_DHEP!I57</f>
        <v>1.1226139294926909</v>
      </c>
      <c r="J57" s="10">
        <f>TI_EHG_E_E!J57+TI_EHG_CHP_E!J57+TI_EHG_H_E!J57+TI_EHG_EDHP!J57+TI_EHG_EB!J57+TI_EHG_EPS!J57+TI_EHG_DHEP!J57</f>
        <v>1.4331040412725711</v>
      </c>
      <c r="K57" s="10">
        <f>TI_EHG_E_E!K57+TI_EHG_CHP_E!K57+TI_EHG_H_E!K57+TI_EHG_EDHP!K57+TI_EHG_EB!K57+TI_EHG_EPS!K57+TI_EHG_DHEP!K57</f>
        <v>1.6002579535683581</v>
      </c>
      <c r="L57" s="10">
        <f>TI_EHG_E_E!L57+TI_EHG_CHP_E!L57+TI_EHG_H_E!L57+TI_EHG_EDHP!L57+TI_EHG_EB!L57+TI_EHG_EPS!L57+TI_EHG_DHEP!L57</f>
        <v>2.507910576096303</v>
      </c>
      <c r="M57" s="10">
        <f>TI_EHG_E_E!M57+TI_EHG_CHP_E!M57+TI_EHG_H_E!M57+TI_EHG_EDHP!M57+TI_EHG_EB!M57+TI_EHG_EPS!M57+TI_EHG_DHEP!M57</f>
        <v>3.42201203783319</v>
      </c>
      <c r="N57" s="10">
        <f>TI_EHG_E_E!N57+TI_EHG_CHP_E!N57+TI_EHG_H_E!N57+TI_EHG_EDHP!N57+TI_EHG_EB!N57+TI_EHG_EPS!N57+TI_EHG_DHEP!N57</f>
        <v>5.1906276870163364</v>
      </c>
      <c r="O57" s="10">
        <f>TI_EHG_E_E!O57+TI_EHG_CHP_E!O57+TI_EHG_H_E!O57+TI_EHG_EDHP!O57+TI_EHG_EB!O57+TI_EHG_EPS!O57+TI_EHG_DHEP!O57</f>
        <v>8.2513327601031801</v>
      </c>
      <c r="P57" s="10">
        <f>TI_EHG_E_E!P57+TI_EHG_CHP_E!P57+TI_EHG_H_E!P57+TI_EHG_EDHP!P57+TI_EHG_EB!P57+TI_EHG_EPS!P57+TI_EHG_DHEP!P57</f>
        <v>11.34909716251075</v>
      </c>
      <c r="Q57" s="10">
        <f>TI_EHG_E_E!Q57+TI_EHG_CHP_E!Q57+TI_EHG_H_E!Q57+TI_EHG_EDHP!Q57+TI_EHG_EB!Q57+TI_EHG_EPS!Q57+TI_EHG_DHEP!Q57</f>
        <v>17.580309544282031</v>
      </c>
      <c r="R57" s="10">
        <f>TI_EHG_E_E!R57+TI_EHG_CHP_E!R57+TI_EHG_H_E!R57+TI_EHG_EDHP!R57+TI_EHG_EB!R57+TI_EHG_EPS!R57+TI_EHG_DHEP!R57</f>
        <v>22.84496990541702</v>
      </c>
      <c r="S57" s="10">
        <f>TI_EHG_E_E!S57+TI_EHG_CHP_E!S57+TI_EHG_H_E!S57+TI_EHG_EDHP!S57+TI_EHG_EB!S57+TI_EHG_EPS!S57+TI_EHG_DHEP!S57</f>
        <v>33.247033533963886</v>
      </c>
      <c r="T57" s="10">
        <f>TI_EHG_E_E!T57+TI_EHG_CHP_E!T57+TI_EHG_H_E!T57+TI_EHG_EDHP!T57+TI_EHG_EB!T57+TI_EHG_EPS!T57+TI_EHG_DHEP!T57</f>
        <v>41.380137575236454</v>
      </c>
      <c r="U57" s="10">
        <f>TI_EHG_E_E!U57+TI_EHG_CHP_E!U57+TI_EHG_H_E!U57+TI_EHG_EDHP!U57+TI_EHG_EB!U57+TI_EHG_EPS!U57+TI_EHG_DHEP!U57</f>
        <v>51.529492691315561</v>
      </c>
      <c r="V57" s="10">
        <f>TI_EHG_E_E!V57+TI_EHG_CHP_E!V57+TI_EHG_H_E!V57+TI_EHG_EDHP!V57+TI_EHG_EB!V57+TI_EHG_EPS!V57+TI_EHG_DHEP!V57</f>
        <v>56.053912295786759</v>
      </c>
      <c r="W57" s="10">
        <f>TI_EHG_E_E!W57+TI_EHG_CHP_E!W57+TI_EHG_H_E!W57+TI_EHG_EDHP!W57+TI_EHG_EB!W57+TI_EHG_EPS!W57+TI_EHG_DHEP!W57</f>
        <v>63.556749785038683</v>
      </c>
      <c r="X57" s="10">
        <f>TI_EHG_E_E!X57+TI_EHG_CHP_E!X57+TI_EHG_H_E!X57+TI_EHG_EDHP!X57+TI_EHG_EB!X57+TI_EHG_EPS!X57+TI_EHG_DHEP!X57</f>
        <v>54.357437661220978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1.385296646603611</v>
      </c>
      <c r="D58" s="10">
        <f>TI_EHG_E_E!D58+TI_EHG_CHP_E!D58+TI_EHG_H_E!D58+TI_EHG_EDHP!D58+TI_EHG_EB!D58+TI_EHG_EPS!D58+TI_EHG_DHEP!D58</f>
        <v>1.6957867583834909</v>
      </c>
      <c r="E58" s="10">
        <f>TI_EHG_E_E!E58+TI_EHG_CHP_E!E58+TI_EHG_H_E!E58+TI_EHG_EDHP!E58+TI_EHG_EB!E58+TI_EHG_EPS!E58+TI_EHG_DHEP!E58</f>
        <v>2.0301805674978501</v>
      </c>
      <c r="F58" s="10">
        <f>TI_EHG_E_E!F58+TI_EHG_CHP_E!F58+TI_EHG_H_E!F58+TI_EHG_EDHP!F58+TI_EHG_EB!F58+TI_EHG_EPS!F58+TI_EHG_DHEP!F58</f>
        <v>1.958555460017197</v>
      </c>
      <c r="G58" s="10">
        <f>TI_EHG_E_E!G58+TI_EHG_CHP_E!G58+TI_EHG_H_E!G58+TI_EHG_EDHP!G58+TI_EHG_EB!G58+TI_EHG_EPS!G58+TI_EHG_DHEP!G58</f>
        <v>1.958555460017197</v>
      </c>
      <c r="H58" s="10">
        <f>TI_EHG_E_E!H58+TI_EHG_CHP_E!H58+TI_EHG_H_E!H58+TI_EHG_EDHP!H58+TI_EHG_EB!H58+TI_EHG_EPS!H58+TI_EHG_DHEP!H58</f>
        <v>4.1081685296646597</v>
      </c>
      <c r="I58" s="10">
        <f>TI_EHG_E_E!I58+TI_EHG_CHP_E!I58+TI_EHG_H_E!I58+TI_EHG_EDHP!I58+TI_EHG_EB!I58+TI_EHG_EPS!I58+TI_EHG_DHEP!I58</f>
        <v>6.8548581255374019</v>
      </c>
      <c r="J58" s="10">
        <f>TI_EHG_E_E!J58+TI_EHG_CHP_E!J58+TI_EHG_H_E!J58+TI_EHG_EDHP!J58+TI_EHG_EB!J58+TI_EHG_EPS!J58+TI_EHG_DHEP!J58</f>
        <v>6.8548581255374019</v>
      </c>
      <c r="K58" s="10">
        <f>TI_EHG_E_E!K58+TI_EHG_CHP_E!K58+TI_EHG_H_E!K58+TI_EHG_EDHP!K58+TI_EHG_EB!K58+TI_EHG_EPS!K58+TI_EHG_DHEP!K58</f>
        <v>5.9711092003439381</v>
      </c>
      <c r="L58" s="10">
        <f>TI_EHG_E_E!L58+TI_EHG_CHP_E!L58+TI_EHG_H_E!L58+TI_EHG_EDHP!L58+TI_EHG_EB!L58+TI_EHG_EPS!L58+TI_EHG_DHEP!L58</f>
        <v>5.7561478933791914</v>
      </c>
      <c r="M58" s="10">
        <f>TI_EHG_E_E!M58+TI_EHG_CHP_E!M58+TI_EHG_H_E!M58+TI_EHG_EDHP!M58+TI_EHG_EB!M58+TI_EHG_EPS!M58+TI_EHG_DHEP!M58</f>
        <v>5.0635425623387791</v>
      </c>
      <c r="N58" s="10">
        <f>TI_EHG_E_E!N58+TI_EHG_CHP_E!N58+TI_EHG_H_E!N58+TI_EHG_EDHP!N58+TI_EHG_EB!N58+TI_EHG_EPS!N58+TI_EHG_DHEP!N58</f>
        <v>3.9648323301805668</v>
      </c>
      <c r="O58" s="10">
        <f>TI_EHG_E_E!O58+TI_EHG_CHP_E!O58+TI_EHG_H_E!O58+TI_EHG_EDHP!O58+TI_EHG_EB!O58+TI_EHG_EPS!O58+TI_EHG_DHEP!O58</f>
        <v>6.8787618228718834</v>
      </c>
      <c r="P58" s="10">
        <f>TI_EHG_E_E!P58+TI_EHG_CHP_E!P58+TI_EHG_H_E!P58+TI_EHG_EDHP!P58+TI_EHG_EB!P58+TI_EHG_EPS!P58+TI_EHG_DHEP!P58</f>
        <v>5.469561478933791</v>
      </c>
      <c r="Q58" s="10">
        <f>TI_EHG_E_E!Q58+TI_EHG_CHP_E!Q58+TI_EHG_H_E!Q58+TI_EHG_EDHP!Q58+TI_EHG_EB!Q58+TI_EHG_EPS!Q58+TI_EHG_DHEP!Q58</f>
        <v>3.9648323301805668</v>
      </c>
      <c r="R58" s="10">
        <f>TI_EHG_E_E!R58+TI_EHG_CHP_E!R58+TI_EHG_H_E!R58+TI_EHG_EDHP!R58+TI_EHG_EB!R58+TI_EHG_EPS!R58+TI_EHG_DHEP!R58</f>
        <v>3.3472914875322441</v>
      </c>
      <c r="S58" s="10">
        <f>TI_EHG_E_E!S58+TI_EHG_CHP_E!S58+TI_EHG_H_E!S58+TI_EHG_EDHP!S58+TI_EHG_EB!S58+TI_EHG_EPS!S58+TI_EHG_DHEP!S58</f>
        <v>5.3716251074806536</v>
      </c>
      <c r="T58" s="10">
        <f>TI_EHG_E_E!T58+TI_EHG_CHP_E!T58+TI_EHG_H_E!T58+TI_EHG_EDHP!T58+TI_EHG_EB!T58+TI_EHG_EPS!T58+TI_EHG_DHEP!T58</f>
        <v>3.6417884780739458</v>
      </c>
      <c r="U58" s="10">
        <f>TI_EHG_E_E!U58+TI_EHG_CHP_E!U58+TI_EHG_H_E!U58+TI_EHG_EDHP!U58+TI_EHG_EB!U58+TI_EHG_EPS!U58+TI_EHG_DHEP!U58</f>
        <v>2.6299226139294918</v>
      </c>
      <c r="V58" s="10">
        <f>TI_EHG_E_E!V58+TI_EHG_CHP_E!V58+TI_EHG_H_E!V58+TI_EHG_EDHP!V58+TI_EHG_EB!V58+TI_EHG_EPS!V58+TI_EHG_DHEP!V58</f>
        <v>1.6360275150472909</v>
      </c>
      <c r="W58" s="10">
        <f>TI_EHG_E_E!W58+TI_EHG_CHP_E!W58+TI_EHG_H_E!W58+TI_EHG_EDHP!W58+TI_EHG_EB!W58+TI_EHG_EPS!W58+TI_EHG_DHEP!W58</f>
        <v>1.0949269131556321</v>
      </c>
      <c r="X58" s="10">
        <f>TI_EHG_E_E!X58+TI_EHG_CHP_E!X58+TI_EHG_H_E!X58+TI_EHG_EDHP!X58+TI_EHG_EB!X58+TI_EHG_EPS!X58+TI_EHG_DHEP!X58</f>
        <v>1.298452278589854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348.30902837489248</v>
      </c>
      <c r="D59" s="10">
        <f>TI_EHG_E_E!D59+TI_EHG_CHP_E!D59+TI_EHG_H_E!D59+TI_EHG_EDHP!D59+TI_EHG_EB!D59+TI_EHG_EPS!D59+TI_EHG_DHEP!D59</f>
        <v>406.73069647463456</v>
      </c>
      <c r="E59" s="10">
        <f>TI_EHG_E_E!E59+TI_EHG_CHP_E!E59+TI_EHG_H_E!E59+TI_EHG_EDHP!E59+TI_EHG_EB!E59+TI_EHG_EPS!E59+TI_EHG_DHEP!E59</f>
        <v>486.57687016337047</v>
      </c>
      <c r="F59" s="10">
        <f>TI_EHG_E_E!F59+TI_EHG_CHP_E!F59+TI_EHG_H_E!F59+TI_EHG_EDHP!F59+TI_EHG_EB!F59+TI_EHG_EPS!F59+TI_EHG_DHEP!F59</f>
        <v>628.02141014617359</v>
      </c>
      <c r="G59" s="10">
        <f>TI_EHG_E_E!G59+TI_EHG_CHP_E!G59+TI_EHG_H_E!G59+TI_EHG_EDHP!G59+TI_EHG_EB!G59+TI_EHG_EPS!G59+TI_EHG_DHEP!G59</f>
        <v>745.17540842648327</v>
      </c>
      <c r="H59" s="10">
        <f>TI_EHG_E_E!H59+TI_EHG_CHP_E!H59+TI_EHG_H_E!H59+TI_EHG_EDHP!H59+TI_EHG_EB!H59+TI_EHG_EPS!H59+TI_EHG_DHEP!H59</f>
        <v>795.30902837489248</v>
      </c>
      <c r="I59" s="10">
        <f>TI_EHG_E_E!I59+TI_EHG_CHP_E!I59+TI_EHG_H_E!I59+TI_EHG_EDHP!I59+TI_EHG_EB!I59+TI_EHG_EPS!I59+TI_EHG_DHEP!I59</f>
        <v>773.02467755803957</v>
      </c>
      <c r="J59" s="10">
        <f>TI_EHG_E_E!J59+TI_EHG_CHP_E!J59+TI_EHG_H_E!J59+TI_EHG_EDHP!J59+TI_EHG_EB!J59+TI_EHG_EPS!J59+TI_EHG_DHEP!J59</f>
        <v>811.38340498710227</v>
      </c>
      <c r="K59" s="10">
        <f>TI_EHG_E_E!K59+TI_EHG_CHP_E!K59+TI_EHG_H_E!K59+TI_EHG_EDHP!K59+TI_EHG_EB!K59+TI_EHG_EPS!K59+TI_EHG_DHEP!K59</f>
        <v>778.37489251934653</v>
      </c>
      <c r="L59" s="10">
        <f>TI_EHG_E_E!L59+TI_EHG_CHP_E!L59+TI_EHG_H_E!L59+TI_EHG_EDHP!L59+TI_EHG_EB!L59+TI_EHG_EPS!L59+TI_EHG_DHEP!L59</f>
        <v>882.51169389509892</v>
      </c>
      <c r="M59" s="10">
        <f>TI_EHG_E_E!M59+TI_EHG_CHP_E!M59+TI_EHG_H_E!M59+TI_EHG_EDHP!M59+TI_EHG_EB!M59+TI_EHG_EPS!M59+TI_EHG_DHEP!M59</f>
        <v>1321.7253654342219</v>
      </c>
      <c r="N59" s="10">
        <f>TI_EHG_E_E!N59+TI_EHG_CHP_E!N59+TI_EHG_H_E!N59+TI_EHG_EDHP!N59+TI_EHG_EB!N59+TI_EHG_EPS!N59+TI_EHG_DHEP!N59</f>
        <v>1279.1153052450559</v>
      </c>
      <c r="O59" s="10">
        <f>TI_EHG_E_E!O59+TI_EHG_CHP_E!O59+TI_EHG_H_E!O59+TI_EHG_EDHP!O59+TI_EHG_EB!O59+TI_EHG_EPS!O59+TI_EHG_DHEP!O59</f>
        <v>1381.6039552880479</v>
      </c>
      <c r="P59" s="10">
        <f>TI_EHG_E_E!P59+TI_EHG_CHP_E!P59+TI_EHG_H_E!P59+TI_EHG_EDHP!P59+TI_EHG_EB!P59+TI_EHG_EPS!P59+TI_EHG_DHEP!P59</f>
        <v>1397.8695614789337</v>
      </c>
      <c r="Q59" s="10">
        <f>TI_EHG_E_E!Q59+TI_EHG_CHP_E!Q59+TI_EHG_H_E!Q59+TI_EHG_EDHP!Q59+TI_EHG_EB!Q59+TI_EHG_EPS!Q59+TI_EHG_DHEP!Q59</f>
        <v>1396.2214961306963</v>
      </c>
      <c r="R59" s="10">
        <f>TI_EHG_E_E!R59+TI_EHG_CHP_E!R59+TI_EHG_H_E!R59+TI_EHG_EDHP!R59+TI_EHG_EB!R59+TI_EHG_EPS!R59+TI_EHG_DHEP!R59</f>
        <v>1407.1450558899396</v>
      </c>
      <c r="S59" s="10">
        <f>TI_EHG_E_E!S59+TI_EHG_CHP_E!S59+TI_EHG_H_E!S59+TI_EHG_EDHP!S59+TI_EHG_EB!S59+TI_EHG_EPS!S59+TI_EHG_DHEP!S59</f>
        <v>1582.0513327601029</v>
      </c>
      <c r="T59" s="10">
        <f>TI_EHG_E_E!T59+TI_EHG_CHP_E!T59+TI_EHG_H_E!T59+TI_EHG_EDHP!T59+TI_EHG_EB!T59+TI_EHG_EPS!T59+TI_EHG_DHEP!T59</f>
        <v>1942.3649183147031</v>
      </c>
      <c r="U59" s="10">
        <f>TI_EHG_E_E!U59+TI_EHG_CHP_E!U59+TI_EHG_H_E!U59+TI_EHG_EDHP!U59+TI_EHG_EB!U59+TI_EHG_EPS!U59+TI_EHG_DHEP!U59</f>
        <v>1915.6613929492685</v>
      </c>
      <c r="V59" s="10">
        <f>TI_EHG_E_E!V59+TI_EHG_CHP_E!V59+TI_EHG_H_E!V59+TI_EHG_EDHP!V59+TI_EHG_EB!V59+TI_EHG_EPS!V59+TI_EHG_DHEP!V59</f>
        <v>1952.3104901117804</v>
      </c>
      <c r="W59" s="10">
        <f>TI_EHG_E_E!W59+TI_EHG_CHP_E!W59+TI_EHG_H_E!W59+TI_EHG_EDHP!W59+TI_EHG_EB!W59+TI_EHG_EPS!W59+TI_EHG_DHEP!W59</f>
        <v>2009.1526225279451</v>
      </c>
      <c r="X59" s="10">
        <f>TI_EHG_E_E!X59+TI_EHG_CHP_E!X59+TI_EHG_H_E!X59+TI_EHG_EDHP!X59+TI_EHG_EB!X59+TI_EHG_EPS!X59+TI_EHG_DHEP!X59</f>
        <v>2631.4650042992262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58.350042992261379</v>
      </c>
      <c r="D61" s="10">
        <f>TI_EHG_E_E!D61+TI_EHG_CHP_E!D61+TI_EHG_H_E!D61+TI_EHG_EDHP!D61+TI_EHG_EB!D61+TI_EHG_EPS!D61+TI_EHG_DHEP!D61</f>
        <v>60.881857265692183</v>
      </c>
      <c r="E61" s="10">
        <f>TI_EHG_E_E!E61+TI_EHG_CHP_E!E61+TI_EHG_H_E!E61+TI_EHG_EDHP!E61+TI_EHG_EB!E61+TI_EHG_EPS!E61+TI_EHG_DHEP!E61</f>
        <v>65.921410146173685</v>
      </c>
      <c r="F61" s="10">
        <f>TI_EHG_E_E!F61+TI_EHG_CHP_E!F61+TI_EHG_H_E!F61+TI_EHG_EDHP!F61+TI_EHG_EB!F61+TI_EHG_EPS!F61+TI_EHG_DHEP!F61</f>
        <v>70.722184006878749</v>
      </c>
      <c r="G61" s="10">
        <f>TI_EHG_E_E!G61+TI_EHG_CHP_E!G61+TI_EHG_H_E!G61+TI_EHG_EDHP!G61+TI_EHG_EB!G61+TI_EHG_EPS!G61+TI_EHG_DHEP!G61</f>
        <v>70.817798796216678</v>
      </c>
      <c r="H61" s="10">
        <f>TI_EHG_E_E!H61+TI_EHG_CHP_E!H61+TI_EHG_H_E!H61+TI_EHG_EDHP!H61+TI_EHG_EB!H61+TI_EHG_EPS!H61+TI_EHG_DHEP!H61</f>
        <v>74.519862424763545</v>
      </c>
      <c r="I61" s="10">
        <f>TI_EHG_E_E!I61+TI_EHG_CHP_E!I61+TI_EHG_H_E!I61+TI_EHG_EDHP!I61+TI_EHG_EB!I61+TI_EHG_EPS!I61+TI_EHG_DHEP!I61</f>
        <v>69.575838349097154</v>
      </c>
      <c r="J61" s="10">
        <f>TI_EHG_E_E!J61+TI_EHG_CHP_E!J61+TI_EHG_H_E!J61+TI_EHG_EDHP!J61+TI_EHG_EB!J61+TI_EHG_EPS!J61+TI_EHG_DHEP!J61</f>
        <v>74.113929492691298</v>
      </c>
      <c r="K61" s="10">
        <f>TI_EHG_E_E!K61+TI_EHG_CHP_E!K61+TI_EHG_H_E!K61+TI_EHG_EDHP!K61+TI_EHG_EB!K61+TI_EHG_EPS!K61+TI_EHG_DHEP!K61</f>
        <v>72.298624247635416</v>
      </c>
      <c r="L61" s="10">
        <f>TI_EHG_E_E!L61+TI_EHG_CHP_E!L61+TI_EHG_H_E!L61+TI_EHG_EDHP!L61+TI_EHG_EB!L61+TI_EHG_EPS!L61+TI_EHG_DHEP!L61</f>
        <v>83.261650902837474</v>
      </c>
      <c r="M61" s="10">
        <f>TI_EHG_E_E!M61+TI_EHG_CHP_E!M61+TI_EHG_H_E!M61+TI_EHG_EDHP!M61+TI_EHG_EB!M61+TI_EHG_EPS!M61+TI_EHG_DHEP!M61</f>
        <v>86.014101461736871</v>
      </c>
      <c r="N61" s="10">
        <f>TI_EHG_E_E!N61+TI_EHG_CHP_E!N61+TI_EHG_H_E!N61+TI_EHG_EDHP!N61+TI_EHG_EB!N61+TI_EHG_EPS!N61+TI_EHG_DHEP!N61</f>
        <v>82.582631126397246</v>
      </c>
      <c r="O61" s="10">
        <f>TI_EHG_E_E!O61+TI_EHG_CHP_E!O61+TI_EHG_H_E!O61+TI_EHG_EDHP!O61+TI_EHG_EB!O61+TI_EHG_EPS!O61+TI_EHG_DHEP!O61</f>
        <v>89.916938950988822</v>
      </c>
      <c r="P61" s="10">
        <f>TI_EHG_E_E!P61+TI_EHG_CHP_E!P61+TI_EHG_H_E!P61+TI_EHG_EDHP!P61+TI_EHG_EB!P61+TI_EHG_EPS!P61+TI_EHG_DHEP!P61</f>
        <v>90.159931212381764</v>
      </c>
      <c r="Q61" s="10">
        <f>TI_EHG_E_E!Q61+TI_EHG_CHP_E!Q61+TI_EHG_H_E!Q61+TI_EHG_EDHP!Q61+TI_EHG_EB!Q61+TI_EHG_EPS!Q61+TI_EHG_DHEP!Q61</f>
        <v>108.94462596732588</v>
      </c>
      <c r="R61" s="10">
        <f>TI_EHG_E_E!R61+TI_EHG_CHP_E!R61+TI_EHG_H_E!R61+TI_EHG_EDHP!R61+TI_EHG_EB!R61+TI_EHG_EPS!R61+TI_EHG_DHEP!R61</f>
        <v>111.06663800515906</v>
      </c>
      <c r="S61" s="10">
        <f>TI_EHG_E_E!S61+TI_EHG_CHP_E!S61+TI_EHG_H_E!S61+TI_EHG_EDHP!S61+TI_EHG_EB!S61+TI_EHG_EPS!S61+TI_EHG_DHEP!S61</f>
        <v>112.25640584694756</v>
      </c>
      <c r="T61" s="10">
        <f>TI_EHG_E_E!T61+TI_EHG_CHP_E!T61+TI_EHG_H_E!T61+TI_EHG_EDHP!T61+TI_EHG_EB!T61+TI_EHG_EPS!T61+TI_EHG_DHEP!T61</f>
        <v>123.5534823731728</v>
      </c>
      <c r="U61" s="10">
        <f>TI_EHG_E_E!U61+TI_EHG_CHP_E!U61+TI_EHG_H_E!U61+TI_EHG_EDHP!U61+TI_EHG_EB!U61+TI_EHG_EPS!U61+TI_EHG_DHEP!U61</f>
        <v>130.50705073086846</v>
      </c>
      <c r="V61" s="10">
        <f>TI_EHG_E_E!V61+TI_EHG_CHP_E!V61+TI_EHG_H_E!V61+TI_EHG_EDHP!V61+TI_EHG_EB!V61+TI_EHG_EPS!V61+TI_EHG_DHEP!V61</f>
        <v>132.53843508168529</v>
      </c>
      <c r="W61" s="10">
        <f>TI_EHG_E_E!W61+TI_EHG_CHP_E!W61+TI_EHG_H_E!W61+TI_EHG_EDHP!W61+TI_EHG_EB!W61+TI_EHG_EPS!W61+TI_EHG_DHEP!W61</f>
        <v>139.65339638865007</v>
      </c>
      <c r="X61" s="10">
        <f>TI_EHG_E_E!X61+TI_EHG_CHP_E!X61+TI_EHG_H_E!X61+TI_EHG_EDHP!X61+TI_EHG_EB!X61+TI_EHG_EPS!X61+TI_EHG_DHEP!X61</f>
        <v>131.45546001719688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378.57076526225273</v>
      </c>
      <c r="D62" s="10">
        <f>TI_EHG_E_E!D62+TI_EHG_CHP_E!D62+TI_EHG_H_E!D62+TI_EHG_EDHP!D62+TI_EHG_EB!D62+TI_EHG_EPS!D62+TI_EHG_DHEP!D62</f>
        <v>399.30257953568355</v>
      </c>
      <c r="E62" s="10">
        <f>TI_EHG_E_E!E62+TI_EHG_CHP_E!E62+TI_EHG_H_E!E62+TI_EHG_EDHP!E62+TI_EHG_EB!E62+TI_EHG_EPS!E62+TI_EHG_DHEP!E62</f>
        <v>414.9231298366293</v>
      </c>
      <c r="F62" s="10">
        <f>TI_EHG_E_E!F62+TI_EHG_CHP_E!F62+TI_EHG_H_E!F62+TI_EHG_EDHP!F62+TI_EHG_EB!F62+TI_EHG_EPS!F62+TI_EHG_DHEP!F62</f>
        <v>444.25331040412715</v>
      </c>
      <c r="G62" s="10">
        <f>TI_EHG_E_E!G62+TI_EHG_CHP_E!G62+TI_EHG_H_E!G62+TI_EHG_EDHP!G62+TI_EHG_EB!G62+TI_EHG_EPS!G62+TI_EHG_DHEP!G62</f>
        <v>453.99836629406707</v>
      </c>
      <c r="H62" s="10">
        <f>TI_EHG_E_E!H62+TI_EHG_CHP_E!H62+TI_EHG_H_E!H62+TI_EHG_EDHP!H62+TI_EHG_EB!H62+TI_EHG_EPS!H62+TI_EHG_DHEP!H62</f>
        <v>460.90085984522773</v>
      </c>
      <c r="I62" s="10">
        <f>TI_EHG_E_E!I62+TI_EHG_CHP_E!I62+TI_EHG_H_E!I62+TI_EHG_EDHP!I62+TI_EHG_EB!I62+TI_EHG_EPS!I62+TI_EHG_DHEP!I62</f>
        <v>473.41642304385209</v>
      </c>
      <c r="J62" s="10">
        <f>TI_EHG_E_E!J62+TI_EHG_CHP_E!J62+TI_EHG_H_E!J62+TI_EHG_EDHP!J62+TI_EHG_EB!J62+TI_EHG_EPS!J62+TI_EHG_DHEP!J62</f>
        <v>494.48271711091996</v>
      </c>
      <c r="K62" s="10">
        <f>TI_EHG_E_E!K62+TI_EHG_CHP_E!K62+TI_EHG_H_E!K62+TI_EHG_EDHP!K62+TI_EHG_EB!K62+TI_EHG_EPS!K62+TI_EHG_DHEP!K62</f>
        <v>512.99320722269988</v>
      </c>
      <c r="L62" s="10">
        <f>TI_EHG_E_E!L62+TI_EHG_CHP_E!L62+TI_EHG_H_E!L62+TI_EHG_EDHP!L62+TI_EHG_EB!L62+TI_EHG_EPS!L62+TI_EHG_DHEP!L62</f>
        <v>489.27583834909711</v>
      </c>
      <c r="M62" s="10">
        <f>TI_EHG_E_E!M62+TI_EHG_CHP_E!M62+TI_EHG_H_E!M62+TI_EHG_EDHP!M62+TI_EHG_EB!M62+TI_EHG_EPS!M62+TI_EHG_DHEP!M62</f>
        <v>473.15365434221837</v>
      </c>
      <c r="N62" s="10">
        <f>TI_EHG_E_E!N62+TI_EHG_CHP_E!N62+TI_EHG_H_E!N62+TI_EHG_EDHP!N62+TI_EHG_EB!N62+TI_EHG_EPS!N62+TI_EHG_DHEP!N62</f>
        <v>475.80481513327601</v>
      </c>
      <c r="O62" s="10">
        <f>TI_EHG_E_E!O62+TI_EHG_CHP_E!O62+TI_EHG_H_E!O62+TI_EHG_EDHP!O62+TI_EHG_EB!O62+TI_EHG_EPS!O62+TI_EHG_DHEP!O62</f>
        <v>464.34032674118669</v>
      </c>
      <c r="P62" s="10">
        <f>TI_EHG_E_E!P62+TI_EHG_CHP_E!P62+TI_EHG_H_E!P62+TI_EHG_EDHP!P62+TI_EHG_EB!P62+TI_EHG_EPS!P62+TI_EHG_DHEP!P62</f>
        <v>466.1555460017197</v>
      </c>
      <c r="Q62" s="10">
        <f>TI_EHG_E_E!Q62+TI_EHG_CHP_E!Q62+TI_EHG_H_E!Q62+TI_EHG_EDHP!Q62+TI_EHG_EB!Q62+TI_EHG_EPS!Q62+TI_EHG_DHEP!Q62</f>
        <v>479.29200343938095</v>
      </c>
      <c r="R62" s="10">
        <f>TI_EHG_E_E!R62+TI_EHG_CHP_E!R62+TI_EHG_H_E!R62+TI_EHG_EDHP!R62+TI_EHG_EB!R62+TI_EHG_EPS!R62+TI_EHG_DHEP!R62</f>
        <v>498.04866723989676</v>
      </c>
      <c r="S62" s="10">
        <f>TI_EHG_E_E!S62+TI_EHG_CHP_E!S62+TI_EHG_H_E!S62+TI_EHG_EDHP!S62+TI_EHG_EB!S62+TI_EHG_EPS!S62+TI_EHG_DHEP!S62</f>
        <v>493.52184006878758</v>
      </c>
      <c r="T62" s="10">
        <f>TI_EHG_E_E!T62+TI_EHG_CHP_E!T62+TI_EHG_H_E!T62+TI_EHG_EDHP!T62+TI_EHG_EB!T62+TI_EHG_EPS!T62+TI_EHG_DHEP!T62</f>
        <v>493.06749785038681</v>
      </c>
      <c r="U62" s="10">
        <f>TI_EHG_E_E!U62+TI_EHG_CHP_E!U62+TI_EHG_H_E!U62+TI_EHG_EDHP!U62+TI_EHG_EB!U62+TI_EHG_EPS!U62+TI_EHG_DHEP!U62</f>
        <v>476.78779019776437</v>
      </c>
      <c r="V62" s="10">
        <f>TI_EHG_E_E!V62+TI_EHG_CHP_E!V62+TI_EHG_H_E!V62+TI_EHG_EDHP!V62+TI_EHG_EB!V62+TI_EHG_EPS!V62+TI_EHG_DHEP!V62</f>
        <v>492.42803095442821</v>
      </c>
      <c r="W62" s="10">
        <f>TI_EHG_E_E!W62+TI_EHG_CHP_E!W62+TI_EHG_H_E!W62+TI_EHG_EDHP!W62+TI_EHG_EB!W62+TI_EHG_EPS!W62+TI_EHG_DHEP!W62</f>
        <v>496.89423903697326</v>
      </c>
      <c r="X62" s="10">
        <f>TI_EHG_E_E!X62+TI_EHG_CHP_E!X62+TI_EHG_H_E!X62+TI_EHG_EDHP!X62+TI_EHG_EB!X62+TI_EHG_EPS!X62+TI_EHG_DHEP!X62</f>
        <v>483.75055889939807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0.86061908856405844</v>
      </c>
      <c r="D69" s="10">
        <f>TI_EHG_E_E!D69+TI_EHG_CHP_E!D69+TI_EHG_H_E!D69+TI_EHG_EDHP!D69+TI_EHG_EB!D69+TI_EHG_EPS!D69+TI_EHG_DHEP!D69</f>
        <v>3.3565778159931212</v>
      </c>
      <c r="E69" s="10">
        <f>TI_EHG_E_E!E69+TI_EHG_CHP_E!E69+TI_EHG_H_E!E69+TI_EHG_EDHP!E69+TI_EHG_EB!E69+TI_EHG_EPS!E69+TI_EHG_DHEP!E69</f>
        <v>2.2224419604471199</v>
      </c>
      <c r="F69" s="10">
        <f>TI_EHG_E_E!F69+TI_EHG_CHP_E!F69+TI_EHG_H_E!F69+TI_EHG_EDHP!F69+TI_EHG_EB!F69+TI_EHG_EPS!F69+TI_EHG_DHEP!F69</f>
        <v>7.395184866723989</v>
      </c>
      <c r="G69" s="10">
        <f>TI_EHG_E_E!G69+TI_EHG_CHP_E!G69+TI_EHG_H_E!G69+TI_EHG_EDHP!G69+TI_EHG_EB!G69+TI_EHG_EPS!G69+TI_EHG_DHEP!G69</f>
        <v>11.41074806534824</v>
      </c>
      <c r="H69" s="10">
        <f>TI_EHG_E_E!H69+TI_EHG_CHP_E!H69+TI_EHG_H_E!H69+TI_EHG_EDHP!H69+TI_EHG_EB!H69+TI_EHG_EPS!H69+TI_EHG_DHEP!H69</f>
        <v>13.37996560619089</v>
      </c>
      <c r="I69" s="10">
        <f>TI_EHG_E_E!I69+TI_EHG_CHP_E!I69+TI_EHG_H_E!I69+TI_EHG_EDHP!I69+TI_EHG_EB!I69+TI_EHG_EPS!I69+TI_EHG_DHEP!I69</f>
        <v>19.816337059329321</v>
      </c>
      <c r="J69" s="10">
        <f>TI_EHG_E_E!J69+TI_EHG_CHP_E!J69+TI_EHG_H_E!J69+TI_EHG_EDHP!J69+TI_EHG_EB!J69+TI_EHG_EPS!J69+TI_EHG_DHEP!J69</f>
        <v>21.148151332760101</v>
      </c>
      <c r="K69" s="10">
        <f>TI_EHG_E_E!K69+TI_EHG_CHP_E!K69+TI_EHG_H_E!K69+TI_EHG_EDHP!K69+TI_EHG_EB!K69+TI_EHG_EPS!K69+TI_EHG_DHEP!K69</f>
        <v>31.565520206362859</v>
      </c>
      <c r="L69" s="10">
        <f>TI_EHG_E_E!L69+TI_EHG_CHP_E!L69+TI_EHG_H_E!L69+TI_EHG_EDHP!L69+TI_EHG_EB!L69+TI_EHG_EPS!L69+TI_EHG_DHEP!L69</f>
        <v>28.531556319862421</v>
      </c>
      <c r="M69" s="10">
        <f>TI_EHG_E_E!M69+TI_EHG_CHP_E!M69+TI_EHG_H_E!M69+TI_EHG_EDHP!M69+TI_EHG_EB!M69+TI_EHG_EPS!M69+TI_EHG_DHEP!M69</f>
        <v>34.285984522785903</v>
      </c>
      <c r="N69" s="10">
        <f>TI_EHG_E_E!N69+TI_EHG_CHP_E!N69+TI_EHG_H_E!N69+TI_EHG_EDHP!N69+TI_EHG_EB!N69+TI_EHG_EPS!N69+TI_EHG_DHEP!N69</f>
        <v>13.787016337059329</v>
      </c>
      <c r="O69" s="10">
        <f>TI_EHG_E_E!O69+TI_EHG_CHP_E!O69+TI_EHG_H_E!O69+TI_EHG_EDHP!O69+TI_EHG_EB!O69+TI_EHG_EPS!O69+TI_EHG_DHEP!O69</f>
        <v>16.538263112639729</v>
      </c>
      <c r="P69" s="10">
        <f>TI_EHG_E_E!P69+TI_EHG_CHP_E!P69+TI_EHG_H_E!P69+TI_EHG_EDHP!P69+TI_EHG_EB!P69+TI_EHG_EPS!P69+TI_EHG_DHEP!P69</f>
        <v>15.425107480653478</v>
      </c>
      <c r="Q69" s="10">
        <f>TI_EHG_E_E!Q69+TI_EHG_CHP_E!Q69+TI_EHG_H_E!Q69+TI_EHG_EDHP!Q69+TI_EHG_EB!Q69+TI_EHG_EPS!Q69+TI_EHG_DHEP!Q69</f>
        <v>18.724419604471194</v>
      </c>
      <c r="R69" s="10">
        <f>TI_EHG_E_E!R69+TI_EHG_CHP_E!R69+TI_EHG_H_E!R69+TI_EHG_EDHP!R69+TI_EHG_EB!R69+TI_EHG_EPS!R69+TI_EHG_DHEP!R69</f>
        <v>15.985124677558041</v>
      </c>
      <c r="S69" s="10">
        <f>TI_EHG_E_E!S69+TI_EHG_CHP_E!S69+TI_EHG_H_E!S69+TI_EHG_EDHP!S69+TI_EHG_EB!S69+TI_EHG_EPS!S69+TI_EHG_DHEP!S69</f>
        <v>7.2289767841788475</v>
      </c>
      <c r="T69" s="10">
        <f>TI_EHG_E_E!T69+TI_EHG_CHP_E!T69+TI_EHG_H_E!T69+TI_EHG_EDHP!T69+TI_EHG_EB!T69+TI_EHG_EPS!T69+TI_EHG_DHEP!T69</f>
        <v>4.496732588134134</v>
      </c>
      <c r="U69" s="10">
        <f>TI_EHG_E_E!U69+TI_EHG_CHP_E!U69+TI_EHG_H_E!U69+TI_EHG_EDHP!U69+TI_EHG_EB!U69+TI_EHG_EPS!U69+TI_EHG_DHEP!U69</f>
        <v>5.5922613929492693</v>
      </c>
      <c r="V69" s="10">
        <f>TI_EHG_E_E!V69+TI_EHG_CHP_E!V69+TI_EHG_H_E!V69+TI_EHG_EDHP!V69+TI_EHG_EB!V69+TI_EHG_EPS!V69+TI_EHG_DHEP!V69</f>
        <v>3.412725709372312</v>
      </c>
      <c r="W69" s="10">
        <f>TI_EHG_E_E!W69+TI_EHG_CHP_E!W69+TI_EHG_H_E!W69+TI_EHG_EDHP!W69+TI_EHG_EB!W69+TI_EHG_EPS!W69+TI_EHG_DHEP!W69</f>
        <v>1.882717110920034</v>
      </c>
      <c r="X69" s="10">
        <f>TI_EHG_E_E!X69+TI_EHG_CHP_E!X69+TI_EHG_H_E!X69+TI_EHG_EDHP!X69+TI_EHG_EB!X69+TI_EHG_EPS!X69+TI_EHG_DHEP!X69</f>
        <v>4.0871023215821154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0.52545141874462586</v>
      </c>
      <c r="D70" s="10">
        <f>TI_EHG_E_E!D70+TI_EHG_CHP_E!D70+TI_EHG_H_E!D70+TI_EHG_EDHP!D70+TI_EHG_EB!D70+TI_EHG_EPS!D70+TI_EHG_DHEP!D70</f>
        <v>0.47773000859845233</v>
      </c>
      <c r="E70" s="10">
        <f>TI_EHG_E_E!E70+TI_EHG_CHP_E!E70+TI_EHG_H_E!E70+TI_EHG_EDHP!E70+TI_EHG_EB!E70+TI_EHG_EPS!E70+TI_EHG_DHEP!E70</f>
        <v>0.16715391229578669</v>
      </c>
      <c r="F70" s="10">
        <f>TI_EHG_E_E!F70+TI_EHG_CHP_E!F70+TI_EHG_H_E!F70+TI_EHG_EDHP!F70+TI_EHG_EB!F70+TI_EHG_EPS!F70+TI_EHG_DHEP!F70</f>
        <v>0.16715391229578669</v>
      </c>
      <c r="G70" s="10">
        <f>TI_EHG_E_E!G70+TI_EHG_CHP_E!G70+TI_EHG_H_E!G70+TI_EHG_EDHP!G70+TI_EHG_EB!G70+TI_EHG_EPS!G70+TI_EHG_DHEP!G70</f>
        <v>0.19105760963026661</v>
      </c>
      <c r="H70" s="10">
        <f>TI_EHG_E_E!H70+TI_EHG_CHP_E!H70+TI_EHG_H_E!H70+TI_EHG_EDHP!H70+TI_EHG_EB!H70+TI_EHG_EPS!H70+TI_EHG_DHEP!H70</f>
        <v>0.14333619948409279</v>
      </c>
      <c r="I70" s="10">
        <f>TI_EHG_E_E!I70+TI_EHG_CHP_E!I70+TI_EHG_H_E!I70+TI_EHG_EDHP!I70+TI_EHG_EB!I70+TI_EHG_EPS!I70+TI_EHG_DHEP!I70</f>
        <v>0.14333619948409279</v>
      </c>
      <c r="J70" s="10">
        <f>TI_EHG_E_E!J70+TI_EHG_CHP_E!J70+TI_EHG_H_E!J70+TI_EHG_EDHP!J70+TI_EHG_EB!J70+TI_EHG_EPS!J70+TI_EHG_DHEP!J70</f>
        <v>0.16715391229578669</v>
      </c>
      <c r="K70" s="10">
        <f>TI_EHG_E_E!K70+TI_EHG_CHP_E!K70+TI_EHG_H_E!K70+TI_EHG_EDHP!K70+TI_EHG_EB!K70+TI_EHG_EPS!K70+TI_EHG_DHEP!K70</f>
        <v>7.1625107480653469E-2</v>
      </c>
      <c r="L70" s="10">
        <f>TI_EHG_E_E!L70+TI_EHG_CHP_E!L70+TI_EHG_H_E!L70+TI_EHG_EDHP!L70+TI_EHG_EB!L70+TI_EHG_EPS!L70+TI_EHG_DHEP!L70</f>
        <v>4.7807394668959592E-2</v>
      </c>
      <c r="M70" s="10">
        <f>TI_EHG_E_E!M70+TI_EHG_CHP_E!M70+TI_EHG_H_E!M70+TI_EHG_EDHP!M70+TI_EHG_EB!M70+TI_EHG_EPS!M70+TI_EHG_DHEP!M70</f>
        <v>6.7927773000859854E-3</v>
      </c>
      <c r="N70" s="10">
        <f>TI_EHG_E_E!N70+TI_EHG_CHP_E!N70+TI_EHG_H_E!N70+TI_EHG_EDHP!N70+TI_EHG_EB!N70+TI_EHG_EPS!N70+TI_EHG_DHEP!N70</f>
        <v>0.14376612209802231</v>
      </c>
      <c r="O70" s="10">
        <f>TI_EHG_E_E!O70+TI_EHG_CHP_E!O70+TI_EHG_H_E!O70+TI_EHG_EDHP!O70+TI_EHG_EB!O70+TI_EHG_EPS!O70+TI_EHG_DHEP!O70</f>
        <v>0.40034393809114349</v>
      </c>
      <c r="P70" s="10">
        <f>TI_EHG_E_E!P70+TI_EHG_CHP_E!P70+TI_EHG_H_E!P70+TI_EHG_EDHP!P70+TI_EHG_EB!P70+TI_EHG_EPS!P70+TI_EHG_DHEP!P70</f>
        <v>1.3095442820292349</v>
      </c>
      <c r="Q70" s="10">
        <f>TI_EHG_E_E!Q70+TI_EHG_CHP_E!Q70+TI_EHG_H_E!Q70+TI_EHG_EDHP!Q70+TI_EHG_EB!Q70+TI_EHG_EPS!Q70+TI_EHG_DHEP!Q70</f>
        <v>1.1801375752364569</v>
      </c>
      <c r="R70" s="10">
        <f>TI_EHG_E_E!R70+TI_EHG_CHP_E!R70+TI_EHG_H_E!R70+TI_EHG_EDHP!R70+TI_EHG_EB!R70+TI_EHG_EPS!R70+TI_EHG_DHEP!R70</f>
        <v>1.9539122957867581</v>
      </c>
      <c r="S70" s="10">
        <f>TI_EHG_E_E!S70+TI_EHG_CHP_E!S70+TI_EHG_H_E!S70+TI_EHG_EDHP!S70+TI_EHG_EB!S70+TI_EHG_EPS!S70+TI_EHG_DHEP!S70</f>
        <v>2.3466036113499569</v>
      </c>
      <c r="T70" s="10">
        <f>TI_EHG_E_E!T70+TI_EHG_CHP_E!T70+TI_EHG_H_E!T70+TI_EHG_EDHP!T70+TI_EHG_EB!T70+TI_EHG_EPS!T70+TI_EHG_DHEP!T70</f>
        <v>3.0693035253654339</v>
      </c>
      <c r="U70" s="10">
        <f>TI_EHG_E_E!U70+TI_EHG_CHP_E!U70+TI_EHG_H_E!U70+TI_EHG_EDHP!U70+TI_EHG_EB!U70+TI_EHG_EPS!U70+TI_EHG_DHEP!U70</f>
        <v>7.1306964746345658</v>
      </c>
      <c r="V70" s="10">
        <f>TI_EHG_E_E!V70+TI_EHG_CHP_E!V70+TI_EHG_H_E!V70+TI_EHG_EDHP!V70+TI_EHG_EB!V70+TI_EHG_EPS!V70+TI_EHG_DHEP!V70</f>
        <v>11.087446259673261</v>
      </c>
      <c r="W70" s="10">
        <f>TI_EHG_E_E!W70+TI_EHG_CHP_E!W70+TI_EHG_H_E!W70+TI_EHG_EDHP!W70+TI_EHG_EB!W70+TI_EHG_EPS!W70+TI_EHG_DHEP!W70</f>
        <v>14.153654342218401</v>
      </c>
      <c r="X70" s="10">
        <f>TI_EHG_E_E!X70+TI_EHG_CHP_E!X70+TI_EHG_H_E!X70+TI_EHG_EDHP!X70+TI_EHG_EB!X70+TI_EHG_EPS!X70+TI_EHG_DHEP!X70</f>
        <v>33.872914875322437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309.75915735167666</v>
      </c>
      <c r="D71" s="37">
        <f t="shared" ref="D71:W71" si="34">SUM(D72:D73)</f>
        <v>326.71736887360277</v>
      </c>
      <c r="E71" s="37">
        <f t="shared" si="34"/>
        <v>339.44772141014613</v>
      </c>
      <c r="F71" s="37">
        <f t="shared" si="34"/>
        <v>363.47566638005156</v>
      </c>
      <c r="G71" s="37">
        <f t="shared" si="34"/>
        <v>371.47704213241622</v>
      </c>
      <c r="H71" s="37">
        <f t="shared" si="34"/>
        <v>377.08985382631124</v>
      </c>
      <c r="I71" s="37">
        <f t="shared" si="34"/>
        <v>387.31255374032673</v>
      </c>
      <c r="J71" s="37">
        <f t="shared" si="34"/>
        <v>404.581083404987</v>
      </c>
      <c r="K71" s="37">
        <f t="shared" si="34"/>
        <v>419.7477214101462</v>
      </c>
      <c r="L71" s="37">
        <f t="shared" si="34"/>
        <v>400.32966466036112</v>
      </c>
      <c r="M71" s="37">
        <f t="shared" si="34"/>
        <v>387.09742046431637</v>
      </c>
      <c r="N71" s="37">
        <f t="shared" si="34"/>
        <v>389.27102321582106</v>
      </c>
      <c r="O71" s="37">
        <f t="shared" si="34"/>
        <v>379.93215821152194</v>
      </c>
      <c r="P71" s="37">
        <f t="shared" si="34"/>
        <v>381.36517626827174</v>
      </c>
      <c r="Q71" s="37">
        <f t="shared" si="34"/>
        <v>392.16104901117797</v>
      </c>
      <c r="R71" s="37">
        <f t="shared" si="34"/>
        <v>407.49432502149608</v>
      </c>
      <c r="S71" s="37">
        <f t="shared" si="34"/>
        <v>403.79054170249361</v>
      </c>
      <c r="T71" s="37">
        <f t="shared" si="34"/>
        <v>403.41891659501294</v>
      </c>
      <c r="U71" s="37">
        <f t="shared" si="34"/>
        <v>390.0991401547721</v>
      </c>
      <c r="V71" s="37">
        <f t="shared" si="34"/>
        <v>402.89561478933791</v>
      </c>
      <c r="W71" s="37">
        <f t="shared" si="34"/>
        <v>406.54995700773867</v>
      </c>
      <c r="X71" s="37">
        <f t="shared" ref="X71" si="35">SUM(X72:X73)</f>
        <v>395.79595872742908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0</v>
      </c>
      <c r="Q72" s="10">
        <f>TI_EHG_E_E!Q72+TI_EHG_CHP_E!Q72+TI_EHG_H_E!Q72+TI_EHG_EDHP!Q72+TI_EHG_EB!Q72+TI_EHG_EPS!Q72+TI_EHG_DHEP!Q72</f>
        <v>0</v>
      </c>
      <c r="R72" s="10">
        <f>TI_EHG_E_E!R72+TI_EHG_CHP_E!R72+TI_EHG_H_E!R72+TI_EHG_EDHP!R72+TI_EHG_EB!R72+TI_EHG_EPS!R72+TI_EHG_DHEP!R72</f>
        <v>0</v>
      </c>
      <c r="S72" s="10">
        <f>TI_EHG_E_E!S72+TI_EHG_CHP_E!S72+TI_EHG_H_E!S72+TI_EHG_EDHP!S72+TI_EHG_EB!S72+TI_EHG_EPS!S72+TI_EHG_DHEP!S72</f>
        <v>0</v>
      </c>
      <c r="T72" s="10">
        <f>TI_EHG_E_E!T72+TI_EHG_CHP_E!T72+TI_EHG_H_E!T72+TI_EHG_EDHP!T72+TI_EHG_EB!T72+TI_EHG_EPS!T72+TI_EHG_DHEP!T72</f>
        <v>0</v>
      </c>
      <c r="U72" s="10">
        <f>TI_EHG_E_E!U72+TI_EHG_CHP_E!U72+TI_EHG_H_E!U72+TI_EHG_EDHP!U72+TI_EHG_EB!U72+TI_EHG_EPS!U72+TI_EHG_DHEP!U72</f>
        <v>0</v>
      </c>
      <c r="V72" s="10">
        <f>TI_EHG_E_E!V72+TI_EHG_CHP_E!V72+TI_EHG_H_E!V72+TI_EHG_EDHP!V72+TI_EHG_EB!V72+TI_EHG_EPS!V72+TI_EHG_DHEP!V72</f>
        <v>0</v>
      </c>
      <c r="W72" s="10">
        <f>TI_EHG_E_E!W72+TI_EHG_CHP_E!W72+TI_EHG_H_E!W72+TI_EHG_EDHP!W72+TI_EHG_EB!W72+TI_EHG_EPS!W72+TI_EHG_DHEP!W72</f>
        <v>0</v>
      </c>
      <c r="X72" s="10">
        <f>TI_EHG_E_E!X72+TI_EHG_CHP_E!X72+TI_EHG_H_E!X72+TI_EHG_EDHP!X72+TI_EHG_EB!X72+TI_EHG_EPS!X72+TI_EHG_DHEP!X72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309.75915735167666</v>
      </c>
      <c r="D73" s="10">
        <f>TI_EHG_E_E!D73+TI_EHG_CHP_E!D73+TI_EHG_H_E!D73+TI_EHG_EDHP!D73+TI_EHG_EB!D73+TI_EHG_EPS!D73+TI_EHG_DHEP!D73</f>
        <v>326.71736887360277</v>
      </c>
      <c r="E73" s="10">
        <f>TI_EHG_E_E!E73+TI_EHG_CHP_E!E73+TI_EHG_H_E!E73+TI_EHG_EDHP!E73+TI_EHG_EB!E73+TI_EHG_EPS!E73+TI_EHG_DHEP!E73</f>
        <v>339.44772141014613</v>
      </c>
      <c r="F73" s="10">
        <f>TI_EHG_E_E!F73+TI_EHG_CHP_E!F73+TI_EHG_H_E!F73+TI_EHG_EDHP!F73+TI_EHG_EB!F73+TI_EHG_EPS!F73+TI_EHG_DHEP!F73</f>
        <v>363.47566638005156</v>
      </c>
      <c r="G73" s="10">
        <f>TI_EHG_E_E!G73+TI_EHG_CHP_E!G73+TI_EHG_H_E!G73+TI_EHG_EDHP!G73+TI_EHG_EB!G73+TI_EHG_EPS!G73+TI_EHG_DHEP!G73</f>
        <v>371.47704213241622</v>
      </c>
      <c r="H73" s="10">
        <f>TI_EHG_E_E!H73+TI_EHG_CHP_E!H73+TI_EHG_H_E!H73+TI_EHG_EDHP!H73+TI_EHG_EB!H73+TI_EHG_EPS!H73+TI_EHG_DHEP!H73</f>
        <v>377.08985382631124</v>
      </c>
      <c r="I73" s="10">
        <f>TI_EHG_E_E!I73+TI_EHG_CHP_E!I73+TI_EHG_H_E!I73+TI_EHG_EDHP!I73+TI_EHG_EB!I73+TI_EHG_EPS!I73+TI_EHG_DHEP!I73</f>
        <v>387.31255374032673</v>
      </c>
      <c r="J73" s="10">
        <f>TI_EHG_E_E!J73+TI_EHG_CHP_E!J73+TI_EHG_H_E!J73+TI_EHG_EDHP!J73+TI_EHG_EB!J73+TI_EHG_EPS!J73+TI_EHG_DHEP!J73</f>
        <v>404.581083404987</v>
      </c>
      <c r="K73" s="10">
        <f>TI_EHG_E_E!K73+TI_EHG_CHP_E!K73+TI_EHG_H_E!K73+TI_EHG_EDHP!K73+TI_EHG_EB!K73+TI_EHG_EPS!K73+TI_EHG_DHEP!K73</f>
        <v>419.7477214101462</v>
      </c>
      <c r="L73" s="10">
        <f>TI_EHG_E_E!L73+TI_EHG_CHP_E!L73+TI_EHG_H_E!L73+TI_EHG_EDHP!L73+TI_EHG_EB!L73+TI_EHG_EPS!L73+TI_EHG_DHEP!L73</f>
        <v>400.32966466036112</v>
      </c>
      <c r="M73" s="10">
        <f>TI_EHG_E_E!M73+TI_EHG_CHP_E!M73+TI_EHG_H_E!M73+TI_EHG_EDHP!M73+TI_EHG_EB!M73+TI_EHG_EPS!M73+TI_EHG_DHEP!M73</f>
        <v>387.09742046431637</v>
      </c>
      <c r="N73" s="10">
        <f>TI_EHG_E_E!N73+TI_EHG_CHP_E!N73+TI_EHG_H_E!N73+TI_EHG_EDHP!N73+TI_EHG_EB!N73+TI_EHG_EPS!N73+TI_EHG_DHEP!N73</f>
        <v>389.27102321582106</v>
      </c>
      <c r="O73" s="10">
        <f>TI_EHG_E_E!O73+TI_EHG_CHP_E!O73+TI_EHG_H_E!O73+TI_EHG_EDHP!O73+TI_EHG_EB!O73+TI_EHG_EPS!O73+TI_EHG_DHEP!O73</f>
        <v>379.93215821152194</v>
      </c>
      <c r="P73" s="10">
        <f>TI_EHG_E_E!P73+TI_EHG_CHP_E!P73+TI_EHG_H_E!P73+TI_EHG_EDHP!P73+TI_EHG_EB!P73+TI_EHG_EPS!P73+TI_EHG_DHEP!P73</f>
        <v>381.36517626827174</v>
      </c>
      <c r="Q73" s="10">
        <f>TI_EHG_E_E!Q73+TI_EHG_CHP_E!Q73+TI_EHG_H_E!Q73+TI_EHG_EDHP!Q73+TI_EHG_EB!Q73+TI_EHG_EPS!Q73+TI_EHG_DHEP!Q73</f>
        <v>392.16104901117797</v>
      </c>
      <c r="R73" s="10">
        <f>TI_EHG_E_E!R73+TI_EHG_CHP_E!R73+TI_EHG_H_E!R73+TI_EHG_EDHP!R73+TI_EHG_EB!R73+TI_EHG_EPS!R73+TI_EHG_DHEP!R73</f>
        <v>407.49432502149608</v>
      </c>
      <c r="S73" s="10">
        <f>TI_EHG_E_E!S73+TI_EHG_CHP_E!S73+TI_EHG_H_E!S73+TI_EHG_EDHP!S73+TI_EHG_EB!S73+TI_EHG_EPS!S73+TI_EHG_DHEP!S73</f>
        <v>403.79054170249361</v>
      </c>
      <c r="T73" s="10">
        <f>TI_EHG_E_E!T73+TI_EHG_CHP_E!T73+TI_EHG_H_E!T73+TI_EHG_EDHP!T73+TI_EHG_EB!T73+TI_EHG_EPS!T73+TI_EHG_DHEP!T73</f>
        <v>403.41891659501294</v>
      </c>
      <c r="U73" s="10">
        <f>TI_EHG_E_E!U73+TI_EHG_CHP_E!U73+TI_EHG_H_E!U73+TI_EHG_EDHP!U73+TI_EHG_EB!U73+TI_EHG_EPS!U73+TI_EHG_DHEP!U73</f>
        <v>390.0991401547721</v>
      </c>
      <c r="V73" s="10">
        <f>TI_EHG_E_E!V73+TI_EHG_CHP_E!V73+TI_EHG_H_E!V73+TI_EHG_EDHP!V73+TI_EHG_EB!V73+TI_EHG_EPS!V73+TI_EHG_DHEP!V73</f>
        <v>402.89561478933791</v>
      </c>
      <c r="W73" s="10">
        <f>TI_EHG_E_E!W73+TI_EHG_CHP_E!W73+TI_EHG_H_E!W73+TI_EHG_EDHP!W73+TI_EHG_EB!W73+TI_EHG_EPS!W73+TI_EHG_DHEP!W73</f>
        <v>406.54995700773867</v>
      </c>
      <c r="X73" s="10">
        <f>TI_EHG_E_E!X73+TI_EHG_CHP_E!X73+TI_EHG_H_E!X73+TI_EHG_EDHP!X73+TI_EHG_EB!X73+TI_EHG_EPS!X73+TI_EHG_DHEP!X73</f>
        <v>395.79595872742908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0.25795356835769562</v>
      </c>
      <c r="D76" s="40">
        <f>TI_EHG_E_E!D76+TI_EHG_CHP_E!D76+TI_EHG_H_E!D76+TI_EHG_EDHP!D76+TI_EHG_EB!D76+TI_EHG_EPS!D76+TI_EHG_DHEP!D76</f>
        <v>0.1719690455717971</v>
      </c>
      <c r="E76" s="40">
        <f>TI_EHG_E_E!E76+TI_EHG_CHP_E!E76+TI_EHG_H_E!E76+TI_EHG_EDHP!E76+TI_EHG_EB!E76+TI_EHG_EPS!E76+TI_EHG_DHEP!E76</f>
        <v>8.5984522785898534E-2</v>
      </c>
      <c r="F76" s="40">
        <f>TI_EHG_E_E!F76+TI_EHG_CHP_E!F76+TI_EHG_H_E!F76+TI_EHG_EDHP!F76+TI_EHG_EB!F76+TI_EHG_EPS!F76+TI_EHG_DHEP!F76</f>
        <v>8.5984522785898534E-2</v>
      </c>
      <c r="G76" s="40">
        <f>TI_EHG_E_E!G76+TI_EHG_CHP_E!G76+TI_EHG_H_E!G76+TI_EHG_EDHP!G76+TI_EHG_EB!G76+TI_EHG_EPS!G76+TI_EHG_DHEP!G76</f>
        <v>8.5984522785898534E-2</v>
      </c>
      <c r="H76" s="40">
        <f>TI_EHG_E_E!H76+TI_EHG_CHP_E!H76+TI_EHG_H_E!H76+TI_EHG_EDHP!H76+TI_EHG_EB!H76+TI_EHG_EPS!H76+TI_EHG_DHEP!H76</f>
        <v>8.5984522785898534E-2</v>
      </c>
      <c r="I76" s="40">
        <f>TI_EHG_E_E!I76+TI_EHG_CHP_E!I76+TI_EHG_H_E!I76+TI_EHG_EDHP!I76+TI_EHG_EB!I76+TI_EHG_EPS!I76+TI_EHG_DHEP!I76</f>
        <v>8.5984522785898534E-2</v>
      </c>
      <c r="J76" s="40">
        <f>TI_EHG_E_E!J76+TI_EHG_CHP_E!J76+TI_EHG_H_E!J76+TI_EHG_EDHP!J76+TI_EHG_EB!J76+TI_EHG_EPS!J76+TI_EHG_DHEP!J76</f>
        <v>8.5984522785898534E-2</v>
      </c>
      <c r="K76" s="40">
        <f>TI_EHG_E_E!K76+TI_EHG_CHP_E!K76+TI_EHG_H_E!K76+TI_EHG_EDHP!K76+TI_EHG_EB!K76+TI_EHG_EPS!K76+TI_EHG_DHEP!K76</f>
        <v>0</v>
      </c>
      <c r="L76" s="40">
        <f>TI_EHG_E_E!L76+TI_EHG_CHP_E!L76+TI_EHG_H_E!L76+TI_EHG_EDHP!L76+TI_EHG_EB!L76+TI_EHG_EPS!L76+TI_EHG_DHEP!L76</f>
        <v>0.46956147893379191</v>
      </c>
      <c r="M76" s="40">
        <f>TI_EHG_E_E!M76+TI_EHG_CHP_E!M76+TI_EHG_H_E!M76+TI_EHG_EDHP!M76+TI_EHG_EB!M76+TI_EHG_EPS!M76+TI_EHG_DHEP!M76</f>
        <v>2.624677558039552</v>
      </c>
      <c r="N76" s="40">
        <f>TI_EHG_E_E!N76+TI_EHG_CHP_E!N76+TI_EHG_H_E!N76+TI_EHG_EDHP!N76+TI_EHG_EB!N76+TI_EHG_EPS!N76+TI_EHG_DHEP!N76</f>
        <v>5.1165950128976778</v>
      </c>
      <c r="O76" s="40">
        <f>TI_EHG_E_E!O76+TI_EHG_CHP_E!O76+TI_EHG_H_E!O76+TI_EHG_EDHP!O76+TI_EHG_EB!O76+TI_EHG_EPS!O76+TI_EHG_DHEP!O76</f>
        <v>15.602235597592438</v>
      </c>
      <c r="P76" s="40">
        <f>TI_EHG_E_E!P76+TI_EHG_CHP_E!P76+TI_EHG_H_E!P76+TI_EHG_EDHP!P76+TI_EHG_EB!P76+TI_EHG_EPS!P76+TI_EHG_DHEP!P76</f>
        <v>12.509544282029234</v>
      </c>
      <c r="Q76" s="40">
        <f>TI_EHG_E_E!Q76+TI_EHG_CHP_E!Q76+TI_EHG_H_E!Q76+TI_EHG_EDHP!Q76+TI_EHG_EB!Q76+TI_EHG_EPS!Q76+TI_EHG_DHEP!Q76</f>
        <v>9.7124677558039547</v>
      </c>
      <c r="R76" s="40">
        <f>TI_EHG_E_E!R76+TI_EHG_CHP_E!R76+TI_EHG_H_E!R76+TI_EHG_EDHP!R76+TI_EHG_EB!R76+TI_EHG_EPS!R76+TI_EHG_DHEP!R76</f>
        <v>25.634393809114354</v>
      </c>
      <c r="S76" s="40">
        <f>TI_EHG_E_E!S76+TI_EHG_CHP_E!S76+TI_EHG_H_E!S76+TI_EHG_EDHP!S76+TI_EHG_EB!S76+TI_EHG_EPS!S76+TI_EHG_DHEP!S76</f>
        <v>17.566638005159071</v>
      </c>
      <c r="T76" s="40">
        <f>TI_EHG_E_E!T76+TI_EHG_CHP_E!T76+TI_EHG_H_E!T76+TI_EHG_EDHP!T76+TI_EHG_EB!T76+TI_EHG_EPS!T76+TI_EHG_DHEP!T76</f>
        <v>24.653912295786753</v>
      </c>
      <c r="U76" s="40">
        <f>TI_EHG_E_E!U76+TI_EHG_CHP_E!U76+TI_EHG_H_E!U76+TI_EHG_EDHP!U76+TI_EHG_EB!U76+TI_EHG_EPS!U76+TI_EHG_DHEP!U76</f>
        <v>28.493723129836628</v>
      </c>
      <c r="V76" s="40">
        <f>TI_EHG_E_E!V76+TI_EHG_CHP_E!V76+TI_EHG_H_E!V76+TI_EHG_EDHP!V76+TI_EHG_EB!V76+TI_EHG_EPS!V76+TI_EHG_DHEP!V76</f>
        <v>37.628804815133272</v>
      </c>
      <c r="W76" s="40">
        <f>TI_EHG_E_E!W76+TI_EHG_CHP_E!W76+TI_EHG_H_E!W76+TI_EHG_EDHP!W76+TI_EHG_EB!W76+TI_EHG_EPS!W76+TI_EHG_DHEP!W76</f>
        <v>72.838865004299223</v>
      </c>
      <c r="X76" s="40">
        <f>TI_EHG_E_E!X76+TI_EHG_CHP_E!X76+TI_EHG_H_E!X76+TI_EHG_EDHP!X76+TI_EHG_EB!X76+TI_EHG_EPS!X76+TI_EHG_DHEP!X76</f>
        <v>102.86371453138435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875.59269131556323</v>
      </c>
      <c r="D2" s="31">
        <f t="shared" ref="D2:W2" si="1">SUM(D3,D17,D22,D25,D26,D51,D52,D71,D74,D75,D76)</f>
        <v>689.26534823731731</v>
      </c>
      <c r="E2" s="31">
        <f t="shared" si="1"/>
        <v>689.11530524505599</v>
      </c>
      <c r="F2" s="31">
        <f t="shared" si="1"/>
        <v>525.51822871883064</v>
      </c>
      <c r="G2" s="31">
        <f t="shared" si="1"/>
        <v>592.43095442820299</v>
      </c>
      <c r="H2" s="31">
        <f t="shared" si="1"/>
        <v>575.35950128976776</v>
      </c>
      <c r="I2" s="31">
        <f t="shared" si="1"/>
        <v>537.6050730868443</v>
      </c>
      <c r="J2" s="31">
        <f t="shared" si="1"/>
        <v>643.34694754944121</v>
      </c>
      <c r="K2" s="31">
        <f t="shared" si="1"/>
        <v>619.96990541702485</v>
      </c>
      <c r="L2" s="31">
        <f t="shared" si="1"/>
        <v>602.38125537403266</v>
      </c>
      <c r="M2" s="31">
        <f t="shared" si="1"/>
        <v>701.52252794496985</v>
      </c>
      <c r="N2" s="31">
        <f t="shared" si="1"/>
        <v>865.17575236457424</v>
      </c>
      <c r="O2" s="31">
        <f t="shared" si="1"/>
        <v>912.43568357695619</v>
      </c>
      <c r="P2" s="31">
        <f t="shared" si="1"/>
        <v>1018.5731728288906</v>
      </c>
      <c r="Q2" s="31">
        <f t="shared" si="1"/>
        <v>1183.3665520206362</v>
      </c>
      <c r="R2" s="31">
        <f t="shared" si="1"/>
        <v>1273.7147893379188</v>
      </c>
      <c r="S2" s="31">
        <f t="shared" si="1"/>
        <v>1168.9269131556323</v>
      </c>
      <c r="T2" s="31">
        <f t="shared" si="1"/>
        <v>1344.5409286328456</v>
      </c>
      <c r="U2" s="31">
        <f t="shared" si="1"/>
        <v>1283.0224419604469</v>
      </c>
      <c r="V2" s="31">
        <f t="shared" si="1"/>
        <v>1479.4918314703352</v>
      </c>
      <c r="W2" s="31">
        <f t="shared" si="1"/>
        <v>1513.1397248495268</v>
      </c>
      <c r="X2" s="31">
        <f t="shared" ref="X2" si="2">SUM(X3,X17,X22,X25,X26,X51,X52,X71,X74,X75,X76)</f>
        <v>1498.8470335339639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485.24204643164228</v>
      </c>
      <c r="D3" s="34">
        <f t="shared" ref="D3:W3" si="4">SUM(D4,D8,D11)</f>
        <v>298.08950988822011</v>
      </c>
      <c r="E3" s="34">
        <f t="shared" si="4"/>
        <v>243.3404987102322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485.24204643164228</v>
      </c>
      <c r="D4" s="29">
        <f t="shared" ref="D4:W4" si="7">SUM(D5:D7)</f>
        <v>298.08950988822011</v>
      </c>
      <c r="E4" s="29">
        <f t="shared" si="7"/>
        <v>243.3404987102322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485.24204643164228</v>
      </c>
      <c r="D7" s="10">
        <v>298.08950988822011</v>
      </c>
      <c r="E7" s="10">
        <v>243.3404987102322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22.379879621668103</v>
      </c>
      <c r="D26" s="37">
        <f t="shared" ref="D26:W26" si="22">SUM(D27,D33)</f>
        <v>17.525279449699052</v>
      </c>
      <c r="E26" s="37">
        <f t="shared" si="22"/>
        <v>23.399742046431648</v>
      </c>
      <c r="F26" s="37">
        <f t="shared" si="22"/>
        <v>44.7596732588134</v>
      </c>
      <c r="G26" s="37">
        <f t="shared" si="22"/>
        <v>23.399742046431648</v>
      </c>
      <c r="H26" s="37">
        <f t="shared" si="22"/>
        <v>4.0305245055889936</v>
      </c>
      <c r="I26" s="37">
        <f t="shared" si="22"/>
        <v>9.8559759243336202</v>
      </c>
      <c r="J26" s="37">
        <f t="shared" si="22"/>
        <v>23.742476354256226</v>
      </c>
      <c r="K26" s="37">
        <f t="shared" si="22"/>
        <v>21.41728288907996</v>
      </c>
      <c r="L26" s="37">
        <f t="shared" si="22"/>
        <v>22.382201203783314</v>
      </c>
      <c r="M26" s="37">
        <f t="shared" si="22"/>
        <v>27.31685296646603</v>
      </c>
      <c r="N26" s="37">
        <f t="shared" si="22"/>
        <v>21.41728288907996</v>
      </c>
      <c r="O26" s="37">
        <f t="shared" si="22"/>
        <v>18.302751504729144</v>
      </c>
      <c r="P26" s="37">
        <f t="shared" si="22"/>
        <v>16.153138435081686</v>
      </c>
      <c r="Q26" s="37">
        <f t="shared" si="22"/>
        <v>6.1192605331040406</v>
      </c>
      <c r="R26" s="37">
        <f t="shared" si="22"/>
        <v>4.6620808254514179</v>
      </c>
      <c r="S26" s="37">
        <f t="shared" si="22"/>
        <v>3.9337059329320714</v>
      </c>
      <c r="T26" s="37">
        <f t="shared" si="22"/>
        <v>7.1875322441960439</v>
      </c>
      <c r="U26" s="37">
        <f t="shared" si="22"/>
        <v>4.1294067067927767</v>
      </c>
      <c r="V26" s="37">
        <f t="shared" si="22"/>
        <v>6.2724849527085125</v>
      </c>
      <c r="W26" s="37">
        <f t="shared" si="22"/>
        <v>5.6607050730868433</v>
      </c>
      <c r="X26" s="37">
        <f t="shared" ref="X26" si="23">SUM(X27,X33)</f>
        <v>4.0381771281169394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22.379879621668103</v>
      </c>
      <c r="D33" s="29">
        <f t="shared" ref="D33:W33" si="28">SUM(D34:D50)</f>
        <v>17.525279449699052</v>
      </c>
      <c r="E33" s="29">
        <f t="shared" si="28"/>
        <v>23.399742046431648</v>
      </c>
      <c r="F33" s="29">
        <f t="shared" si="28"/>
        <v>44.7596732588134</v>
      </c>
      <c r="G33" s="29">
        <f t="shared" si="28"/>
        <v>23.399742046431648</v>
      </c>
      <c r="H33" s="29">
        <f t="shared" si="28"/>
        <v>4.0305245055889936</v>
      </c>
      <c r="I33" s="29">
        <f t="shared" si="28"/>
        <v>9.8559759243336202</v>
      </c>
      <c r="J33" s="29">
        <f t="shared" si="28"/>
        <v>23.742476354256226</v>
      </c>
      <c r="K33" s="29">
        <f t="shared" si="28"/>
        <v>21.41728288907996</v>
      </c>
      <c r="L33" s="29">
        <f t="shared" si="28"/>
        <v>22.382201203783314</v>
      </c>
      <c r="M33" s="29">
        <f t="shared" si="28"/>
        <v>27.31685296646603</v>
      </c>
      <c r="N33" s="29">
        <f t="shared" si="28"/>
        <v>21.41728288907996</v>
      </c>
      <c r="O33" s="29">
        <f t="shared" si="28"/>
        <v>18.302751504729144</v>
      </c>
      <c r="P33" s="29">
        <f t="shared" si="28"/>
        <v>16.153138435081686</v>
      </c>
      <c r="Q33" s="29">
        <f t="shared" si="28"/>
        <v>6.1192605331040406</v>
      </c>
      <c r="R33" s="29">
        <f t="shared" si="28"/>
        <v>4.6620808254514179</v>
      </c>
      <c r="S33" s="29">
        <f t="shared" si="28"/>
        <v>3.9337059329320714</v>
      </c>
      <c r="T33" s="29">
        <f t="shared" si="28"/>
        <v>7.1875322441960439</v>
      </c>
      <c r="U33" s="29">
        <f t="shared" si="28"/>
        <v>4.1294067067927767</v>
      </c>
      <c r="V33" s="29">
        <f t="shared" si="28"/>
        <v>6.2724849527085125</v>
      </c>
      <c r="W33" s="29">
        <f t="shared" si="28"/>
        <v>5.6607050730868433</v>
      </c>
      <c r="X33" s="29">
        <f t="shared" ref="X33" si="29">SUM(X34:X50)</f>
        <v>4.0381771281169394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1.0198624247635431</v>
      </c>
      <c r="D43" s="10">
        <v>1.0198624247635431</v>
      </c>
      <c r="E43" s="10">
        <v>2.0397248495270852</v>
      </c>
      <c r="F43" s="10">
        <v>2.0397248495270852</v>
      </c>
      <c r="G43" s="10">
        <v>2.0397248495270852</v>
      </c>
      <c r="H43" s="10">
        <v>3.0595872742906272</v>
      </c>
      <c r="I43" s="10">
        <v>3.0595872742906272</v>
      </c>
      <c r="J43" s="10">
        <v>9.1788478073946678</v>
      </c>
      <c r="K43" s="10">
        <v>21.41728288907996</v>
      </c>
      <c r="L43" s="10">
        <v>21.41728288907996</v>
      </c>
      <c r="M43" s="10">
        <v>23.45709372312983</v>
      </c>
      <c r="N43" s="10">
        <v>21.41728288907996</v>
      </c>
      <c r="O43" s="10">
        <v>17.33783319002579</v>
      </c>
      <c r="P43" s="10">
        <v>13.258297506448841</v>
      </c>
      <c r="Q43" s="10">
        <v>6.1192605331040406</v>
      </c>
      <c r="R43" s="10">
        <v>4.5761822871883053</v>
      </c>
      <c r="S43" s="10">
        <v>3.756147893379191</v>
      </c>
      <c r="T43" s="10">
        <v>3.9601891659501289</v>
      </c>
      <c r="U43" s="10">
        <v>2.9963886500429919</v>
      </c>
      <c r="V43" s="10">
        <v>4.9024935511607914</v>
      </c>
      <c r="W43" s="10">
        <v>5.5878761822871876</v>
      </c>
      <c r="X43" s="10">
        <v>3.6440240756663802</v>
      </c>
    </row>
    <row r="44" spans="1:24" ht="11.25" customHeight="1" x14ac:dyDescent="0.2">
      <c r="A44" s="41" t="s">
        <v>75</v>
      </c>
      <c r="B44" s="9" t="s">
        <v>76</v>
      </c>
      <c r="C44" s="10">
        <v>21.360017196904561</v>
      </c>
      <c r="D44" s="10">
        <v>16.505417024935511</v>
      </c>
      <c r="E44" s="10">
        <v>21.360017196904561</v>
      </c>
      <c r="F44" s="10">
        <v>42.719948409286317</v>
      </c>
      <c r="G44" s="10">
        <v>21.360017196904561</v>
      </c>
      <c r="H44" s="10">
        <v>0.97093723129836618</v>
      </c>
      <c r="I44" s="10">
        <v>6.7963886500429922</v>
      </c>
      <c r="J44" s="10">
        <v>14.56362854686156</v>
      </c>
      <c r="K44" s="10">
        <v>0</v>
      </c>
      <c r="L44" s="10">
        <v>0.96491831470335332</v>
      </c>
      <c r="M44" s="10">
        <v>3.8597592433362</v>
      </c>
      <c r="N44" s="10">
        <v>0</v>
      </c>
      <c r="O44" s="10">
        <v>0.96491831470335332</v>
      </c>
      <c r="P44" s="10">
        <v>2.894840928632846</v>
      </c>
      <c r="Q44" s="10">
        <v>0</v>
      </c>
      <c r="R44" s="10">
        <v>8.5898538263112639E-2</v>
      </c>
      <c r="S44" s="10">
        <v>0.17755803955288049</v>
      </c>
      <c r="T44" s="10">
        <v>3.2273430782459149</v>
      </c>
      <c r="U44" s="10">
        <v>1.133018056749785</v>
      </c>
      <c r="V44" s="10">
        <v>1.369991401547721</v>
      </c>
      <c r="W44" s="10">
        <v>7.2828890799656057E-2</v>
      </c>
      <c r="X44" s="10">
        <v>0.39415305245055882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367.97076526225283</v>
      </c>
      <c r="D52" s="37">
        <f t="shared" ref="D52:W52" si="31">SUM(D53:D70)</f>
        <v>373.65055889939811</v>
      </c>
      <c r="E52" s="37">
        <f t="shared" si="31"/>
        <v>422.37506448839213</v>
      </c>
      <c r="F52" s="37">
        <f t="shared" si="31"/>
        <v>480.75855546001725</v>
      </c>
      <c r="G52" s="37">
        <f t="shared" si="31"/>
        <v>569.0312123817713</v>
      </c>
      <c r="H52" s="37">
        <f t="shared" si="31"/>
        <v>571.32897678417874</v>
      </c>
      <c r="I52" s="37">
        <f t="shared" si="31"/>
        <v>527.74909716251068</v>
      </c>
      <c r="J52" s="37">
        <f t="shared" si="31"/>
        <v>619.60447119518494</v>
      </c>
      <c r="K52" s="37">
        <f t="shared" si="31"/>
        <v>598.55262252794489</v>
      </c>
      <c r="L52" s="37">
        <f t="shared" si="31"/>
        <v>579.99905417024934</v>
      </c>
      <c r="M52" s="37">
        <f t="shared" si="31"/>
        <v>674.20567497850379</v>
      </c>
      <c r="N52" s="37">
        <f t="shared" si="31"/>
        <v>843.75846947549428</v>
      </c>
      <c r="O52" s="37">
        <f t="shared" si="31"/>
        <v>894.13293207222705</v>
      </c>
      <c r="P52" s="37">
        <f t="shared" si="31"/>
        <v>1002.4200343938089</v>
      </c>
      <c r="Q52" s="37">
        <f t="shared" si="31"/>
        <v>1177.247291487532</v>
      </c>
      <c r="R52" s="37">
        <f t="shared" si="31"/>
        <v>1269.0527085124675</v>
      </c>
      <c r="S52" s="37">
        <f t="shared" si="31"/>
        <v>1164.9932072227002</v>
      </c>
      <c r="T52" s="37">
        <f t="shared" si="31"/>
        <v>1337.3533963886496</v>
      </c>
      <c r="U52" s="37">
        <f t="shared" si="31"/>
        <v>1278.8930352536543</v>
      </c>
      <c r="V52" s="37">
        <f t="shared" si="31"/>
        <v>1473.2193465176267</v>
      </c>
      <c r="W52" s="37">
        <f t="shared" si="31"/>
        <v>1507.4790197764401</v>
      </c>
      <c r="X52" s="37">
        <f t="shared" ref="X52" si="32">SUM(X53:X70)</f>
        <v>1494.8088564058469</v>
      </c>
    </row>
    <row r="53" spans="1:24" ht="11.25" customHeight="1" x14ac:dyDescent="0.2">
      <c r="A53" s="42" t="s">
        <v>93</v>
      </c>
      <c r="B53" s="9" t="s">
        <v>94</v>
      </c>
      <c r="C53" s="10">
        <v>2.5795356835769558</v>
      </c>
      <c r="D53" s="10">
        <v>2.407566638005159</v>
      </c>
      <c r="E53" s="10">
        <v>2.7515047291487531</v>
      </c>
      <c r="F53" s="10">
        <v>1.805674978503869</v>
      </c>
      <c r="G53" s="10">
        <v>2.3215821152192602</v>
      </c>
      <c r="H53" s="10">
        <v>1.9776440240756661</v>
      </c>
      <c r="I53" s="10">
        <v>1.9776440240756661</v>
      </c>
      <c r="J53" s="10">
        <v>2.407566638005159</v>
      </c>
      <c r="K53" s="10">
        <v>2.2355975924333622</v>
      </c>
      <c r="L53" s="10">
        <v>1.633705932932072</v>
      </c>
      <c r="M53" s="10">
        <v>1.774892519346517</v>
      </c>
      <c r="N53" s="10">
        <v>1.4503869303525361</v>
      </c>
      <c r="O53" s="10">
        <v>1.502665520206363</v>
      </c>
      <c r="P53" s="10">
        <v>1.1538263112639719</v>
      </c>
      <c r="Q53" s="10">
        <v>1.2987102321582109</v>
      </c>
      <c r="R53" s="10">
        <v>1.550300945829751</v>
      </c>
      <c r="S53" s="10">
        <v>1.6570937231298359</v>
      </c>
      <c r="T53" s="10">
        <v>1.536629406706792</v>
      </c>
      <c r="U53" s="10">
        <v>1.2779019776440239</v>
      </c>
      <c r="V53" s="10">
        <v>1.45786758383491</v>
      </c>
      <c r="W53" s="10">
        <v>1.467239896818572</v>
      </c>
      <c r="X53" s="10">
        <v>1.401031814273431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364.6603611349957</v>
      </c>
      <c r="D55" s="10">
        <v>370.24935511607907</v>
      </c>
      <c r="E55" s="10">
        <v>419.34651762682722</v>
      </c>
      <c r="F55" s="10">
        <v>478.15993121238182</v>
      </c>
      <c r="G55" s="10">
        <v>566.03611349957009</v>
      </c>
      <c r="H55" s="10">
        <v>568.70163370593286</v>
      </c>
      <c r="I55" s="10">
        <v>525.19346517626821</v>
      </c>
      <c r="J55" s="10">
        <v>616.59501289767843</v>
      </c>
      <c r="K55" s="10">
        <v>595.700773860705</v>
      </c>
      <c r="L55" s="10">
        <v>577.90197764402399</v>
      </c>
      <c r="M55" s="10">
        <v>671.48942390369723</v>
      </c>
      <c r="N55" s="10">
        <v>840.42854686156477</v>
      </c>
      <c r="O55" s="10">
        <v>883.05588993981087</v>
      </c>
      <c r="P55" s="10">
        <v>956.42932072226984</v>
      </c>
      <c r="Q55" s="10">
        <v>1124.548925193465</v>
      </c>
      <c r="R55" s="10">
        <v>1215.2271711092001</v>
      </c>
      <c r="S55" s="10">
        <v>1099.031040412726</v>
      </c>
      <c r="T55" s="10">
        <v>1270.85124677558</v>
      </c>
      <c r="U55" s="10">
        <v>1195.3529664660359</v>
      </c>
      <c r="V55" s="10">
        <v>1388.6356835769559</v>
      </c>
      <c r="W55" s="10">
        <v>1404.1456577815991</v>
      </c>
      <c r="X55" s="10">
        <v>1380.4356835769561</v>
      </c>
    </row>
    <row r="56" spans="1:24" ht="11.25" customHeight="1" x14ac:dyDescent="0.2">
      <c r="A56" s="42" t="s">
        <v>99</v>
      </c>
      <c r="B56" s="9" t="s">
        <v>100</v>
      </c>
      <c r="C56" s="10">
        <v>8.5984522785898534E-2</v>
      </c>
      <c r="D56" s="10">
        <v>8.5984522785898534E-2</v>
      </c>
      <c r="E56" s="10">
        <v>8.5984522785898534E-2</v>
      </c>
      <c r="F56" s="10">
        <v>0.1719690455717971</v>
      </c>
      <c r="G56" s="10">
        <v>0.1719690455717971</v>
      </c>
      <c r="H56" s="10">
        <v>0.1719690455717971</v>
      </c>
      <c r="I56" s="10">
        <v>0.1719690455717971</v>
      </c>
      <c r="J56" s="10">
        <v>0.1719690455717971</v>
      </c>
      <c r="K56" s="10">
        <v>0.25795356835769562</v>
      </c>
      <c r="L56" s="10">
        <v>0.34393809114359408</v>
      </c>
      <c r="M56" s="10">
        <v>0.5182287188306105</v>
      </c>
      <c r="N56" s="10">
        <v>1.284608770421324</v>
      </c>
      <c r="O56" s="10">
        <v>8.9304385210662076</v>
      </c>
      <c r="P56" s="10">
        <v>44.500515907136723</v>
      </c>
      <c r="Q56" s="10">
        <v>51.205331040412723</v>
      </c>
      <c r="R56" s="10">
        <v>51.957179707652607</v>
      </c>
      <c r="S56" s="10">
        <v>63.953568357695609</v>
      </c>
      <c r="T56" s="10">
        <v>64.61607910576096</v>
      </c>
      <c r="U56" s="10">
        <v>81.940928632846081</v>
      </c>
      <c r="V56" s="10">
        <v>82.826225279449687</v>
      </c>
      <c r="W56" s="10">
        <v>101.5074806534824</v>
      </c>
      <c r="X56" s="10">
        <v>112.5476354256234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0.64488392089423896</v>
      </c>
      <c r="D61" s="10">
        <v>0.90765262252794487</v>
      </c>
      <c r="E61" s="10">
        <v>0.19105760963026661</v>
      </c>
      <c r="F61" s="10">
        <v>0.62098022355975924</v>
      </c>
      <c r="G61" s="10">
        <v>0.50154772141014614</v>
      </c>
      <c r="H61" s="10">
        <v>0.47773000859845233</v>
      </c>
      <c r="I61" s="10">
        <v>0.40601891659501288</v>
      </c>
      <c r="J61" s="10">
        <v>0.42992261392949271</v>
      </c>
      <c r="K61" s="10">
        <v>0.35829750644883918</v>
      </c>
      <c r="L61" s="10">
        <v>0.1194325021496131</v>
      </c>
      <c r="M61" s="10">
        <v>0.42312983662940667</v>
      </c>
      <c r="N61" s="10">
        <v>0.59492691315563195</v>
      </c>
      <c r="O61" s="10">
        <v>0.64393809114359413</v>
      </c>
      <c r="P61" s="10">
        <v>0.33637145313843497</v>
      </c>
      <c r="Q61" s="10">
        <v>0.19432502149613071</v>
      </c>
      <c r="R61" s="10">
        <v>0.31805674978503867</v>
      </c>
      <c r="S61" s="10">
        <v>0.35150472914875319</v>
      </c>
      <c r="T61" s="10">
        <v>0.34944110060189171</v>
      </c>
      <c r="U61" s="10">
        <v>0.32123817712811692</v>
      </c>
      <c r="V61" s="10">
        <v>0.2995700773860705</v>
      </c>
      <c r="W61" s="10">
        <v>0.35864144453998281</v>
      </c>
      <c r="X61" s="10">
        <v>0.42450558899398111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7327.0228718830604</v>
      </c>
      <c r="D2" s="31">
        <f t="shared" ref="D2:W2" si="1">SUM(D3,D17,D22,D25,D26,D51,D52,D71,D74,D75,D76)</f>
        <v>7886.1128976784175</v>
      </c>
      <c r="E2" s="31">
        <f t="shared" si="1"/>
        <v>8054.2354256233866</v>
      </c>
      <c r="F2" s="31">
        <f t="shared" si="1"/>
        <v>9319.8693035253655</v>
      </c>
      <c r="G2" s="31">
        <f t="shared" si="1"/>
        <v>7936.7849527085136</v>
      </c>
      <c r="H2" s="31">
        <f t="shared" si="1"/>
        <v>7126.8991401547719</v>
      </c>
      <c r="I2" s="31">
        <f t="shared" si="1"/>
        <v>9085.6547721410134</v>
      </c>
      <c r="J2" s="31">
        <f t="shared" si="1"/>
        <v>7677.7822012037841</v>
      </c>
      <c r="K2" s="31">
        <f t="shared" si="1"/>
        <v>7140.3402407566628</v>
      </c>
      <c r="L2" s="31">
        <f t="shared" si="1"/>
        <v>7170.5751504729142</v>
      </c>
      <c r="M2" s="31">
        <f t="shared" si="1"/>
        <v>7596.149183147033</v>
      </c>
      <c r="N2" s="31">
        <f t="shared" si="1"/>
        <v>6326.1782459157339</v>
      </c>
      <c r="O2" s="31">
        <f t="shared" si="1"/>
        <v>5375.026655202063</v>
      </c>
      <c r="P2" s="31">
        <f t="shared" si="1"/>
        <v>5912.1172828890794</v>
      </c>
      <c r="Q2" s="31">
        <f t="shared" si="1"/>
        <v>4902.0247635425631</v>
      </c>
      <c r="R2" s="31">
        <f t="shared" si="1"/>
        <v>4096.7359415305245</v>
      </c>
      <c r="S2" s="31">
        <f t="shared" si="1"/>
        <v>4614.3952708512461</v>
      </c>
      <c r="T2" s="31">
        <f t="shared" si="1"/>
        <v>4390.8508168529661</v>
      </c>
      <c r="U2" s="31">
        <f t="shared" si="1"/>
        <v>4348.5656061908849</v>
      </c>
      <c r="V2" s="31">
        <f t="shared" si="1"/>
        <v>3743.9215821152197</v>
      </c>
      <c r="W2" s="31">
        <f t="shared" si="1"/>
        <v>3519.7057609630265</v>
      </c>
      <c r="X2" s="31">
        <f t="shared" ref="X2" si="2">SUM(X3,X17,X22,X25,X26,X51,X52,X71,X74,X75,X76)</f>
        <v>4363.7189165950131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3182.8692175408419</v>
      </c>
      <c r="D3" s="34">
        <f t="shared" ref="D3:W3" si="4">SUM(D4,D8,D11)</f>
        <v>3629.4802235597595</v>
      </c>
      <c r="E3" s="34">
        <f t="shared" si="4"/>
        <v>3731.8328460877037</v>
      </c>
      <c r="F3" s="34">
        <f t="shared" si="4"/>
        <v>5496.6748065348229</v>
      </c>
      <c r="G3" s="34">
        <f t="shared" si="4"/>
        <v>4121.580997420464</v>
      </c>
      <c r="H3" s="34">
        <f t="shared" si="4"/>
        <v>3443.9135855546001</v>
      </c>
      <c r="I3" s="34">
        <f t="shared" si="4"/>
        <v>5295.2229578675833</v>
      </c>
      <c r="J3" s="34">
        <f t="shared" si="4"/>
        <v>4396.042992261393</v>
      </c>
      <c r="K3" s="34">
        <f t="shared" si="4"/>
        <v>3878.2705932932067</v>
      </c>
      <c r="L3" s="34">
        <f t="shared" si="4"/>
        <v>3897.0223559759243</v>
      </c>
      <c r="M3" s="34">
        <f t="shared" si="4"/>
        <v>3769.2050730868445</v>
      </c>
      <c r="N3" s="34">
        <f t="shared" si="4"/>
        <v>3106.6040412725706</v>
      </c>
      <c r="O3" s="34">
        <f t="shared" si="4"/>
        <v>2431.796646603611</v>
      </c>
      <c r="P3" s="34">
        <f t="shared" si="4"/>
        <v>3107.1673258813407</v>
      </c>
      <c r="Q3" s="34">
        <f t="shared" si="4"/>
        <v>2438.8506448839212</v>
      </c>
      <c r="R3" s="34">
        <f t="shared" si="4"/>
        <v>1706.29535683577</v>
      </c>
      <c r="S3" s="34">
        <f t="shared" si="4"/>
        <v>1989.5509888220115</v>
      </c>
      <c r="T3" s="34">
        <f t="shared" si="4"/>
        <v>1444.6625967325881</v>
      </c>
      <c r="U3" s="34">
        <f t="shared" si="4"/>
        <v>1477.8875322441961</v>
      </c>
      <c r="V3" s="34">
        <f t="shared" si="4"/>
        <v>799.59492691315563</v>
      </c>
      <c r="W3" s="34">
        <f t="shared" si="4"/>
        <v>687.39415305245052</v>
      </c>
      <c r="X3" s="34">
        <f t="shared" ref="X3" si="5">SUM(X4,X8,X11)</f>
        <v>933.33095442820274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3182.8692175408419</v>
      </c>
      <c r="D4" s="29">
        <f t="shared" ref="D4:W4" si="7">SUM(D5:D7)</f>
        <v>3629.4802235597595</v>
      </c>
      <c r="E4" s="29">
        <f t="shared" si="7"/>
        <v>3731.8328460877037</v>
      </c>
      <c r="F4" s="29">
        <f t="shared" si="7"/>
        <v>5496.6748065348229</v>
      </c>
      <c r="G4" s="29">
        <f t="shared" si="7"/>
        <v>4121.580997420464</v>
      </c>
      <c r="H4" s="29">
        <f t="shared" si="7"/>
        <v>3443.9135855546001</v>
      </c>
      <c r="I4" s="29">
        <f t="shared" si="7"/>
        <v>5295.2229578675833</v>
      </c>
      <c r="J4" s="29">
        <f t="shared" si="7"/>
        <v>4396.042992261393</v>
      </c>
      <c r="K4" s="29">
        <f t="shared" si="7"/>
        <v>3878.2705932932067</v>
      </c>
      <c r="L4" s="29">
        <f t="shared" si="7"/>
        <v>3897.0223559759243</v>
      </c>
      <c r="M4" s="29">
        <f t="shared" si="7"/>
        <v>3769.2050730868445</v>
      </c>
      <c r="N4" s="29">
        <f t="shared" si="7"/>
        <v>3106.6040412725706</v>
      </c>
      <c r="O4" s="29">
        <f t="shared" si="7"/>
        <v>2431.796646603611</v>
      </c>
      <c r="P4" s="29">
        <f t="shared" si="7"/>
        <v>3107.1673258813407</v>
      </c>
      <c r="Q4" s="29">
        <f t="shared" si="7"/>
        <v>2438.8506448839212</v>
      </c>
      <c r="R4" s="29">
        <f t="shared" si="7"/>
        <v>1706.29535683577</v>
      </c>
      <c r="S4" s="29">
        <f t="shared" si="7"/>
        <v>1989.5509888220115</v>
      </c>
      <c r="T4" s="29">
        <f t="shared" si="7"/>
        <v>1444.6625967325881</v>
      </c>
      <c r="U4" s="29">
        <f t="shared" si="7"/>
        <v>1477.8875322441961</v>
      </c>
      <c r="V4" s="29">
        <f t="shared" si="7"/>
        <v>799.59492691315563</v>
      </c>
      <c r="W4" s="29">
        <f t="shared" si="7"/>
        <v>687.39415305245052</v>
      </c>
      <c r="X4" s="29">
        <f t="shared" ref="X4" si="8">SUM(X5:X7)</f>
        <v>933.33095442820274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3182.8692175408419</v>
      </c>
      <c r="D7" s="10">
        <v>3629.4802235597595</v>
      </c>
      <c r="E7" s="10">
        <v>3731.8328460877037</v>
      </c>
      <c r="F7" s="10">
        <v>5496.6748065348229</v>
      </c>
      <c r="G7" s="10">
        <v>4121.580997420464</v>
      </c>
      <c r="H7" s="10">
        <v>3443.9135855546001</v>
      </c>
      <c r="I7" s="10">
        <v>5295.2229578675833</v>
      </c>
      <c r="J7" s="10">
        <v>4396.042992261393</v>
      </c>
      <c r="K7" s="10">
        <v>3878.2705932932067</v>
      </c>
      <c r="L7" s="10">
        <v>3897.0223559759243</v>
      </c>
      <c r="M7" s="10">
        <v>3769.2050730868445</v>
      </c>
      <c r="N7" s="10">
        <v>3106.6040412725706</v>
      </c>
      <c r="O7" s="10">
        <v>2431.796646603611</v>
      </c>
      <c r="P7" s="10">
        <v>3107.1673258813407</v>
      </c>
      <c r="Q7" s="10">
        <v>2438.8506448839212</v>
      </c>
      <c r="R7" s="10">
        <v>1706.29535683577</v>
      </c>
      <c r="S7" s="10">
        <v>1989.5509888220115</v>
      </c>
      <c r="T7" s="10">
        <v>1444.6625967325881</v>
      </c>
      <c r="U7" s="10">
        <v>1477.8875322441961</v>
      </c>
      <c r="V7" s="10">
        <v>799.59492691315563</v>
      </c>
      <c r="W7" s="10">
        <v>687.39415305245052</v>
      </c>
      <c r="X7" s="10">
        <v>933.33095442820274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1333.8719690455719</v>
      </c>
      <c r="D26" s="37">
        <f t="shared" ref="D26:W26" si="22">SUM(D27,D33)</f>
        <v>1286.7834909716248</v>
      </c>
      <c r="E26" s="37">
        <f t="shared" si="22"/>
        <v>1152.5269991401547</v>
      </c>
      <c r="F26" s="37">
        <f t="shared" si="22"/>
        <v>521.90696474634569</v>
      </c>
      <c r="G26" s="37">
        <f t="shared" si="22"/>
        <v>371.8998280309545</v>
      </c>
      <c r="H26" s="37">
        <f t="shared" si="22"/>
        <v>346.35167669819435</v>
      </c>
      <c r="I26" s="37">
        <f t="shared" si="22"/>
        <v>391.42055030094582</v>
      </c>
      <c r="J26" s="37">
        <f t="shared" si="22"/>
        <v>289.40369733447983</v>
      </c>
      <c r="K26" s="37">
        <f t="shared" si="22"/>
        <v>251.41633705932929</v>
      </c>
      <c r="L26" s="37">
        <f t="shared" si="22"/>
        <v>293.97867583834903</v>
      </c>
      <c r="M26" s="37">
        <f t="shared" si="22"/>
        <v>194.75967325881342</v>
      </c>
      <c r="N26" s="37">
        <f t="shared" si="22"/>
        <v>102.80644883920891</v>
      </c>
      <c r="O26" s="37">
        <f t="shared" si="22"/>
        <v>93.988306104901113</v>
      </c>
      <c r="P26" s="37">
        <f t="shared" si="22"/>
        <v>97.848065348237327</v>
      </c>
      <c r="Q26" s="37">
        <f t="shared" si="22"/>
        <v>79.604901117798789</v>
      </c>
      <c r="R26" s="37">
        <f t="shared" si="22"/>
        <v>79.250214961306966</v>
      </c>
      <c r="S26" s="37">
        <f t="shared" si="22"/>
        <v>77.744797936371469</v>
      </c>
      <c r="T26" s="37">
        <f t="shared" si="22"/>
        <v>68.266380051590716</v>
      </c>
      <c r="U26" s="37">
        <f t="shared" si="22"/>
        <v>67.309630266552006</v>
      </c>
      <c r="V26" s="37">
        <f t="shared" si="22"/>
        <v>65.232072226999122</v>
      </c>
      <c r="W26" s="37">
        <f t="shared" si="22"/>
        <v>66.206878761822878</v>
      </c>
      <c r="X26" s="37">
        <f t="shared" ref="X26" si="23">SUM(X27,X33)</f>
        <v>65.385296646603607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1333.8719690455719</v>
      </c>
      <c r="D33" s="29">
        <f t="shared" ref="D33:W33" si="28">SUM(D34:D50)</f>
        <v>1286.7834909716248</v>
      </c>
      <c r="E33" s="29">
        <f t="shared" si="28"/>
        <v>1152.5269991401547</v>
      </c>
      <c r="F33" s="29">
        <f t="shared" si="28"/>
        <v>521.90696474634569</v>
      </c>
      <c r="G33" s="29">
        <f t="shared" si="28"/>
        <v>371.8998280309545</v>
      </c>
      <c r="H33" s="29">
        <f t="shared" si="28"/>
        <v>346.35167669819435</v>
      </c>
      <c r="I33" s="29">
        <f t="shared" si="28"/>
        <v>391.42055030094582</v>
      </c>
      <c r="J33" s="29">
        <f t="shared" si="28"/>
        <v>289.40369733447983</v>
      </c>
      <c r="K33" s="29">
        <f t="shared" si="28"/>
        <v>251.41633705932929</v>
      </c>
      <c r="L33" s="29">
        <f t="shared" si="28"/>
        <v>293.97867583834903</v>
      </c>
      <c r="M33" s="29">
        <f t="shared" si="28"/>
        <v>194.75967325881342</v>
      </c>
      <c r="N33" s="29">
        <f t="shared" si="28"/>
        <v>102.80644883920891</v>
      </c>
      <c r="O33" s="29">
        <f t="shared" si="28"/>
        <v>93.988306104901113</v>
      </c>
      <c r="P33" s="29">
        <f t="shared" si="28"/>
        <v>97.848065348237327</v>
      </c>
      <c r="Q33" s="29">
        <f t="shared" si="28"/>
        <v>79.604901117798789</v>
      </c>
      <c r="R33" s="29">
        <f t="shared" si="28"/>
        <v>79.250214961306966</v>
      </c>
      <c r="S33" s="29">
        <f t="shared" si="28"/>
        <v>77.744797936371469</v>
      </c>
      <c r="T33" s="29">
        <f t="shared" si="28"/>
        <v>68.266380051590716</v>
      </c>
      <c r="U33" s="29">
        <f t="shared" si="28"/>
        <v>67.309630266552006</v>
      </c>
      <c r="V33" s="29">
        <f t="shared" si="28"/>
        <v>65.232072226999122</v>
      </c>
      <c r="W33" s="29">
        <f t="shared" si="28"/>
        <v>66.206878761822878</v>
      </c>
      <c r="X33" s="29">
        <f t="shared" ref="X33" si="29">SUM(X34:X50)</f>
        <v>65.385296646603607</v>
      </c>
    </row>
    <row r="34" spans="1:24" ht="11.25" customHeight="1" x14ac:dyDescent="0.2">
      <c r="A34" s="41" t="s">
        <v>55</v>
      </c>
      <c r="B34" s="9" t="s">
        <v>56</v>
      </c>
      <c r="C34" s="10">
        <v>45.953912295786751</v>
      </c>
      <c r="D34" s="10">
        <v>47.195958727429058</v>
      </c>
      <c r="E34" s="10">
        <v>47.195958727429058</v>
      </c>
      <c r="F34" s="10">
        <v>52.163972484952708</v>
      </c>
      <c r="G34" s="10">
        <v>47.195958727429058</v>
      </c>
      <c r="H34" s="10">
        <v>37.259931212381773</v>
      </c>
      <c r="I34" s="10">
        <v>42.227944969905423</v>
      </c>
      <c r="J34" s="10">
        <v>43.469991401547723</v>
      </c>
      <c r="K34" s="10">
        <v>34.775924333619948</v>
      </c>
      <c r="L34" s="10">
        <v>36.017970765262248</v>
      </c>
      <c r="M34" s="10">
        <v>38.501977644024073</v>
      </c>
      <c r="N34" s="10">
        <v>29.807996560619081</v>
      </c>
      <c r="O34" s="10">
        <v>33.53396388650043</v>
      </c>
      <c r="P34" s="10">
        <v>33.53396388650043</v>
      </c>
      <c r="Q34" s="10">
        <v>39.74393809114359</v>
      </c>
      <c r="R34" s="10">
        <v>37.807652622527939</v>
      </c>
      <c r="S34" s="10">
        <v>38.47583834909716</v>
      </c>
      <c r="T34" s="10">
        <v>34.044453998280311</v>
      </c>
      <c r="U34" s="10">
        <v>37.409028374892507</v>
      </c>
      <c r="V34" s="10">
        <v>36.652622527944963</v>
      </c>
      <c r="W34" s="10">
        <v>39.135339638865013</v>
      </c>
      <c r="X34" s="10">
        <v>39.806018916595008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1.098710232158211</v>
      </c>
      <c r="N36" s="10">
        <v>1.098710232158211</v>
      </c>
      <c r="O36" s="10">
        <v>1.098710232158211</v>
      </c>
      <c r="P36" s="10">
        <v>1.098710232158211</v>
      </c>
      <c r="Q36" s="10">
        <v>1.098710232158211</v>
      </c>
      <c r="R36" s="10">
        <v>0.93938091143594149</v>
      </c>
      <c r="S36" s="10">
        <v>0.88228718830610475</v>
      </c>
      <c r="T36" s="10">
        <v>0.45485812553740318</v>
      </c>
      <c r="U36" s="10">
        <v>2.4161650902837489E-2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7.1391229578675839</v>
      </c>
      <c r="D43" s="10">
        <v>12.238435081685294</v>
      </c>
      <c r="E43" s="10">
        <v>9.1788478073946695</v>
      </c>
      <c r="F43" s="10">
        <v>25.49681857265692</v>
      </c>
      <c r="G43" s="10">
        <v>9.1788478073946695</v>
      </c>
      <c r="H43" s="10">
        <v>7.1391229578675839</v>
      </c>
      <c r="I43" s="10">
        <v>13.258297506448841</v>
      </c>
      <c r="J43" s="10">
        <v>6.1192605331040415</v>
      </c>
      <c r="K43" s="10">
        <v>9.1788478073946695</v>
      </c>
      <c r="L43" s="10">
        <v>41.814703353396382</v>
      </c>
      <c r="M43" s="10">
        <v>14.278159931212384</v>
      </c>
      <c r="N43" s="10">
        <v>9.1788478073946695</v>
      </c>
      <c r="O43" s="10">
        <v>9.1788478073946695</v>
      </c>
      <c r="P43" s="10">
        <v>9.1788478073946695</v>
      </c>
      <c r="Q43" s="10">
        <v>3.059587274290628</v>
      </c>
      <c r="R43" s="10">
        <v>2.7924333619948412</v>
      </c>
      <c r="S43" s="10">
        <v>2.5006878761822877</v>
      </c>
      <c r="T43" s="10">
        <v>7.0136715391229574</v>
      </c>
      <c r="U43" s="10">
        <v>5.4726569217540835</v>
      </c>
      <c r="V43" s="10">
        <v>9.6612209802235594</v>
      </c>
      <c r="W43" s="10">
        <v>5.1095442820292334</v>
      </c>
      <c r="X43" s="10">
        <v>5.7184006878761817</v>
      </c>
    </row>
    <row r="44" spans="1:24" ht="11.25" customHeight="1" x14ac:dyDescent="0.2">
      <c r="A44" s="41" t="s">
        <v>75</v>
      </c>
      <c r="B44" s="9" t="s">
        <v>76</v>
      </c>
      <c r="C44" s="10">
        <v>105.82906276870162</v>
      </c>
      <c r="D44" s="10">
        <v>187.38538263112639</v>
      </c>
      <c r="E44" s="10">
        <v>277.67987962166808</v>
      </c>
      <c r="F44" s="10">
        <v>378.6543422184007</v>
      </c>
      <c r="G44" s="10">
        <v>314.57437661220985</v>
      </c>
      <c r="H44" s="10">
        <v>301.95262252794498</v>
      </c>
      <c r="I44" s="10">
        <v>335.93430782459154</v>
      </c>
      <c r="J44" s="10">
        <v>239.81444539982806</v>
      </c>
      <c r="K44" s="10">
        <v>207.46156491831468</v>
      </c>
      <c r="L44" s="10">
        <v>216.14600171969042</v>
      </c>
      <c r="M44" s="10">
        <v>140.88082545141876</v>
      </c>
      <c r="N44" s="10">
        <v>62.720894239036959</v>
      </c>
      <c r="O44" s="10">
        <v>50.176784178847797</v>
      </c>
      <c r="P44" s="10">
        <v>54.03654342218401</v>
      </c>
      <c r="Q44" s="10">
        <v>35.702665520206359</v>
      </c>
      <c r="R44" s="10">
        <v>37.710748065348241</v>
      </c>
      <c r="S44" s="10">
        <v>35.885984522785904</v>
      </c>
      <c r="T44" s="10">
        <v>26.753396388650046</v>
      </c>
      <c r="U44" s="10">
        <v>24.403783319002578</v>
      </c>
      <c r="V44" s="10">
        <v>18.918228718830605</v>
      </c>
      <c r="W44" s="10">
        <v>21.961994840928629</v>
      </c>
      <c r="X44" s="10">
        <v>19.860877042132415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1174.949871023216</v>
      </c>
      <c r="D47" s="10">
        <v>1039.9637145313841</v>
      </c>
      <c r="E47" s="10">
        <v>818.47231298366296</v>
      </c>
      <c r="F47" s="10">
        <v>65.591831470335336</v>
      </c>
      <c r="G47" s="10">
        <v>0.95064488392089408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2111.9678417884779</v>
      </c>
      <c r="D51" s="37">
        <v>2188.4408426483237</v>
      </c>
      <c r="E51" s="37">
        <v>2267.8501289767837</v>
      </c>
      <c r="F51" s="37">
        <v>2227.8901977644027</v>
      </c>
      <c r="G51" s="37">
        <v>2233.7644883920898</v>
      </c>
      <c r="H51" s="37">
        <v>1996.3024075666376</v>
      </c>
      <c r="I51" s="37">
        <v>2063.7194325021492</v>
      </c>
      <c r="J51" s="37">
        <v>1613.04815133276</v>
      </c>
      <c r="K51" s="37">
        <v>1641.6125537403263</v>
      </c>
      <c r="L51" s="37">
        <v>1521.2288907996563</v>
      </c>
      <c r="M51" s="37">
        <v>1812.0738607050723</v>
      </c>
      <c r="N51" s="37">
        <v>1346.1916595012899</v>
      </c>
      <c r="O51" s="37">
        <v>1016.2001719690455</v>
      </c>
      <c r="P51" s="37">
        <v>849.45339638865005</v>
      </c>
      <c r="Q51" s="37">
        <v>499.91083404987097</v>
      </c>
      <c r="R51" s="37">
        <v>436.9139294926913</v>
      </c>
      <c r="S51" s="37">
        <v>517.8446259673259</v>
      </c>
      <c r="T51" s="37">
        <v>467.22785898538262</v>
      </c>
      <c r="U51" s="37">
        <v>461.58779019776438</v>
      </c>
      <c r="V51" s="37">
        <v>458.52269991401545</v>
      </c>
      <c r="W51" s="37">
        <v>263.77970765262256</v>
      </c>
      <c r="X51" s="37">
        <v>328.5059329320722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473.58374892519339</v>
      </c>
      <c r="D52" s="37">
        <f t="shared" ref="D52:W52" si="31">SUM(D53:D70)</f>
        <v>539.72012037833179</v>
      </c>
      <c r="E52" s="37">
        <f t="shared" si="31"/>
        <v>642.66276870163358</v>
      </c>
      <c r="F52" s="37">
        <f t="shared" si="31"/>
        <v>794.73585554600163</v>
      </c>
      <c r="G52" s="37">
        <f t="shared" si="31"/>
        <v>917.50275150472908</v>
      </c>
      <c r="H52" s="37">
        <f t="shared" si="31"/>
        <v>1006.1860705073086</v>
      </c>
      <c r="I52" s="37">
        <f t="shared" si="31"/>
        <v>982.82691315563193</v>
      </c>
      <c r="J52" s="37">
        <f t="shared" si="31"/>
        <v>1021.0423903697333</v>
      </c>
      <c r="K52" s="37">
        <f t="shared" si="31"/>
        <v>1003.0333619948409</v>
      </c>
      <c r="L52" s="37">
        <f t="shared" si="31"/>
        <v>1094.2007738607049</v>
      </c>
      <c r="M52" s="37">
        <f t="shared" si="31"/>
        <v>1469.1504729148755</v>
      </c>
      <c r="N52" s="37">
        <f t="shared" si="31"/>
        <v>1418.8277730008597</v>
      </c>
      <c r="O52" s="37">
        <f t="shared" si="31"/>
        <v>1486.0700773860704</v>
      </c>
      <c r="P52" s="37">
        <f t="shared" si="31"/>
        <v>1510.4859845227859</v>
      </c>
      <c r="Q52" s="37">
        <f t="shared" si="31"/>
        <v>1523.8608770421324</v>
      </c>
      <c r="R52" s="37">
        <f t="shared" si="31"/>
        <v>1504.9517626827169</v>
      </c>
      <c r="S52" s="37">
        <f t="shared" si="31"/>
        <v>1658.906620808254</v>
      </c>
      <c r="T52" s="37">
        <f t="shared" si="31"/>
        <v>2037.4844368013753</v>
      </c>
      <c r="U52" s="37">
        <f t="shared" si="31"/>
        <v>1980.93551160791</v>
      </c>
      <c r="V52" s="37">
        <f t="shared" si="31"/>
        <v>2043.3670679277734</v>
      </c>
      <c r="W52" s="37">
        <f t="shared" si="31"/>
        <v>2121.9524505588997</v>
      </c>
      <c r="X52" s="37">
        <f t="shared" ref="X52" si="32">SUM(X53:X70)</f>
        <v>2667.0735167669823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146.89028374892519</v>
      </c>
      <c r="D59" s="10">
        <v>190.4796216680997</v>
      </c>
      <c r="E59" s="10">
        <v>265.09509888220117</v>
      </c>
      <c r="F59" s="10">
        <v>388.36345657781595</v>
      </c>
      <c r="G59" s="10">
        <v>496.08297506448838</v>
      </c>
      <c r="H59" s="10">
        <v>528.15993121238182</v>
      </c>
      <c r="I59" s="10">
        <v>486.29019776440236</v>
      </c>
      <c r="J59" s="10">
        <v>515.35778159931203</v>
      </c>
      <c r="K59" s="10">
        <v>489.8490971625107</v>
      </c>
      <c r="L59" s="10">
        <v>571.24772141014614</v>
      </c>
      <c r="M59" s="10">
        <v>959.01401547721412</v>
      </c>
      <c r="N59" s="10">
        <v>911.34041272570926</v>
      </c>
      <c r="O59" s="10">
        <v>978.52768701633693</v>
      </c>
      <c r="P59" s="10">
        <v>997.37274290627681</v>
      </c>
      <c r="Q59" s="10">
        <v>982.97024935511593</v>
      </c>
      <c r="R59" s="10">
        <v>949.0737747205502</v>
      </c>
      <c r="S59" s="10">
        <v>1097.250472914875</v>
      </c>
      <c r="T59" s="10">
        <v>1460.9042132416162</v>
      </c>
      <c r="U59" s="10">
        <v>1411.6121238177122</v>
      </c>
      <c r="V59" s="10">
        <v>1452.4637145313848</v>
      </c>
      <c r="W59" s="10">
        <v>1519.1933791917456</v>
      </c>
      <c r="X59" s="10">
        <v>2086.8828890799659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52.044539982803087</v>
      </c>
      <c r="D61" s="10">
        <v>53.835855546001724</v>
      </c>
      <c r="E61" s="10">
        <v>60.547463456577809</v>
      </c>
      <c r="F61" s="10">
        <v>65.778159931212372</v>
      </c>
      <c r="G61" s="10">
        <v>64.512295786758372</v>
      </c>
      <c r="H61" s="10">
        <v>69.623559759243335</v>
      </c>
      <c r="I61" s="10">
        <v>65.754256233877896</v>
      </c>
      <c r="J61" s="10">
        <v>67.832244196044698</v>
      </c>
      <c r="K61" s="10">
        <v>65.849785038693028</v>
      </c>
      <c r="L61" s="10">
        <v>77.887618228718821</v>
      </c>
      <c r="M61" s="10">
        <v>81.169217540842638</v>
      </c>
      <c r="N61" s="10">
        <v>77.540928632846089</v>
      </c>
      <c r="O61" s="10">
        <v>83.471453138435081</v>
      </c>
      <c r="P61" s="10">
        <v>87.943938091143579</v>
      </c>
      <c r="Q61" s="10">
        <v>101.15150472914875</v>
      </c>
      <c r="R61" s="10">
        <v>101.92579535683576</v>
      </c>
      <c r="S61" s="10">
        <v>108.40412725709373</v>
      </c>
      <c r="T61" s="10">
        <v>120.13585554600169</v>
      </c>
      <c r="U61" s="10">
        <v>127.96973344797937</v>
      </c>
      <c r="V61" s="10">
        <v>129.87515047291487</v>
      </c>
      <c r="W61" s="10">
        <v>137.85932932072228</v>
      </c>
      <c r="X61" s="10">
        <v>128.67343078245915</v>
      </c>
    </row>
    <row r="62" spans="1:24" ht="11.25" customHeight="1" x14ac:dyDescent="0.2">
      <c r="A62" s="42" t="s">
        <v>111</v>
      </c>
      <c r="B62" s="9" t="s">
        <v>112</v>
      </c>
      <c r="C62" s="10">
        <v>274.64892519346512</v>
      </c>
      <c r="D62" s="10">
        <v>295.40464316423038</v>
      </c>
      <c r="E62" s="10">
        <v>317.02020636285459</v>
      </c>
      <c r="F62" s="10">
        <v>340.59423903697325</v>
      </c>
      <c r="G62" s="10">
        <v>356.90748065348237</v>
      </c>
      <c r="H62" s="10">
        <v>408.40257953568346</v>
      </c>
      <c r="I62" s="10">
        <v>430.7824591573517</v>
      </c>
      <c r="J62" s="10">
        <v>437.85236457437657</v>
      </c>
      <c r="K62" s="10">
        <v>447.33447979363712</v>
      </c>
      <c r="L62" s="10">
        <v>445.06543422184001</v>
      </c>
      <c r="M62" s="10">
        <v>428.96723989681857</v>
      </c>
      <c r="N62" s="10">
        <v>429.94643164230439</v>
      </c>
      <c r="O62" s="10">
        <v>424.07093723129844</v>
      </c>
      <c r="P62" s="10">
        <v>424.33361994840931</v>
      </c>
      <c r="Q62" s="10">
        <v>439.73912295786761</v>
      </c>
      <c r="R62" s="10">
        <v>451.39681857265685</v>
      </c>
      <c r="S62" s="10">
        <v>452.64780739466892</v>
      </c>
      <c r="T62" s="10">
        <v>456.14496990541693</v>
      </c>
      <c r="U62" s="10">
        <v>441.03293207222697</v>
      </c>
      <c r="V62" s="10">
        <v>461.02820292347377</v>
      </c>
      <c r="W62" s="10">
        <v>464.89974204643158</v>
      </c>
      <c r="X62" s="10">
        <v>451.51719690455712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0.83568357695614781</v>
      </c>
      <c r="Q69" s="10">
        <v>0</v>
      </c>
      <c r="R69" s="10">
        <v>2.555374032674119</v>
      </c>
      <c r="S69" s="10">
        <v>0.60421324161650902</v>
      </c>
      <c r="T69" s="10">
        <v>0.29939810834049868</v>
      </c>
      <c r="U69" s="10">
        <v>0.32072226999140152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224.73009458297503</v>
      </c>
      <c r="D71" s="37">
        <f t="shared" ref="D71:W71" si="34">SUM(D72:D73)</f>
        <v>241.68822012037833</v>
      </c>
      <c r="E71" s="37">
        <f t="shared" si="34"/>
        <v>259.36268271711089</v>
      </c>
      <c r="F71" s="37">
        <f t="shared" si="34"/>
        <v>278.6614789337919</v>
      </c>
      <c r="G71" s="37">
        <f t="shared" si="34"/>
        <v>292.03688736027522</v>
      </c>
      <c r="H71" s="37">
        <f t="shared" si="34"/>
        <v>334.14539982803092</v>
      </c>
      <c r="I71" s="37">
        <f t="shared" si="34"/>
        <v>352.46491831470337</v>
      </c>
      <c r="J71" s="37">
        <f t="shared" si="34"/>
        <v>358.24496990541695</v>
      </c>
      <c r="K71" s="37">
        <f t="shared" si="34"/>
        <v>366.00739466895959</v>
      </c>
      <c r="L71" s="37">
        <f t="shared" si="34"/>
        <v>364.14445399828031</v>
      </c>
      <c r="M71" s="37">
        <f t="shared" si="34"/>
        <v>350.96010318142731</v>
      </c>
      <c r="N71" s="37">
        <f t="shared" si="34"/>
        <v>351.74832330180561</v>
      </c>
      <c r="O71" s="37">
        <f t="shared" si="34"/>
        <v>346.97145313843509</v>
      </c>
      <c r="P71" s="37">
        <f t="shared" si="34"/>
        <v>347.16251074806536</v>
      </c>
      <c r="Q71" s="37">
        <f t="shared" si="34"/>
        <v>359.79750644883916</v>
      </c>
      <c r="R71" s="37">
        <f t="shared" si="34"/>
        <v>369.32467755803953</v>
      </c>
      <c r="S71" s="37">
        <f t="shared" si="34"/>
        <v>370.34823731728295</v>
      </c>
      <c r="T71" s="37">
        <f t="shared" si="34"/>
        <v>373.2095442820293</v>
      </c>
      <c r="U71" s="37">
        <f t="shared" si="34"/>
        <v>360.84514187446257</v>
      </c>
      <c r="V71" s="37">
        <f t="shared" si="34"/>
        <v>377.20481513327599</v>
      </c>
      <c r="W71" s="37">
        <f t="shared" si="34"/>
        <v>380.37257093723133</v>
      </c>
      <c r="X71" s="37">
        <f t="shared" ref="X71" si="35">SUM(X72:X73)</f>
        <v>369.42321582115221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224.73009458297503</v>
      </c>
      <c r="D73" s="10">
        <v>241.68822012037833</v>
      </c>
      <c r="E73" s="10">
        <v>259.36268271711089</v>
      </c>
      <c r="F73" s="10">
        <v>278.6614789337919</v>
      </c>
      <c r="G73" s="10">
        <v>292.03688736027522</v>
      </c>
      <c r="H73" s="10">
        <v>334.14539982803092</v>
      </c>
      <c r="I73" s="10">
        <v>352.46491831470337</v>
      </c>
      <c r="J73" s="10">
        <v>358.24496990541695</v>
      </c>
      <c r="K73" s="10">
        <v>366.00739466895959</v>
      </c>
      <c r="L73" s="10">
        <v>364.14445399828031</v>
      </c>
      <c r="M73" s="10">
        <v>350.96010318142731</v>
      </c>
      <c r="N73" s="10">
        <v>351.74832330180561</v>
      </c>
      <c r="O73" s="10">
        <v>346.97145313843509</v>
      </c>
      <c r="P73" s="10">
        <v>347.16251074806536</v>
      </c>
      <c r="Q73" s="10">
        <v>359.79750644883916</v>
      </c>
      <c r="R73" s="10">
        <v>369.32467755803953</v>
      </c>
      <c r="S73" s="10">
        <v>370.34823731728295</v>
      </c>
      <c r="T73" s="10">
        <v>373.2095442820293</v>
      </c>
      <c r="U73" s="10">
        <v>360.84514187446257</v>
      </c>
      <c r="V73" s="10">
        <v>377.20481513327599</v>
      </c>
      <c r="W73" s="10">
        <v>380.37257093723133</v>
      </c>
      <c r="X73" s="10">
        <v>369.42321582115221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520.05898538263114</v>
      </c>
      <c r="D2" s="31">
        <f t="shared" ref="D2:W2" si="1">SUM(D3,D17,D22,D25,D26,D51,D52,D71,D74,D75,D76)</f>
        <v>552.53061049011183</v>
      </c>
      <c r="E2" s="31">
        <f t="shared" si="1"/>
        <v>515.25709372312974</v>
      </c>
      <c r="F2" s="31">
        <f t="shared" si="1"/>
        <v>580.02502149613053</v>
      </c>
      <c r="G2" s="31">
        <f t="shared" si="1"/>
        <v>562.67566638005155</v>
      </c>
      <c r="H2" s="31">
        <f t="shared" si="1"/>
        <v>528.58168529664647</v>
      </c>
      <c r="I2" s="31">
        <f t="shared" si="1"/>
        <v>535.02957867583837</v>
      </c>
      <c r="J2" s="31">
        <f t="shared" si="1"/>
        <v>630.19991401547702</v>
      </c>
      <c r="K2" s="31">
        <f t="shared" si="1"/>
        <v>650.37901977644026</v>
      </c>
      <c r="L2" s="31">
        <f t="shared" si="1"/>
        <v>682.91874462596752</v>
      </c>
      <c r="M2" s="31">
        <f t="shared" si="1"/>
        <v>807.33834909716245</v>
      </c>
      <c r="N2" s="31">
        <f t="shared" si="1"/>
        <v>727.24754944110066</v>
      </c>
      <c r="O2" s="31">
        <f t="shared" si="1"/>
        <v>860.38581255374027</v>
      </c>
      <c r="P2" s="31">
        <f t="shared" si="1"/>
        <v>856.24901117798788</v>
      </c>
      <c r="Q2" s="31">
        <f t="shared" si="1"/>
        <v>899.38323301805667</v>
      </c>
      <c r="R2" s="31">
        <f t="shared" si="1"/>
        <v>1004.5254514187444</v>
      </c>
      <c r="S2" s="31">
        <f t="shared" si="1"/>
        <v>1029.8349097162511</v>
      </c>
      <c r="T2" s="31">
        <f t="shared" si="1"/>
        <v>944.83594153052456</v>
      </c>
      <c r="U2" s="31">
        <f t="shared" si="1"/>
        <v>990.07721410146178</v>
      </c>
      <c r="V2" s="31">
        <f t="shared" si="1"/>
        <v>897.32467755803953</v>
      </c>
      <c r="W2" s="31">
        <f t="shared" si="1"/>
        <v>876.29733447979345</v>
      </c>
      <c r="X2" s="31">
        <f t="shared" ref="X2" si="2">SUM(X3,X17,X22,X25,X26,X51,X52,X71,X74,X75,X76)</f>
        <v>930.09217540842633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1.184952708512468</v>
      </c>
      <c r="D3" s="34">
        <f t="shared" ref="D3:W3" si="4">SUM(D4,D8,D11)</f>
        <v>0.59501289767841781</v>
      </c>
      <c r="E3" s="34">
        <f t="shared" si="4"/>
        <v>0.60085984522785896</v>
      </c>
      <c r="F3" s="34">
        <f t="shared" si="4"/>
        <v>0.59079965606190887</v>
      </c>
      <c r="G3" s="34">
        <f t="shared" si="4"/>
        <v>0.5878761822871883</v>
      </c>
      <c r="H3" s="34">
        <f t="shared" si="4"/>
        <v>1.166208082545142</v>
      </c>
      <c r="I3" s="34">
        <f t="shared" si="4"/>
        <v>2.369991401547721</v>
      </c>
      <c r="J3" s="34">
        <f t="shared" si="4"/>
        <v>2.3318142734307821</v>
      </c>
      <c r="K3" s="34">
        <f t="shared" si="4"/>
        <v>2.321926053310404</v>
      </c>
      <c r="L3" s="34">
        <f t="shared" si="4"/>
        <v>2.3504729148753221</v>
      </c>
      <c r="M3" s="34">
        <f t="shared" si="4"/>
        <v>2.9186586414445399</v>
      </c>
      <c r="N3" s="34">
        <f t="shared" si="4"/>
        <v>1.7469475494411</v>
      </c>
      <c r="O3" s="34">
        <f t="shared" si="4"/>
        <v>2.31487532244196</v>
      </c>
      <c r="P3" s="34">
        <f t="shared" si="4"/>
        <v>2.339724849527085</v>
      </c>
      <c r="Q3" s="34">
        <f t="shared" si="4"/>
        <v>1.769819432502149</v>
      </c>
      <c r="R3" s="34">
        <f t="shared" si="4"/>
        <v>2.0923473774720551</v>
      </c>
      <c r="S3" s="34">
        <f t="shared" si="4"/>
        <v>1.1922613929492689</v>
      </c>
      <c r="T3" s="34">
        <f t="shared" si="4"/>
        <v>2.616165090283749</v>
      </c>
      <c r="U3" s="34">
        <f t="shared" si="4"/>
        <v>2.62914875322442</v>
      </c>
      <c r="V3" s="34">
        <f t="shared" si="4"/>
        <v>1.034479793637145</v>
      </c>
      <c r="W3" s="34">
        <f t="shared" si="4"/>
        <v>0.2980223559759243</v>
      </c>
      <c r="X3" s="34">
        <f t="shared" ref="X3" si="5">SUM(X4,X8,X11)</f>
        <v>1.1617368873602749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1.184952708512468</v>
      </c>
      <c r="D4" s="29">
        <f t="shared" ref="D4:W4" si="7">SUM(D5:D7)</f>
        <v>0.59501289767841781</v>
      </c>
      <c r="E4" s="29">
        <f t="shared" si="7"/>
        <v>0.60085984522785896</v>
      </c>
      <c r="F4" s="29">
        <f t="shared" si="7"/>
        <v>0.59079965606190887</v>
      </c>
      <c r="G4" s="29">
        <f t="shared" si="7"/>
        <v>0.5878761822871883</v>
      </c>
      <c r="H4" s="29">
        <f t="shared" si="7"/>
        <v>1.166208082545142</v>
      </c>
      <c r="I4" s="29">
        <f t="shared" si="7"/>
        <v>2.369991401547721</v>
      </c>
      <c r="J4" s="29">
        <f t="shared" si="7"/>
        <v>2.3318142734307821</v>
      </c>
      <c r="K4" s="29">
        <f t="shared" si="7"/>
        <v>2.321926053310404</v>
      </c>
      <c r="L4" s="29">
        <f t="shared" si="7"/>
        <v>2.3504729148753221</v>
      </c>
      <c r="M4" s="29">
        <f t="shared" si="7"/>
        <v>2.9186586414445399</v>
      </c>
      <c r="N4" s="29">
        <f t="shared" si="7"/>
        <v>1.7469475494411</v>
      </c>
      <c r="O4" s="29">
        <f t="shared" si="7"/>
        <v>2.31487532244196</v>
      </c>
      <c r="P4" s="29">
        <f t="shared" si="7"/>
        <v>2.339724849527085</v>
      </c>
      <c r="Q4" s="29">
        <f t="shared" si="7"/>
        <v>1.769819432502149</v>
      </c>
      <c r="R4" s="29">
        <f t="shared" si="7"/>
        <v>2.0923473774720551</v>
      </c>
      <c r="S4" s="29">
        <f t="shared" si="7"/>
        <v>1.1922613929492689</v>
      </c>
      <c r="T4" s="29">
        <f t="shared" si="7"/>
        <v>2.616165090283749</v>
      </c>
      <c r="U4" s="29">
        <f t="shared" si="7"/>
        <v>2.62914875322442</v>
      </c>
      <c r="V4" s="29">
        <f t="shared" si="7"/>
        <v>1.034479793637145</v>
      </c>
      <c r="W4" s="29">
        <f t="shared" si="7"/>
        <v>0.2980223559759243</v>
      </c>
      <c r="X4" s="29">
        <f t="shared" ref="X4" si="8">SUM(X5:X7)</f>
        <v>1.1617368873602749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1.184952708512468</v>
      </c>
      <c r="D7" s="10">
        <v>0.59501289767841781</v>
      </c>
      <c r="E7" s="10">
        <v>0.60085984522785896</v>
      </c>
      <c r="F7" s="10">
        <v>0.59079965606190887</v>
      </c>
      <c r="G7" s="10">
        <v>0.5878761822871883</v>
      </c>
      <c r="H7" s="10">
        <v>1.166208082545142</v>
      </c>
      <c r="I7" s="10">
        <v>2.369991401547721</v>
      </c>
      <c r="J7" s="10">
        <v>2.3318142734307821</v>
      </c>
      <c r="K7" s="10">
        <v>2.321926053310404</v>
      </c>
      <c r="L7" s="10">
        <v>2.3504729148753221</v>
      </c>
      <c r="M7" s="10">
        <v>2.9186586414445399</v>
      </c>
      <c r="N7" s="10">
        <v>1.7469475494411</v>
      </c>
      <c r="O7" s="10">
        <v>2.31487532244196</v>
      </c>
      <c r="P7" s="10">
        <v>2.339724849527085</v>
      </c>
      <c r="Q7" s="10">
        <v>1.769819432502149</v>
      </c>
      <c r="R7" s="10">
        <v>2.0923473774720551</v>
      </c>
      <c r="S7" s="10">
        <v>1.1922613929492689</v>
      </c>
      <c r="T7" s="10">
        <v>2.616165090283749</v>
      </c>
      <c r="U7" s="10">
        <v>2.62914875322442</v>
      </c>
      <c r="V7" s="10">
        <v>1.034479793637145</v>
      </c>
      <c r="W7" s="10">
        <v>0.2980223559759243</v>
      </c>
      <c r="X7" s="10">
        <v>1.1617368873602749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56.257695614789327</v>
      </c>
      <c r="D26" s="37">
        <f t="shared" ref="D26:W26" si="22">SUM(D27,D33)</f>
        <v>57.337317282889074</v>
      </c>
      <c r="E26" s="37">
        <f t="shared" si="22"/>
        <v>39.028546861564919</v>
      </c>
      <c r="F26" s="37">
        <f t="shared" si="22"/>
        <v>56.383233018056742</v>
      </c>
      <c r="G26" s="37">
        <f t="shared" si="22"/>
        <v>42.260189165950123</v>
      </c>
      <c r="H26" s="37">
        <f t="shared" si="22"/>
        <v>37.013929492691311</v>
      </c>
      <c r="I26" s="37">
        <f t="shared" si="22"/>
        <v>27.138950988822014</v>
      </c>
      <c r="J26" s="37">
        <f t="shared" si="22"/>
        <v>35.961822871883058</v>
      </c>
      <c r="K26" s="37">
        <f t="shared" si="22"/>
        <v>36.147033533963885</v>
      </c>
      <c r="L26" s="37">
        <f t="shared" si="22"/>
        <v>43.30515907136715</v>
      </c>
      <c r="M26" s="37">
        <f t="shared" si="22"/>
        <v>79.745829750644887</v>
      </c>
      <c r="N26" s="37">
        <f t="shared" si="22"/>
        <v>45.454686156491839</v>
      </c>
      <c r="O26" s="37">
        <f t="shared" si="22"/>
        <v>42.450042992261395</v>
      </c>
      <c r="P26" s="37">
        <f t="shared" si="22"/>
        <v>36.495614789337928</v>
      </c>
      <c r="Q26" s="37">
        <f t="shared" si="22"/>
        <v>16.153138435081686</v>
      </c>
      <c r="R26" s="37">
        <f t="shared" si="22"/>
        <v>14.826999140154765</v>
      </c>
      <c r="S26" s="37">
        <f t="shared" si="22"/>
        <v>17.853138435081689</v>
      </c>
      <c r="T26" s="37">
        <f t="shared" si="22"/>
        <v>13.573172828890801</v>
      </c>
      <c r="U26" s="37">
        <f t="shared" si="22"/>
        <v>18.932674118658642</v>
      </c>
      <c r="V26" s="37">
        <f t="shared" si="22"/>
        <v>9.5645743766122084</v>
      </c>
      <c r="W26" s="37">
        <f t="shared" si="22"/>
        <v>8.4014617368873594</v>
      </c>
      <c r="X26" s="37">
        <f t="shared" ref="X26" si="23">SUM(X27,X33)</f>
        <v>25.251246775580391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56.257695614789327</v>
      </c>
      <c r="D33" s="29">
        <f t="shared" ref="D33:W33" si="28">SUM(D34:D50)</f>
        <v>57.337317282889074</v>
      </c>
      <c r="E33" s="29">
        <f t="shared" si="28"/>
        <v>39.028546861564919</v>
      </c>
      <c r="F33" s="29">
        <f t="shared" si="28"/>
        <v>56.383233018056742</v>
      </c>
      <c r="G33" s="29">
        <f t="shared" si="28"/>
        <v>42.260189165950123</v>
      </c>
      <c r="H33" s="29">
        <f t="shared" si="28"/>
        <v>37.013929492691311</v>
      </c>
      <c r="I33" s="29">
        <f t="shared" si="28"/>
        <v>27.138950988822014</v>
      </c>
      <c r="J33" s="29">
        <f t="shared" si="28"/>
        <v>35.961822871883058</v>
      </c>
      <c r="K33" s="29">
        <f t="shared" si="28"/>
        <v>36.147033533963885</v>
      </c>
      <c r="L33" s="29">
        <f t="shared" si="28"/>
        <v>43.30515907136715</v>
      </c>
      <c r="M33" s="29">
        <f t="shared" si="28"/>
        <v>79.745829750644887</v>
      </c>
      <c r="N33" s="29">
        <f t="shared" si="28"/>
        <v>45.454686156491839</v>
      </c>
      <c r="O33" s="29">
        <f t="shared" si="28"/>
        <v>42.450042992261395</v>
      </c>
      <c r="P33" s="29">
        <f t="shared" si="28"/>
        <v>36.495614789337928</v>
      </c>
      <c r="Q33" s="29">
        <f t="shared" si="28"/>
        <v>16.153138435081686</v>
      </c>
      <c r="R33" s="29">
        <f t="shared" si="28"/>
        <v>14.826999140154765</v>
      </c>
      <c r="S33" s="29">
        <f t="shared" si="28"/>
        <v>17.853138435081689</v>
      </c>
      <c r="T33" s="29">
        <f t="shared" si="28"/>
        <v>13.573172828890801</v>
      </c>
      <c r="U33" s="29">
        <f t="shared" si="28"/>
        <v>18.932674118658642</v>
      </c>
      <c r="V33" s="29">
        <f t="shared" si="28"/>
        <v>9.5645743766122084</v>
      </c>
      <c r="W33" s="29">
        <f t="shared" si="28"/>
        <v>8.4014617368873594</v>
      </c>
      <c r="X33" s="29">
        <f t="shared" ref="X33" si="29">SUM(X34:X50)</f>
        <v>25.251246775580391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30.596130696474628</v>
      </c>
      <c r="D43" s="10">
        <v>31.615993121238173</v>
      </c>
      <c r="E43" s="10">
        <v>14.278159931212384</v>
      </c>
      <c r="F43" s="10">
        <v>35.695528804815133</v>
      </c>
      <c r="G43" s="10">
        <v>26.516680997420458</v>
      </c>
      <c r="H43" s="10">
        <v>18.357695614789332</v>
      </c>
      <c r="I43" s="10">
        <v>14.27824591573517</v>
      </c>
      <c r="J43" s="10">
        <v>20.397420464316422</v>
      </c>
      <c r="K43" s="10">
        <v>25.49681857265692</v>
      </c>
      <c r="L43" s="10">
        <v>33.655803955288043</v>
      </c>
      <c r="M43" s="10">
        <v>65.271797076526227</v>
      </c>
      <c r="N43" s="10">
        <v>37.735253654342223</v>
      </c>
      <c r="O43" s="10">
        <v>35.695528804815133</v>
      </c>
      <c r="P43" s="10">
        <v>32.635941530524512</v>
      </c>
      <c r="Q43" s="10">
        <v>13.258297506448841</v>
      </c>
      <c r="R43" s="10">
        <v>12.356749785038687</v>
      </c>
      <c r="S43" s="10">
        <v>14.024247635425628</v>
      </c>
      <c r="T43" s="10">
        <v>10.088564058469476</v>
      </c>
      <c r="U43" s="10">
        <v>14.984952708512468</v>
      </c>
      <c r="V43" s="10">
        <v>6.0294926913155624</v>
      </c>
      <c r="W43" s="10">
        <v>6.5159071367153905</v>
      </c>
      <c r="X43" s="10">
        <v>24.5085124677558</v>
      </c>
    </row>
    <row r="44" spans="1:24" ht="11.25" customHeight="1" x14ac:dyDescent="0.2">
      <c r="A44" s="41" t="s">
        <v>75</v>
      </c>
      <c r="B44" s="9" t="s">
        <v>76</v>
      </c>
      <c r="C44" s="10">
        <v>11.650902837489252</v>
      </c>
      <c r="D44" s="10">
        <v>9.7091143594153042</v>
      </c>
      <c r="E44" s="10">
        <v>8.7381771281169396</v>
      </c>
      <c r="F44" s="10">
        <v>10.680051590713671</v>
      </c>
      <c r="G44" s="10">
        <v>8.7381771281169396</v>
      </c>
      <c r="H44" s="10">
        <v>11.650902837489252</v>
      </c>
      <c r="I44" s="10">
        <v>4.8546001719690448</v>
      </c>
      <c r="J44" s="10">
        <v>14.563628546861564</v>
      </c>
      <c r="K44" s="10">
        <v>9.6494411006018908</v>
      </c>
      <c r="L44" s="10">
        <v>9.6493551160791071</v>
      </c>
      <c r="M44" s="10">
        <v>14.474032674118657</v>
      </c>
      <c r="N44" s="10">
        <v>7.7194325021496129</v>
      </c>
      <c r="O44" s="10">
        <v>6.7545141874462598</v>
      </c>
      <c r="P44" s="10">
        <v>3.8596732588134142</v>
      </c>
      <c r="Q44" s="10">
        <v>2.894840928632846</v>
      </c>
      <c r="R44" s="10">
        <v>2.4702493551160782</v>
      </c>
      <c r="S44" s="10">
        <v>3.8288907996560613</v>
      </c>
      <c r="T44" s="10">
        <v>3.4846087704213238</v>
      </c>
      <c r="U44" s="10">
        <v>3.9477214101461735</v>
      </c>
      <c r="V44" s="10">
        <v>3.535081685296646</v>
      </c>
      <c r="W44" s="10">
        <v>1.8855546001719692</v>
      </c>
      <c r="X44" s="10">
        <v>0.74273430782459149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14.010662080825449</v>
      </c>
      <c r="D50" s="10">
        <v>16.012209802235599</v>
      </c>
      <c r="E50" s="10">
        <v>16.012209802235599</v>
      </c>
      <c r="F50" s="10">
        <v>10.007652622527941</v>
      </c>
      <c r="G50" s="10">
        <v>7.0053310404127247</v>
      </c>
      <c r="H50" s="10">
        <v>7.0053310404127247</v>
      </c>
      <c r="I50" s="10">
        <v>8.0061049011177978</v>
      </c>
      <c r="J50" s="10">
        <v>1.0007738607050729</v>
      </c>
      <c r="K50" s="10">
        <v>1.0007738607050729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63.241444539982808</v>
      </c>
      <c r="D51" s="37">
        <v>77.106792777300086</v>
      </c>
      <c r="E51" s="37">
        <v>65.671539122957867</v>
      </c>
      <c r="F51" s="37">
        <v>79.857695614789336</v>
      </c>
      <c r="G51" s="37">
        <v>73.645571797076528</v>
      </c>
      <c r="H51" s="37">
        <v>104.49380911435941</v>
      </c>
      <c r="I51" s="37">
        <v>109.95184866723989</v>
      </c>
      <c r="J51" s="37">
        <v>157.45915735167665</v>
      </c>
      <c r="K51" s="37">
        <v>158.68615649183141</v>
      </c>
      <c r="L51" s="37">
        <v>203.50550300945829</v>
      </c>
      <c r="M51" s="37">
        <v>234.43869303525364</v>
      </c>
      <c r="N51" s="37">
        <v>201.35692175408428</v>
      </c>
      <c r="O51" s="37">
        <v>301.44428202923467</v>
      </c>
      <c r="P51" s="37">
        <v>306.29501289767836</v>
      </c>
      <c r="Q51" s="37">
        <v>347.24411006018909</v>
      </c>
      <c r="R51" s="37">
        <v>394.31461736887348</v>
      </c>
      <c r="S51" s="37">
        <v>400.58151332760104</v>
      </c>
      <c r="T51" s="37">
        <v>324.69724849527086</v>
      </c>
      <c r="U51" s="37">
        <v>330.679535683577</v>
      </c>
      <c r="V51" s="37">
        <v>255.23439380911432</v>
      </c>
      <c r="W51" s="37">
        <v>237.34325021496124</v>
      </c>
      <c r="X51" s="37">
        <v>204.51754084264832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314.3458297506449</v>
      </c>
      <c r="D52" s="37">
        <f t="shared" ref="D52:W52" si="31">SUM(D53:D70)</f>
        <v>332.46233877901983</v>
      </c>
      <c r="E52" s="37">
        <f t="shared" si="31"/>
        <v>329.87110920034382</v>
      </c>
      <c r="F52" s="37">
        <f t="shared" si="31"/>
        <v>358.37910576096289</v>
      </c>
      <c r="G52" s="37">
        <f t="shared" si="31"/>
        <v>366.74187446259674</v>
      </c>
      <c r="H52" s="37">
        <f t="shared" si="31"/>
        <v>342.96328460877032</v>
      </c>
      <c r="I52" s="37">
        <f t="shared" si="31"/>
        <v>360.72115219260542</v>
      </c>
      <c r="J52" s="37">
        <f t="shared" si="31"/>
        <v>388.1110060189165</v>
      </c>
      <c r="K52" s="37">
        <f t="shared" si="31"/>
        <v>399.483576956148</v>
      </c>
      <c r="L52" s="37">
        <f t="shared" si="31"/>
        <v>397.57239896818584</v>
      </c>
      <c r="M52" s="37">
        <f t="shared" si="31"/>
        <v>454.0978503869303</v>
      </c>
      <c r="N52" s="37">
        <f t="shared" si="31"/>
        <v>441.16629406706795</v>
      </c>
      <c r="O52" s="37">
        <f t="shared" si="31"/>
        <v>481.21590713671537</v>
      </c>
      <c r="P52" s="37">
        <f t="shared" si="31"/>
        <v>476.91599312123816</v>
      </c>
      <c r="Q52" s="37">
        <f t="shared" si="31"/>
        <v>501.85262252794496</v>
      </c>
      <c r="R52" s="37">
        <f t="shared" si="31"/>
        <v>555.12184006878749</v>
      </c>
      <c r="S52" s="37">
        <f t="shared" si="31"/>
        <v>576.76569217540839</v>
      </c>
      <c r="T52" s="37">
        <f t="shared" si="31"/>
        <v>573.73998280309547</v>
      </c>
      <c r="U52" s="37">
        <f t="shared" si="31"/>
        <v>608.58185726569218</v>
      </c>
      <c r="V52" s="37">
        <f t="shared" si="31"/>
        <v>605.80042992261394</v>
      </c>
      <c r="W52" s="37">
        <f t="shared" si="31"/>
        <v>604.07721410146166</v>
      </c>
      <c r="X52" s="37">
        <f t="shared" ref="X52" si="32">SUM(X53:X70)</f>
        <v>672.78890799656051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0.57325881341358553</v>
      </c>
      <c r="D57" s="10">
        <v>0.64488392089423896</v>
      </c>
      <c r="E57" s="10">
        <v>0.88374892519346515</v>
      </c>
      <c r="F57" s="10">
        <v>1.218142734307825</v>
      </c>
      <c r="G57" s="10">
        <v>1.1942390369733451</v>
      </c>
      <c r="H57" s="10">
        <v>1.265864144453998</v>
      </c>
      <c r="I57" s="10">
        <v>1.1226139294926909</v>
      </c>
      <c r="J57" s="10">
        <v>1.4331040412725711</v>
      </c>
      <c r="K57" s="10">
        <v>1.6002579535683581</v>
      </c>
      <c r="L57" s="10">
        <v>2.507910576096303</v>
      </c>
      <c r="M57" s="10">
        <v>3.42201203783319</v>
      </c>
      <c r="N57" s="10">
        <v>5.1906276870163364</v>
      </c>
      <c r="O57" s="10">
        <v>8.2513327601031801</v>
      </c>
      <c r="P57" s="10">
        <v>11.34909716251075</v>
      </c>
      <c r="Q57" s="10">
        <v>17.580309544282031</v>
      </c>
      <c r="R57" s="10">
        <v>22.84496990541702</v>
      </c>
      <c r="S57" s="10">
        <v>33.247033533963886</v>
      </c>
      <c r="T57" s="10">
        <v>41.380137575236454</v>
      </c>
      <c r="U57" s="10">
        <v>51.529492691315561</v>
      </c>
      <c r="V57" s="10">
        <v>56.053912295786759</v>
      </c>
      <c r="W57" s="10">
        <v>63.556749785038683</v>
      </c>
      <c r="X57" s="10">
        <v>54.357437661220978</v>
      </c>
    </row>
    <row r="58" spans="1:24" ht="11.25" customHeight="1" x14ac:dyDescent="0.2">
      <c r="A58" s="42" t="s">
        <v>103</v>
      </c>
      <c r="B58" s="9" t="s">
        <v>104</v>
      </c>
      <c r="C58" s="10">
        <v>1.385296646603611</v>
      </c>
      <c r="D58" s="10">
        <v>1.6957867583834909</v>
      </c>
      <c r="E58" s="10">
        <v>2.0301805674978501</v>
      </c>
      <c r="F58" s="10">
        <v>1.958555460017197</v>
      </c>
      <c r="G58" s="10">
        <v>1.958555460017197</v>
      </c>
      <c r="H58" s="10">
        <v>4.1081685296646597</v>
      </c>
      <c r="I58" s="10">
        <v>6.8548581255374019</v>
      </c>
      <c r="J58" s="10">
        <v>6.8548581255374019</v>
      </c>
      <c r="K58" s="10">
        <v>5.9711092003439381</v>
      </c>
      <c r="L58" s="10">
        <v>5.7561478933791914</v>
      </c>
      <c r="M58" s="10">
        <v>5.0635425623387791</v>
      </c>
      <c r="N58" s="10">
        <v>3.9648323301805668</v>
      </c>
      <c r="O58" s="10">
        <v>6.8787618228718834</v>
      </c>
      <c r="P58" s="10">
        <v>5.469561478933791</v>
      </c>
      <c r="Q58" s="10">
        <v>3.9648323301805668</v>
      </c>
      <c r="R58" s="10">
        <v>3.3472914875322441</v>
      </c>
      <c r="S58" s="10">
        <v>5.3716251074806536</v>
      </c>
      <c r="T58" s="10">
        <v>3.6417884780739458</v>
      </c>
      <c r="U58" s="10">
        <v>2.6299226139294918</v>
      </c>
      <c r="V58" s="10">
        <v>1.6360275150472909</v>
      </c>
      <c r="W58" s="10">
        <v>1.0949269131556321</v>
      </c>
      <c r="X58" s="10">
        <v>1.298452278589854</v>
      </c>
    </row>
    <row r="59" spans="1:24" ht="11.25" customHeight="1" x14ac:dyDescent="0.2">
      <c r="A59" s="42" t="s">
        <v>105</v>
      </c>
      <c r="B59" s="9" t="s">
        <v>106</v>
      </c>
      <c r="C59" s="10">
        <v>201.41874462596726</v>
      </c>
      <c r="D59" s="10">
        <v>216.25107480653483</v>
      </c>
      <c r="E59" s="10">
        <v>221.48177128116933</v>
      </c>
      <c r="F59" s="10">
        <v>239.65795356835761</v>
      </c>
      <c r="G59" s="10">
        <v>249.09243336199486</v>
      </c>
      <c r="H59" s="10">
        <v>267.14909716251066</v>
      </c>
      <c r="I59" s="10">
        <v>286.73447979363721</v>
      </c>
      <c r="J59" s="10">
        <v>296.02562338779018</v>
      </c>
      <c r="K59" s="10">
        <v>288.52579535683583</v>
      </c>
      <c r="L59" s="10">
        <v>311.26397248495277</v>
      </c>
      <c r="M59" s="10">
        <v>362.71134995700771</v>
      </c>
      <c r="N59" s="10">
        <v>367.77489251934651</v>
      </c>
      <c r="O59" s="10">
        <v>403.076268271711</v>
      </c>
      <c r="P59" s="10">
        <v>400.49681857265699</v>
      </c>
      <c r="Q59" s="10">
        <v>413.25124677558034</v>
      </c>
      <c r="R59" s="10">
        <v>458.07128116938947</v>
      </c>
      <c r="S59" s="10">
        <v>484.80085984522782</v>
      </c>
      <c r="T59" s="10">
        <v>481.46070507308684</v>
      </c>
      <c r="U59" s="10">
        <v>504.04926913155629</v>
      </c>
      <c r="V59" s="10">
        <v>499.8467755803955</v>
      </c>
      <c r="W59" s="10">
        <v>489.95924333619951</v>
      </c>
      <c r="X59" s="10">
        <v>544.58211521926046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5.6606190885640579</v>
      </c>
      <c r="D61" s="10">
        <v>6.1383490971625099</v>
      </c>
      <c r="E61" s="10">
        <v>5.182889079965606</v>
      </c>
      <c r="F61" s="10">
        <v>4.323043852106621</v>
      </c>
      <c r="G61" s="10">
        <v>5.8039552880481526</v>
      </c>
      <c r="H61" s="10">
        <v>4.4185726569217536</v>
      </c>
      <c r="I61" s="10">
        <v>3.4155631986242483</v>
      </c>
      <c r="J61" s="10">
        <v>5.8517626827171103</v>
      </c>
      <c r="K61" s="10">
        <v>6.0905417024935495</v>
      </c>
      <c r="L61" s="10">
        <v>5.2546001719690452</v>
      </c>
      <c r="M61" s="10">
        <v>4.4217540842648315</v>
      </c>
      <c r="N61" s="10">
        <v>4.4467755803955296</v>
      </c>
      <c r="O61" s="10">
        <v>5.8015477214101452</v>
      </c>
      <c r="P61" s="10">
        <v>1.8796216680997424</v>
      </c>
      <c r="Q61" s="10">
        <v>7.5987962166809968</v>
      </c>
      <c r="R61" s="10">
        <v>8.8227858985382603</v>
      </c>
      <c r="S61" s="10">
        <v>3.5007738607050727</v>
      </c>
      <c r="T61" s="10">
        <v>3.0681857265692178</v>
      </c>
      <c r="U61" s="10">
        <v>2.2160791057609628</v>
      </c>
      <c r="V61" s="10">
        <v>2.3637145313843506</v>
      </c>
      <c r="W61" s="10">
        <v>1.43542562338779</v>
      </c>
      <c r="X61" s="10">
        <v>2.357523645743766</v>
      </c>
    </row>
    <row r="62" spans="1:24" ht="11.25" customHeight="1" x14ac:dyDescent="0.2">
      <c r="A62" s="42" t="s">
        <v>111</v>
      </c>
      <c r="B62" s="9" t="s">
        <v>112</v>
      </c>
      <c r="C62" s="10">
        <v>103.92184006878762</v>
      </c>
      <c r="D62" s="10">
        <v>103.89793637145314</v>
      </c>
      <c r="E62" s="10">
        <v>97.902923473774706</v>
      </c>
      <c r="F62" s="10">
        <v>103.65907136715391</v>
      </c>
      <c r="G62" s="10">
        <v>97.090885640584688</v>
      </c>
      <c r="H62" s="10">
        <v>52.498280309544278</v>
      </c>
      <c r="I62" s="10">
        <v>42.633963886500425</v>
      </c>
      <c r="J62" s="10">
        <v>56.630352536543406</v>
      </c>
      <c r="K62" s="10">
        <v>65.658727429062765</v>
      </c>
      <c r="L62" s="10">
        <v>44.2104041272571</v>
      </c>
      <c r="M62" s="10">
        <v>44.186414445399834</v>
      </c>
      <c r="N62" s="10">
        <v>45.858383490971619</v>
      </c>
      <c r="O62" s="10">
        <v>40.269389509888228</v>
      </c>
      <c r="P62" s="10">
        <v>41.821926053310392</v>
      </c>
      <c r="Q62" s="10">
        <v>39.552880481513327</v>
      </c>
      <c r="R62" s="10">
        <v>46.651848667239896</v>
      </c>
      <c r="S62" s="10">
        <v>40.874032674118659</v>
      </c>
      <c r="T62" s="10">
        <v>36.9225279449699</v>
      </c>
      <c r="U62" s="10">
        <v>35.754858125537403</v>
      </c>
      <c r="V62" s="10">
        <v>31.399828030954428</v>
      </c>
      <c r="W62" s="10">
        <v>31.994496990541702</v>
      </c>
      <c r="X62" s="10">
        <v>32.233361994840934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0.86061908856405844</v>
      </c>
      <c r="D69" s="10">
        <v>3.3565778159931212</v>
      </c>
      <c r="E69" s="10">
        <v>2.2224419604471199</v>
      </c>
      <c r="F69" s="10">
        <v>7.395184866723989</v>
      </c>
      <c r="G69" s="10">
        <v>11.41074806534824</v>
      </c>
      <c r="H69" s="10">
        <v>13.37996560619089</v>
      </c>
      <c r="I69" s="10">
        <v>19.816337059329321</v>
      </c>
      <c r="J69" s="10">
        <v>21.148151332760101</v>
      </c>
      <c r="K69" s="10">
        <v>31.565520206362859</v>
      </c>
      <c r="L69" s="10">
        <v>28.531556319862421</v>
      </c>
      <c r="M69" s="10">
        <v>34.285984522785903</v>
      </c>
      <c r="N69" s="10">
        <v>13.787016337059329</v>
      </c>
      <c r="O69" s="10">
        <v>16.538263112639729</v>
      </c>
      <c r="P69" s="10">
        <v>14.58942390369733</v>
      </c>
      <c r="Q69" s="10">
        <v>18.724419604471194</v>
      </c>
      <c r="R69" s="10">
        <v>13.429750644883923</v>
      </c>
      <c r="S69" s="10">
        <v>6.6247635425623388</v>
      </c>
      <c r="T69" s="10">
        <v>4.1973344797936356</v>
      </c>
      <c r="U69" s="10">
        <v>5.2715391229578676</v>
      </c>
      <c r="V69" s="10">
        <v>3.412725709372312</v>
      </c>
      <c r="W69" s="10">
        <v>1.882717110920034</v>
      </c>
      <c r="X69" s="10">
        <v>4.0871023215821154</v>
      </c>
    </row>
    <row r="70" spans="1:24" ht="11.25" customHeight="1" x14ac:dyDescent="0.2">
      <c r="A70" s="42" t="s">
        <v>127</v>
      </c>
      <c r="B70" s="9" t="s">
        <v>128</v>
      </c>
      <c r="C70" s="10">
        <v>0.52545141874462586</v>
      </c>
      <c r="D70" s="10">
        <v>0.47773000859845233</v>
      </c>
      <c r="E70" s="10">
        <v>0.16715391229578669</v>
      </c>
      <c r="F70" s="10">
        <v>0.16715391229578669</v>
      </c>
      <c r="G70" s="10">
        <v>0.19105760963026661</v>
      </c>
      <c r="H70" s="10">
        <v>0.14333619948409279</v>
      </c>
      <c r="I70" s="10">
        <v>0.14333619948409279</v>
      </c>
      <c r="J70" s="10">
        <v>0.16715391229578669</v>
      </c>
      <c r="K70" s="10">
        <v>7.1625107480653469E-2</v>
      </c>
      <c r="L70" s="10">
        <v>4.7807394668959592E-2</v>
      </c>
      <c r="M70" s="10">
        <v>6.7927773000859854E-3</v>
      </c>
      <c r="N70" s="10">
        <v>0.14376612209802231</v>
      </c>
      <c r="O70" s="10">
        <v>0.40034393809114349</v>
      </c>
      <c r="P70" s="10">
        <v>1.3095442820292349</v>
      </c>
      <c r="Q70" s="10">
        <v>1.1801375752364569</v>
      </c>
      <c r="R70" s="10">
        <v>1.9539122957867581</v>
      </c>
      <c r="S70" s="10">
        <v>2.3466036113499569</v>
      </c>
      <c r="T70" s="10">
        <v>3.0693035253654339</v>
      </c>
      <c r="U70" s="10">
        <v>7.1306964746345658</v>
      </c>
      <c r="V70" s="10">
        <v>11.087446259673261</v>
      </c>
      <c r="W70" s="10">
        <v>14.153654342218401</v>
      </c>
      <c r="X70" s="10">
        <v>33.872914875322437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85.029062768701621</v>
      </c>
      <c r="D71" s="37">
        <f t="shared" ref="D71:W71" si="34">SUM(D72:D73)</f>
        <v>85.029148753224419</v>
      </c>
      <c r="E71" s="37">
        <f t="shared" si="34"/>
        <v>80.085038693035244</v>
      </c>
      <c r="F71" s="37">
        <f t="shared" si="34"/>
        <v>84.814187446259666</v>
      </c>
      <c r="G71" s="37">
        <f t="shared" si="34"/>
        <v>79.440154772141</v>
      </c>
      <c r="H71" s="37">
        <f t="shared" si="34"/>
        <v>42.944453998280309</v>
      </c>
      <c r="I71" s="37">
        <f t="shared" si="34"/>
        <v>34.847635425623388</v>
      </c>
      <c r="J71" s="37">
        <f t="shared" si="34"/>
        <v>46.336113499570075</v>
      </c>
      <c r="K71" s="37">
        <f t="shared" si="34"/>
        <v>53.740326741186585</v>
      </c>
      <c r="L71" s="37">
        <f t="shared" si="34"/>
        <v>36.18521066208082</v>
      </c>
      <c r="M71" s="37">
        <f t="shared" si="34"/>
        <v>36.137317282889072</v>
      </c>
      <c r="N71" s="37">
        <f t="shared" si="34"/>
        <v>37.522699914015469</v>
      </c>
      <c r="O71" s="37">
        <f t="shared" si="34"/>
        <v>32.960705073086842</v>
      </c>
      <c r="P71" s="37">
        <f t="shared" si="34"/>
        <v>34.202665520206367</v>
      </c>
      <c r="Q71" s="37">
        <f t="shared" si="34"/>
        <v>32.363542562338779</v>
      </c>
      <c r="R71" s="37">
        <f t="shared" si="34"/>
        <v>38.169647463456577</v>
      </c>
      <c r="S71" s="37">
        <f t="shared" si="34"/>
        <v>33.442304385210662</v>
      </c>
      <c r="T71" s="37">
        <f t="shared" si="34"/>
        <v>30.20937231298366</v>
      </c>
      <c r="U71" s="37">
        <f t="shared" si="34"/>
        <v>29.253998280309546</v>
      </c>
      <c r="V71" s="37">
        <f t="shared" si="34"/>
        <v>25.690799656061902</v>
      </c>
      <c r="W71" s="37">
        <f t="shared" si="34"/>
        <v>26.177386070507314</v>
      </c>
      <c r="X71" s="37">
        <f t="shared" ref="X71" si="35">SUM(X72:X73)</f>
        <v>26.372742906276869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85.029062768701621</v>
      </c>
      <c r="D73" s="10">
        <v>85.029148753224419</v>
      </c>
      <c r="E73" s="10">
        <v>80.085038693035244</v>
      </c>
      <c r="F73" s="10">
        <v>84.814187446259666</v>
      </c>
      <c r="G73" s="10">
        <v>79.440154772141</v>
      </c>
      <c r="H73" s="10">
        <v>42.944453998280309</v>
      </c>
      <c r="I73" s="10">
        <v>34.847635425623388</v>
      </c>
      <c r="J73" s="10">
        <v>46.336113499570075</v>
      </c>
      <c r="K73" s="10">
        <v>53.740326741186585</v>
      </c>
      <c r="L73" s="10">
        <v>36.18521066208082</v>
      </c>
      <c r="M73" s="10">
        <v>36.137317282889072</v>
      </c>
      <c r="N73" s="10">
        <v>37.522699914015469</v>
      </c>
      <c r="O73" s="10">
        <v>32.960705073086842</v>
      </c>
      <c r="P73" s="10">
        <v>34.202665520206367</v>
      </c>
      <c r="Q73" s="10">
        <v>32.363542562338779</v>
      </c>
      <c r="R73" s="10">
        <v>38.169647463456577</v>
      </c>
      <c r="S73" s="10">
        <v>33.442304385210662</v>
      </c>
      <c r="T73" s="10">
        <v>30.20937231298366</v>
      </c>
      <c r="U73" s="10">
        <v>29.253998280309546</v>
      </c>
      <c r="V73" s="10">
        <v>25.690799656061902</v>
      </c>
      <c r="W73" s="10">
        <v>26.177386070507314</v>
      </c>
      <c r="X73" s="10">
        <v>26.372742906276869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0.25795356835769562</v>
      </c>
      <c r="D2" s="31">
        <f t="shared" si="0"/>
        <v>0.1719690455717971</v>
      </c>
      <c r="E2" s="31">
        <f t="shared" si="0"/>
        <v>8.5984522785898534E-2</v>
      </c>
      <c r="F2" s="31">
        <f t="shared" si="0"/>
        <v>8.5984522785898534E-2</v>
      </c>
      <c r="G2" s="31">
        <f t="shared" si="0"/>
        <v>8.5984522785898534E-2</v>
      </c>
      <c r="H2" s="31">
        <f t="shared" si="0"/>
        <v>8.5984522785898534E-2</v>
      </c>
      <c r="I2" s="31">
        <f t="shared" si="0"/>
        <v>8.5984522785898534E-2</v>
      </c>
      <c r="J2" s="31">
        <f t="shared" si="0"/>
        <v>8.5984522785898534E-2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0.1719690455717971</v>
      </c>
      <c r="P2" s="31">
        <f t="shared" si="0"/>
        <v>0.42992261392949271</v>
      </c>
      <c r="Q2" s="31">
        <f t="shared" si="0"/>
        <v>0.34393809114359408</v>
      </c>
      <c r="R2" s="31">
        <f t="shared" si="0"/>
        <v>0.6994840928632845</v>
      </c>
      <c r="S2" s="31">
        <f t="shared" si="0"/>
        <v>0.72261392949269121</v>
      </c>
      <c r="T2" s="31">
        <f t="shared" si="0"/>
        <v>1.096990541702493</v>
      </c>
      <c r="U2" s="31">
        <f t="shared" si="0"/>
        <v>2.7342218400687872</v>
      </c>
      <c r="V2" s="31">
        <f t="shared" si="0"/>
        <v>4.1032674118658639</v>
      </c>
      <c r="W2" s="31">
        <f t="shared" si="0"/>
        <v>6.6980223559759233</v>
      </c>
      <c r="X2" s="31">
        <f t="shared" ref="X2" si="1">SUM(X3,X17,X22,X25,X26,X51,X52,X71,X74,X75,X76)</f>
        <v>17.272398968185719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0.25795356835769562</v>
      </c>
      <c r="D76" s="40">
        <v>0.1719690455717971</v>
      </c>
      <c r="E76" s="40">
        <v>8.5984522785898534E-2</v>
      </c>
      <c r="F76" s="40">
        <v>8.5984522785898534E-2</v>
      </c>
      <c r="G76" s="40">
        <v>8.5984522785898534E-2</v>
      </c>
      <c r="H76" s="40">
        <v>8.5984522785898534E-2</v>
      </c>
      <c r="I76" s="40">
        <v>8.5984522785898534E-2</v>
      </c>
      <c r="J76" s="40">
        <v>8.5984522785898534E-2</v>
      </c>
      <c r="K76" s="40">
        <v>0</v>
      </c>
      <c r="L76" s="40">
        <v>0</v>
      </c>
      <c r="M76" s="40">
        <v>0</v>
      </c>
      <c r="N76" s="40">
        <v>0</v>
      </c>
      <c r="O76" s="40">
        <v>0.1719690455717971</v>
      </c>
      <c r="P76" s="40">
        <v>0.42992261392949271</v>
      </c>
      <c r="Q76" s="40">
        <v>0.34393809114359408</v>
      </c>
      <c r="R76" s="40">
        <v>0.6994840928632845</v>
      </c>
      <c r="S76" s="40">
        <v>0.72261392949269121</v>
      </c>
      <c r="T76" s="40">
        <v>1.096990541702493</v>
      </c>
      <c r="U76" s="40">
        <v>2.7342218400687872</v>
      </c>
      <c r="V76" s="40">
        <v>4.1032674118658639</v>
      </c>
      <c r="W76" s="40">
        <v>6.6980223559759233</v>
      </c>
      <c r="X76" s="40">
        <v>17.272398968185719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0.46956147893379191</v>
      </c>
      <c r="M2" s="31">
        <f t="shared" si="0"/>
        <v>2.624677558039552</v>
      </c>
      <c r="N2" s="31">
        <f t="shared" si="0"/>
        <v>5.1165950128976778</v>
      </c>
      <c r="O2" s="31">
        <f t="shared" si="0"/>
        <v>15.43026655202064</v>
      </c>
      <c r="P2" s="31">
        <f t="shared" si="0"/>
        <v>12.07962166809974</v>
      </c>
      <c r="Q2" s="31">
        <f t="shared" si="0"/>
        <v>9.3685296646603611</v>
      </c>
      <c r="R2" s="31">
        <f t="shared" si="0"/>
        <v>24.93490971625107</v>
      </c>
      <c r="S2" s="31">
        <f t="shared" si="0"/>
        <v>16.844024075666379</v>
      </c>
      <c r="T2" s="31">
        <f t="shared" si="0"/>
        <v>23.556921754084261</v>
      </c>
      <c r="U2" s="31">
        <f t="shared" si="0"/>
        <v>25.75950128976784</v>
      </c>
      <c r="V2" s="31">
        <f t="shared" si="0"/>
        <v>33.525537403267407</v>
      </c>
      <c r="W2" s="31">
        <f t="shared" si="0"/>
        <v>66.1408426483233</v>
      </c>
      <c r="X2" s="31">
        <f t="shared" ref="X2" si="1">SUM(X3,X17,X22,X25,X26,X51,X52,X71,X74,X75,X76)</f>
        <v>85.59131556319862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0.46956147893379191</v>
      </c>
      <c r="M76" s="40">
        <v>2.624677558039552</v>
      </c>
      <c r="N76" s="40">
        <v>5.1165950128976778</v>
      </c>
      <c r="O76" s="40">
        <v>15.43026655202064</v>
      </c>
      <c r="P76" s="40">
        <v>12.07962166809974</v>
      </c>
      <c r="Q76" s="40">
        <v>9.3685296646603611</v>
      </c>
      <c r="R76" s="40">
        <v>24.93490971625107</v>
      </c>
      <c r="S76" s="40">
        <v>16.844024075666379</v>
      </c>
      <c r="T76" s="40">
        <v>23.556921754084261</v>
      </c>
      <c r="U76" s="40">
        <v>25.75950128976784</v>
      </c>
      <c r="V76" s="40">
        <v>33.525537403267407</v>
      </c>
      <c r="W76" s="40">
        <v>66.1408426483233</v>
      </c>
      <c r="X76" s="40">
        <v>85.59131556319862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9332.375494411006</v>
      </c>
      <c r="D2" s="31">
        <f t="shared" si="0"/>
        <v>9116.5687876182274</v>
      </c>
      <c r="E2" s="31">
        <f t="shared" si="0"/>
        <v>8719.507308684435</v>
      </c>
      <c r="F2" s="31">
        <f t="shared" si="0"/>
        <v>8541.3968185726553</v>
      </c>
      <c r="G2" s="31">
        <f t="shared" si="0"/>
        <v>8289.6411865864138</v>
      </c>
      <c r="H2" s="31">
        <f t="shared" si="0"/>
        <v>8082.8078245915731</v>
      </c>
      <c r="I2" s="31">
        <f t="shared" si="0"/>
        <v>8181.1288048151318</v>
      </c>
      <c r="J2" s="31">
        <f t="shared" si="0"/>
        <v>8015.995528804815</v>
      </c>
      <c r="K2" s="31">
        <f t="shared" si="0"/>
        <v>8089.4741186586416</v>
      </c>
      <c r="L2" s="31">
        <f t="shared" si="0"/>
        <v>8067.0177128116929</v>
      </c>
      <c r="M2" s="31">
        <f t="shared" si="0"/>
        <v>7472.0430782459152</v>
      </c>
      <c r="N2" s="31">
        <f t="shared" si="0"/>
        <v>7065.9024075666384</v>
      </c>
      <c r="O2" s="31">
        <f t="shared" si="0"/>
        <v>7839.4214961306952</v>
      </c>
      <c r="P2" s="31">
        <f t="shared" si="0"/>
        <v>10360.251246775577</v>
      </c>
      <c r="Q2" s="31">
        <f t="shared" si="0"/>
        <v>11026.901117798796</v>
      </c>
      <c r="R2" s="31">
        <f t="shared" si="0"/>
        <v>11191.188220120377</v>
      </c>
      <c r="S2" s="31">
        <f t="shared" si="0"/>
        <v>11894.404815133275</v>
      </c>
      <c r="T2" s="31">
        <f t="shared" si="0"/>
        <v>10725.739294926912</v>
      </c>
      <c r="U2" s="31">
        <f t="shared" si="0"/>
        <v>11488.176612209802</v>
      </c>
      <c r="V2" s="31">
        <f t="shared" si="0"/>
        <v>10218.534479793636</v>
      </c>
      <c r="W2" s="31">
        <f t="shared" si="0"/>
        <v>9669.6933791917436</v>
      </c>
      <c r="X2" s="31">
        <f t="shared" ref="X2" si="1">SUM(X3,X17,X22,X25,X26,X51,X52,X71,X74,X75,X76)</f>
        <v>9568.0618228718831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9332.375494411006</v>
      </c>
      <c r="D26" s="37">
        <f t="shared" si="14"/>
        <v>9116.5687876182274</v>
      </c>
      <c r="E26" s="37">
        <f t="shared" si="14"/>
        <v>8719.507308684435</v>
      </c>
      <c r="F26" s="37">
        <f t="shared" si="14"/>
        <v>8541.3968185726553</v>
      </c>
      <c r="G26" s="37">
        <f t="shared" si="14"/>
        <v>8289.6411865864138</v>
      </c>
      <c r="H26" s="37">
        <f t="shared" si="14"/>
        <v>8082.8078245915731</v>
      </c>
      <c r="I26" s="37">
        <f t="shared" si="14"/>
        <v>8181.1288048151318</v>
      </c>
      <c r="J26" s="37">
        <f t="shared" si="14"/>
        <v>8015.995528804815</v>
      </c>
      <c r="K26" s="37">
        <f t="shared" si="14"/>
        <v>8089.4741186586416</v>
      </c>
      <c r="L26" s="37">
        <f t="shared" si="14"/>
        <v>8067.0177128116929</v>
      </c>
      <c r="M26" s="37">
        <f t="shared" si="14"/>
        <v>7472.0430782459152</v>
      </c>
      <c r="N26" s="37">
        <f t="shared" si="14"/>
        <v>7065.9024075666384</v>
      </c>
      <c r="O26" s="37">
        <f t="shared" si="14"/>
        <v>7839.4214961306952</v>
      </c>
      <c r="P26" s="37">
        <f t="shared" si="14"/>
        <v>10360.251246775577</v>
      </c>
      <c r="Q26" s="37">
        <f t="shared" si="14"/>
        <v>11026.901117798796</v>
      </c>
      <c r="R26" s="37">
        <f t="shared" si="14"/>
        <v>11191.188220120377</v>
      </c>
      <c r="S26" s="37">
        <f t="shared" si="14"/>
        <v>11894.404815133275</v>
      </c>
      <c r="T26" s="37">
        <f t="shared" si="14"/>
        <v>10725.739294926912</v>
      </c>
      <c r="U26" s="37">
        <f t="shared" si="14"/>
        <v>11488.176612209802</v>
      </c>
      <c r="V26" s="37">
        <f t="shared" si="14"/>
        <v>10218.534479793636</v>
      </c>
      <c r="W26" s="37">
        <f t="shared" si="14"/>
        <v>9669.6933791917436</v>
      </c>
      <c r="X26" s="37">
        <f t="shared" ref="X26" si="15">SUM(X27,X33)</f>
        <v>9568.0618228718831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9326.1416165090286</v>
      </c>
      <c r="D27" s="29">
        <f t="shared" si="16"/>
        <v>9084.7258813413573</v>
      </c>
      <c r="E27" s="29">
        <f t="shared" si="16"/>
        <v>8702.6101461736871</v>
      </c>
      <c r="F27" s="29">
        <f t="shared" si="16"/>
        <v>8519.8839208942372</v>
      </c>
      <c r="G27" s="29">
        <f t="shared" si="16"/>
        <v>8274.1067067927761</v>
      </c>
      <c r="H27" s="29">
        <f t="shared" si="16"/>
        <v>7933.8635425623379</v>
      </c>
      <c r="I27" s="29">
        <f t="shared" si="16"/>
        <v>8145.4332760103171</v>
      </c>
      <c r="J27" s="29">
        <f t="shared" si="16"/>
        <v>8008.8373172828888</v>
      </c>
      <c r="K27" s="29">
        <f t="shared" si="16"/>
        <v>7992.4047291487532</v>
      </c>
      <c r="L27" s="29">
        <f t="shared" si="16"/>
        <v>8016.0265692175399</v>
      </c>
      <c r="M27" s="29">
        <f t="shared" si="16"/>
        <v>7441.9126397248492</v>
      </c>
      <c r="N27" s="29">
        <f t="shared" si="16"/>
        <v>6995.1514187446264</v>
      </c>
      <c r="O27" s="29">
        <f t="shared" si="16"/>
        <v>7834.2409286328448</v>
      </c>
      <c r="P27" s="29">
        <f t="shared" si="16"/>
        <v>8866.1507308684413</v>
      </c>
      <c r="Q27" s="29">
        <f t="shared" si="16"/>
        <v>9074.3598452278584</v>
      </c>
      <c r="R27" s="29">
        <f t="shared" si="16"/>
        <v>9361.5545141874463</v>
      </c>
      <c r="S27" s="29">
        <f t="shared" si="16"/>
        <v>9373.3034393809103</v>
      </c>
      <c r="T27" s="29">
        <f t="shared" si="16"/>
        <v>9024.7650902837486</v>
      </c>
      <c r="U27" s="29">
        <f t="shared" si="16"/>
        <v>9349.2501289767824</v>
      </c>
      <c r="V27" s="29">
        <f t="shared" si="16"/>
        <v>8879.928288907995</v>
      </c>
      <c r="W27" s="29">
        <f t="shared" si="16"/>
        <v>8485.8761822871875</v>
      </c>
      <c r="X27" s="29">
        <f t="shared" ref="X27" si="17">SUM(X28:X32)</f>
        <v>8510.3226999140152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8270.7318142734312</v>
      </c>
      <c r="D28" s="10">
        <f>TI_RPI_RI_E!D28+TI_RPI_BPI_E!D28+TI_RPI_PT_E!D28+TI_RPI_IT_E!D28+TI_RPI_DU_E!D28+TI_RPI_PII_E!D28</f>
        <v>8173.1632846087696</v>
      </c>
      <c r="E28" s="10">
        <f>TI_RPI_RI_E!E28+TI_RPI_BPI_E!E28+TI_RPI_PT_E!E28+TI_RPI_IT_E!E28+TI_RPI_DU_E!E28+TI_RPI_PII_E!E28</f>
        <v>7929.7554600171961</v>
      </c>
      <c r="F28" s="10">
        <f>TI_RPI_RI_E!F28+TI_RPI_BPI_E!F28+TI_RPI_PT_E!F28+TI_RPI_IT_E!F28+TI_RPI_DU_E!F28+TI_RPI_PII_E!F28</f>
        <v>8412.462940670679</v>
      </c>
      <c r="G28" s="10">
        <f>TI_RPI_RI_E!G28+TI_RPI_BPI_E!G28+TI_RPI_PT_E!G28+TI_RPI_IT_E!G28+TI_RPI_DU_E!G28+TI_RPI_PII_E!G28</f>
        <v>8272.7858985382627</v>
      </c>
      <c r="H28" s="10">
        <f>TI_RPI_RI_E!H28+TI_RPI_BPI_E!H28+TI_RPI_PT_E!H28+TI_RPI_IT_E!H28+TI_RPI_DU_E!H28+TI_RPI_PII_E!H28</f>
        <v>7933.8635425623379</v>
      </c>
      <c r="I28" s="10">
        <f>TI_RPI_RI_E!I28+TI_RPI_BPI_E!I28+TI_RPI_PT_E!I28+TI_RPI_IT_E!I28+TI_RPI_DU_E!I28+TI_RPI_PII_E!I28</f>
        <v>8145.4332760103171</v>
      </c>
      <c r="J28" s="10">
        <f>TI_RPI_RI_E!J28+TI_RPI_BPI_E!J28+TI_RPI_PT_E!J28+TI_RPI_IT_E!J28+TI_RPI_DU_E!J28+TI_RPI_PII_E!J28</f>
        <v>8008.8373172828888</v>
      </c>
      <c r="K28" s="10">
        <f>TI_RPI_RI_E!K28+TI_RPI_BPI_E!K28+TI_RPI_PT_E!K28+TI_RPI_IT_E!K28+TI_RPI_DU_E!K28+TI_RPI_PII_E!K28</f>
        <v>7992.4047291487532</v>
      </c>
      <c r="L28" s="10">
        <f>TI_RPI_RI_E!L28+TI_RPI_BPI_E!L28+TI_RPI_PT_E!L28+TI_RPI_IT_E!L28+TI_RPI_DU_E!L28+TI_RPI_PII_E!L28</f>
        <v>8016.0265692175399</v>
      </c>
      <c r="M28" s="10">
        <f>TI_RPI_RI_E!M28+TI_RPI_BPI_E!M28+TI_RPI_PT_E!M28+TI_RPI_IT_E!M28+TI_RPI_DU_E!M28+TI_RPI_PII_E!M28</f>
        <v>7441.9126397248492</v>
      </c>
      <c r="N28" s="10">
        <f>TI_RPI_RI_E!N28+TI_RPI_BPI_E!N28+TI_RPI_PT_E!N28+TI_RPI_IT_E!N28+TI_RPI_DU_E!N28+TI_RPI_PII_E!N28</f>
        <v>6995.1514187446264</v>
      </c>
      <c r="O28" s="10">
        <f>TI_RPI_RI_E!O28+TI_RPI_BPI_E!O28+TI_RPI_PT_E!O28+TI_RPI_IT_E!O28+TI_RPI_DU_E!O28+TI_RPI_PII_E!O28</f>
        <v>7834.2409286328448</v>
      </c>
      <c r="P28" s="10">
        <f>TI_RPI_RI_E!P28+TI_RPI_BPI_E!P28+TI_RPI_PT_E!P28+TI_RPI_IT_E!P28+TI_RPI_DU_E!P28+TI_RPI_PII_E!P28</f>
        <v>7366.9389509888206</v>
      </c>
      <c r="Q28" s="10">
        <f>TI_RPI_RI_E!Q28+TI_RPI_BPI_E!Q28+TI_RPI_PT_E!Q28+TI_RPI_IT_E!Q28+TI_RPI_DU_E!Q28+TI_RPI_PII_E!Q28</f>
        <v>7096.8281169389511</v>
      </c>
      <c r="R28" s="10">
        <f>TI_RPI_RI_E!R28+TI_RPI_BPI_E!R28+TI_RPI_PT_E!R28+TI_RPI_IT_E!R28+TI_RPI_DU_E!R28+TI_RPI_PII_E!R28</f>
        <v>7534.7435081685289</v>
      </c>
      <c r="S28" s="10">
        <f>TI_RPI_RI_E!S28+TI_RPI_BPI_E!S28+TI_RPI_PT_E!S28+TI_RPI_IT_E!S28+TI_RPI_DU_E!S28+TI_RPI_PII_E!S28</f>
        <v>7183.4669819432502</v>
      </c>
      <c r="T28" s="10">
        <f>TI_RPI_RI_E!T28+TI_RPI_BPI_E!T28+TI_RPI_PT_E!T28+TI_RPI_IT_E!T28+TI_RPI_DU_E!T28+TI_RPI_PII_E!T28</f>
        <v>7712.6120378331898</v>
      </c>
      <c r="U28" s="10">
        <f>TI_RPI_RI_E!U28+TI_RPI_BPI_E!U28+TI_RPI_PT_E!U28+TI_RPI_IT_E!U28+TI_RPI_DU_E!U28+TI_RPI_PII_E!U28</f>
        <v>7779.2225279449694</v>
      </c>
      <c r="V28" s="10">
        <f>TI_RPI_RI_E!V28+TI_RPI_BPI_E!V28+TI_RPI_PT_E!V28+TI_RPI_IT_E!V28+TI_RPI_DU_E!V28+TI_RPI_PII_E!V28</f>
        <v>7851.1069647463446</v>
      </c>
      <c r="W28" s="10">
        <f>TI_RPI_RI_E!W28+TI_RPI_BPI_E!W28+TI_RPI_PT_E!W28+TI_RPI_IT_E!W28+TI_RPI_DU_E!W28+TI_RPI_PII_E!W28</f>
        <v>7297.07162510748</v>
      </c>
      <c r="X28" s="10">
        <f>TI_RPI_RI_E!X28+TI_RPI_BPI_E!X28+TI_RPI_PT_E!X28+TI_RPI_IT_E!X28+TI_RPI_DU_E!X28+TI_RPI_PII_E!X28</f>
        <v>7694.6953568357694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240.68976784178849</v>
      </c>
      <c r="D30" s="10">
        <f>TI_RPI_RI_E!D30+TI_RPI_BPI_E!D30+TI_RPI_PT_E!D30+TI_RPI_IT_E!D30+TI_RPI_DU_E!D30+TI_RPI_PII_E!D30</f>
        <v>188.67635425623391</v>
      </c>
      <c r="E30" s="10">
        <f>TI_RPI_RI_E!E30+TI_RPI_BPI_E!E30+TI_RPI_PT_E!E30+TI_RPI_IT_E!E30+TI_RPI_DU_E!E30+TI_RPI_PII_E!E30</f>
        <v>204.99423903697331</v>
      </c>
      <c r="F30" s="10">
        <f>TI_RPI_RI_E!F30+TI_RPI_BPI_E!F30+TI_RPI_PT_E!F30+TI_RPI_IT_E!F30+TI_RPI_DU_E!F30+TI_RPI_PII_E!F30</f>
        <v>61.192347377472053</v>
      </c>
      <c r="G30" s="10">
        <f>TI_RPI_RI_E!G30+TI_RPI_BPI_E!G30+TI_RPI_PT_E!G30+TI_RPI_IT_E!G30+TI_RPI_DU_E!G30+TI_RPI_PII_E!G30</f>
        <v>0</v>
      </c>
      <c r="H30" s="10">
        <f>TI_RPI_RI_E!H30+TI_RPI_BPI_E!H30+TI_RPI_PT_E!H30+TI_RPI_IT_E!H30+TI_RPI_DU_E!H30+TI_RPI_PII_E!H30</f>
        <v>0</v>
      </c>
      <c r="I30" s="10">
        <f>TI_RPI_RI_E!I30+TI_RPI_BPI_E!I30+TI_RPI_PT_E!I30+TI_RPI_IT_E!I30+TI_RPI_DU_E!I30+TI_RPI_PII_E!I30</f>
        <v>0</v>
      </c>
      <c r="J30" s="10">
        <f>TI_RPI_RI_E!J30+TI_RPI_BPI_E!J30+TI_RPI_PT_E!J30+TI_RPI_IT_E!J30+TI_RPI_DU_E!J30+TI_RPI_PII_E!J30</f>
        <v>0</v>
      </c>
      <c r="K30" s="10">
        <f>TI_RPI_RI_E!K30+TI_RPI_BPI_E!K30+TI_RPI_PT_E!K30+TI_RPI_IT_E!K30+TI_RPI_DU_E!K30+TI_RPI_PII_E!K30</f>
        <v>0</v>
      </c>
      <c r="L30" s="10">
        <f>TI_RPI_RI_E!L30+TI_RPI_BPI_E!L30+TI_RPI_PT_E!L30+TI_RPI_IT_E!L30+TI_RPI_DU_E!L30+TI_RPI_PII_E!L30</f>
        <v>0</v>
      </c>
      <c r="M30" s="10">
        <f>TI_RPI_RI_E!M30+TI_RPI_BPI_E!M30+TI_RPI_PT_E!M30+TI_RPI_IT_E!M30+TI_RPI_DU_E!M30+TI_RPI_PII_E!M30</f>
        <v>0</v>
      </c>
      <c r="N30" s="10">
        <f>TI_RPI_RI_E!N30+TI_RPI_BPI_E!N30+TI_RPI_PT_E!N30+TI_RPI_IT_E!N30+TI_RPI_DU_E!N30+TI_RPI_PII_E!N30</f>
        <v>0</v>
      </c>
      <c r="O30" s="10">
        <f>TI_RPI_RI_E!O30+TI_RPI_BPI_E!O30+TI_RPI_PT_E!O30+TI_RPI_IT_E!O30+TI_RPI_DU_E!O30+TI_RPI_PII_E!O30</f>
        <v>0</v>
      </c>
      <c r="P30" s="10">
        <f>TI_RPI_RI_E!P30+TI_RPI_BPI_E!P30+TI_RPI_PT_E!P30+TI_RPI_IT_E!P30+TI_RPI_DU_E!P30+TI_RPI_PII_E!P30</f>
        <v>1499.211779879621</v>
      </c>
      <c r="Q30" s="10">
        <f>TI_RPI_RI_E!Q30+TI_RPI_BPI_E!Q30+TI_RPI_PT_E!Q30+TI_RPI_IT_E!Q30+TI_RPI_DU_E!Q30+TI_RPI_PII_E!Q30</f>
        <v>1977.531728288908</v>
      </c>
      <c r="R30" s="10">
        <f>TI_RPI_RI_E!R30+TI_RPI_BPI_E!R30+TI_RPI_PT_E!R30+TI_RPI_IT_E!R30+TI_RPI_DU_E!R30+TI_RPI_PII_E!R30</f>
        <v>1826.8110060189169</v>
      </c>
      <c r="S30" s="10">
        <f>TI_RPI_RI_E!S30+TI_RPI_BPI_E!S30+TI_RPI_PT_E!S30+TI_RPI_IT_E!S30+TI_RPI_DU_E!S30+TI_RPI_PII_E!S30</f>
        <v>2189.836457437661</v>
      </c>
      <c r="T30" s="10">
        <f>TI_RPI_RI_E!T30+TI_RPI_BPI_E!T30+TI_RPI_PT_E!T30+TI_RPI_IT_E!T30+TI_RPI_DU_E!T30+TI_RPI_PII_E!T30</f>
        <v>1312.153052450559</v>
      </c>
      <c r="U30" s="10">
        <f>TI_RPI_RI_E!U30+TI_RPI_BPI_E!U30+TI_RPI_PT_E!U30+TI_RPI_IT_E!U30+TI_RPI_DU_E!U30+TI_RPI_PII_E!U30</f>
        <v>1570.0276010318139</v>
      </c>
      <c r="V30" s="10">
        <f>TI_RPI_RI_E!V30+TI_RPI_BPI_E!V30+TI_RPI_PT_E!V30+TI_RPI_IT_E!V30+TI_RPI_DU_E!V30+TI_RPI_PII_E!V30</f>
        <v>1028.8213241616511</v>
      </c>
      <c r="W30" s="10">
        <f>TI_RPI_RI_E!W30+TI_RPI_BPI_E!W30+TI_RPI_PT_E!W30+TI_RPI_IT_E!W30+TI_RPI_DU_E!W30+TI_RPI_PII_E!W30</f>
        <v>1188.8045571797072</v>
      </c>
      <c r="X30" s="10">
        <f>TI_RPI_RI_E!X30+TI_RPI_BPI_E!X30+TI_RPI_PT_E!X30+TI_RPI_IT_E!X30+TI_RPI_DU_E!X30+TI_RPI_PII_E!X30</f>
        <v>815.62734307824599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0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0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</v>
      </c>
      <c r="M31" s="10">
        <f>TI_RPI_RI_E!M31+TI_RPI_BPI_E!M31+TI_RPI_PT_E!M31+TI_RPI_IT_E!M31+TI_RPI_DU_E!M31+TI_RPI_PII_E!M31</f>
        <v>0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0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814.72003439380899</v>
      </c>
      <c r="D32" s="10">
        <f>TI_RPI_RI_E!D32+TI_RPI_BPI_E!D32+TI_RPI_PT_E!D32+TI_RPI_IT_E!D32+TI_RPI_DU_E!D32+TI_RPI_PII_E!D32</f>
        <v>722.88624247635414</v>
      </c>
      <c r="E32" s="10">
        <f>TI_RPI_RI_E!E32+TI_RPI_BPI_E!E32+TI_RPI_PT_E!E32+TI_RPI_IT_E!E32+TI_RPI_DU_E!E32+TI_RPI_PII_E!E32</f>
        <v>567.86044711951843</v>
      </c>
      <c r="F32" s="10">
        <f>TI_RPI_RI_E!F32+TI_RPI_BPI_E!F32+TI_RPI_PT_E!F32+TI_RPI_IT_E!F32+TI_RPI_DU_E!F32+TI_RPI_PII_E!F32</f>
        <v>46.228632846087699</v>
      </c>
      <c r="G32" s="10">
        <f>TI_RPI_RI_E!G32+TI_RPI_BPI_E!G32+TI_RPI_PT_E!G32+TI_RPI_IT_E!G32+TI_RPI_DU_E!G32+TI_RPI_PII_E!G32</f>
        <v>1.320808254514187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6.2338779019776434</v>
      </c>
      <c r="D33" s="29">
        <f t="shared" si="18"/>
        <v>31.842906276870156</v>
      </c>
      <c r="E33" s="29">
        <f t="shared" si="18"/>
        <v>16.897162510748064</v>
      </c>
      <c r="F33" s="29">
        <f t="shared" si="18"/>
        <v>21.512897678417879</v>
      </c>
      <c r="G33" s="29">
        <f t="shared" si="18"/>
        <v>15.534479793637146</v>
      </c>
      <c r="H33" s="29">
        <f t="shared" si="18"/>
        <v>148.94428202923478</v>
      </c>
      <c r="I33" s="29">
        <f t="shared" si="18"/>
        <v>35.695528804815133</v>
      </c>
      <c r="J33" s="29">
        <f t="shared" si="18"/>
        <v>7.1582115219260523</v>
      </c>
      <c r="K33" s="29">
        <f t="shared" si="18"/>
        <v>97.069389509888211</v>
      </c>
      <c r="L33" s="29">
        <f t="shared" si="18"/>
        <v>50.991143594153051</v>
      </c>
      <c r="M33" s="29">
        <f t="shared" si="18"/>
        <v>30.1304385210662</v>
      </c>
      <c r="N33" s="29">
        <f t="shared" si="18"/>
        <v>70.750988822012033</v>
      </c>
      <c r="O33" s="29">
        <f t="shared" si="18"/>
        <v>5.1805674978503857</v>
      </c>
      <c r="P33" s="29">
        <f t="shared" si="18"/>
        <v>1494.1005159071365</v>
      </c>
      <c r="Q33" s="29">
        <f t="shared" si="18"/>
        <v>1952.5412725709371</v>
      </c>
      <c r="R33" s="29">
        <f t="shared" si="18"/>
        <v>1829.6337059329317</v>
      </c>
      <c r="S33" s="29">
        <f t="shared" si="18"/>
        <v>2521.1013757523647</v>
      </c>
      <c r="T33" s="29">
        <f t="shared" si="18"/>
        <v>1700.9742046431641</v>
      </c>
      <c r="U33" s="29">
        <f t="shared" si="18"/>
        <v>2138.9264832330182</v>
      </c>
      <c r="V33" s="29">
        <f t="shared" si="18"/>
        <v>1338.6061908856407</v>
      </c>
      <c r="W33" s="29">
        <f t="shared" si="18"/>
        <v>1183.817196904557</v>
      </c>
      <c r="X33" s="29">
        <f t="shared" ref="X33" si="19">SUM(X34:X50)</f>
        <v>1057.7391229578675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3.2960447119518479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1.098710232158211</v>
      </c>
      <c r="O36" s="10">
        <f>TI_RPI_RI_E!O36+TI_RPI_BPI_E!O36+TI_RPI_PT_E!O36+TI_RPI_IT_E!O36+TI_RPI_DU_E!O36+TI_RPI_PII_E!O36</f>
        <v>1.098710232158211</v>
      </c>
      <c r="P36" s="10">
        <f>TI_RPI_RI_E!P36+TI_RPI_BPI_E!P36+TI_RPI_PT_E!P36+TI_RPI_IT_E!P36+TI_RPI_DU_E!P36+TI_RPI_PII_E!P36</f>
        <v>1.098710232158211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7.690799656061909</v>
      </c>
      <c r="S36" s="10">
        <f>TI_RPI_RI_E!S36+TI_RPI_BPI_E!S36+TI_RPI_PT_E!S36+TI_RPI_IT_E!S36+TI_RPI_DU_E!S36+TI_RPI_PII_E!S36</f>
        <v>8.7895098882201186</v>
      </c>
      <c r="T36" s="10">
        <f>TI_RPI_RI_E!T36+TI_RPI_BPI_E!T36+TI_RPI_PT_E!T36+TI_RPI_IT_E!T36+TI_RPI_DU_E!T36+TI_RPI_PII_E!T36</f>
        <v>13.184264832330181</v>
      </c>
      <c r="U36" s="10">
        <f>TI_RPI_RI_E!U36+TI_RPI_BPI_E!U36+TI_RPI_PT_E!U36+TI_RPI_IT_E!U36+TI_RPI_DU_E!U36+TI_RPI_PII_E!U36</f>
        <v>5.4934651762682716</v>
      </c>
      <c r="V36" s="10">
        <f>TI_RPI_RI_E!V36+TI_RPI_BPI_E!V36+TI_RPI_PT_E!V36+TI_RPI_IT_E!V36+TI_RPI_DU_E!V36+TI_RPI_PII_E!V36</f>
        <v>5.4934651762682716</v>
      </c>
      <c r="W36" s="10">
        <f>TI_RPI_RI_E!W36+TI_RPI_BPI_E!W36+TI_RPI_PT_E!W36+TI_RPI_IT_E!W36+TI_RPI_DU_E!W36+TI_RPI_PII_E!W36</f>
        <v>1.098710232158211</v>
      </c>
      <c r="X36" s="10">
        <f>TI_RPI_RI_E!X36+TI_RPI_BPI_E!X36+TI_RPI_PT_E!X36+TI_RPI_IT_E!X36+TI_RPI_DU_E!X36+TI_RPI_PII_E!X36</f>
        <v>5.4934651762682716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5.2306964746345654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4.184608770421324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244.79793637145309</v>
      </c>
      <c r="Q37" s="10">
        <f>TI_RPI_RI_E!Q37+TI_RPI_BPI_E!Q37+TI_RPI_PT_E!Q37+TI_RPI_IT_E!Q37+TI_RPI_DU_E!Q37+TI_RPI_PII_E!Q37</f>
        <v>263.62854686156493</v>
      </c>
      <c r="R37" s="10">
        <f>TI_RPI_RI_E!R37+TI_RPI_BPI_E!R37+TI_RPI_PT_E!R37+TI_RPI_IT_E!R37+TI_RPI_DU_E!R37+TI_RPI_PII_E!R37</f>
        <v>367.19690455717972</v>
      </c>
      <c r="S37" s="10">
        <f>TI_RPI_RI_E!S37+TI_RPI_BPI_E!S37+TI_RPI_PT_E!S37+TI_RPI_IT_E!S37+TI_RPI_DU_E!S37+TI_RPI_PII_E!S37</f>
        <v>236.42880481513319</v>
      </c>
      <c r="T37" s="10">
        <f>TI_RPI_RI_E!T37+TI_RPI_BPI_E!T37+TI_RPI_PT_E!T37+TI_RPI_IT_E!T37+TI_RPI_DU_E!T37+TI_RPI_PII_E!T37</f>
        <v>165.42269991401548</v>
      </c>
      <c r="U37" s="10">
        <f>TI_RPI_RI_E!U37+TI_RPI_BPI_E!U37+TI_RPI_PT_E!U37+TI_RPI_IT_E!U37+TI_RPI_DU_E!U37+TI_RPI_PII_E!U37</f>
        <v>186.21384350816851</v>
      </c>
      <c r="V37" s="10">
        <f>TI_RPI_RI_E!V37+TI_RPI_BPI_E!V37+TI_RPI_PT_E!V37+TI_RPI_IT_E!V37+TI_RPI_DU_E!V37+TI_RPI_PII_E!V37</f>
        <v>142.2757523645744</v>
      </c>
      <c r="W37" s="10">
        <f>TI_RPI_RI_E!W37+TI_RPI_BPI_E!W37+TI_RPI_PT_E!W37+TI_RPI_IT_E!W37+TI_RPI_DU_E!W37+TI_RPI_PII_E!W37</f>
        <v>248.9825451418744</v>
      </c>
      <c r="X37" s="10">
        <f>TI_RPI_RI_E!X37+TI_RPI_BPI_E!X37+TI_RPI_PT_E!X37+TI_RPI_IT_E!X37+TI_RPI_DU_E!X37+TI_RPI_PII_E!X37</f>
        <v>124.51745485812553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6.2338779019776434</v>
      </c>
      <c r="D40" s="10">
        <f>TI_RPI_RI_E!D40+TI_RPI_BPI_E!D40+TI_RPI_PT_E!D40+TI_RPI_IT_E!D40+TI_RPI_DU_E!D40+TI_RPI_PII_E!D40</f>
        <v>5.1949269131556317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5.1949269131556317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3.1169389509888221</v>
      </c>
      <c r="J40" s="10">
        <f>TI_RPI_RI_E!J40+TI_RPI_BPI_E!J40+TI_RPI_PT_E!J40+TI_RPI_IT_E!J40+TI_RPI_DU_E!J40+TI_RPI_PII_E!J40</f>
        <v>1.0389509888220121</v>
      </c>
      <c r="K40" s="10">
        <f>TI_RPI_RI_E!K40+TI_RPI_BPI_E!K40+TI_RPI_PT_E!K40+TI_RPI_IT_E!K40+TI_RPI_DU_E!K40+TI_RPI_PII_E!K40</f>
        <v>3.1169389509888221</v>
      </c>
      <c r="L40" s="10">
        <f>TI_RPI_RI_E!L40+TI_RPI_BPI_E!L40+TI_RPI_PT_E!L40+TI_RPI_IT_E!L40+TI_RPI_DU_E!L40+TI_RPI_PII_E!L40</f>
        <v>6.2338779019776434</v>
      </c>
      <c r="M40" s="10">
        <f>TI_RPI_RI_E!M40+TI_RPI_BPI_E!M40+TI_RPI_PT_E!M40+TI_RPI_IT_E!M40+TI_RPI_DU_E!M40+TI_RPI_PII_E!M40</f>
        <v>30.1304385210662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3.1169389509888221</v>
      </c>
      <c r="P40" s="10">
        <f>TI_RPI_RI_E!P40+TI_RPI_BPI_E!P40+TI_RPI_PT_E!P40+TI_RPI_IT_E!P40+TI_RPI_DU_E!P40+TI_RPI_PII_E!P40</f>
        <v>8.3118658641444547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1.062854686156492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21.257265692175409</v>
      </c>
      <c r="L42" s="10">
        <f>TI_RPI_RI_E!L42+TI_RPI_BPI_E!L42+TI_RPI_PT_E!L42+TI_RPI_IT_E!L42+TI_RPI_DU_E!L42+TI_RPI_PII_E!L42</f>
        <v>22.3201203783319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7.4400687876182294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21.41728288907996</v>
      </c>
      <c r="E43" s="10">
        <f>TI_RPI_RI_E!E43+TI_RPI_BPI_E!E43+TI_RPI_PT_E!E43+TI_RPI_IT_E!E43+TI_RPI_DU_E!E43+TI_RPI_PII_E!E43</f>
        <v>8.1589853826311263</v>
      </c>
      <c r="F43" s="10">
        <f>TI_RPI_RI_E!F43+TI_RPI_BPI_E!F43+TI_RPI_PT_E!F43+TI_RPI_IT_E!F43+TI_RPI_DU_E!F43+TI_RPI_PII_E!F43</f>
        <v>16.317970765262249</v>
      </c>
      <c r="G43" s="10">
        <f>TI_RPI_RI_E!G43+TI_RPI_BPI_E!G43+TI_RPI_PT_E!G43+TI_RPI_IT_E!G43+TI_RPI_DU_E!G43+TI_RPI_PII_E!G43</f>
        <v>12.238435081685299</v>
      </c>
      <c r="H43" s="10">
        <f>TI_RPI_RI_E!H43+TI_RPI_BPI_E!H43+TI_RPI_PT_E!H43+TI_RPI_IT_E!H43+TI_RPI_DU_E!H43+TI_RPI_PII_E!H43</f>
        <v>147.88142734307829</v>
      </c>
      <c r="I43" s="10">
        <f>TI_RPI_RI_E!I43+TI_RPI_BPI_E!I43+TI_RPI_PT_E!I43+TI_RPI_IT_E!I43+TI_RPI_DU_E!I43+TI_RPI_PII_E!I43</f>
        <v>29.57626827171109</v>
      </c>
      <c r="J43" s="10">
        <f>TI_RPI_RI_E!J43+TI_RPI_BPI_E!J43+TI_RPI_PT_E!J43+TI_RPI_IT_E!J43+TI_RPI_DU_E!J43+TI_RPI_PII_E!J43</f>
        <v>6.1192605331040406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22.437145313843509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62.212209802235598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948.48091143594149</v>
      </c>
      <c r="Q43" s="10">
        <f>TI_RPI_RI_E!Q43+TI_RPI_BPI_E!Q43+TI_RPI_PT_E!Q43+TI_RPI_IT_E!Q43+TI_RPI_DU_E!Q43+TI_RPI_PII_E!Q43</f>
        <v>1115.7398968185726</v>
      </c>
      <c r="R43" s="10">
        <f>TI_RPI_RI_E!R43+TI_RPI_BPI_E!R43+TI_RPI_PT_E!R43+TI_RPI_IT_E!R43+TI_RPI_DU_E!R43+TI_RPI_PII_E!R43</f>
        <v>1095.8442820292341</v>
      </c>
      <c r="S43" s="10">
        <f>TI_RPI_RI_E!S43+TI_RPI_BPI_E!S43+TI_RPI_PT_E!S43+TI_RPI_IT_E!S43+TI_RPI_DU_E!S43+TI_RPI_PII_E!S43</f>
        <v>1714.896388650043</v>
      </c>
      <c r="T43" s="10">
        <f>TI_RPI_RI_E!T43+TI_RPI_BPI_E!T43+TI_RPI_PT_E!T43+TI_RPI_IT_E!T43+TI_RPI_DU_E!T43+TI_RPI_PII_E!T43</f>
        <v>1085.7108340498708</v>
      </c>
      <c r="U43" s="10">
        <f>TI_RPI_RI_E!U43+TI_RPI_BPI_E!U43+TI_RPI_PT_E!U43+TI_RPI_IT_E!U43+TI_RPI_DU_E!U43+TI_RPI_PII_E!U43</f>
        <v>1274.207652622528</v>
      </c>
      <c r="V43" s="10">
        <f>TI_RPI_RI_E!V43+TI_RPI_BPI_E!V43+TI_RPI_PT_E!V43+TI_RPI_IT_E!V43+TI_RPI_DU_E!V43+TI_RPI_PII_E!V43</f>
        <v>954.90619088564063</v>
      </c>
      <c r="W43" s="10">
        <f>TI_RPI_RI_E!W43+TI_RPI_BPI_E!W43+TI_RPI_PT_E!W43+TI_RPI_IT_E!W43+TI_RPI_DU_E!W43+TI_RPI_PII_E!W43</f>
        <v>762.85606190885642</v>
      </c>
      <c r="X43" s="10">
        <f>TI_RPI_RI_E!X43+TI_RPI_BPI_E!X43+TI_RPI_PT_E!X43+TI_RPI_IT_E!X43+TI_RPI_DU_E!X43+TI_RPI_PII_E!X43</f>
        <v>785.0046431642304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8.7381771281169378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68.510576096302657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0.96491831470335332</v>
      </c>
      <c r="P44" s="10">
        <f>TI_RPI_RI_E!P44+TI_RPI_BPI_E!P44+TI_RPI_PT_E!P44+TI_RPI_IT_E!P44+TI_RPI_DU_E!P44+TI_RPI_PII_E!P44</f>
        <v>291.41109200343942</v>
      </c>
      <c r="Q44" s="10">
        <f>TI_RPI_RI_E!Q44+TI_RPI_BPI_E!Q44+TI_RPI_PT_E!Q44+TI_RPI_IT_E!Q44+TI_RPI_DU_E!Q44+TI_RPI_PII_E!Q44</f>
        <v>573.17282889079956</v>
      </c>
      <c r="R44" s="10">
        <f>TI_RPI_RI_E!R44+TI_RPI_BPI_E!R44+TI_RPI_PT_E!R44+TI_RPI_IT_E!R44+TI_RPI_DU_E!R44+TI_RPI_PII_E!R44</f>
        <v>358.90171969045571</v>
      </c>
      <c r="S44" s="10">
        <f>TI_RPI_RI_E!S44+TI_RPI_BPI_E!S44+TI_RPI_PT_E!S44+TI_RPI_IT_E!S44+TI_RPI_DU_E!S44+TI_RPI_PII_E!S44</f>
        <v>560.98667239896815</v>
      </c>
      <c r="T44" s="10">
        <f>TI_RPI_RI_E!T44+TI_RPI_BPI_E!T44+TI_RPI_PT_E!T44+TI_RPI_IT_E!T44+TI_RPI_DU_E!T44+TI_RPI_PII_E!T44</f>
        <v>436.65640584694762</v>
      </c>
      <c r="U44" s="10">
        <f>TI_RPI_RI_E!U44+TI_RPI_BPI_E!U44+TI_RPI_PT_E!U44+TI_RPI_IT_E!U44+TI_RPI_DU_E!U44+TI_RPI_PII_E!U44</f>
        <v>673.01152192605332</v>
      </c>
      <c r="V44" s="10">
        <f>TI_RPI_RI_E!V44+TI_RPI_BPI_E!V44+TI_RPI_PT_E!V44+TI_RPI_IT_E!V44+TI_RPI_DU_E!V44+TI_RPI_PII_E!V44</f>
        <v>235.93078245915731</v>
      </c>
      <c r="W44" s="10">
        <f>TI_RPI_RI_E!W44+TI_RPI_BPI_E!W44+TI_RPI_PT_E!W44+TI_RPI_IT_E!W44+TI_RPI_DU_E!W44+TI_RPI_PII_E!W44</f>
        <v>170.8798796216681</v>
      </c>
      <c r="X44" s="10">
        <f>TI_RPI_RI_E!X44+TI_RPI_BPI_E!X44+TI_RPI_PT_E!X44+TI_RPI_IT_E!X44+TI_RPI_DU_E!X44+TI_RPI_PII_E!X44</f>
        <v>142.7235597592433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3.0023215821152189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8511.4215821152193</v>
      </c>
      <c r="D2" s="31">
        <f t="shared" si="0"/>
        <v>8361.8396388650035</v>
      </c>
      <c r="E2" s="31">
        <f t="shared" si="0"/>
        <v>8134.7496990541695</v>
      </c>
      <c r="F2" s="31">
        <f t="shared" si="0"/>
        <v>8473.6552880481504</v>
      </c>
      <c r="G2" s="31">
        <f t="shared" si="0"/>
        <v>8272.7858985382627</v>
      </c>
      <c r="H2" s="31">
        <f t="shared" si="0"/>
        <v>7933.8635425623379</v>
      </c>
      <c r="I2" s="31">
        <f t="shared" si="0"/>
        <v>8145.4332760103171</v>
      </c>
      <c r="J2" s="31">
        <f t="shared" si="0"/>
        <v>8008.8373172828888</v>
      </c>
      <c r="K2" s="31">
        <f t="shared" si="0"/>
        <v>7992.4047291487532</v>
      </c>
      <c r="L2" s="31">
        <f t="shared" si="0"/>
        <v>8016.0265692175399</v>
      </c>
      <c r="M2" s="31">
        <f t="shared" si="0"/>
        <v>7441.9126397248492</v>
      </c>
      <c r="N2" s="31">
        <f t="shared" si="0"/>
        <v>6995.1514187446264</v>
      </c>
      <c r="O2" s="31">
        <f t="shared" si="0"/>
        <v>7834.2409286328448</v>
      </c>
      <c r="P2" s="31">
        <f t="shared" si="0"/>
        <v>8866.1507308684413</v>
      </c>
      <c r="Q2" s="31">
        <f t="shared" si="0"/>
        <v>9074.3598452278584</v>
      </c>
      <c r="R2" s="31">
        <f t="shared" si="0"/>
        <v>9361.5545141874463</v>
      </c>
      <c r="S2" s="31">
        <f t="shared" si="0"/>
        <v>9373.3034393809103</v>
      </c>
      <c r="T2" s="31">
        <f t="shared" si="0"/>
        <v>9024.7650902837486</v>
      </c>
      <c r="U2" s="31">
        <f t="shared" si="0"/>
        <v>9349.2501289767824</v>
      </c>
      <c r="V2" s="31">
        <f t="shared" si="0"/>
        <v>8879.928288907995</v>
      </c>
      <c r="W2" s="31">
        <f t="shared" si="0"/>
        <v>8406.5373172828877</v>
      </c>
      <c r="X2" s="31">
        <f t="shared" ref="X2" si="1">SUM(X3,X17,X22,X25,X26,X51,X52,X71,X74,X75,X76)</f>
        <v>8505.1611349957002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8511.4215821152193</v>
      </c>
      <c r="D26" s="37">
        <f t="shared" si="14"/>
        <v>8361.8396388650035</v>
      </c>
      <c r="E26" s="37">
        <f t="shared" si="14"/>
        <v>8134.7496990541695</v>
      </c>
      <c r="F26" s="37">
        <f t="shared" si="14"/>
        <v>8473.6552880481504</v>
      </c>
      <c r="G26" s="37">
        <f t="shared" si="14"/>
        <v>8272.7858985382627</v>
      </c>
      <c r="H26" s="37">
        <f t="shared" si="14"/>
        <v>7933.8635425623379</v>
      </c>
      <c r="I26" s="37">
        <f t="shared" si="14"/>
        <v>8145.4332760103171</v>
      </c>
      <c r="J26" s="37">
        <f t="shared" si="14"/>
        <v>8008.8373172828888</v>
      </c>
      <c r="K26" s="37">
        <f t="shared" si="14"/>
        <v>7992.4047291487532</v>
      </c>
      <c r="L26" s="37">
        <f t="shared" si="14"/>
        <v>8016.0265692175399</v>
      </c>
      <c r="M26" s="37">
        <f t="shared" si="14"/>
        <v>7441.9126397248492</v>
      </c>
      <c r="N26" s="37">
        <f t="shared" si="14"/>
        <v>6995.1514187446264</v>
      </c>
      <c r="O26" s="37">
        <f t="shared" si="14"/>
        <v>7834.2409286328448</v>
      </c>
      <c r="P26" s="37">
        <f t="shared" si="14"/>
        <v>8866.1507308684413</v>
      </c>
      <c r="Q26" s="37">
        <f t="shared" si="14"/>
        <v>9074.3598452278584</v>
      </c>
      <c r="R26" s="37">
        <f t="shared" si="14"/>
        <v>9361.5545141874463</v>
      </c>
      <c r="S26" s="37">
        <f t="shared" si="14"/>
        <v>9373.3034393809103</v>
      </c>
      <c r="T26" s="37">
        <f t="shared" si="14"/>
        <v>9024.7650902837486</v>
      </c>
      <c r="U26" s="37">
        <f t="shared" si="14"/>
        <v>9349.2501289767824</v>
      </c>
      <c r="V26" s="37">
        <f t="shared" si="14"/>
        <v>8879.928288907995</v>
      </c>
      <c r="W26" s="37">
        <f t="shared" si="14"/>
        <v>8406.5373172828877</v>
      </c>
      <c r="X26" s="37">
        <f t="shared" ref="X26" si="15">SUM(X27,X33)</f>
        <v>8505.1611349957002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8511.4215821152193</v>
      </c>
      <c r="D27" s="29">
        <f t="shared" si="16"/>
        <v>8361.8396388650035</v>
      </c>
      <c r="E27" s="29">
        <f t="shared" si="16"/>
        <v>8134.7496990541695</v>
      </c>
      <c r="F27" s="29">
        <f t="shared" si="16"/>
        <v>8473.6552880481504</v>
      </c>
      <c r="G27" s="29">
        <f t="shared" si="16"/>
        <v>8272.7858985382627</v>
      </c>
      <c r="H27" s="29">
        <f t="shared" si="16"/>
        <v>7933.8635425623379</v>
      </c>
      <c r="I27" s="29">
        <f t="shared" si="16"/>
        <v>8145.4332760103171</v>
      </c>
      <c r="J27" s="29">
        <f t="shared" si="16"/>
        <v>8008.8373172828888</v>
      </c>
      <c r="K27" s="29">
        <f t="shared" si="16"/>
        <v>7992.4047291487532</v>
      </c>
      <c r="L27" s="29">
        <f t="shared" si="16"/>
        <v>8016.0265692175399</v>
      </c>
      <c r="M27" s="29">
        <f t="shared" si="16"/>
        <v>7441.9126397248492</v>
      </c>
      <c r="N27" s="29">
        <f t="shared" si="16"/>
        <v>6995.1514187446264</v>
      </c>
      <c r="O27" s="29">
        <f t="shared" si="16"/>
        <v>7834.2409286328448</v>
      </c>
      <c r="P27" s="29">
        <f t="shared" si="16"/>
        <v>8866.1507308684413</v>
      </c>
      <c r="Q27" s="29">
        <f t="shared" si="16"/>
        <v>9074.3598452278584</v>
      </c>
      <c r="R27" s="29">
        <f t="shared" si="16"/>
        <v>9361.5545141874463</v>
      </c>
      <c r="S27" s="29">
        <f t="shared" si="16"/>
        <v>9373.3034393809103</v>
      </c>
      <c r="T27" s="29">
        <f t="shared" si="16"/>
        <v>9024.7650902837486</v>
      </c>
      <c r="U27" s="29">
        <f t="shared" si="16"/>
        <v>9349.2501289767824</v>
      </c>
      <c r="V27" s="29">
        <f t="shared" si="16"/>
        <v>8879.928288907995</v>
      </c>
      <c r="W27" s="29">
        <f t="shared" si="16"/>
        <v>8406.5373172828877</v>
      </c>
      <c r="X27" s="29">
        <f t="shared" ref="X27" si="17">SUM(X28:X32)</f>
        <v>8505.1611349957002</v>
      </c>
    </row>
    <row r="28" spans="1:24" ht="11.25" customHeight="1" x14ac:dyDescent="0.2">
      <c r="A28" s="41" t="s">
        <v>45</v>
      </c>
      <c r="B28" s="9" t="s">
        <v>46</v>
      </c>
      <c r="C28" s="10">
        <v>8270.7318142734312</v>
      </c>
      <c r="D28" s="10">
        <v>8173.1632846087696</v>
      </c>
      <c r="E28" s="10">
        <v>7929.7554600171961</v>
      </c>
      <c r="F28" s="10">
        <v>8412.462940670679</v>
      </c>
      <c r="G28" s="10">
        <v>8272.7858985382627</v>
      </c>
      <c r="H28" s="10">
        <v>7933.8635425623379</v>
      </c>
      <c r="I28" s="10">
        <v>8145.4332760103171</v>
      </c>
      <c r="J28" s="10">
        <v>8008.8373172828888</v>
      </c>
      <c r="K28" s="10">
        <v>7992.4047291487532</v>
      </c>
      <c r="L28" s="10">
        <v>8016.0265692175399</v>
      </c>
      <c r="M28" s="10">
        <v>7441.9126397248492</v>
      </c>
      <c r="N28" s="10">
        <v>6995.1514187446264</v>
      </c>
      <c r="O28" s="10">
        <v>7834.2409286328448</v>
      </c>
      <c r="P28" s="10">
        <v>7366.9389509888206</v>
      </c>
      <c r="Q28" s="10">
        <v>7096.8281169389511</v>
      </c>
      <c r="R28" s="10">
        <v>7534.7435081685289</v>
      </c>
      <c r="S28" s="10">
        <v>7183.4669819432502</v>
      </c>
      <c r="T28" s="10">
        <v>7712.6120378331898</v>
      </c>
      <c r="U28" s="10">
        <v>7779.2225279449694</v>
      </c>
      <c r="V28" s="10">
        <v>7851.1069647463446</v>
      </c>
      <c r="W28" s="10">
        <v>7297.07162510748</v>
      </c>
      <c r="X28" s="10">
        <v>7694.6953568357694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240.68976784178849</v>
      </c>
      <c r="D30" s="10">
        <v>188.67635425623391</v>
      </c>
      <c r="E30" s="10">
        <v>204.99423903697331</v>
      </c>
      <c r="F30" s="10">
        <v>61.192347377472053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1499.211779879621</v>
      </c>
      <c r="Q30" s="10">
        <v>1977.531728288908</v>
      </c>
      <c r="R30" s="10">
        <v>1826.8110060189169</v>
      </c>
      <c r="S30" s="10">
        <v>2189.836457437661</v>
      </c>
      <c r="T30" s="10">
        <v>1312.153052450559</v>
      </c>
      <c r="U30" s="10">
        <v>1570.0276010318139</v>
      </c>
      <c r="V30" s="10">
        <v>1028.8213241616511</v>
      </c>
      <c r="W30" s="10">
        <v>1109.4656921754081</v>
      </c>
      <c r="X30" s="10">
        <v>810.46577815993123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1488.9055889939809</v>
      </c>
      <c r="Q2" s="31">
        <f t="shared" si="0"/>
        <v>1951.5214101461736</v>
      </c>
      <c r="R2" s="31">
        <f t="shared" si="0"/>
        <v>1828.1120378331893</v>
      </c>
      <c r="S2" s="31">
        <f t="shared" si="0"/>
        <v>2514.4905417024934</v>
      </c>
      <c r="T2" s="31">
        <f t="shared" si="0"/>
        <v>1687.0170249355115</v>
      </c>
      <c r="U2" s="31">
        <f t="shared" si="0"/>
        <v>2134.3855546001723</v>
      </c>
      <c r="V2" s="31">
        <f t="shared" si="0"/>
        <v>1159.8226139294927</v>
      </c>
      <c r="W2" s="31">
        <f t="shared" si="0"/>
        <v>1157.3086844368013</v>
      </c>
      <c r="X2" s="31">
        <f t="shared" ref="X2" si="1">SUM(X3,X17,X22,X25,X26,X51,X52,X71,X74,X75,X76)</f>
        <v>863.8925193465177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1488.9055889939809</v>
      </c>
      <c r="Q26" s="37">
        <f t="shared" si="14"/>
        <v>1951.5214101461736</v>
      </c>
      <c r="R26" s="37">
        <f t="shared" si="14"/>
        <v>1828.1120378331893</v>
      </c>
      <c r="S26" s="37">
        <f t="shared" si="14"/>
        <v>2514.4905417024934</v>
      </c>
      <c r="T26" s="37">
        <f t="shared" si="14"/>
        <v>1687.0170249355115</v>
      </c>
      <c r="U26" s="37">
        <f t="shared" si="14"/>
        <v>2134.3855546001723</v>
      </c>
      <c r="V26" s="37">
        <f t="shared" si="14"/>
        <v>1159.8226139294927</v>
      </c>
      <c r="W26" s="37">
        <f t="shared" si="14"/>
        <v>1157.3086844368013</v>
      </c>
      <c r="X26" s="37">
        <f t="shared" ref="X26" si="15">SUM(X27,X33)</f>
        <v>863.8925193465177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1488.9055889939809</v>
      </c>
      <c r="Q33" s="29">
        <f t="shared" si="18"/>
        <v>1951.5214101461736</v>
      </c>
      <c r="R33" s="29">
        <f t="shared" si="18"/>
        <v>1828.1120378331893</v>
      </c>
      <c r="S33" s="29">
        <f t="shared" si="18"/>
        <v>2514.4905417024934</v>
      </c>
      <c r="T33" s="29">
        <f t="shared" si="18"/>
        <v>1687.0170249355115</v>
      </c>
      <c r="U33" s="29">
        <f t="shared" si="18"/>
        <v>2134.3855546001723</v>
      </c>
      <c r="V33" s="29">
        <f t="shared" si="18"/>
        <v>1159.8226139294927</v>
      </c>
      <c r="W33" s="29">
        <f t="shared" si="18"/>
        <v>1157.3086844368013</v>
      </c>
      <c r="X33" s="29">
        <f t="shared" ref="X33" si="19">SUM(X34:X50)</f>
        <v>863.8925193465177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1.098710232158211</v>
      </c>
      <c r="Q36" s="10">
        <v>0</v>
      </c>
      <c r="R36" s="10">
        <v>7.690799656061909</v>
      </c>
      <c r="S36" s="10">
        <v>8.7895098882201186</v>
      </c>
      <c r="T36" s="10">
        <v>13.184264832330181</v>
      </c>
      <c r="U36" s="10">
        <v>5.4934651762682716</v>
      </c>
      <c r="V36" s="10">
        <v>5.4934651762682716</v>
      </c>
      <c r="W36" s="10">
        <v>1.098710232158211</v>
      </c>
      <c r="X36" s="10">
        <v>5.4934651762682716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244.79793637145309</v>
      </c>
      <c r="Q37" s="10">
        <v>263.62854686156493</v>
      </c>
      <c r="R37" s="10">
        <v>367.19690455717972</v>
      </c>
      <c r="S37" s="10">
        <v>236.42880481513319</v>
      </c>
      <c r="T37" s="10">
        <v>165.29088564058469</v>
      </c>
      <c r="U37" s="10">
        <v>186.21384350816851</v>
      </c>
      <c r="V37" s="10">
        <v>142.2757523645744</v>
      </c>
      <c r="W37" s="10">
        <v>248.9825451418744</v>
      </c>
      <c r="X37" s="10">
        <v>110.8914015477214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3.1169389509888221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948.48091143594149</v>
      </c>
      <c r="Q43" s="10">
        <v>1114.7200343938091</v>
      </c>
      <c r="R43" s="10">
        <v>1094.322613929492</v>
      </c>
      <c r="S43" s="10">
        <v>1708.285554600172</v>
      </c>
      <c r="T43" s="10">
        <v>1071.885468615649</v>
      </c>
      <c r="U43" s="10">
        <v>1271.780395528805</v>
      </c>
      <c r="V43" s="10">
        <v>776.12261392949267</v>
      </c>
      <c r="W43" s="10">
        <v>736.34754944110057</v>
      </c>
      <c r="X43" s="10">
        <v>604.78409286328463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291.41109200343942</v>
      </c>
      <c r="Q44" s="10">
        <v>573.17282889079956</v>
      </c>
      <c r="R44" s="10">
        <v>358.90171969045571</v>
      </c>
      <c r="S44" s="10">
        <v>560.98667239896815</v>
      </c>
      <c r="T44" s="10">
        <v>436.65640584694762</v>
      </c>
      <c r="U44" s="10">
        <v>670.89785038693037</v>
      </c>
      <c r="V44" s="10">
        <v>235.93078245915731</v>
      </c>
      <c r="W44" s="10">
        <v>170.8798796216681</v>
      </c>
      <c r="X44" s="10">
        <v>142.7235597592433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6.2338779019776434</v>
      </c>
      <c r="D2" s="31">
        <f t="shared" si="0"/>
        <v>31.842906276870156</v>
      </c>
      <c r="E2" s="31">
        <f t="shared" si="0"/>
        <v>16.897162510748064</v>
      </c>
      <c r="F2" s="31">
        <f t="shared" si="0"/>
        <v>21.512897678417879</v>
      </c>
      <c r="G2" s="31">
        <f t="shared" si="0"/>
        <v>15.534479793637146</v>
      </c>
      <c r="H2" s="31">
        <f t="shared" si="0"/>
        <v>148.94428202923478</v>
      </c>
      <c r="I2" s="31">
        <f t="shared" si="0"/>
        <v>35.695528804815133</v>
      </c>
      <c r="J2" s="31">
        <f t="shared" si="0"/>
        <v>7.1582115219260523</v>
      </c>
      <c r="K2" s="31">
        <f t="shared" si="0"/>
        <v>97.069389509888211</v>
      </c>
      <c r="L2" s="31">
        <f t="shared" si="0"/>
        <v>50.991143594153051</v>
      </c>
      <c r="M2" s="31">
        <f t="shared" si="0"/>
        <v>30.1304385210662</v>
      </c>
      <c r="N2" s="31">
        <f t="shared" si="0"/>
        <v>70.750988822012033</v>
      </c>
      <c r="O2" s="31">
        <f t="shared" si="0"/>
        <v>5.1805674978503857</v>
      </c>
      <c r="P2" s="31">
        <f t="shared" si="0"/>
        <v>5.1949269131556317</v>
      </c>
      <c r="Q2" s="31">
        <f t="shared" si="0"/>
        <v>1.0198624247635431</v>
      </c>
      <c r="R2" s="31">
        <f t="shared" si="0"/>
        <v>1.521668099742046</v>
      </c>
      <c r="S2" s="31">
        <f t="shared" si="0"/>
        <v>6.6108340498710234</v>
      </c>
      <c r="T2" s="31">
        <f t="shared" si="0"/>
        <v>13.957179707652623</v>
      </c>
      <c r="U2" s="31">
        <f t="shared" si="0"/>
        <v>4.5409286328460876</v>
      </c>
      <c r="V2" s="31">
        <f t="shared" si="0"/>
        <v>178.7835769561479</v>
      </c>
      <c r="W2" s="31">
        <f t="shared" si="0"/>
        <v>26.5085124677558</v>
      </c>
      <c r="X2" s="31">
        <f t="shared" ref="X2" si="1">SUM(X3,X17,X22,X25,X26,X51,X52,X71,X74,X75,X76)</f>
        <v>193.84660361134993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6.2338779019776434</v>
      </c>
      <c r="D26" s="37">
        <f t="shared" si="14"/>
        <v>31.842906276870156</v>
      </c>
      <c r="E26" s="37">
        <f t="shared" si="14"/>
        <v>16.897162510748064</v>
      </c>
      <c r="F26" s="37">
        <f t="shared" si="14"/>
        <v>21.512897678417879</v>
      </c>
      <c r="G26" s="37">
        <f t="shared" si="14"/>
        <v>15.534479793637146</v>
      </c>
      <c r="H26" s="37">
        <f t="shared" si="14"/>
        <v>148.94428202923478</v>
      </c>
      <c r="I26" s="37">
        <f t="shared" si="14"/>
        <v>35.695528804815133</v>
      </c>
      <c r="J26" s="37">
        <f t="shared" si="14"/>
        <v>7.1582115219260523</v>
      </c>
      <c r="K26" s="37">
        <f t="shared" si="14"/>
        <v>97.069389509888211</v>
      </c>
      <c r="L26" s="37">
        <f t="shared" si="14"/>
        <v>50.991143594153051</v>
      </c>
      <c r="M26" s="37">
        <f t="shared" si="14"/>
        <v>30.1304385210662</v>
      </c>
      <c r="N26" s="37">
        <f t="shared" si="14"/>
        <v>70.750988822012033</v>
      </c>
      <c r="O26" s="37">
        <f t="shared" si="14"/>
        <v>5.1805674978503857</v>
      </c>
      <c r="P26" s="37">
        <f t="shared" si="14"/>
        <v>5.1949269131556317</v>
      </c>
      <c r="Q26" s="37">
        <f t="shared" si="14"/>
        <v>1.0198624247635431</v>
      </c>
      <c r="R26" s="37">
        <f t="shared" si="14"/>
        <v>1.521668099742046</v>
      </c>
      <c r="S26" s="37">
        <f t="shared" si="14"/>
        <v>6.6108340498710234</v>
      </c>
      <c r="T26" s="37">
        <f t="shared" si="14"/>
        <v>13.957179707652623</v>
      </c>
      <c r="U26" s="37">
        <f t="shared" si="14"/>
        <v>4.5409286328460876</v>
      </c>
      <c r="V26" s="37">
        <f t="shared" si="14"/>
        <v>178.7835769561479</v>
      </c>
      <c r="W26" s="37">
        <f t="shared" si="14"/>
        <v>26.5085124677558</v>
      </c>
      <c r="X26" s="37">
        <f t="shared" ref="X26" si="15">SUM(X27,X33)</f>
        <v>193.84660361134993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6.2338779019776434</v>
      </c>
      <c r="D33" s="29">
        <f t="shared" si="18"/>
        <v>31.842906276870156</v>
      </c>
      <c r="E33" s="29">
        <f t="shared" si="18"/>
        <v>16.897162510748064</v>
      </c>
      <c r="F33" s="29">
        <f t="shared" si="18"/>
        <v>21.512897678417879</v>
      </c>
      <c r="G33" s="29">
        <f t="shared" si="18"/>
        <v>15.534479793637146</v>
      </c>
      <c r="H33" s="29">
        <f t="shared" si="18"/>
        <v>148.94428202923478</v>
      </c>
      <c r="I33" s="29">
        <f t="shared" si="18"/>
        <v>35.695528804815133</v>
      </c>
      <c r="J33" s="29">
        <f t="shared" si="18"/>
        <v>7.1582115219260523</v>
      </c>
      <c r="K33" s="29">
        <f t="shared" si="18"/>
        <v>97.069389509888211</v>
      </c>
      <c r="L33" s="29">
        <f t="shared" si="18"/>
        <v>50.991143594153051</v>
      </c>
      <c r="M33" s="29">
        <f t="shared" si="18"/>
        <v>30.1304385210662</v>
      </c>
      <c r="N33" s="29">
        <f t="shared" si="18"/>
        <v>70.750988822012033</v>
      </c>
      <c r="O33" s="29">
        <f t="shared" si="18"/>
        <v>5.1805674978503857</v>
      </c>
      <c r="P33" s="29">
        <f t="shared" si="18"/>
        <v>5.1949269131556317</v>
      </c>
      <c r="Q33" s="29">
        <f t="shared" si="18"/>
        <v>1.0198624247635431</v>
      </c>
      <c r="R33" s="29">
        <f t="shared" si="18"/>
        <v>1.521668099742046</v>
      </c>
      <c r="S33" s="29">
        <f t="shared" si="18"/>
        <v>6.6108340498710234</v>
      </c>
      <c r="T33" s="29">
        <f t="shared" si="18"/>
        <v>13.957179707652623</v>
      </c>
      <c r="U33" s="29">
        <f t="shared" si="18"/>
        <v>4.5409286328460876</v>
      </c>
      <c r="V33" s="29">
        <f t="shared" si="18"/>
        <v>178.7835769561479</v>
      </c>
      <c r="W33" s="29">
        <f t="shared" si="18"/>
        <v>26.5085124677558</v>
      </c>
      <c r="X33" s="29">
        <f t="shared" ref="X33" si="19">SUM(X34:X50)</f>
        <v>193.84660361134993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3.2960447119518479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1.098710232158211</v>
      </c>
      <c r="O36" s="10">
        <v>1.098710232158211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5.2306964746345654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4.184608770421324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0.13181427343078239</v>
      </c>
      <c r="U37" s="10">
        <v>0</v>
      </c>
      <c r="V37" s="10">
        <v>0</v>
      </c>
      <c r="W37" s="10">
        <v>0</v>
      </c>
      <c r="X37" s="10">
        <v>13.62605331040413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6.2338779019776434</v>
      </c>
      <c r="D40" s="10">
        <v>5.1949269131556317</v>
      </c>
      <c r="E40" s="10">
        <v>0</v>
      </c>
      <c r="F40" s="10">
        <v>5.1949269131556317</v>
      </c>
      <c r="G40" s="10">
        <v>0</v>
      </c>
      <c r="H40" s="10">
        <v>0</v>
      </c>
      <c r="I40" s="10">
        <v>3.1169389509888221</v>
      </c>
      <c r="J40" s="10">
        <v>1.0389509888220121</v>
      </c>
      <c r="K40" s="10">
        <v>3.1169389509888221</v>
      </c>
      <c r="L40" s="10">
        <v>6.2338779019776434</v>
      </c>
      <c r="M40" s="10">
        <v>30.1304385210662</v>
      </c>
      <c r="N40" s="10">
        <v>0</v>
      </c>
      <c r="O40" s="10">
        <v>3.1169389509888221</v>
      </c>
      <c r="P40" s="10">
        <v>5.1949269131556317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1.062854686156492</v>
      </c>
      <c r="I42" s="10">
        <v>0</v>
      </c>
      <c r="J42" s="10">
        <v>0</v>
      </c>
      <c r="K42" s="10">
        <v>21.257265692175409</v>
      </c>
      <c r="L42" s="10">
        <v>22.3201203783319</v>
      </c>
      <c r="M42" s="10">
        <v>0</v>
      </c>
      <c r="N42" s="10">
        <v>7.4400687876182294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21.41728288907996</v>
      </c>
      <c r="E43" s="10">
        <v>8.1589853826311263</v>
      </c>
      <c r="F43" s="10">
        <v>16.317970765262249</v>
      </c>
      <c r="G43" s="10">
        <v>12.238435081685299</v>
      </c>
      <c r="H43" s="10">
        <v>147.88142734307829</v>
      </c>
      <c r="I43" s="10">
        <v>29.57626827171109</v>
      </c>
      <c r="J43" s="10">
        <v>6.1192605331040406</v>
      </c>
      <c r="K43" s="10">
        <v>0</v>
      </c>
      <c r="L43" s="10">
        <v>22.437145313843509</v>
      </c>
      <c r="M43" s="10">
        <v>0</v>
      </c>
      <c r="N43" s="10">
        <v>62.212209802235598</v>
      </c>
      <c r="O43" s="10">
        <v>0</v>
      </c>
      <c r="P43" s="10">
        <v>0</v>
      </c>
      <c r="Q43" s="10">
        <v>1.0198624247635431</v>
      </c>
      <c r="R43" s="10">
        <v>1.521668099742046</v>
      </c>
      <c r="S43" s="10">
        <v>6.6108340498710234</v>
      </c>
      <c r="T43" s="10">
        <v>13.82536543422184</v>
      </c>
      <c r="U43" s="10">
        <v>2.4272570937231301</v>
      </c>
      <c r="V43" s="10">
        <v>178.7835769561479</v>
      </c>
      <c r="W43" s="10">
        <v>26.5085124677558</v>
      </c>
      <c r="X43" s="10">
        <v>180.2205503009458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8.7381771281169378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68.510576096302657</v>
      </c>
      <c r="L44" s="10">
        <v>0</v>
      </c>
      <c r="M44" s="10">
        <v>0</v>
      </c>
      <c r="N44" s="10">
        <v>0</v>
      </c>
      <c r="O44" s="10">
        <v>0.96491831470335332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2.1136715391229579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3.0023215821152189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814.72003439380899</v>
      </c>
      <c r="D2" s="31">
        <f t="shared" si="0"/>
        <v>722.88624247635414</v>
      </c>
      <c r="E2" s="31">
        <f t="shared" si="0"/>
        <v>567.86044711951843</v>
      </c>
      <c r="F2" s="31">
        <f t="shared" si="0"/>
        <v>46.228632846087699</v>
      </c>
      <c r="G2" s="31">
        <f t="shared" si="0"/>
        <v>1.320808254514187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79.338865004299223</v>
      </c>
      <c r="X2" s="31">
        <f t="shared" ref="X2" si="1">SUM(X3,X17,X22,X25,X26,X51,X52,X71,X74,X75,X76)</f>
        <v>5.1615649183147037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814.72003439380899</v>
      </c>
      <c r="D26" s="37">
        <f t="shared" si="14"/>
        <v>722.88624247635414</v>
      </c>
      <c r="E26" s="37">
        <f t="shared" si="14"/>
        <v>567.86044711951843</v>
      </c>
      <c r="F26" s="37">
        <f t="shared" si="14"/>
        <v>46.228632846087699</v>
      </c>
      <c r="G26" s="37">
        <f t="shared" si="14"/>
        <v>1.320808254514187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79.338865004299223</v>
      </c>
      <c r="X26" s="37">
        <f t="shared" ref="X26" si="15">SUM(X27,X33)</f>
        <v>5.1615649183147037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814.72003439380899</v>
      </c>
      <c r="D27" s="29">
        <f t="shared" si="16"/>
        <v>722.88624247635414</v>
      </c>
      <c r="E27" s="29">
        <f t="shared" si="16"/>
        <v>567.86044711951843</v>
      </c>
      <c r="F27" s="29">
        <f t="shared" si="16"/>
        <v>46.228632846087699</v>
      </c>
      <c r="G27" s="29">
        <f t="shared" si="16"/>
        <v>1.320808254514187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79.338865004299223</v>
      </c>
      <c r="X27" s="29">
        <f t="shared" ref="X27" si="17">SUM(X28:X32)</f>
        <v>5.1615649183147037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79.338865004299223</v>
      </c>
      <c r="X30" s="10">
        <v>5.1615649183147037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814.72003439380899</v>
      </c>
      <c r="D32" s="10">
        <v>722.88624247635414</v>
      </c>
      <c r="E32" s="10">
        <v>567.86044711951843</v>
      </c>
      <c r="F32" s="10">
        <v>46.228632846087699</v>
      </c>
      <c r="G32" s="10">
        <v>1.320808254514187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7.9981083404987086</v>
      </c>
      <c r="R2" s="31">
        <f t="shared" si="0"/>
        <v>24.13766122098022</v>
      </c>
      <c r="S2" s="31">
        <f t="shared" si="0"/>
        <v>74.190455717970764</v>
      </c>
      <c r="T2" s="31">
        <f t="shared" si="0"/>
        <v>122.5191745485812</v>
      </c>
      <c r="U2" s="31">
        <f t="shared" si="0"/>
        <v>168.6267411865864</v>
      </c>
      <c r="V2" s="31">
        <f t="shared" si="0"/>
        <v>229.44858125537399</v>
      </c>
      <c r="W2" s="31">
        <f t="shared" si="0"/>
        <v>344.60601891659502</v>
      </c>
      <c r="X2" s="31">
        <f t="shared" ref="X2" si="1">SUM(X3,X17,X22,X25,X26,X51,X52,X71,X74,X75,X76)</f>
        <v>469.85812553740323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7.9981083404987086</v>
      </c>
      <c r="R52" s="37">
        <f t="shared" si="20"/>
        <v>24.13766122098022</v>
      </c>
      <c r="S52" s="37">
        <f t="shared" si="20"/>
        <v>74.190455717970764</v>
      </c>
      <c r="T52" s="37">
        <f t="shared" si="20"/>
        <v>122.5191745485812</v>
      </c>
      <c r="U52" s="37">
        <f t="shared" si="20"/>
        <v>168.6267411865864</v>
      </c>
      <c r="V52" s="37">
        <f t="shared" si="20"/>
        <v>229.44858125537399</v>
      </c>
      <c r="W52" s="37">
        <f t="shared" si="20"/>
        <v>344.60601891659502</v>
      </c>
      <c r="X52" s="37">
        <f t="shared" ref="X52" si="21">SUM(X53:X70)</f>
        <v>469.85812553740323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7.9981083404987086</v>
      </c>
      <c r="R61" s="10">
        <v>24.13766122098022</v>
      </c>
      <c r="S61" s="10">
        <v>74.190455717970764</v>
      </c>
      <c r="T61" s="10">
        <v>122.5191745485812</v>
      </c>
      <c r="U61" s="10">
        <v>168.6267411865864</v>
      </c>
      <c r="V61" s="10">
        <v>229.44858125537399</v>
      </c>
      <c r="W61" s="10">
        <v>344.60601891659502</v>
      </c>
      <c r="X61" s="10">
        <v>469.85812553740323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3.8263112639724852</v>
      </c>
      <c r="J2" s="31">
        <f t="shared" si="0"/>
        <v>5.7394668959587269</v>
      </c>
      <c r="K2" s="31">
        <f t="shared" si="0"/>
        <v>5.1017196904557176</v>
      </c>
      <c r="L2" s="31">
        <f t="shared" si="0"/>
        <v>8.6844368013757514</v>
      </c>
      <c r="M2" s="31">
        <f t="shared" si="0"/>
        <v>26.784178847807389</v>
      </c>
      <c r="N2" s="31">
        <f t="shared" si="0"/>
        <v>130.48865004299225</v>
      </c>
      <c r="O2" s="31">
        <f t="shared" si="0"/>
        <v>206.22674118658642</v>
      </c>
      <c r="P2" s="31">
        <f t="shared" si="0"/>
        <v>208.03241616509021</v>
      </c>
      <c r="Q2" s="31">
        <f t="shared" si="0"/>
        <v>213.09999999999997</v>
      </c>
      <c r="R2" s="31">
        <f t="shared" si="0"/>
        <v>214.21315563198624</v>
      </c>
      <c r="S2" s="31">
        <f t="shared" si="0"/>
        <v>217.36732588134129</v>
      </c>
      <c r="T2" s="31">
        <f t="shared" si="0"/>
        <v>215.52751504729153</v>
      </c>
      <c r="U2" s="31">
        <f t="shared" si="0"/>
        <v>213.9783319002579</v>
      </c>
      <c r="V2" s="31">
        <f t="shared" si="0"/>
        <v>226.39785038693032</v>
      </c>
      <c r="W2" s="31">
        <f t="shared" si="0"/>
        <v>251.4735167669819</v>
      </c>
      <c r="X2" s="31">
        <f t="shared" ref="X2" si="1">SUM(X3,X17,X22,X25,X26,X51,X52,X71,X74,X75,X76)</f>
        <v>256.45365434221833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3.8263112639724852</v>
      </c>
      <c r="J52" s="37">
        <f t="shared" si="20"/>
        <v>5.7394668959587269</v>
      </c>
      <c r="K52" s="37">
        <f t="shared" si="20"/>
        <v>5.1017196904557176</v>
      </c>
      <c r="L52" s="37">
        <f t="shared" si="20"/>
        <v>8.6844368013757514</v>
      </c>
      <c r="M52" s="37">
        <f t="shared" si="20"/>
        <v>26.784178847807389</v>
      </c>
      <c r="N52" s="37">
        <f t="shared" si="20"/>
        <v>130.48865004299225</v>
      </c>
      <c r="O52" s="37">
        <f t="shared" si="20"/>
        <v>206.22674118658642</v>
      </c>
      <c r="P52" s="37">
        <f t="shared" si="20"/>
        <v>208.03241616509021</v>
      </c>
      <c r="Q52" s="37">
        <f t="shared" si="20"/>
        <v>213.09999999999997</v>
      </c>
      <c r="R52" s="37">
        <f t="shared" si="20"/>
        <v>214.21315563198624</v>
      </c>
      <c r="S52" s="37">
        <f t="shared" si="20"/>
        <v>217.36732588134129</v>
      </c>
      <c r="T52" s="37">
        <f t="shared" si="20"/>
        <v>215.52751504729153</v>
      </c>
      <c r="U52" s="37">
        <f t="shared" si="20"/>
        <v>213.9783319002579</v>
      </c>
      <c r="V52" s="37">
        <f t="shared" si="20"/>
        <v>226.39785038693032</v>
      </c>
      <c r="W52" s="37">
        <f t="shared" si="20"/>
        <v>251.4735167669819</v>
      </c>
      <c r="X52" s="37">
        <f t="shared" ref="X52" si="21">SUM(X53:X70)</f>
        <v>256.45365434221833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3.8263112639724852</v>
      </c>
      <c r="J63" s="10">
        <v>5.7394668959587269</v>
      </c>
      <c r="K63" s="10">
        <v>5.1017196904557176</v>
      </c>
      <c r="L63" s="10">
        <v>5.1017196904557176</v>
      </c>
      <c r="M63" s="10">
        <v>26.784178847807389</v>
      </c>
      <c r="N63" s="10">
        <v>47.191143594153047</v>
      </c>
      <c r="O63" s="10">
        <v>50.379793637145312</v>
      </c>
      <c r="P63" s="10">
        <v>45.915735167669823</v>
      </c>
      <c r="Q63" s="10">
        <v>44.713671539122963</v>
      </c>
      <c r="R63" s="10">
        <v>43.952192605331042</v>
      </c>
      <c r="S63" s="10">
        <v>43.902493551160788</v>
      </c>
      <c r="T63" s="10">
        <v>43.690111779879622</v>
      </c>
      <c r="U63" s="10">
        <v>42.996302665520197</v>
      </c>
      <c r="V63" s="10">
        <v>43.735339638865</v>
      </c>
      <c r="W63" s="10">
        <v>79.75434221840068</v>
      </c>
      <c r="X63" s="10">
        <v>81.66500429922614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3.5827171109200342</v>
      </c>
      <c r="M65" s="10">
        <v>0</v>
      </c>
      <c r="N65" s="10">
        <v>83.297506448839201</v>
      </c>
      <c r="O65" s="10">
        <v>155.8469475494411</v>
      </c>
      <c r="P65" s="10">
        <v>162.11668099742039</v>
      </c>
      <c r="Q65" s="10">
        <v>168.386328460877</v>
      </c>
      <c r="R65" s="10">
        <v>170.26096302665519</v>
      </c>
      <c r="S65" s="10">
        <v>173.46483233018051</v>
      </c>
      <c r="T65" s="10">
        <v>171.8374032674119</v>
      </c>
      <c r="U65" s="10">
        <v>170.98202923473769</v>
      </c>
      <c r="V65" s="10">
        <v>182.6625107480653</v>
      </c>
      <c r="W65" s="10">
        <v>171.71917454858121</v>
      </c>
      <c r="X65" s="10">
        <v>174.7886500429922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15564.202923473775</v>
      </c>
      <c r="D2" s="31">
        <f t="shared" si="0"/>
        <v>15642.99226139295</v>
      </c>
      <c r="E2" s="31">
        <f t="shared" si="0"/>
        <v>15335.108082545143</v>
      </c>
      <c r="F2" s="31">
        <f t="shared" si="0"/>
        <v>15545.619604471194</v>
      </c>
      <c r="G2" s="31">
        <f t="shared" si="0"/>
        <v>14755.325279449697</v>
      </c>
      <c r="H2" s="31">
        <f t="shared" si="0"/>
        <v>14019.504127257094</v>
      </c>
      <c r="I2" s="31">
        <f t="shared" si="0"/>
        <v>15023.161049011174</v>
      </c>
      <c r="J2" s="31">
        <f t="shared" si="0"/>
        <v>14187.707738607049</v>
      </c>
      <c r="K2" s="31">
        <f t="shared" si="0"/>
        <v>13800.82880481513</v>
      </c>
      <c r="L2" s="31">
        <f t="shared" si="0"/>
        <v>14017.899226139292</v>
      </c>
      <c r="M2" s="31">
        <f t="shared" si="0"/>
        <v>14185.686930352535</v>
      </c>
      <c r="N2" s="31">
        <f t="shared" si="0"/>
        <v>13299.934307824591</v>
      </c>
      <c r="O2" s="31">
        <f t="shared" si="0"/>
        <v>13977.554514187446</v>
      </c>
      <c r="P2" s="31">
        <f t="shared" si="0"/>
        <v>16835.413327601025</v>
      </c>
      <c r="Q2" s="31">
        <f t="shared" si="0"/>
        <v>16964.851590713668</v>
      </c>
      <c r="R2" s="31">
        <f t="shared" si="0"/>
        <v>17071.449957007735</v>
      </c>
      <c r="S2" s="31">
        <f t="shared" si="0"/>
        <v>18239.445657781598</v>
      </c>
      <c r="T2" s="31">
        <f t="shared" si="0"/>
        <v>17202.247033533964</v>
      </c>
      <c r="U2" s="31">
        <f t="shared" si="0"/>
        <v>17952.100687876184</v>
      </c>
      <c r="V2" s="31">
        <f t="shared" si="0"/>
        <v>16619.852364574373</v>
      </c>
      <c r="W2" s="31">
        <f t="shared" si="0"/>
        <v>15781.112295786759</v>
      </c>
      <c r="X2" s="31">
        <f t="shared" ref="X2" si="1">SUM(X3,X17,X22,X25,X26,X51,X52,X71,X74,X75,X76)</f>
        <v>16473.287618228718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0</v>
      </c>
      <c r="D13" s="10">
        <f>TO_EHG!D13+TO_CO!D13+TO_BF!D13+TO_GW!D13+TO_RPI!D13+TO_PF!D13+TO_BKBPB!D13+TO_CL!D13+TO_BNG!D13+TO_LBB!D13+TO_CPP!D13+TO_GTL!D13+TO_NSP!D13</f>
        <v>0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0</v>
      </c>
      <c r="D19" s="10">
        <f>TO_EHG!D19+TO_CO!D19+TO_BF!D19+TO_GW!D19+TO_RPI!D19+TO_PF!D19+TO_BKBPB!D19+TO_CL!D19+TO_BNG!D19+TO_LBB!D19+TO_CPP!D19+TO_GTL!D19+TO_NSP!D19</f>
        <v>0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9640.4473774720555</v>
      </c>
      <c r="D26" s="37">
        <f t="shared" si="14"/>
        <v>9350.4681857265696</v>
      </c>
      <c r="E26" s="37">
        <f t="shared" si="14"/>
        <v>8945.2350816852959</v>
      </c>
      <c r="F26" s="37">
        <f t="shared" si="14"/>
        <v>8479.0628546861572</v>
      </c>
      <c r="G26" s="37">
        <f t="shared" si="14"/>
        <v>8199.005331040411</v>
      </c>
      <c r="H26" s="37">
        <f t="shared" si="14"/>
        <v>7861.3260533104039</v>
      </c>
      <c r="I26" s="37">
        <f t="shared" si="14"/>
        <v>8077.4076526225272</v>
      </c>
      <c r="J26" s="37">
        <f t="shared" si="14"/>
        <v>7855.3083404987101</v>
      </c>
      <c r="K26" s="37">
        <f t="shared" si="14"/>
        <v>7637.2862424763525</v>
      </c>
      <c r="L26" s="37">
        <f t="shared" si="14"/>
        <v>7803.0716251074791</v>
      </c>
      <c r="M26" s="37">
        <f t="shared" si="14"/>
        <v>7254.0055030094582</v>
      </c>
      <c r="N26" s="37">
        <f t="shared" si="14"/>
        <v>6993.6588134135845</v>
      </c>
      <c r="O26" s="37">
        <f t="shared" si="14"/>
        <v>7901.7748065348223</v>
      </c>
      <c r="P26" s="37">
        <f t="shared" si="14"/>
        <v>10441.549613069645</v>
      </c>
      <c r="Q26" s="37">
        <f t="shared" si="14"/>
        <v>11068.689423903696</v>
      </c>
      <c r="R26" s="37">
        <f t="shared" si="14"/>
        <v>11253.868959587273</v>
      </c>
      <c r="S26" s="37">
        <f t="shared" si="14"/>
        <v>12116.529148753223</v>
      </c>
      <c r="T26" s="37">
        <f t="shared" si="14"/>
        <v>10973.4543422184</v>
      </c>
      <c r="U26" s="37">
        <f t="shared" si="14"/>
        <v>11750.643422184006</v>
      </c>
      <c r="V26" s="37">
        <f t="shared" si="14"/>
        <v>10486.798280309542</v>
      </c>
      <c r="W26" s="37">
        <f t="shared" si="14"/>
        <v>9662.5209802235586</v>
      </c>
      <c r="X26" s="37">
        <f t="shared" ref="X26" si="15">SUM(X27,X33)</f>
        <v>9544.8938091143591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8.1207222699914006</v>
      </c>
      <c r="L27" s="29">
        <f t="shared" si="16"/>
        <v>12.18116938950989</v>
      </c>
      <c r="M27" s="29">
        <f t="shared" si="16"/>
        <v>42.633963886500432</v>
      </c>
      <c r="N27" s="29">
        <f t="shared" si="16"/>
        <v>169.52089423903701</v>
      </c>
      <c r="O27" s="29">
        <f t="shared" si="16"/>
        <v>256.81908856405852</v>
      </c>
      <c r="P27" s="29">
        <f t="shared" si="16"/>
        <v>1756.0308684436795</v>
      </c>
      <c r="Q27" s="29">
        <f t="shared" si="16"/>
        <v>2239.542992261393</v>
      </c>
      <c r="R27" s="29">
        <f t="shared" si="16"/>
        <v>2101.6948409286329</v>
      </c>
      <c r="S27" s="29">
        <f t="shared" si="16"/>
        <v>2806.3352536543416</v>
      </c>
      <c r="T27" s="29">
        <f t="shared" si="16"/>
        <v>1968.2341358555459</v>
      </c>
      <c r="U27" s="29">
        <f t="shared" si="16"/>
        <v>2425.367841788478</v>
      </c>
      <c r="V27" s="29">
        <f t="shared" si="16"/>
        <v>1444.387102321582</v>
      </c>
      <c r="W27" s="29">
        <f t="shared" si="16"/>
        <v>1159.5944110060191</v>
      </c>
      <c r="X27" s="29">
        <f t="shared" ref="X27" si="17">SUM(X28:X32)</f>
        <v>867.91109200343942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0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0</v>
      </c>
      <c r="L30" s="10">
        <f>TO_EHG!L30+TO_CO!L30+TO_BF!L30+TO_GW!L30+TO_RPI!L30+TO_PF!L30+TO_BKBPB!L30+TO_CL!L30+TO_BNG!L30+TO_LBB!L30+TO_CPP!L30+TO_GTL!L30+TO_NSP!L30</f>
        <v>0</v>
      </c>
      <c r="M30" s="10">
        <f>TO_EHG!M30+TO_CO!M30+TO_BF!M30+TO_GW!M30+TO_RPI!M30+TO_PF!M30+TO_BKBPB!M30+TO_CL!M30+TO_BNG!M30+TO_LBB!M30+TO_CPP!M30+TO_GTL!M30+TO_NSP!M30</f>
        <v>0</v>
      </c>
      <c r="N30" s="10">
        <f>TO_EHG!N30+TO_CO!N30+TO_BF!N30+TO_GW!N30+TO_RPI!N30+TO_PF!N30+TO_BKBPB!N30+TO_CL!N30+TO_BNG!N30+TO_LBB!N30+TO_CPP!N30+TO_GTL!N30+TO_NSP!N30</f>
        <v>0</v>
      </c>
      <c r="O30" s="10">
        <f>TO_EHG!O30+TO_CO!O30+TO_BF!O30+TO_GW!O30+TO_RPI!O30+TO_PF!O30+TO_BKBPB!O30+TO_CL!O30+TO_BNG!O30+TO_LBB!O30+TO_CPP!O30+TO_GTL!O30+TO_NSP!O30</f>
        <v>0</v>
      </c>
      <c r="P30" s="10">
        <f>TO_EHG!P30+TO_CO!P30+TO_BF!P30+TO_GW!P30+TO_RPI!P30+TO_PF!P30+TO_BKBPB!P30+TO_CL!P30+TO_BNG!P30+TO_LBB!P30+TO_CPP!P30+TO_GTL!P30+TO_NSP!P30</f>
        <v>1499.211779879621</v>
      </c>
      <c r="Q30" s="10">
        <f>TO_EHG!Q30+TO_CO!Q30+TO_BF!Q30+TO_GW!Q30+TO_RPI!Q30+TO_PF!Q30+TO_BKBPB!Q30+TO_CL!Q30+TO_BNG!Q30+TO_LBB!Q30+TO_CPP!Q30+TO_GTL!Q30+TO_NSP!Q30</f>
        <v>1977.531728288908</v>
      </c>
      <c r="R30" s="10">
        <f>TO_EHG!R30+TO_CO!R30+TO_BF!R30+TO_GW!R30+TO_RPI!R30+TO_PF!R30+TO_BKBPB!R30+TO_CL!R30+TO_BNG!R30+TO_LBB!R30+TO_CPP!R30+TO_GTL!R30+TO_NSP!R30</f>
        <v>1838.7710232158211</v>
      </c>
      <c r="S30" s="10">
        <f>TO_EHG!S30+TO_CO!S30+TO_BF!S30+TO_GW!S30+TO_RPI!S30+TO_PF!S30+TO_BKBPB!S30+TO_CL!S30+TO_BNG!S30+TO_LBB!S30+TO_CPP!S30+TO_GTL!S30+TO_NSP!S30</f>
        <v>2539.8595872742899</v>
      </c>
      <c r="T30" s="10">
        <f>TO_EHG!T30+TO_CO!T30+TO_BF!T30+TO_GW!T30+TO_RPI!T30+TO_PF!T30+TO_BKBPB!T30+TO_CL!T30+TO_BNG!T30+TO_LBB!T30+TO_CPP!T30+TO_GTL!T30+TO_NSP!T30</f>
        <v>1703.940928632846</v>
      </c>
      <c r="U30" s="10">
        <f>TO_EHG!U30+TO_CO!U30+TO_BF!U30+TO_GW!U30+TO_RPI!U30+TO_PF!U30+TO_BKBPB!U30+TO_CL!U30+TO_BNG!U30+TO_LBB!U30+TO_CPP!U30+TO_GTL!U30+TO_NSP!U30</f>
        <v>2163.1484952708511</v>
      </c>
      <c r="V30" s="10">
        <f>TO_EHG!V30+TO_CO!V30+TO_BF!V30+TO_GW!V30+TO_RPI!V30+TO_PF!V30+TO_BKBPB!V30+TO_CL!V30+TO_BNG!V30+TO_LBB!V30+TO_CPP!V30+TO_GTL!V30+TO_NSP!V30</f>
        <v>1167.7533963886499</v>
      </c>
      <c r="W30" s="10">
        <f>TO_EHG!W30+TO_CO!W30+TO_BF!W30+TO_GW!W30+TO_RPI!W30+TO_PF!W30+TO_BKBPB!W30+TO_CL!W30+TO_BNG!W30+TO_LBB!W30+TO_CPP!W30+TO_GTL!W30+TO_NSP!W30</f>
        <v>1159.5944110060191</v>
      </c>
      <c r="X30" s="10">
        <f>TO_EHG!X30+TO_CO!X30+TO_BF!X30+TO_GW!X30+TO_RPI!X30+TO_PF!X30+TO_BKBPB!X30+TO_CL!X30+TO_BNG!X30+TO_LBB!X30+TO_CPP!X30+TO_GTL!X30+TO_NSP!X30</f>
        <v>867.91109200343942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8.1207222699914006</v>
      </c>
      <c r="L31" s="10">
        <f>TO_EHG!L31+TO_CO!L31+TO_BF!L31+TO_GW!L31+TO_RPI!L31+TO_PF!L31+TO_BKBPB!L31+TO_CL!L31+TO_BNG!L31+TO_LBB!L31+TO_CPP!L31+TO_GTL!L31+TO_NSP!L31</f>
        <v>12.18116938950989</v>
      </c>
      <c r="M31" s="10">
        <f>TO_EHG!M31+TO_CO!M31+TO_BF!M31+TO_GW!M31+TO_RPI!M31+TO_PF!M31+TO_BKBPB!M31+TO_CL!M31+TO_BNG!M31+TO_LBB!M31+TO_CPP!M31+TO_GTL!M31+TO_NSP!M31</f>
        <v>42.633963886500432</v>
      </c>
      <c r="N31" s="10">
        <f>TO_EHG!N31+TO_CO!N31+TO_BF!N31+TO_GW!N31+TO_RPI!N31+TO_PF!N31+TO_BKBPB!N31+TO_CL!N31+TO_BNG!N31+TO_LBB!N31+TO_CPP!N31+TO_GTL!N31+TO_NSP!N31</f>
        <v>169.52089423903701</v>
      </c>
      <c r="O31" s="10">
        <f>TO_EHG!O31+TO_CO!O31+TO_BF!O31+TO_GW!O31+TO_RPI!O31+TO_PF!O31+TO_BKBPB!O31+TO_CL!O31+TO_BNG!O31+TO_LBB!O31+TO_CPP!O31+TO_GTL!O31+TO_NSP!O31</f>
        <v>256.81908856405852</v>
      </c>
      <c r="P31" s="10">
        <f>TO_EHG!P31+TO_CO!P31+TO_BF!P31+TO_GW!P31+TO_RPI!P31+TO_PF!P31+TO_BKBPB!P31+TO_CL!P31+TO_BNG!P31+TO_LBB!P31+TO_CPP!P31+TO_GTL!P31+TO_NSP!P31</f>
        <v>256.81908856405852</v>
      </c>
      <c r="Q31" s="10">
        <f>TO_EHG!Q31+TO_CO!Q31+TO_BF!Q31+TO_GW!Q31+TO_RPI!Q31+TO_PF!Q31+TO_BKBPB!Q31+TO_CL!Q31+TO_BNG!Q31+TO_LBB!Q31+TO_CPP!Q31+TO_GTL!Q31+TO_NSP!Q31</f>
        <v>262.01126397248493</v>
      </c>
      <c r="R31" s="10">
        <f>TO_EHG!R31+TO_CO!R31+TO_BF!R31+TO_GW!R31+TO_RPI!R31+TO_PF!R31+TO_BKBPB!R31+TO_CL!R31+TO_BNG!R31+TO_LBB!R31+TO_CPP!R31+TO_GTL!R31+TO_NSP!R31</f>
        <v>262.92381771281168</v>
      </c>
      <c r="S31" s="10">
        <f>TO_EHG!S31+TO_CO!S31+TO_BF!S31+TO_GW!S31+TO_RPI!S31+TO_PF!S31+TO_BKBPB!S31+TO_CL!S31+TO_BNG!S31+TO_LBB!S31+TO_CPP!S31+TO_GTL!S31+TO_NSP!S31</f>
        <v>266.47566638005162</v>
      </c>
      <c r="T31" s="10">
        <f>TO_EHG!T31+TO_CO!T31+TO_BF!T31+TO_GW!T31+TO_RPI!T31+TO_PF!T31+TO_BKBPB!T31+TO_CL!T31+TO_BNG!T31+TO_LBB!T31+TO_CPP!T31+TO_GTL!T31+TO_NSP!T31</f>
        <v>264.29320722269989</v>
      </c>
      <c r="U31" s="10">
        <f>TO_EHG!U31+TO_CO!U31+TO_BF!U31+TO_GW!U31+TO_RPI!U31+TO_PF!U31+TO_BKBPB!U31+TO_CL!U31+TO_BNG!U31+TO_LBB!U31+TO_CPP!U31+TO_GTL!U31+TO_NSP!U31</f>
        <v>262.21934651762678</v>
      </c>
      <c r="V31" s="10">
        <f>TO_EHG!V31+TO_CO!V31+TO_BF!V31+TO_GW!V31+TO_RPI!V31+TO_PF!V31+TO_BKBPB!V31+TO_CL!V31+TO_BNG!V31+TO_LBB!V31+TO_CPP!V31+TO_GTL!V31+TO_NSP!V31</f>
        <v>276.63370593293212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9640.4473774720555</v>
      </c>
      <c r="D33" s="29">
        <f t="shared" si="18"/>
        <v>9350.4681857265696</v>
      </c>
      <c r="E33" s="29">
        <f t="shared" si="18"/>
        <v>8945.2350816852959</v>
      </c>
      <c r="F33" s="29">
        <f t="shared" si="18"/>
        <v>8479.0628546861572</v>
      </c>
      <c r="G33" s="29">
        <f t="shared" si="18"/>
        <v>8199.005331040411</v>
      </c>
      <c r="H33" s="29">
        <f t="shared" si="18"/>
        <v>7861.3260533104039</v>
      </c>
      <c r="I33" s="29">
        <f t="shared" si="18"/>
        <v>8077.4076526225272</v>
      </c>
      <c r="J33" s="29">
        <f t="shared" si="18"/>
        <v>7855.3083404987101</v>
      </c>
      <c r="K33" s="29">
        <f t="shared" si="18"/>
        <v>7629.1655202063612</v>
      </c>
      <c r="L33" s="29">
        <f t="shared" si="18"/>
        <v>7790.8904557179694</v>
      </c>
      <c r="M33" s="29">
        <f t="shared" si="18"/>
        <v>7211.371539122958</v>
      </c>
      <c r="N33" s="29">
        <f t="shared" si="18"/>
        <v>6824.1379191745473</v>
      </c>
      <c r="O33" s="29">
        <f t="shared" si="18"/>
        <v>7644.9557179707635</v>
      </c>
      <c r="P33" s="29">
        <f t="shared" si="18"/>
        <v>8685.5187446259661</v>
      </c>
      <c r="Q33" s="29">
        <f t="shared" si="18"/>
        <v>8829.1464316423026</v>
      </c>
      <c r="R33" s="29">
        <f t="shared" si="18"/>
        <v>9152.1741186586405</v>
      </c>
      <c r="S33" s="29">
        <f t="shared" si="18"/>
        <v>9310.1938950988806</v>
      </c>
      <c r="T33" s="29">
        <f t="shared" si="18"/>
        <v>9005.2202063628538</v>
      </c>
      <c r="U33" s="29">
        <f t="shared" si="18"/>
        <v>9325.2755803955279</v>
      </c>
      <c r="V33" s="29">
        <f t="shared" si="18"/>
        <v>9042.4111779879604</v>
      </c>
      <c r="W33" s="29">
        <f t="shared" si="18"/>
        <v>8502.9265692175395</v>
      </c>
      <c r="X33" s="29">
        <f t="shared" ref="X33" si="19">SUM(X34:X50)</f>
        <v>8676.9827171109191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371.35760963026661</v>
      </c>
      <c r="D34" s="10">
        <f>TO_EHG!D34+TO_CO!D34+TO_BF!D34+TO_GW!D34+TO_RPI!D34+TO_PF!D34+TO_BKBPB!D34+TO_CL!D34+TO_BNG!D34+TO_LBB!D34+TO_CPP!D34+TO_GTL!D34+TO_NSP!D34</f>
        <v>376.32562338779019</v>
      </c>
      <c r="E34" s="10">
        <f>TO_EHG!E34+TO_CO!E34+TO_BF!E34+TO_GW!E34+TO_RPI!E34+TO_PF!E34+TO_BKBPB!E34+TO_CL!E34+TO_BNG!E34+TO_LBB!E34+TO_CPP!E34+TO_GTL!E34+TO_NSP!E34</f>
        <v>362.66362854686162</v>
      </c>
      <c r="F34" s="10">
        <f>TO_EHG!F34+TO_CO!F34+TO_BF!F34+TO_GW!F34+TO_RPI!F34+TO_PF!F34+TO_BKBPB!F34+TO_CL!F34+TO_BNG!F34+TO_LBB!F34+TO_CPP!F34+TO_GTL!F34+TO_NSP!F34</f>
        <v>394.95554600171971</v>
      </c>
      <c r="G34" s="10">
        <f>TO_EHG!G34+TO_CO!G34+TO_BF!G34+TO_GW!G34+TO_RPI!G34+TO_PF!G34+TO_BKBPB!G34+TO_CL!G34+TO_BNG!G34+TO_LBB!G34+TO_CPP!G34+TO_GTL!G34+TO_NSP!G34</f>
        <v>380.05159071367149</v>
      </c>
      <c r="H34" s="10">
        <f>TO_EHG!H34+TO_CO!H34+TO_BF!H34+TO_GW!H34+TO_RPI!H34+TO_PF!H34+TO_BKBPB!H34+TO_CL!H34+TO_BNG!H34+TO_LBB!H34+TO_CPP!H34+TO_GTL!H34+TO_NSP!H34</f>
        <v>366.38959587274292</v>
      </c>
      <c r="I34" s="10">
        <f>TO_EHG!I34+TO_CO!I34+TO_BF!I34+TO_GW!I34+TO_RPI!I34+TO_PF!I34+TO_BKBPB!I34+TO_CL!I34+TO_BNG!I34+TO_LBB!I34+TO_CPP!I34+TO_GTL!I34+TO_NSP!I34</f>
        <v>385.01960447119518</v>
      </c>
      <c r="J34" s="10">
        <f>TO_EHG!J34+TO_CO!J34+TO_BF!J34+TO_GW!J34+TO_RPI!J34+TO_PF!J34+TO_BKBPB!J34+TO_CL!J34+TO_BNG!J34+TO_LBB!J34+TO_CPP!J34+TO_GTL!J34+TO_NSP!J34</f>
        <v>380.05159071367149</v>
      </c>
      <c r="K34" s="10">
        <f>TO_EHG!K34+TO_CO!K34+TO_BF!K34+TO_GW!K34+TO_RPI!K34+TO_PF!K34+TO_BKBPB!K34+TO_CL!K34+TO_BNG!K34+TO_LBB!K34+TO_CPP!K34+TO_GTL!K34+TO_NSP!K34</f>
        <v>352.72760103181417</v>
      </c>
      <c r="L34" s="10">
        <f>TO_EHG!L34+TO_CO!L34+TO_BF!L34+TO_GW!L34+TO_RPI!L34+TO_PF!L34+TO_BKBPB!L34+TO_CL!L34+TO_BNG!L34+TO_LBB!L34+TO_CPP!L34+TO_GTL!L34+TO_NSP!L34</f>
        <v>368.87360275150468</v>
      </c>
      <c r="M34" s="10">
        <f>TO_EHG!M34+TO_CO!M34+TO_BF!M34+TO_GW!M34+TO_RPI!M34+TO_PF!M34+TO_BKBPB!M34+TO_CL!M34+TO_BNG!M34+TO_LBB!M34+TO_CPP!M34+TO_GTL!M34+TO_NSP!M34</f>
        <v>326.64565778159931</v>
      </c>
      <c r="N34" s="10">
        <f>TO_EHG!N34+TO_CO!N34+TO_BF!N34+TO_GW!N34+TO_RPI!N34+TO_PF!N34+TO_BKBPB!N34+TO_CL!N34+TO_BNG!N34+TO_LBB!N34+TO_CPP!N34+TO_GTL!N34+TO_NSP!N34</f>
        <v>357.69561478933792</v>
      </c>
      <c r="O34" s="10">
        <f>TO_EHG!O34+TO_CO!O34+TO_BF!O34+TO_GW!O34+TO_RPI!O34+TO_PF!O34+TO_BKBPB!O34+TO_CL!O34+TO_BNG!O34+TO_LBB!O34+TO_CPP!O34+TO_GTL!O34+TO_NSP!O34</f>
        <v>373.84161650902843</v>
      </c>
      <c r="P34" s="10">
        <f>TO_EHG!P34+TO_CO!P34+TO_BF!P34+TO_GW!P34+TO_RPI!P34+TO_PF!P34+TO_BKBPB!P34+TO_CL!P34+TO_BNG!P34+TO_LBB!P34+TO_CPP!P34+TO_GTL!P34+TO_NSP!P34</f>
        <v>368.87360275150468</v>
      </c>
      <c r="Q34" s="10">
        <f>TO_EHG!Q34+TO_CO!Q34+TO_BF!Q34+TO_GW!Q34+TO_RPI!Q34+TO_PF!Q34+TO_BKBPB!Q34+TO_CL!Q34+TO_BNG!Q34+TO_LBB!Q34+TO_CPP!Q34+TO_GTL!Q34+TO_NSP!Q34</f>
        <v>371.35760963026661</v>
      </c>
      <c r="R34" s="10">
        <f>TO_EHG!R34+TO_CO!R34+TO_BF!R34+TO_GW!R34+TO_RPI!R34+TO_PF!R34+TO_BKBPB!R34+TO_CL!R34+TO_BNG!R34+TO_LBB!R34+TO_CPP!R34+TO_GTL!R34+TO_NSP!R34</f>
        <v>396.01625107480652</v>
      </c>
      <c r="S34" s="10">
        <f>TO_EHG!S34+TO_CO!S34+TO_BF!S34+TO_GW!S34+TO_RPI!S34+TO_PF!S34+TO_BKBPB!S34+TO_CL!S34+TO_BNG!S34+TO_LBB!S34+TO_CPP!S34+TO_GTL!S34+TO_NSP!S34</f>
        <v>356.26981943250212</v>
      </c>
      <c r="T34" s="10">
        <f>TO_EHG!T34+TO_CO!T34+TO_BF!T34+TO_GW!T34+TO_RPI!T34+TO_PF!T34+TO_BKBPB!T34+TO_CL!T34+TO_BNG!T34+TO_LBB!T34+TO_CPP!T34+TO_GTL!T34+TO_NSP!T34</f>
        <v>380.44032674118648</v>
      </c>
      <c r="U34" s="10">
        <f>TO_EHG!U34+TO_CO!U34+TO_BF!U34+TO_GW!U34+TO_RPI!U34+TO_PF!U34+TO_BKBPB!U34+TO_CL!U34+TO_BNG!U34+TO_LBB!U34+TO_CPP!U34+TO_GTL!U34+TO_NSP!U34</f>
        <v>374.09122957867578</v>
      </c>
      <c r="V34" s="10">
        <f>TO_EHG!V34+TO_CO!V34+TO_BF!V34+TO_GW!V34+TO_RPI!V34+TO_PF!V34+TO_BKBPB!V34+TO_CL!V34+TO_BNG!V34+TO_LBB!V34+TO_CPP!V34+TO_GTL!V34+TO_NSP!V34</f>
        <v>396.9725709372313</v>
      </c>
      <c r="W34" s="10">
        <f>TO_EHG!W34+TO_CO!W34+TO_BF!W34+TO_GW!W34+TO_RPI!W34+TO_PF!W34+TO_BKBPB!W34+TO_CL!W34+TO_BNG!W34+TO_LBB!W34+TO_CPP!W34+TO_GTL!W34+TO_NSP!W34</f>
        <v>382.30954428202921</v>
      </c>
      <c r="X34" s="10">
        <f>TO_EHG!X34+TO_CO!X34+TO_BF!X34+TO_GW!X34+TO_RPI!X34+TO_PF!X34+TO_BKBPB!X34+TO_CL!X34+TO_BNG!X34+TO_LBB!X34+TO_CPP!X34+TO_GTL!X34+TO_NSP!X34</f>
        <v>404.57979363714531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192.27093723129829</v>
      </c>
      <c r="D36" s="10">
        <f>TO_EHG!D36+TO_CO!D36+TO_BF!D36+TO_GW!D36+TO_RPI!D36+TO_PF!D36+TO_BKBPB!D36+TO_CL!D36+TO_BNG!D36+TO_LBB!D36+TO_CPP!D36+TO_GTL!D36+TO_NSP!D36</f>
        <v>183.48142734307831</v>
      </c>
      <c r="E36" s="10">
        <f>TO_EHG!E36+TO_CO!E36+TO_BF!E36+TO_GW!E36+TO_RPI!E36+TO_PF!E36+TO_BKBPB!E36+TO_CL!E36+TO_BNG!E36+TO_LBB!E36+TO_CPP!E36+TO_GTL!E36+TO_NSP!E36</f>
        <v>179.08667239896809</v>
      </c>
      <c r="F36" s="10">
        <f>TO_EHG!F36+TO_CO!F36+TO_BF!F36+TO_GW!F36+TO_RPI!F36+TO_PF!F36+TO_BKBPB!F36+TO_CL!F36+TO_BNG!F36+TO_LBB!F36+TO_CPP!F36+TO_GTL!F36+TO_NSP!F36</f>
        <v>184.58013757523639</v>
      </c>
      <c r="G36" s="10">
        <f>TO_EHG!G36+TO_CO!G36+TO_BF!G36+TO_GW!G36+TO_RPI!G36+TO_PF!G36+TO_BKBPB!G36+TO_CL!G36+TO_BNG!G36+TO_LBB!G36+TO_CPP!G36+TO_GTL!G36+TO_NSP!G36</f>
        <v>180.1853826311264</v>
      </c>
      <c r="H36" s="10">
        <f>TO_EHG!H36+TO_CO!H36+TO_BF!H36+TO_GW!H36+TO_RPI!H36+TO_PF!H36+TO_BKBPB!H36+TO_CL!H36+TO_BNG!H36+TO_LBB!H36+TO_CPP!H36+TO_GTL!H36+TO_NSP!H36</f>
        <v>162.60627687016336</v>
      </c>
      <c r="I36" s="10">
        <f>TO_EHG!I36+TO_CO!I36+TO_BF!I36+TO_GW!I36+TO_RPI!I36+TO_PF!I36+TO_BKBPB!I36+TO_CL!I36+TO_BNG!I36+TO_LBB!I36+TO_CPP!I36+TO_GTL!I36+TO_NSP!I36</f>
        <v>182.38271711092</v>
      </c>
      <c r="J36" s="10">
        <f>TO_EHG!J36+TO_CO!J36+TO_BF!J36+TO_GW!J36+TO_RPI!J36+TO_PF!J36+TO_BKBPB!J36+TO_CL!J36+TO_BNG!J36+TO_LBB!J36+TO_CPP!J36+TO_GTL!J36+TO_NSP!J36</f>
        <v>174.6919174548581</v>
      </c>
      <c r="K36" s="10">
        <f>TO_EHG!K36+TO_CO!K36+TO_BF!K36+TO_GW!K36+TO_RPI!K36+TO_PF!K36+TO_BKBPB!K36+TO_CL!K36+TO_BNG!K36+TO_LBB!K36+TO_CPP!K36+TO_GTL!K36+TO_NSP!K36</f>
        <v>125.25081685296649</v>
      </c>
      <c r="L36" s="10">
        <f>TO_EHG!L36+TO_CO!L36+TO_BF!L36+TO_GW!L36+TO_RPI!L36+TO_PF!L36+TO_BKBPB!L36+TO_CL!L36+TO_BNG!L36+TO_LBB!L36+TO_CPP!L36+TO_GTL!L36+TO_NSP!L36</f>
        <v>153.8167669819432</v>
      </c>
      <c r="M36" s="10">
        <f>TO_EHG!M36+TO_CO!M36+TO_BF!M36+TO_GW!M36+TO_RPI!M36+TO_PF!M36+TO_BKBPB!M36+TO_CL!M36+TO_BNG!M36+TO_LBB!M36+TO_CPP!M36+TO_GTL!M36+TO_NSP!M36</f>
        <v>168.0997420464316</v>
      </c>
      <c r="N36" s="10">
        <f>TO_EHG!N36+TO_CO!N36+TO_BF!N36+TO_GW!N36+TO_RPI!N36+TO_PF!N36+TO_BKBPB!N36+TO_CL!N36+TO_BNG!N36+TO_LBB!N36+TO_CPP!N36+TO_GTL!N36+TO_NSP!N36</f>
        <v>145.02725709372311</v>
      </c>
      <c r="O36" s="10">
        <f>TO_EHG!O36+TO_CO!O36+TO_BF!O36+TO_GW!O36+TO_RPI!O36+TO_PF!O36+TO_BKBPB!O36+TO_CL!O36+TO_BNG!O36+TO_LBB!O36+TO_CPP!O36+TO_GTL!O36+TO_NSP!O36</f>
        <v>184.58013757523639</v>
      </c>
      <c r="P36" s="10">
        <f>TO_EHG!P36+TO_CO!P36+TO_BF!P36+TO_GW!P36+TO_RPI!P36+TO_PF!P36+TO_BKBPB!P36+TO_CL!P36+TO_BNG!P36+TO_LBB!P36+TO_CPP!P36+TO_GTL!P36+TO_NSP!P36</f>
        <v>114.2638865004299</v>
      </c>
      <c r="Q36" s="10">
        <f>TO_EHG!Q36+TO_CO!Q36+TO_BF!Q36+TO_GW!Q36+TO_RPI!Q36+TO_PF!Q36+TO_BKBPB!Q36+TO_CL!Q36+TO_BNG!Q36+TO_LBB!Q36+TO_CPP!Q36+TO_GTL!Q36+TO_NSP!Q36</f>
        <v>129.64557179707651</v>
      </c>
      <c r="R36" s="10">
        <f>TO_EHG!R36+TO_CO!R36+TO_BF!R36+TO_GW!R36+TO_RPI!R36+TO_PF!R36+TO_BKBPB!R36+TO_CL!R36+TO_BNG!R36+TO_LBB!R36+TO_CPP!R36+TO_GTL!R36+TO_NSP!R36</f>
        <v>135.27196904557181</v>
      </c>
      <c r="S36" s="10">
        <f>TO_EHG!S36+TO_CO!S36+TO_BF!S36+TO_GW!S36+TO_RPI!S36+TO_PF!S36+TO_BKBPB!S36+TO_CL!S36+TO_BNG!S36+TO_LBB!S36+TO_CPP!S36+TO_GTL!S36+TO_NSP!S36</f>
        <v>112.2906276870163</v>
      </c>
      <c r="T36" s="10">
        <f>TO_EHG!T36+TO_CO!T36+TO_BF!T36+TO_GW!T36+TO_RPI!T36+TO_PF!T36+TO_BKBPB!T36+TO_CL!T36+TO_BNG!T36+TO_LBB!T36+TO_CPP!T36+TO_GTL!T36+TO_NSP!T36</f>
        <v>129.12588134135851</v>
      </c>
      <c r="U36" s="10">
        <f>TO_EHG!U36+TO_CO!U36+TO_BF!U36+TO_GW!U36+TO_RPI!U36+TO_PF!U36+TO_BKBPB!U36+TO_CL!U36+TO_BNG!U36+TO_LBB!U36+TO_CPP!U36+TO_GTL!U36+TO_NSP!U36</f>
        <v>138.17575236457441</v>
      </c>
      <c r="V36" s="10">
        <f>TO_EHG!V36+TO_CO!V36+TO_BF!V36+TO_GW!V36+TO_RPI!V36+TO_PF!V36+TO_BKBPB!V36+TO_CL!V36+TO_BNG!V36+TO_LBB!V36+TO_CPP!V36+TO_GTL!V36+TO_NSP!V36</f>
        <v>139.80292347377471</v>
      </c>
      <c r="W36" s="10">
        <f>TO_EHG!W36+TO_CO!W36+TO_BF!W36+TO_GW!W36+TO_RPI!W36+TO_PF!W36+TO_BKBPB!W36+TO_CL!W36+TO_BNG!W36+TO_LBB!W36+TO_CPP!W36+TO_GTL!W36+TO_NSP!W36</f>
        <v>124.013671539123</v>
      </c>
      <c r="X36" s="10">
        <f>TO_EHG!X36+TO_CO!X36+TO_BF!X36+TO_GW!X36+TO_RPI!X36+TO_PF!X36+TO_BKBPB!X36+TO_CL!X36+TO_BNG!X36+TO_LBB!X36+TO_CPP!X36+TO_GTL!X36+TO_NSP!X36</f>
        <v>100.9840068787618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2383.1184006878761</v>
      </c>
      <c r="D37" s="10">
        <f>TO_EHG!D37+TO_CO!D37+TO_BF!D37+TO_GW!D37+TO_RPI!D37+TO_PF!D37+TO_BKBPB!D37+TO_CL!D37+TO_BNG!D37+TO_LBB!D37+TO_CPP!D37+TO_GTL!D37+TO_NSP!D37</f>
        <v>2342.3187446259672</v>
      </c>
      <c r="E37" s="10">
        <f>TO_EHG!E37+TO_CO!E37+TO_BF!E37+TO_GW!E37+TO_RPI!E37+TO_PF!E37+TO_BKBPB!E37+TO_CL!E37+TO_BNG!E37+TO_LBB!E37+TO_CPP!E37+TO_GTL!E37+TO_NSP!E37</f>
        <v>2169.704815133276</v>
      </c>
      <c r="F37" s="10">
        <f>TO_EHG!F37+TO_CO!F37+TO_BF!F37+TO_GW!F37+TO_RPI!F37+TO_PF!F37+TO_BKBPB!F37+TO_CL!F37+TO_BNG!F37+TO_LBB!F37+TO_CPP!F37+TO_GTL!F37+TO_NSP!F37</f>
        <v>2178.0739466895961</v>
      </c>
      <c r="G37" s="10">
        <f>TO_EHG!G37+TO_CO!G37+TO_BF!G37+TO_GW!G37+TO_RPI!G37+TO_PF!G37+TO_BKBPB!G37+TO_CL!G37+TO_BNG!G37+TO_LBB!G37+TO_CPP!G37+TO_GTL!G37+TO_NSP!G37</f>
        <v>2081.8286328460872</v>
      </c>
      <c r="H37" s="10">
        <f>TO_EHG!H37+TO_CO!H37+TO_BF!H37+TO_GW!H37+TO_RPI!H37+TO_PF!H37+TO_BKBPB!H37+TO_CL!H37+TO_BNG!H37+TO_LBB!H37+TO_CPP!H37+TO_GTL!H37+TO_NSP!H37</f>
        <v>2008.59845227859</v>
      </c>
      <c r="I37" s="10">
        <f>TO_EHG!I37+TO_CO!I37+TO_BF!I37+TO_GW!I37+TO_RPI!I37+TO_PF!I37+TO_BKBPB!I37+TO_CL!I37+TO_BNG!I37+TO_LBB!I37+TO_CPP!I37+TO_GTL!I37+TO_NSP!I37</f>
        <v>2086.0132416165088</v>
      </c>
      <c r="J37" s="10">
        <f>TO_EHG!J37+TO_CO!J37+TO_BF!J37+TO_GW!J37+TO_RPI!J37+TO_PF!J37+TO_BKBPB!J37+TO_CL!J37+TO_BNG!J37+TO_LBB!J37+TO_CPP!J37+TO_GTL!J37+TO_NSP!J37</f>
        <v>2052.536543422184</v>
      </c>
      <c r="K37" s="10">
        <f>TO_EHG!K37+TO_CO!K37+TO_BF!K37+TO_GW!K37+TO_RPI!K37+TO_PF!K37+TO_BKBPB!K37+TO_CL!K37+TO_BNG!K37+TO_LBB!K37+TO_CPP!K37+TO_GTL!K37+TO_NSP!K37</f>
        <v>2012.7830610490109</v>
      </c>
      <c r="L37" s="10">
        <f>TO_EHG!L37+TO_CO!L37+TO_BF!L37+TO_GW!L37+TO_RPI!L37+TO_PF!L37+TO_BKBPB!L37+TO_CL!L37+TO_BNG!L37+TO_LBB!L37+TO_CPP!L37+TO_GTL!L37+TO_NSP!L37</f>
        <v>2189.5815993121241</v>
      </c>
      <c r="M37" s="10">
        <f>TO_EHG!M37+TO_CO!M37+TO_BF!M37+TO_GW!M37+TO_RPI!M37+TO_PF!M37+TO_BKBPB!M37+TO_CL!M37+TO_BNG!M37+TO_LBB!M37+TO_CPP!M37+TO_GTL!M37+TO_NSP!M37</f>
        <v>1917.5838349097164</v>
      </c>
      <c r="N37" s="10">
        <f>TO_EHG!N37+TO_CO!N37+TO_BF!N37+TO_GW!N37+TO_RPI!N37+TO_PF!N37+TO_BKBPB!N37+TO_CL!N37+TO_BNG!N37+TO_LBB!N37+TO_CPP!N37+TO_GTL!N37+TO_NSP!N37</f>
        <v>1990.8140154772136</v>
      </c>
      <c r="O37" s="10">
        <f>TO_EHG!O37+TO_CO!O37+TO_BF!O37+TO_GW!O37+TO_RPI!O37+TO_PF!O37+TO_BKBPB!O37+TO_CL!O37+TO_BNG!O37+TO_LBB!O37+TO_CPP!O37+TO_GTL!O37+TO_NSP!O37</f>
        <v>2107.9822871883061</v>
      </c>
      <c r="P37" s="10">
        <f>TO_EHG!P37+TO_CO!P37+TO_BF!P37+TO_GW!P37+TO_RPI!P37+TO_PF!P37+TO_BKBPB!P37+TO_CL!P37+TO_BNG!P37+TO_LBB!P37+TO_CPP!P37+TO_GTL!P37+TO_NSP!P37</f>
        <v>2372.6569217540841</v>
      </c>
      <c r="Q37" s="10">
        <f>TO_EHG!Q37+TO_CO!Q37+TO_BF!Q37+TO_GW!Q37+TO_RPI!Q37+TO_PF!Q37+TO_BKBPB!Q37+TO_CL!Q37+TO_BNG!Q37+TO_LBB!Q37+TO_CPP!Q37+TO_GTL!Q37+TO_NSP!Q37</f>
        <v>2203.1814273430782</v>
      </c>
      <c r="R37" s="10">
        <f>TO_EHG!R37+TO_CO!R37+TO_BF!R37+TO_GW!R37+TO_RPI!R37+TO_PF!R37+TO_BKBPB!R37+TO_CL!R37+TO_BNG!R37+TO_LBB!R37+TO_CPP!R37+TO_GTL!R37+TO_NSP!R37</f>
        <v>2443.4192605331041</v>
      </c>
      <c r="S37" s="10">
        <f>TO_EHG!S37+TO_CO!S37+TO_BF!S37+TO_GW!S37+TO_RPI!S37+TO_PF!S37+TO_BKBPB!S37+TO_CL!S37+TO_BNG!S37+TO_LBB!S37+TO_CPP!S37+TO_GTL!S37+TO_NSP!S37</f>
        <v>2195.6659501289769</v>
      </c>
      <c r="T37" s="10">
        <f>TO_EHG!T37+TO_CO!T37+TO_BF!T37+TO_GW!T37+TO_RPI!T37+TO_PF!T37+TO_BKBPB!T37+TO_CL!T37+TO_BNG!T37+TO_LBB!T37+TO_CPP!T37+TO_GTL!T37+TO_NSP!T37</f>
        <v>2344.3147893379191</v>
      </c>
      <c r="U37" s="10">
        <f>TO_EHG!U37+TO_CO!U37+TO_BF!U37+TO_GW!U37+TO_RPI!U37+TO_PF!U37+TO_BKBPB!U37+TO_CL!U37+TO_BNG!U37+TO_LBB!U37+TO_CPP!U37+TO_GTL!U37+TO_NSP!U37</f>
        <v>2290.5115219260533</v>
      </c>
      <c r="V37" s="10">
        <f>TO_EHG!V37+TO_CO!V37+TO_BF!V37+TO_GW!V37+TO_RPI!V37+TO_PF!V37+TO_BKBPB!V37+TO_CL!V37+TO_BNG!V37+TO_LBB!V37+TO_CPP!V37+TO_GTL!V37+TO_NSP!V37</f>
        <v>2327.7312983662937</v>
      </c>
      <c r="W37" s="10">
        <f>TO_EHG!W37+TO_CO!W37+TO_BF!W37+TO_GW!W37+TO_RPI!W37+TO_PF!W37+TO_BKBPB!W37+TO_CL!W37+TO_BNG!W37+TO_LBB!W37+TO_CPP!W37+TO_GTL!W37+TO_NSP!W37</f>
        <v>2235.5282029234731</v>
      </c>
      <c r="X37" s="10">
        <f>TO_EHG!X37+TO_CO!X37+TO_BF!X37+TO_GW!X37+TO_RPI!X37+TO_PF!X37+TO_BKBPB!X37+TO_CL!X37+TO_BNG!X37+TO_LBB!X37+TO_CPP!X37+TO_GTL!X37+TO_NSP!X37</f>
        <v>2231.856233877902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515.33387790197753</v>
      </c>
      <c r="D40" s="10">
        <f>TO_EHG!D40+TO_CO!D40+TO_BF!D40+TO_GW!D40+TO_RPI!D40+TO_PF!D40+TO_BKBPB!D40+TO_CL!D40+TO_BNG!D40+TO_LBB!D40+TO_CPP!D40+TO_GTL!D40+TO_NSP!D40</f>
        <v>564.16595012897676</v>
      </c>
      <c r="E40" s="10">
        <f>TO_EHG!E40+TO_CO!E40+TO_BF!E40+TO_GW!E40+TO_RPI!E40+TO_PF!E40+TO_BKBPB!E40+TO_CL!E40+TO_BNG!E40+TO_LBB!E40+TO_CPP!E40+TO_GTL!E40+TO_NSP!E40</f>
        <v>558.97102321582111</v>
      </c>
      <c r="F40" s="10">
        <f>TO_EHG!F40+TO_CO!F40+TO_BF!F40+TO_GW!F40+TO_RPI!F40+TO_PF!F40+TO_BKBPB!F40+TO_CL!F40+TO_BNG!F40+TO_LBB!F40+TO_CPP!F40+TO_GTL!F40+TO_NSP!F40</f>
        <v>634.81659501289766</v>
      </c>
      <c r="G40" s="10">
        <f>TO_EHG!G40+TO_CO!G40+TO_BF!G40+TO_GW!G40+TO_RPI!G40+TO_PF!G40+TO_BKBPB!G40+TO_CL!G40+TO_BNG!G40+TO_LBB!G40+TO_CPP!G40+TO_GTL!G40+TO_NSP!G40</f>
        <v>630.66061908856398</v>
      </c>
      <c r="H40" s="10">
        <f>TO_EHG!H40+TO_CO!H40+TO_BF!H40+TO_GW!H40+TO_RPI!H40+TO_PF!H40+TO_BKBPB!H40+TO_CL!H40+TO_BNG!H40+TO_LBB!H40+TO_CPP!H40+TO_GTL!H40+TO_NSP!H40</f>
        <v>561.04901117798795</v>
      </c>
      <c r="I40" s="10">
        <f>TO_EHG!I40+TO_CO!I40+TO_BF!I40+TO_GW!I40+TO_RPI!I40+TO_PF!I40+TO_BKBPB!I40+TO_CL!I40+TO_BNG!I40+TO_LBB!I40+TO_CPP!I40+TO_GTL!I40+TO_NSP!I40</f>
        <v>631.69965606190885</v>
      </c>
      <c r="J40" s="10">
        <f>TO_EHG!J40+TO_CO!J40+TO_BF!J40+TO_GW!J40+TO_RPI!J40+TO_PF!J40+TO_BKBPB!J40+TO_CL!J40+TO_BNG!J40+TO_LBB!J40+TO_CPP!J40+TO_GTL!J40+TO_NSP!J40</f>
        <v>563.12699914015479</v>
      </c>
      <c r="K40" s="10">
        <f>TO_EHG!K40+TO_CO!K40+TO_BF!K40+TO_GW!K40+TO_RPI!K40+TO_PF!K40+TO_BKBPB!K40+TO_CL!K40+TO_BNG!K40+TO_LBB!K40+TO_CPP!K40+TO_GTL!K40+TO_NSP!K40</f>
        <v>519.48985382631122</v>
      </c>
      <c r="L40" s="10">
        <f>TO_EHG!L40+TO_CO!L40+TO_BF!L40+TO_GW!L40+TO_RPI!L40+TO_PF!L40+TO_BKBPB!L40+TO_CL!L40+TO_BNG!L40+TO_LBB!L40+TO_CPP!L40+TO_GTL!L40+TO_NSP!L40</f>
        <v>424.94264832330168</v>
      </c>
      <c r="M40" s="10">
        <f>TO_EHG!M40+TO_CO!M40+TO_BF!M40+TO_GW!M40+TO_RPI!M40+TO_PF!M40+TO_BKBPB!M40+TO_CL!M40+TO_BNG!M40+TO_LBB!M40+TO_CPP!M40+TO_GTL!M40+TO_NSP!M40</f>
        <v>422.86474634565781</v>
      </c>
      <c r="N40" s="10">
        <f>TO_EHG!N40+TO_CO!N40+TO_BF!N40+TO_GW!N40+TO_RPI!N40+TO_PF!N40+TO_BKBPB!N40+TO_CL!N40+TO_BNG!N40+TO_LBB!N40+TO_CPP!N40+TO_GTL!N40+TO_NSP!N40</f>
        <v>300.26517626827166</v>
      </c>
      <c r="O40" s="10">
        <f>TO_EHG!O40+TO_CO!O40+TO_BF!O40+TO_GW!O40+TO_RPI!O40+TO_PF!O40+TO_BKBPB!O40+TO_CL!O40+TO_BNG!O40+TO_LBB!O40+TO_CPP!O40+TO_GTL!O40+TO_NSP!O40</f>
        <v>232.73147033533959</v>
      </c>
      <c r="P40" s="10">
        <f>TO_EHG!P40+TO_CO!P40+TO_BF!P40+TO_GW!P40+TO_RPI!P40+TO_PF!P40+TO_BKBPB!P40+TO_CL!P40+TO_BNG!P40+TO_LBB!P40+TO_CPP!P40+TO_GTL!P40+TO_NSP!P40</f>
        <v>153.76895958727431</v>
      </c>
      <c r="Q40" s="10">
        <f>TO_EHG!Q40+TO_CO!Q40+TO_BF!Q40+TO_GW!Q40+TO_RPI!Q40+TO_PF!Q40+TO_BKBPB!Q40+TO_CL!Q40+TO_BNG!Q40+TO_LBB!Q40+TO_CPP!Q40+TO_GTL!Q40+TO_NSP!Q40</f>
        <v>142.3402407566638</v>
      </c>
      <c r="R40" s="10">
        <f>TO_EHG!R40+TO_CO!R40+TO_BF!R40+TO_GW!R40+TO_RPI!R40+TO_PF!R40+TO_BKBPB!R40+TO_CL!R40+TO_BNG!R40+TO_LBB!R40+TO_CPP!R40+TO_GTL!R40+TO_NSP!R40</f>
        <v>149.33774720550301</v>
      </c>
      <c r="S40" s="10">
        <f>TO_EHG!S40+TO_CO!S40+TO_BF!S40+TO_GW!S40+TO_RPI!S40+TO_PF!S40+TO_BKBPB!S40+TO_CL!S40+TO_BNG!S40+TO_LBB!S40+TO_CPP!S40+TO_GTL!S40+TO_NSP!S40</f>
        <v>135.30214961306959</v>
      </c>
      <c r="T40" s="10">
        <f>TO_EHG!T40+TO_CO!T40+TO_BF!T40+TO_GW!T40+TO_RPI!T40+TO_PF!T40+TO_BKBPB!T40+TO_CL!T40+TO_BNG!T40+TO_LBB!T40+TO_CPP!T40+TO_GTL!T40+TO_NSP!T40</f>
        <v>126.3004299226139</v>
      </c>
      <c r="U40" s="10">
        <f>TO_EHG!U40+TO_CO!U40+TO_BF!U40+TO_GW!U40+TO_RPI!U40+TO_PF!U40+TO_BKBPB!U40+TO_CL!U40+TO_BNG!U40+TO_LBB!U40+TO_CPP!U40+TO_GTL!U40+TO_NSP!U40</f>
        <v>117.4036973344798</v>
      </c>
      <c r="V40" s="10">
        <f>TO_EHG!V40+TO_CO!V40+TO_BF!V40+TO_GW!V40+TO_RPI!V40+TO_PF!V40+TO_BKBPB!V40+TO_CL!V40+TO_BNG!V40+TO_LBB!V40+TO_CPP!V40+TO_GTL!V40+TO_NSP!V40</f>
        <v>144.0119518486672</v>
      </c>
      <c r="W40" s="10">
        <f>TO_EHG!W40+TO_CO!W40+TO_BF!W40+TO_GW!W40+TO_RPI!W40+TO_PF!W40+TO_BKBPB!W40+TO_CL!W40+TO_BNG!W40+TO_LBB!W40+TO_CPP!W40+TO_GTL!W40+TO_NSP!W40</f>
        <v>86.693551160791046</v>
      </c>
      <c r="X40" s="10">
        <f>TO_EHG!X40+TO_CO!X40+TO_BF!X40+TO_GW!X40+TO_RPI!X40+TO_PF!X40+TO_BKBPB!X40+TO_CL!X40+TO_BNG!X40+TO_LBB!X40+TO_CPP!X40+TO_GTL!X40+TO_NSP!X40</f>
        <v>98.21779879621667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4.1558899398108338</v>
      </c>
      <c r="D41" s="10">
        <f>TO_EHG!D41+TO_CO!D41+TO_BF!D41+TO_GW!D41+TO_RPI!D41+TO_PF!D41+TO_BKBPB!D41+TO_CL!D41+TO_BNG!D41+TO_LBB!D41+TO_CPP!D41+TO_GTL!D41+TO_NSP!D41</f>
        <v>7.272828890799655</v>
      </c>
      <c r="E41" s="10">
        <f>TO_EHG!E41+TO_CO!E41+TO_BF!E41+TO_GW!E41+TO_RPI!E41+TO_PF!E41+TO_BKBPB!E41+TO_CL!E41+TO_BNG!E41+TO_LBB!E41+TO_CPP!E41+TO_GTL!E41+TO_NSP!E41</f>
        <v>6.2338779019776434</v>
      </c>
      <c r="F41" s="10">
        <f>TO_EHG!F41+TO_CO!F41+TO_BF!F41+TO_GW!F41+TO_RPI!F41+TO_PF!F41+TO_BKBPB!F41+TO_CL!F41+TO_BNG!F41+TO_LBB!F41+TO_CPP!F41+TO_GTL!F41+TO_NSP!F41</f>
        <v>8.3118658641444529</v>
      </c>
      <c r="G41" s="10">
        <f>TO_EHG!G41+TO_CO!G41+TO_BF!G41+TO_GW!G41+TO_RPI!G41+TO_PF!G41+TO_BKBPB!G41+TO_CL!G41+TO_BNG!G41+TO_LBB!G41+TO_CPP!G41+TO_GTL!G41+TO_NSP!G41</f>
        <v>5.1949269131556317</v>
      </c>
      <c r="H41" s="10">
        <f>TO_EHG!H41+TO_CO!H41+TO_BF!H41+TO_GW!H41+TO_RPI!H41+TO_PF!H41+TO_BKBPB!H41+TO_CL!H41+TO_BNG!H41+TO_LBB!H41+TO_CPP!H41+TO_GTL!H41+TO_NSP!H41</f>
        <v>6.2338779019776434</v>
      </c>
      <c r="I41" s="10">
        <f>TO_EHG!I41+TO_CO!I41+TO_BF!I41+TO_GW!I41+TO_RPI!I41+TO_PF!I41+TO_BKBPB!I41+TO_CL!I41+TO_BNG!I41+TO_LBB!I41+TO_CPP!I41+TO_GTL!I41+TO_NSP!I41</f>
        <v>5.1949269131556317</v>
      </c>
      <c r="J41" s="10">
        <f>TO_EHG!J41+TO_CO!J41+TO_BF!J41+TO_GW!J41+TO_RPI!J41+TO_PF!J41+TO_BKBPB!J41+TO_CL!J41+TO_BNG!J41+TO_LBB!J41+TO_CPP!J41+TO_GTL!J41+TO_NSP!J41</f>
        <v>3.1169389509888221</v>
      </c>
      <c r="K41" s="10">
        <f>TO_EHG!K41+TO_CO!K41+TO_BF!K41+TO_GW!K41+TO_RPI!K41+TO_PF!K41+TO_BKBPB!K41+TO_CL!K41+TO_BNG!K41+TO_LBB!K41+TO_CPP!K41+TO_GTL!K41+TO_NSP!K41</f>
        <v>3.1169389509888221</v>
      </c>
      <c r="L41" s="10">
        <f>TO_EHG!L41+TO_CO!L41+TO_BF!L41+TO_GW!L41+TO_RPI!L41+TO_PF!L41+TO_BKBPB!L41+TO_CL!L41+TO_BNG!L41+TO_LBB!L41+TO_CPP!L41+TO_GTL!L41+TO_NSP!L41</f>
        <v>3.1169389509888221</v>
      </c>
      <c r="M41" s="10">
        <f>TO_EHG!M41+TO_CO!M41+TO_BF!M41+TO_GW!M41+TO_RPI!M41+TO_PF!M41+TO_BKBPB!M41+TO_CL!M41+TO_BNG!M41+TO_LBB!M41+TO_CPP!M41+TO_GTL!M41+TO_NSP!M41</f>
        <v>1.0389509888220121</v>
      </c>
      <c r="N41" s="10">
        <f>TO_EHG!N41+TO_CO!N41+TO_BF!N41+TO_GW!N41+TO_RPI!N41+TO_PF!N41+TO_BKBPB!N41+TO_CL!N41+TO_BNG!N41+TO_LBB!N41+TO_CPP!N41+TO_GTL!N41+TO_NSP!N41</f>
        <v>1.0389509888220121</v>
      </c>
      <c r="O41" s="10">
        <f>TO_EHG!O41+TO_CO!O41+TO_BF!O41+TO_GW!O41+TO_RPI!O41+TO_PF!O41+TO_BKBPB!O41+TO_CL!O41+TO_BNG!O41+TO_LBB!O41+TO_CPP!O41+TO_GTL!O41+TO_NSP!O41</f>
        <v>1.0389509888220121</v>
      </c>
      <c r="P41" s="10">
        <f>TO_EHG!P41+TO_CO!P41+TO_BF!P41+TO_GW!P41+TO_RPI!P41+TO_PF!P41+TO_BKBPB!P41+TO_CL!P41+TO_BNG!P41+TO_LBB!P41+TO_CPP!P41+TO_GTL!P41+TO_NSP!P41</f>
        <v>1.0389509888220121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0.75640584694754942</v>
      </c>
      <c r="S41" s="10">
        <f>TO_EHG!S41+TO_CO!S41+TO_BF!S41+TO_GW!S41+TO_RPI!S41+TO_PF!S41+TO_BKBPB!S41+TO_CL!S41+TO_BNG!S41+TO_LBB!S41+TO_CPP!S41+TO_GTL!S41+TO_NSP!S41</f>
        <v>0.48933791917454861</v>
      </c>
      <c r="T41" s="10">
        <f>TO_EHG!T41+TO_CO!T41+TO_BF!T41+TO_GW!T41+TO_RPI!T41+TO_PF!T41+TO_BKBPB!T41+TO_CL!T41+TO_BNG!T41+TO_LBB!T41+TO_CPP!T41+TO_GTL!T41+TO_NSP!T41</f>
        <v>0.49664660361134988</v>
      </c>
      <c r="U41" s="10">
        <f>TO_EHG!U41+TO_CO!U41+TO_BF!U41+TO_GW!U41+TO_RPI!U41+TO_PF!U41+TO_BKBPB!U41+TO_CL!U41+TO_BNG!U41+TO_LBB!U41+TO_CPP!U41+TO_GTL!U41+TO_NSP!U41</f>
        <v>4.3990541702493546</v>
      </c>
      <c r="V41" s="10">
        <f>TO_EHG!V41+TO_CO!V41+TO_BF!V41+TO_GW!V41+TO_RPI!V41+TO_PF!V41+TO_BKBPB!V41+TO_CL!V41+TO_BNG!V41+TO_LBB!V41+TO_CPP!V41+TO_GTL!V41+TO_NSP!V41</f>
        <v>4.9673258813413588</v>
      </c>
      <c r="W41" s="10">
        <f>TO_EHG!W41+TO_CO!W41+TO_BF!W41+TO_GW!W41+TO_RPI!W41+TO_PF!W41+TO_BKBPB!W41+TO_CL!W41+TO_BNG!W41+TO_LBB!W41+TO_CPP!W41+TO_GTL!W41+TO_NSP!W41</f>
        <v>1.083662940670679</v>
      </c>
      <c r="X41" s="10">
        <f>TO_EHG!X41+TO_CO!X41+TO_BF!X41+TO_GW!X41+TO_RPI!X41+TO_PF!X41+TO_BKBPB!X41+TO_CL!X41+TO_BNG!X41+TO_LBB!X41+TO_CPP!X41+TO_GTL!X41+TO_NSP!X41</f>
        <v>0.52261392949269125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6.3772141014617363</v>
      </c>
      <c r="D42" s="10">
        <f>TO_EHG!D42+TO_CO!D42+TO_BF!D42+TO_GW!D42+TO_RPI!D42+TO_PF!D42+TO_BKBPB!D42+TO_CL!D42+TO_BNG!D42+TO_LBB!D42+TO_CPP!D42+TO_GTL!D42+TO_NSP!D42</f>
        <v>5.3143594153052449</v>
      </c>
      <c r="E42" s="10">
        <f>TO_EHG!E42+TO_CO!E42+TO_BF!E42+TO_GW!E42+TO_RPI!E42+TO_PF!E42+TO_BKBPB!E42+TO_CL!E42+TO_BNG!E42+TO_LBB!E42+TO_CPP!E42+TO_GTL!E42+TO_NSP!E42</f>
        <v>0</v>
      </c>
      <c r="F42" s="10">
        <f>TO_EHG!F42+TO_CO!F42+TO_BF!F42+TO_GW!F42+TO_RPI!F42+TO_PF!F42+TO_BKBPB!F42+TO_CL!F42+TO_BNG!F42+TO_LBB!F42+TO_CPP!F42+TO_GTL!F42+TO_NSP!F42</f>
        <v>0</v>
      </c>
      <c r="G42" s="10">
        <f>TO_EHG!G42+TO_CO!G42+TO_BF!G42+TO_GW!G42+TO_RPI!G42+TO_PF!G42+TO_BKBPB!G42+TO_CL!G42+TO_BNG!G42+TO_LBB!G42+TO_CPP!G42+TO_GTL!G42+TO_NSP!G42</f>
        <v>7.4400687876182294</v>
      </c>
      <c r="H42" s="10">
        <f>TO_EHG!H42+TO_CO!H42+TO_BF!H42+TO_GW!H42+TO_RPI!H42+TO_PF!H42+TO_BKBPB!H42+TO_CL!H42+TO_BNG!H42+TO_LBB!H42+TO_CPP!H42+TO_GTL!H42+TO_NSP!H42</f>
        <v>4.2514187446259672</v>
      </c>
      <c r="I42" s="10">
        <f>TO_EHG!I42+TO_CO!I42+TO_BF!I42+TO_GW!I42+TO_RPI!I42+TO_PF!I42+TO_BKBPB!I42+TO_CL!I42+TO_BNG!I42+TO_LBB!I42+TO_CPP!I42+TO_GTL!I42+TO_NSP!I42</f>
        <v>13.81719690455718</v>
      </c>
      <c r="J42" s="10">
        <f>TO_EHG!J42+TO_CO!J42+TO_BF!J42+TO_GW!J42+TO_RPI!J42+TO_PF!J42+TO_BKBPB!J42+TO_CL!J42+TO_BNG!J42+TO_LBB!J42+TO_CPP!J42+TO_GTL!J42+TO_NSP!J42</f>
        <v>42.514531384350818</v>
      </c>
      <c r="K42" s="10">
        <f>TO_EHG!K42+TO_CO!K42+TO_BF!K42+TO_GW!K42+TO_RPI!K42+TO_PF!K42+TO_BKBPB!K42+TO_CL!K42+TO_BNG!K42+TO_LBB!K42+TO_CPP!K42+TO_GTL!K42+TO_NSP!K42</f>
        <v>28.697334479793639</v>
      </c>
      <c r="L42" s="10">
        <f>TO_EHG!L42+TO_CO!L42+TO_BF!L42+TO_GW!L42+TO_RPI!L42+TO_PF!L42+TO_BKBPB!L42+TO_CL!L42+TO_BNG!L42+TO_LBB!L42+TO_CPP!L42+TO_GTL!L42+TO_NSP!L42</f>
        <v>12.754342218400691</v>
      </c>
      <c r="M42" s="10">
        <f>TO_EHG!M42+TO_CO!M42+TO_BF!M42+TO_GW!M42+TO_RPI!M42+TO_PF!M42+TO_BKBPB!M42+TO_CL!M42+TO_BNG!M42+TO_LBB!M42+TO_CPP!M42+TO_GTL!M42+TO_NSP!M42</f>
        <v>43.577472055030093</v>
      </c>
      <c r="N42" s="10">
        <f>TO_EHG!N42+TO_CO!N42+TO_BF!N42+TO_GW!N42+TO_RPI!N42+TO_PF!N42+TO_BKBPB!N42+TO_CL!N42+TO_BNG!N42+TO_LBB!N42+TO_CPP!N42+TO_GTL!N42+TO_NSP!N42</f>
        <v>0</v>
      </c>
      <c r="O42" s="10">
        <f>TO_EHG!O42+TO_CO!O42+TO_BF!O42+TO_GW!O42+TO_RPI!O42+TO_PF!O42+TO_BKBPB!O42+TO_CL!O42+TO_BNG!O42+TO_LBB!O42+TO_CPP!O42+TO_GTL!O42+TO_NSP!O42</f>
        <v>0</v>
      </c>
      <c r="P42" s="10">
        <f>TO_EHG!P42+TO_CO!P42+TO_BF!P42+TO_GW!P42+TO_RPI!P42+TO_PF!P42+TO_BKBPB!P42+TO_CL!P42+TO_BNG!P42+TO_LBB!P42+TO_CPP!P42+TO_GTL!P42+TO_NSP!P42</f>
        <v>0</v>
      </c>
      <c r="Q42" s="10">
        <f>TO_EHG!Q42+TO_CO!Q42+TO_BF!Q42+TO_GW!Q42+TO_RPI!Q42+TO_PF!Q42+TO_BKBPB!Q42+TO_CL!Q42+TO_BNG!Q42+TO_LBB!Q42+TO_CPP!Q42+TO_GTL!Q42+TO_NSP!Q42</f>
        <v>0</v>
      </c>
      <c r="R42" s="10">
        <f>TO_EHG!R42+TO_CO!R42+TO_BF!R42+TO_GW!R42+TO_RPI!R42+TO_PF!R42+TO_BKBPB!R42+TO_CL!R42+TO_BNG!R42+TO_LBB!R42+TO_CPP!R42+TO_GTL!R42+TO_NSP!R42</f>
        <v>0</v>
      </c>
      <c r="S42" s="10">
        <f>TO_EHG!S42+TO_CO!S42+TO_BF!S42+TO_GW!S42+TO_RPI!S42+TO_PF!S42+TO_BKBPB!S42+TO_CL!S42+TO_BNG!S42+TO_LBB!S42+TO_CPP!S42+TO_GTL!S42+TO_NSP!S42</f>
        <v>0</v>
      </c>
      <c r="T42" s="10">
        <f>TO_EHG!T42+TO_CO!T42+TO_BF!T42+TO_GW!T42+TO_RPI!T42+TO_PF!T42+TO_BKBPB!T42+TO_CL!T42+TO_BNG!T42+TO_LBB!T42+TO_CPP!T42+TO_GTL!T42+TO_NSP!T42</f>
        <v>0</v>
      </c>
      <c r="U42" s="10">
        <f>TO_EHG!U42+TO_CO!U42+TO_BF!U42+TO_GW!U42+TO_RPI!U42+TO_PF!U42+TO_BKBPB!U42+TO_CL!U42+TO_BNG!U42+TO_LBB!U42+TO_CPP!U42+TO_GTL!U42+TO_NSP!U42</f>
        <v>0</v>
      </c>
      <c r="V42" s="10">
        <f>TO_EHG!V42+TO_CO!V42+TO_BF!V42+TO_GW!V42+TO_RPI!V42+TO_PF!V42+TO_BKBPB!V42+TO_CL!V42+TO_BNG!V42+TO_LBB!V42+TO_CPP!V42+TO_GTL!V42+TO_NSP!V42</f>
        <v>0</v>
      </c>
      <c r="W42" s="10">
        <f>TO_EHG!W42+TO_CO!W42+TO_BF!W42+TO_GW!W42+TO_RPI!W42+TO_PF!W42+TO_BKBPB!W42+TO_CL!W42+TO_BNG!W42+TO_LBB!W42+TO_CPP!W42+TO_GTL!W42+TO_NSP!W42</f>
        <v>0</v>
      </c>
      <c r="X42" s="10">
        <f>TO_EHG!X42+TO_CO!X42+TO_BF!X42+TO_GW!X42+TO_RPI!X42+TO_PF!X42+TO_BKBPB!X42+TO_CL!X42+TO_BNG!X42+TO_LBB!X42+TO_CPP!X42+TO_GTL!X42+TO_NSP!X42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3324.7826311263971</v>
      </c>
      <c r="D43" s="10">
        <f>TO_EHG!D43+TO_CO!D43+TO_BF!D43+TO_GW!D43+TO_RPI!D43+TO_PF!D43+TO_BKBPB!D43+TO_CL!D43+TO_BNG!D43+TO_LBB!D43+TO_CPP!D43+TO_GTL!D43+TO_NSP!D43</f>
        <v>3283.9877901977638</v>
      </c>
      <c r="E43" s="10">
        <f>TO_EHG!E43+TO_CO!E43+TO_BF!E43+TO_GW!E43+TO_RPI!E43+TO_PF!E43+TO_BKBPB!E43+TO_CL!E43+TO_BNG!E43+TO_LBB!E43+TO_CPP!E43+TO_GTL!E43+TO_NSP!E43</f>
        <v>3322.7429062768701</v>
      </c>
      <c r="F43" s="10">
        <f>TO_EHG!F43+TO_CO!F43+TO_BF!F43+TO_GW!F43+TO_RPI!F43+TO_PF!F43+TO_BKBPB!F43+TO_CL!F43+TO_BNG!F43+TO_LBB!F43+TO_CPP!F43+TO_GTL!F43+TO_NSP!F43</f>
        <v>3519.5781599312122</v>
      </c>
      <c r="G43" s="10">
        <f>TO_EHG!G43+TO_CO!G43+TO_BF!G43+TO_GW!G43+TO_RPI!G43+TO_PF!G43+TO_BKBPB!G43+TO_CL!G43+TO_BNG!G43+TO_LBB!G43+TO_CPP!G43+TO_GTL!G43+TO_NSP!G43</f>
        <v>3395.1538263112639</v>
      </c>
      <c r="H43" s="10">
        <f>TO_EHG!H43+TO_CO!H43+TO_BF!H43+TO_GW!H43+TO_RPI!H43+TO_PF!H43+TO_BKBPB!H43+TO_CL!H43+TO_BNG!H43+TO_LBB!H43+TO_CPP!H43+TO_GTL!H43+TO_NSP!H43</f>
        <v>3288.067239896819</v>
      </c>
      <c r="I43" s="10">
        <f>TO_EHG!I43+TO_CO!I43+TO_BF!I43+TO_GW!I43+TO_RPI!I43+TO_PF!I43+TO_BKBPB!I43+TO_CL!I43+TO_BNG!I43+TO_LBB!I43+TO_CPP!I43+TO_GTL!I43+TO_NSP!I43</f>
        <v>3322.7429062768701</v>
      </c>
      <c r="J43" s="10">
        <f>TO_EHG!J43+TO_CO!J43+TO_BF!J43+TO_GW!J43+TO_RPI!J43+TO_PF!J43+TO_BKBPB!J43+TO_CL!J43+TO_BNG!J43+TO_LBB!J43+TO_CPP!J43+TO_GTL!J43+TO_NSP!J43</f>
        <v>3261.5505588993979</v>
      </c>
      <c r="K43" s="10">
        <f>TO_EHG!K43+TO_CO!K43+TO_BF!K43+TO_GW!K43+TO_RPI!K43+TO_PF!K43+TO_BKBPB!K43+TO_CL!K43+TO_BNG!K43+TO_LBB!K43+TO_CPP!K43+TO_GTL!K43+TO_NSP!K43</f>
        <v>3256.4512467755799</v>
      </c>
      <c r="L43" s="10">
        <f>TO_EHG!L43+TO_CO!L43+TO_BF!L43+TO_GW!L43+TO_RPI!L43+TO_PF!L43+TO_BKBPB!L43+TO_CL!L43+TO_BNG!L43+TO_LBB!L43+TO_CPP!L43+TO_GTL!L43+TO_NSP!L43</f>
        <v>3373.7365434221829</v>
      </c>
      <c r="M43" s="10">
        <f>TO_EHG!M43+TO_CO!M43+TO_BF!M43+TO_GW!M43+TO_RPI!M43+TO_PF!M43+TO_BKBPB!M43+TO_CL!M43+TO_BNG!M43+TO_LBB!M43+TO_CPP!M43+TO_GTL!M43+TO_NSP!M43</f>
        <v>3098.3711092003437</v>
      </c>
      <c r="N43" s="10">
        <f>TO_EHG!N43+TO_CO!N43+TO_BF!N43+TO_GW!N43+TO_RPI!N43+TO_PF!N43+TO_BKBPB!N43+TO_CL!N43+TO_BNG!N43+TO_LBB!N43+TO_CPP!N43+TO_GTL!N43+TO_NSP!N43</f>
        <v>2914.7941530524499</v>
      </c>
      <c r="O43" s="10">
        <f>TO_EHG!O43+TO_CO!O43+TO_BF!O43+TO_GW!O43+TO_RPI!O43+TO_PF!O43+TO_BKBPB!O43+TO_CL!O43+TO_BNG!O43+TO_LBB!O43+TO_CPP!O43+TO_GTL!O43+TO_NSP!O43</f>
        <v>3478.783319002579</v>
      </c>
      <c r="P43" s="10">
        <f>TO_EHG!P43+TO_CO!P43+TO_BF!P43+TO_GW!P43+TO_RPI!P43+TO_PF!P43+TO_BKBPB!P43+TO_CL!P43+TO_BNG!P43+TO_LBB!P43+TO_CPP!P43+TO_GTL!P43+TO_NSP!P43</f>
        <v>4212.0712811693893</v>
      </c>
      <c r="Q43" s="10">
        <f>TO_EHG!Q43+TO_CO!Q43+TO_BF!Q43+TO_GW!Q43+TO_RPI!Q43+TO_PF!Q43+TO_BKBPB!Q43+TO_CL!Q43+TO_BNG!Q43+TO_LBB!Q43+TO_CPP!Q43+TO_GTL!Q43+TO_NSP!Q43</f>
        <v>4210.0315563198619</v>
      </c>
      <c r="R43" s="10">
        <f>TO_EHG!R43+TO_CO!R43+TO_BF!R43+TO_GW!R43+TO_RPI!R43+TO_PF!R43+TO_BKBPB!R43+TO_CL!R43+TO_BNG!R43+TO_LBB!R43+TO_CPP!R43+TO_GTL!R43+TO_NSP!R43</f>
        <v>4385.0884780739461</v>
      </c>
      <c r="S43" s="10">
        <f>TO_EHG!S43+TO_CO!S43+TO_BF!S43+TO_GW!S43+TO_RPI!S43+TO_PF!S43+TO_BKBPB!S43+TO_CL!S43+TO_BNG!S43+TO_LBB!S43+TO_CPP!S43+TO_GTL!S43+TO_NSP!S43</f>
        <v>4796.079535683577</v>
      </c>
      <c r="T43" s="10">
        <f>TO_EHG!T43+TO_CO!T43+TO_BF!T43+TO_GW!T43+TO_RPI!T43+TO_PF!T43+TO_BKBPB!T43+TO_CL!T43+TO_BNG!T43+TO_LBB!T43+TO_CPP!T43+TO_GTL!T43+TO_NSP!T43</f>
        <v>4432.6288048151328</v>
      </c>
      <c r="U43" s="10">
        <f>TO_EHG!U43+TO_CO!U43+TO_BF!U43+TO_GW!U43+TO_RPI!U43+TO_PF!U43+TO_BKBPB!U43+TO_CL!U43+TO_BNG!U43+TO_LBB!U43+TO_CPP!U43+TO_GTL!U43+TO_NSP!U43</f>
        <v>4585.2730008598446</v>
      </c>
      <c r="V43" s="10">
        <f>TO_EHG!V43+TO_CO!V43+TO_BF!V43+TO_GW!V43+TO_RPI!V43+TO_PF!V43+TO_BKBPB!V43+TO_CL!V43+TO_BNG!V43+TO_LBB!V43+TO_CPP!V43+TO_GTL!V43+TO_NSP!V43</f>
        <v>4335.6450558899396</v>
      </c>
      <c r="W43" s="10">
        <f>TO_EHG!W43+TO_CO!W43+TO_BF!W43+TO_GW!W43+TO_RPI!W43+TO_PF!W43+TO_BKBPB!W43+TO_CL!W43+TO_BNG!W43+TO_LBB!W43+TO_CPP!W43+TO_GTL!W43+TO_NSP!W43</f>
        <v>4155.8803955288049</v>
      </c>
      <c r="X43" s="10">
        <f>TO_EHG!X43+TO_CO!X43+TO_BF!X43+TO_GW!X43+TO_RPI!X43+TO_PF!X43+TO_BKBPB!X43+TO_CL!X43+TO_BNG!X43+TO_LBB!X43+TO_CPP!X43+TO_GTL!X43+TO_NSP!X43</f>
        <v>4193.15064488392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1667.0500429922611</v>
      </c>
      <c r="D44" s="10">
        <f>TO_EHG!D44+TO_CO!D44+TO_BF!D44+TO_GW!D44+TO_RPI!D44+TO_PF!D44+TO_BKBPB!D44+TO_CL!D44+TO_BNG!D44+TO_LBB!D44+TO_CPP!D44+TO_GTL!D44+TO_NSP!D44</f>
        <v>1545.6864144454003</v>
      </c>
      <c r="E44" s="10">
        <f>TO_EHG!E44+TO_CO!E44+TO_BF!E44+TO_GW!E44+TO_RPI!E44+TO_PF!E44+TO_BKBPB!E44+TO_CL!E44+TO_BNG!E44+TO_LBB!E44+TO_CPP!E44+TO_GTL!E44+TO_NSP!E44</f>
        <v>1528.2100601891659</v>
      </c>
      <c r="F44" s="10">
        <f>TO_EHG!F44+TO_CO!F44+TO_BF!F44+TO_GW!F44+TO_RPI!F44+TO_PF!F44+TO_BKBPB!F44+TO_CL!F44+TO_BNG!F44+TO_LBB!F44+TO_CPP!F44+TO_GTL!F44+TO_NSP!F44</f>
        <v>1483.5483233018058</v>
      </c>
      <c r="G44" s="10">
        <f>TO_EHG!G44+TO_CO!G44+TO_BF!G44+TO_GW!G44+TO_RPI!G44+TO_PF!G44+TO_BKBPB!G44+TO_CL!G44+TO_BNG!G44+TO_LBB!G44+TO_CPP!G44+TO_GTL!G44+TO_NSP!G44</f>
        <v>1515.5883061049008</v>
      </c>
      <c r="H44" s="10">
        <f>TO_EHG!H44+TO_CO!H44+TO_BF!H44+TO_GW!H44+TO_RPI!H44+TO_PF!H44+TO_BKBPB!H44+TO_CL!H44+TO_BNG!H44+TO_LBB!H44+TO_CPP!H44+TO_GTL!H44+TO_NSP!H44</f>
        <v>1464.130180567498</v>
      </c>
      <c r="I44" s="10">
        <f>TO_EHG!I44+TO_CO!I44+TO_BF!I44+TO_GW!I44+TO_RPI!I44+TO_PF!I44+TO_BKBPB!I44+TO_CL!I44+TO_BNG!I44+TO_LBB!I44+TO_CPP!I44+TO_GTL!I44+TO_NSP!I44</f>
        <v>1450.5374032674122</v>
      </c>
      <c r="J44" s="10">
        <f>TO_EHG!J44+TO_CO!J44+TO_BF!J44+TO_GW!J44+TO_RPI!J44+TO_PF!J44+TO_BKBPB!J44+TO_CL!J44+TO_BNG!J44+TO_LBB!J44+TO_CPP!J44+TO_GTL!J44+TO_NSP!J44</f>
        <v>1377.7192605331038</v>
      </c>
      <c r="K44" s="10">
        <f>TO_EHG!K44+TO_CO!K44+TO_BF!K44+TO_GW!K44+TO_RPI!K44+TO_PF!K44+TO_BKBPB!K44+TO_CL!K44+TO_BNG!K44+TO_LBB!K44+TO_CPP!K44+TO_GTL!K44+TO_NSP!K44</f>
        <v>1330.6486672398969</v>
      </c>
      <c r="L44" s="10">
        <f>TO_EHG!L44+TO_CO!L44+TO_BF!L44+TO_GW!L44+TO_RPI!L44+TO_PF!L44+TO_BKBPB!L44+TO_CL!L44+TO_BNG!L44+TO_LBB!L44+TO_CPP!L44+TO_GTL!L44+TO_NSP!L44</f>
        <v>1264.0680137575237</v>
      </c>
      <c r="M44" s="10">
        <f>TO_EHG!M44+TO_CO!M44+TO_BF!M44+TO_GW!M44+TO_RPI!M44+TO_PF!M44+TO_BKBPB!M44+TO_CL!M44+TO_BNG!M44+TO_LBB!M44+TO_CPP!M44+TO_GTL!M44+TO_NSP!M44</f>
        <v>1233.1900257953566</v>
      </c>
      <c r="N44" s="10">
        <f>TO_EHG!N44+TO_CO!N44+TO_BF!N44+TO_GW!N44+TO_RPI!N44+TO_PF!N44+TO_BKBPB!N44+TO_CL!N44+TO_BNG!N44+TO_LBB!N44+TO_CPP!N44+TO_GTL!N44+TO_NSP!N44</f>
        <v>1114.5027515047293</v>
      </c>
      <c r="O44" s="10">
        <f>TO_EHG!O44+TO_CO!O44+TO_BF!O44+TO_GW!O44+TO_RPI!O44+TO_PF!O44+TO_BKBPB!O44+TO_CL!O44+TO_BNG!O44+TO_LBB!O44+TO_CPP!O44+TO_GTL!O44+TO_NSP!O44</f>
        <v>1265.9979363714531</v>
      </c>
      <c r="P44" s="10">
        <f>TO_EHG!P44+TO_CO!P44+TO_BF!P44+TO_GW!P44+TO_RPI!P44+TO_PF!P44+TO_BKBPB!P44+TO_CL!P44+TO_BNG!P44+TO_LBB!P44+TO_CPP!P44+TO_GTL!P44+TO_NSP!P44</f>
        <v>1462.8451418744623</v>
      </c>
      <c r="Q44" s="10">
        <f>TO_EHG!Q44+TO_CO!Q44+TO_BF!Q44+TO_GW!Q44+TO_RPI!Q44+TO_PF!Q44+TO_BKBPB!Q44+TO_CL!Q44+TO_BNG!Q44+TO_LBB!Q44+TO_CPP!Q44+TO_GTL!Q44+TO_NSP!Q44</f>
        <v>1772.5900257953563</v>
      </c>
      <c r="R44" s="10">
        <f>TO_EHG!R44+TO_CO!R44+TO_BF!R44+TO_GW!R44+TO_RPI!R44+TO_PF!R44+TO_BKBPB!R44+TO_CL!R44+TO_BNG!R44+TO_LBB!R44+TO_CPP!R44+TO_GTL!R44+TO_NSP!R44</f>
        <v>1642.2840068787618</v>
      </c>
      <c r="S44" s="10">
        <f>TO_EHG!S44+TO_CO!S44+TO_BF!S44+TO_GW!S44+TO_RPI!S44+TO_PF!S44+TO_BKBPB!S44+TO_CL!S44+TO_BNG!S44+TO_LBB!S44+TO_CPP!S44+TO_GTL!S44+TO_NSP!S44</f>
        <v>1714.0964746345651</v>
      </c>
      <c r="T44" s="10">
        <f>TO_EHG!T44+TO_CO!T44+TO_BF!T44+TO_GW!T44+TO_RPI!T44+TO_PF!T44+TO_BKBPB!T44+TO_CL!T44+TO_BNG!T44+TO_LBB!T44+TO_CPP!T44+TO_GTL!T44+TO_NSP!T44</f>
        <v>1591.9133276010316</v>
      </c>
      <c r="U44" s="10">
        <f>TO_EHG!U44+TO_CO!U44+TO_BF!U44+TO_GW!U44+TO_RPI!U44+TO_PF!U44+TO_BKBPB!U44+TO_CL!U44+TO_BNG!U44+TO_LBB!U44+TO_CPP!U44+TO_GTL!U44+TO_NSP!U44</f>
        <v>1815.421324161651</v>
      </c>
      <c r="V44" s="10">
        <f>TO_EHG!V44+TO_CO!V44+TO_BF!V44+TO_GW!V44+TO_RPI!V44+TO_PF!V44+TO_BKBPB!V44+TO_CL!V44+TO_BNG!V44+TO_LBB!V44+TO_CPP!V44+TO_GTL!V44+TO_NSP!V44</f>
        <v>1693.2800515907136</v>
      </c>
      <c r="W44" s="10">
        <f>TO_EHG!W44+TO_CO!W44+TO_BF!W44+TO_GW!W44+TO_RPI!W44+TO_PF!W44+TO_BKBPB!W44+TO_CL!W44+TO_BNG!W44+TO_LBB!W44+TO_CPP!W44+TO_GTL!W44+TO_NSP!W44</f>
        <v>1517.4175408426479</v>
      </c>
      <c r="X44" s="10">
        <f>TO_EHG!X44+TO_CO!X44+TO_BF!X44+TO_GW!X44+TO_RPI!X44+TO_PF!X44+TO_BKBPB!X44+TO_CL!X44+TO_BNG!X44+TO_LBB!X44+TO_CPP!X44+TO_GTL!X44+TO_NSP!X44</f>
        <v>1647.6716251074804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2.0015477214101458</v>
      </c>
      <c r="D46" s="10">
        <f>TO_EHG!D46+TO_CO!D46+TO_BF!D46+TO_GW!D46+TO_RPI!D46+TO_PF!D46+TO_BKBPB!D46+TO_CL!D46+TO_BNG!D46+TO_LBB!D46+TO_CPP!D46+TO_GTL!D46+TO_NSP!D46</f>
        <v>1.0007738607050729</v>
      </c>
      <c r="E46" s="10">
        <f>TO_EHG!E46+TO_CO!E46+TO_BF!E46+TO_GW!E46+TO_RPI!E46+TO_PF!E46+TO_BKBPB!E46+TO_CL!E46+TO_BNG!E46+TO_LBB!E46+TO_CPP!E46+TO_GTL!E46+TO_NSP!E46</f>
        <v>2.0015477214101458</v>
      </c>
      <c r="F46" s="10">
        <f>TO_EHG!F46+TO_CO!F46+TO_BF!F46+TO_GW!F46+TO_RPI!F46+TO_PF!F46+TO_BKBPB!F46+TO_CL!F46+TO_BNG!F46+TO_LBB!F46+TO_CPP!F46+TO_GTL!F46+TO_NSP!F46</f>
        <v>2.0015477214101458</v>
      </c>
      <c r="G46" s="10">
        <f>TO_EHG!G46+TO_CO!G46+TO_BF!G46+TO_GW!G46+TO_RPI!G46+TO_PF!G46+TO_BKBPB!G46+TO_CL!G46+TO_BNG!G46+TO_LBB!G46+TO_CPP!G46+TO_GTL!G46+TO_NSP!G46</f>
        <v>1.0007738607050729</v>
      </c>
      <c r="H46" s="10">
        <f>TO_EHG!H46+TO_CO!H46+TO_BF!H46+TO_GW!H46+TO_RPI!H46+TO_PF!H46+TO_BKBPB!H46+TO_CL!H46+TO_BNG!H46+TO_LBB!H46+TO_CPP!H46+TO_GTL!H46+TO_NSP!H46</f>
        <v>0</v>
      </c>
      <c r="I46" s="10">
        <f>TO_EHG!I46+TO_CO!I46+TO_BF!I46+TO_GW!I46+TO_RPI!I46+TO_PF!I46+TO_BKBPB!I46+TO_CL!I46+TO_BNG!I46+TO_LBB!I46+TO_CPP!I46+TO_GTL!I46+TO_NSP!I46</f>
        <v>0</v>
      </c>
      <c r="J46" s="10">
        <f>TO_EHG!J46+TO_CO!J46+TO_BF!J46+TO_GW!J46+TO_RPI!J46+TO_PF!J46+TO_BKBPB!J46+TO_CL!J46+TO_BNG!J46+TO_LBB!J46+TO_CPP!J46+TO_GTL!J46+TO_NSP!J46</f>
        <v>0</v>
      </c>
      <c r="K46" s="10">
        <f>TO_EHG!K46+TO_CO!K46+TO_BF!K46+TO_GW!K46+TO_RPI!K46+TO_PF!K46+TO_BKBPB!K46+TO_CL!K46+TO_BNG!K46+TO_LBB!K46+TO_CPP!K46+TO_GTL!K46+TO_NSP!K46</f>
        <v>0</v>
      </c>
      <c r="L46" s="10">
        <f>TO_EHG!L46+TO_CO!L46+TO_BF!L46+TO_GW!L46+TO_RPI!L46+TO_PF!L46+TO_BKBPB!L46+TO_CL!L46+TO_BNG!L46+TO_LBB!L46+TO_CPP!L46+TO_GTL!L46+TO_NSP!L46</f>
        <v>0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0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1173.9992261392949</v>
      </c>
      <c r="D47" s="10">
        <f>TO_EHG!D47+TO_CO!D47+TO_BF!D47+TO_GW!D47+TO_RPI!D47+TO_PF!D47+TO_BKBPB!D47+TO_CL!D47+TO_BNG!D47+TO_LBB!D47+TO_CPP!D47+TO_GTL!D47+TO_NSP!D47</f>
        <v>1040.914273430782</v>
      </c>
      <c r="E47" s="10">
        <f>TO_EHG!E47+TO_CO!E47+TO_BF!E47+TO_GW!E47+TO_RPI!E47+TO_PF!E47+TO_BKBPB!E47+TO_CL!E47+TO_BNG!E47+TO_LBB!E47+TO_CPP!E47+TO_GTL!E47+TO_NSP!E47</f>
        <v>815.62055030094575</v>
      </c>
      <c r="F47" s="10">
        <f>TO_EHG!F47+TO_CO!F47+TO_BF!F47+TO_GW!F47+TO_RPI!F47+TO_PF!F47+TO_BKBPB!F47+TO_CL!F47+TO_BNG!F47+TO_LBB!F47+TO_CPP!F47+TO_GTL!F47+TO_NSP!F47</f>
        <v>73.196732588134125</v>
      </c>
      <c r="G47" s="10">
        <f>TO_EHG!G47+TO_CO!G47+TO_BF!G47+TO_GW!G47+TO_RPI!G47+TO_PF!G47+TO_BKBPB!G47+TO_CL!G47+TO_BNG!G47+TO_LBB!G47+TO_CPP!G47+TO_GTL!G47+TO_NSP!G47</f>
        <v>1.901203783319003</v>
      </c>
      <c r="H47" s="10">
        <f>TO_EHG!H47+TO_CO!H47+TO_BF!H47+TO_GW!H47+TO_RPI!H47+TO_PF!H47+TO_BKBPB!H47+TO_CL!H47+TO_BNG!H47+TO_LBB!H47+TO_CPP!H47+TO_GTL!H47+TO_NSP!H47</f>
        <v>0</v>
      </c>
      <c r="I47" s="10">
        <f>TO_EHG!I47+TO_CO!I47+TO_BF!I47+TO_GW!I47+TO_RPI!I47+TO_PF!I47+TO_BKBPB!I47+TO_CL!I47+TO_BNG!I47+TO_LBB!I47+TO_CPP!I47+TO_GTL!I47+TO_NSP!I47</f>
        <v>0</v>
      </c>
      <c r="J47" s="10">
        <f>TO_EHG!J47+TO_CO!J47+TO_BF!J47+TO_GW!J47+TO_RPI!J47+TO_PF!J47+TO_BKBPB!J47+TO_CL!J47+TO_BNG!J47+TO_LBB!J47+TO_CPP!J47+TO_GTL!J47+TO_NSP!J47</f>
        <v>0</v>
      </c>
      <c r="K47" s="10">
        <f>TO_EHG!K47+TO_CO!K47+TO_BF!K47+TO_GW!K47+TO_RPI!K47+TO_PF!K47+TO_BKBPB!K47+TO_CL!K47+TO_BNG!K47+TO_LBB!K47+TO_CPP!K47+TO_GTL!K47+TO_NSP!K47</f>
        <v>0</v>
      </c>
      <c r="L47" s="10">
        <f>TO_EHG!L47+TO_CO!L47+TO_BF!L47+TO_GW!L47+TO_RPI!L47+TO_PF!L47+TO_BKBPB!L47+TO_CL!L47+TO_BNG!L47+TO_LBB!L47+TO_CPP!L47+TO_GTL!L47+TO_NSP!L47</f>
        <v>0</v>
      </c>
      <c r="M47" s="10">
        <f>TO_EHG!M47+TO_CO!M47+TO_BF!M47+TO_GW!M47+TO_RPI!M47+TO_PF!M47+TO_BKBPB!M47+TO_CL!M47+TO_BNG!M47+TO_LBB!M47+TO_CPP!M47+TO_GTL!M47+TO_NSP!M47</f>
        <v>0</v>
      </c>
      <c r="N47" s="10">
        <f>TO_EHG!N47+TO_CO!N47+TO_BF!N47+TO_GW!N47+TO_RPI!N47+TO_PF!N47+TO_BKBPB!N47+TO_CL!N47+TO_BNG!N47+TO_LBB!N47+TO_CPP!N47+TO_GTL!N47+TO_NSP!N47</f>
        <v>0</v>
      </c>
      <c r="O47" s="10">
        <f>TO_EHG!O47+TO_CO!O47+TO_BF!O47+TO_GW!O47+TO_RPI!O47+TO_PF!O47+TO_BKBPB!O47+TO_CL!O47+TO_BNG!O47+TO_LBB!O47+TO_CPP!O47+TO_GTL!O47+TO_NSP!O47</f>
        <v>0</v>
      </c>
      <c r="P47" s="10">
        <f>TO_EHG!P47+TO_CO!P47+TO_BF!P47+TO_GW!P47+TO_RPI!P47+TO_PF!P47+TO_BKBPB!P47+TO_CL!P47+TO_BNG!P47+TO_LBB!P47+TO_CPP!P47+TO_GTL!P47+TO_NSP!P47</f>
        <v>0</v>
      </c>
      <c r="Q47" s="10">
        <f>TO_EHG!Q47+TO_CO!Q47+TO_BF!Q47+TO_GW!Q47+TO_RPI!Q47+TO_PF!Q47+TO_BKBPB!Q47+TO_CL!Q47+TO_BNG!Q47+TO_LBB!Q47+TO_CPP!Q47+TO_GTL!Q47+TO_NSP!Q47</f>
        <v>0</v>
      </c>
      <c r="R47" s="10">
        <f>TO_EHG!R47+TO_CO!R47+TO_BF!R47+TO_GW!R47+TO_RPI!R47+TO_PF!R47+TO_BKBPB!R47+TO_CL!R47+TO_BNG!R47+TO_LBB!R47+TO_CPP!R47+TO_GTL!R47+TO_NSP!R47</f>
        <v>0</v>
      </c>
      <c r="S47" s="10">
        <f>TO_EHG!S47+TO_CO!S47+TO_BF!S47+TO_GW!S47+TO_RPI!S47+TO_PF!S47+TO_BKBPB!S47+TO_CL!S47+TO_BNG!S47+TO_LBB!S47+TO_CPP!S47+TO_GTL!S47+TO_NSP!S47</f>
        <v>0</v>
      </c>
      <c r="T47" s="10">
        <f>TO_EHG!T47+TO_CO!T47+TO_BF!T47+TO_GW!T47+TO_RPI!T47+TO_PF!T47+TO_BKBPB!T47+TO_CL!T47+TO_BNG!T47+TO_LBB!T47+TO_CPP!T47+TO_GTL!T47+TO_NSP!T47</f>
        <v>0</v>
      </c>
      <c r="U47" s="10">
        <f>TO_EHG!U47+TO_CO!U47+TO_BF!U47+TO_GW!U47+TO_RPI!U47+TO_PF!U47+TO_BKBPB!U47+TO_CL!U47+TO_BNG!U47+TO_LBB!U47+TO_CPP!U47+TO_GTL!U47+TO_NSP!U47</f>
        <v>0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0</v>
      </c>
      <c r="X47" s="10">
        <f>TO_EHG!X47+TO_CO!X47+TO_BF!X47+TO_GW!X47+TO_RPI!X47+TO_PF!X47+TO_BKBPB!X47+TO_CL!X47+TO_BNG!X47+TO_LBB!X47+TO_CPP!X47+TO_GTL!X47+TO_NSP!X47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0</v>
      </c>
      <c r="S48" s="10">
        <f>TO_EHG!S48+TO_CO!S48+TO_BF!S48+TO_GW!S48+TO_RPI!S48+TO_PF!S48+TO_BKBPB!S48+TO_CL!S48+TO_BNG!S48+TO_LBB!S48+TO_CPP!S48+TO_GTL!S48+TO_NSP!S48</f>
        <v>0</v>
      </c>
      <c r="T48" s="10">
        <f>TO_EHG!T48+TO_CO!T48+TO_BF!T48+TO_GW!T48+TO_RPI!T48+TO_PF!T48+TO_BKBPB!T48+TO_CL!T48+TO_BNG!T48+TO_LBB!T48+TO_CPP!T48+TO_GTL!T48+TO_NSP!T48</f>
        <v>0</v>
      </c>
      <c r="U48" s="10">
        <f>TO_EHG!U48+TO_CO!U48+TO_BF!U48+TO_GW!U48+TO_RPI!U48+TO_PF!U48+TO_BKBPB!U48+TO_CL!U48+TO_BNG!U48+TO_LBB!U48+TO_CPP!U48+TO_GTL!U48+TO_NSP!U48</f>
        <v>0</v>
      </c>
      <c r="V48" s="10">
        <f>TO_EHG!V48+TO_CO!V48+TO_BF!V48+TO_GW!V48+TO_RPI!V48+TO_PF!V48+TO_BKBPB!V48+TO_CL!V48+TO_BNG!V48+TO_LBB!V48+TO_CPP!V48+TO_GTL!V48+TO_NSP!V48</f>
        <v>0</v>
      </c>
      <c r="W48" s="10">
        <f>TO_EHG!W48+TO_CO!W48+TO_BF!W48+TO_GW!W48+TO_RPI!W48+TO_PF!W48+TO_BKBPB!W48+TO_CL!W48+TO_BNG!W48+TO_LBB!W48+TO_CPP!W48+TO_GTL!W48+TO_NSP!W48</f>
        <v>0</v>
      </c>
      <c r="X48" s="10">
        <f>TO_EHG!X48+TO_CO!X48+TO_BF!X48+TO_GW!X48+TO_RPI!X48+TO_PF!X48+TO_BKBPB!X48+TO_CL!X48+TO_BNG!X48+TO_LBB!X48+TO_CPP!X48+TO_GTL!X48+TO_NSP!X48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0</v>
      </c>
      <c r="D50" s="10">
        <f>TO_EHG!D50+TO_CO!D50+TO_BF!D50+TO_GW!D50+TO_RPI!D50+TO_PF!D50+TO_BKBPB!D50+TO_CL!D50+TO_BNG!D50+TO_LBB!D50+TO_CPP!D50+TO_GTL!D50+TO_NSP!D50</f>
        <v>0</v>
      </c>
      <c r="E50" s="10">
        <f>TO_EHG!E50+TO_CO!E50+TO_BF!E50+TO_GW!E50+TO_RPI!E50+TO_PF!E50+TO_BKBPB!E50+TO_CL!E50+TO_BNG!E50+TO_LBB!E50+TO_CPP!E50+TO_GTL!E50+TO_NSP!E50</f>
        <v>0</v>
      </c>
      <c r="F50" s="10">
        <f>TO_EHG!F50+TO_CO!F50+TO_BF!F50+TO_GW!F50+TO_RPI!F50+TO_PF!F50+TO_BKBPB!F50+TO_CL!F50+TO_BNG!F50+TO_LBB!F50+TO_CPP!F50+TO_GTL!F50+TO_NSP!F50</f>
        <v>0</v>
      </c>
      <c r="G50" s="10">
        <f>TO_EHG!G50+TO_CO!G50+TO_BF!G50+TO_GW!G50+TO_RPI!G50+TO_PF!G50+TO_BKBPB!G50+TO_CL!G50+TO_BNG!G50+TO_LBB!G50+TO_CPP!G50+TO_GTL!G50+TO_NSP!G50</f>
        <v>0</v>
      </c>
      <c r="H50" s="10">
        <f>TO_EHG!H50+TO_CO!H50+TO_BF!H50+TO_GW!H50+TO_RPI!H50+TO_PF!H50+TO_BKBPB!H50+TO_CL!H50+TO_BNG!H50+TO_LBB!H50+TO_CPP!H50+TO_GTL!H50+TO_NSP!H50</f>
        <v>0</v>
      </c>
      <c r="I50" s="10">
        <f>TO_EHG!I50+TO_CO!I50+TO_BF!I50+TO_GW!I50+TO_RPI!I50+TO_PF!I50+TO_BKBPB!I50+TO_CL!I50+TO_BNG!I50+TO_LBB!I50+TO_CPP!I50+TO_GTL!I50+TO_NSP!I50</f>
        <v>0</v>
      </c>
      <c r="J50" s="10">
        <f>TO_EHG!J50+TO_CO!J50+TO_BF!J50+TO_GW!J50+TO_RPI!J50+TO_PF!J50+TO_BKBPB!J50+TO_CL!J50+TO_BNG!J50+TO_LBB!J50+TO_CPP!J50+TO_GTL!J50+TO_NSP!J50</f>
        <v>0</v>
      </c>
      <c r="K50" s="10">
        <f>TO_EHG!K50+TO_CO!K50+TO_BF!K50+TO_GW!K50+TO_RPI!K50+TO_PF!K50+TO_BKBPB!K50+TO_CL!K50+TO_BNG!K50+TO_LBB!K50+TO_CPP!K50+TO_GTL!K50+TO_NSP!K50</f>
        <v>0</v>
      </c>
      <c r="L50" s="10">
        <f>TO_EHG!L50+TO_CO!L50+TO_BF!L50+TO_GW!L50+TO_RPI!L50+TO_PF!L50+TO_BKBPB!L50+TO_CL!L50+TO_BNG!L50+TO_LBB!L50+TO_CPP!L50+TO_GTL!L50+TO_NSP!L50</f>
        <v>0</v>
      </c>
      <c r="M50" s="10">
        <f>TO_EHG!M50+TO_CO!M50+TO_BF!M50+TO_GW!M50+TO_RPI!M50+TO_PF!M50+TO_BKBPB!M50+TO_CL!M50+TO_BNG!M50+TO_LBB!M50+TO_CPP!M50+TO_GTL!M50+TO_NSP!M50</f>
        <v>0</v>
      </c>
      <c r="N50" s="10">
        <f>TO_EHG!N50+TO_CO!N50+TO_BF!N50+TO_GW!N50+TO_RPI!N50+TO_PF!N50+TO_BKBPB!N50+TO_CL!N50+TO_BNG!N50+TO_LBB!N50+TO_CPP!N50+TO_GTL!N50+TO_NSP!N50</f>
        <v>0</v>
      </c>
      <c r="O50" s="10">
        <f>TO_EHG!O50+TO_CO!O50+TO_BF!O50+TO_GW!O50+TO_RPI!O50+TO_PF!O50+TO_BKBPB!O50+TO_CL!O50+TO_BNG!O50+TO_LBB!O50+TO_CPP!O50+TO_GTL!O50+TO_NSP!O50</f>
        <v>0</v>
      </c>
      <c r="P50" s="10">
        <f>TO_EHG!P50+TO_CO!P50+TO_BF!P50+TO_GW!P50+TO_RPI!P50+TO_PF!P50+TO_BKBPB!P50+TO_CL!P50+TO_BNG!P50+TO_LBB!P50+TO_CPP!P50+TO_GTL!P50+TO_NSP!P50</f>
        <v>0</v>
      </c>
      <c r="Q50" s="10">
        <f>TO_EHG!Q50+TO_CO!Q50+TO_BF!Q50+TO_GW!Q50+TO_RPI!Q50+TO_PF!Q50+TO_BKBPB!Q50+TO_CL!Q50+TO_BNG!Q50+TO_LBB!Q50+TO_CPP!Q50+TO_GTL!Q50+TO_NSP!Q50</f>
        <v>0</v>
      </c>
      <c r="R50" s="10">
        <f>TO_EHG!R50+TO_CO!R50+TO_BF!R50+TO_GW!R50+TO_RPI!R50+TO_PF!R50+TO_BKBPB!R50+TO_CL!R50+TO_BNG!R50+TO_LBB!R50+TO_CPP!R50+TO_GTL!R50+TO_NSP!R50</f>
        <v>0</v>
      </c>
      <c r="S50" s="10">
        <f>TO_EHG!S50+TO_CO!S50+TO_BF!S50+TO_GW!S50+TO_RPI!S50+TO_PF!S50+TO_BKBPB!S50+TO_CL!S50+TO_BNG!S50+TO_LBB!S50+TO_CPP!S50+TO_GTL!S50+TO_NSP!S50</f>
        <v>0</v>
      </c>
      <c r="T50" s="10">
        <f>TO_EHG!T50+TO_CO!T50+TO_BF!T50+TO_GW!T50+TO_RPI!T50+TO_PF!T50+TO_BKBPB!T50+TO_CL!T50+TO_BNG!T50+TO_LBB!T50+TO_CPP!T50+TO_GTL!T50+TO_NSP!T50</f>
        <v>0</v>
      </c>
      <c r="U50" s="10">
        <f>TO_EHG!U50+TO_CO!U50+TO_BF!U50+TO_GW!U50+TO_RPI!U50+TO_PF!U50+TO_BKBPB!U50+TO_CL!U50+TO_BNG!U50+TO_LBB!U50+TO_CPP!U50+TO_GTL!U50+TO_NSP!U50</f>
        <v>0</v>
      </c>
      <c r="V50" s="10">
        <f>TO_EHG!V50+TO_CO!V50+TO_BF!V50+TO_GW!V50+TO_RPI!V50+TO_PF!V50+TO_BKBPB!V50+TO_CL!V50+TO_BNG!V50+TO_LBB!V50+TO_CPP!V50+TO_GTL!V50+TO_NSP!V50</f>
        <v>0</v>
      </c>
      <c r="W50" s="10">
        <f>TO_EHG!W50+TO_CO!W50+TO_BF!W50+TO_GW!W50+TO_RPI!W50+TO_PF!W50+TO_BKBPB!W50+TO_CL!W50+TO_BNG!W50+TO_LBB!W50+TO_CPP!W50+TO_GTL!W50+TO_NSP!W50</f>
        <v>0</v>
      </c>
      <c r="X50" s="10">
        <f>TO_EHG!X50+TO_CO!X50+TO_BF!X50+TO_GW!X50+TO_RPI!X50+TO_PF!X50+TO_BKBPB!X50+TO_CL!X50+TO_BNG!X50+TO_LBB!X50+TO_CPP!X50+TO_GTL!X50+TO_NSP!X50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7.9981083404987086</v>
      </c>
      <c r="R51" s="37">
        <f>TO_EHG!R51+TO_CO!R51+TO_BF!R51+TO_GW!R51+TO_RPI!R51+TO_PF!R51+TO_BKBPB!R51+TO_CL!R51+TO_BNG!R51+TO_LBB!R51+TO_CPP!R51+TO_GTL!R51+TO_NSP!R51</f>
        <v>24.13766122098022</v>
      </c>
      <c r="S51" s="37">
        <f>TO_EHG!S51+TO_CO!S51+TO_BF!S51+TO_GW!S51+TO_RPI!S51+TO_PF!S51+TO_BKBPB!S51+TO_CL!S51+TO_BNG!S51+TO_LBB!S51+TO_CPP!S51+TO_GTL!S51+TO_NSP!S51</f>
        <v>74.190455717970764</v>
      </c>
      <c r="T51" s="37">
        <f>TO_EHG!T51+TO_CO!T51+TO_BF!T51+TO_GW!T51+TO_RPI!T51+TO_PF!T51+TO_BKBPB!T51+TO_CL!T51+TO_BNG!T51+TO_LBB!T51+TO_CPP!T51+TO_GTL!T51+TO_NSP!T51</f>
        <v>122.5191745485812</v>
      </c>
      <c r="U51" s="37">
        <f>TO_EHG!U51+TO_CO!U51+TO_BF!U51+TO_GW!U51+TO_RPI!U51+TO_PF!U51+TO_BKBPB!U51+TO_CL!U51+TO_BNG!U51+TO_LBB!U51+TO_CPP!U51+TO_GTL!U51+TO_NSP!U51</f>
        <v>168.6267411865864</v>
      </c>
      <c r="V51" s="37">
        <f>TO_EHG!V51+TO_CO!V51+TO_BF!V51+TO_GW!V51+TO_RPI!V51+TO_PF!V51+TO_BKBPB!V51+TO_CL!V51+TO_BNG!V51+TO_LBB!V51+TO_CPP!V51+TO_GTL!V51+TO_NSP!V51</f>
        <v>229.44858125537399</v>
      </c>
      <c r="W51" s="37">
        <f>TO_EHG!W51+TO_CO!W51+TO_BF!W51+TO_GW!W51+TO_RPI!W51+TO_PF!W51+TO_BKBPB!W51+TO_CL!W51+TO_BNG!W51+TO_LBB!W51+TO_CPP!W51+TO_GTL!W51+TO_NSP!W51</f>
        <v>344.60593293207222</v>
      </c>
      <c r="X51" s="37">
        <f>TO_EHG!X51+TO_CO!X51+TO_BF!X51+TO_GW!X51+TO_RPI!X51+TO_PF!X51+TO_BKBPB!X51+TO_CL!X51+TO_BNG!X51+TO_LBB!X51+TO_CPP!X51+TO_GTL!X51+TO_NSP!X51</f>
        <v>469.85812553740323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3.8263112639724852</v>
      </c>
      <c r="J52" s="37">
        <f t="shared" si="20"/>
        <v>5.7394668959587269</v>
      </c>
      <c r="K52" s="37">
        <f t="shared" si="20"/>
        <v>5.1017196904557176</v>
      </c>
      <c r="L52" s="37">
        <f t="shared" si="20"/>
        <v>8.6844368013757514</v>
      </c>
      <c r="M52" s="37">
        <f t="shared" si="20"/>
        <v>26.784178847807389</v>
      </c>
      <c r="N52" s="37">
        <f t="shared" si="20"/>
        <v>130.48865004299225</v>
      </c>
      <c r="O52" s="37">
        <f t="shared" si="20"/>
        <v>206.22674118658642</v>
      </c>
      <c r="P52" s="37">
        <f t="shared" si="20"/>
        <v>208.03241616509021</v>
      </c>
      <c r="Q52" s="37">
        <f t="shared" si="20"/>
        <v>213.09999999999997</v>
      </c>
      <c r="R52" s="37">
        <f t="shared" si="20"/>
        <v>214.21315563198624</v>
      </c>
      <c r="S52" s="37">
        <f t="shared" si="20"/>
        <v>217.36732588134129</v>
      </c>
      <c r="T52" s="37">
        <f t="shared" si="20"/>
        <v>215.52751504729153</v>
      </c>
      <c r="U52" s="37">
        <f t="shared" si="20"/>
        <v>213.9783319002579</v>
      </c>
      <c r="V52" s="37">
        <f t="shared" si="20"/>
        <v>226.39785038693032</v>
      </c>
      <c r="W52" s="37">
        <f t="shared" si="20"/>
        <v>251.4735167669819</v>
      </c>
      <c r="X52" s="37">
        <f t="shared" ref="X52" si="21">SUM(X53:X70)</f>
        <v>256.45365434221833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3.8263112639724852</v>
      </c>
      <c r="J64" s="10">
        <f>TO_EHG!J64+TO_CO!J64+TO_BF!J64+TO_GW!J64+TO_RPI!J64+TO_PF!J64+TO_BKBPB!J64+TO_CL!J64+TO_BNG!J64+TO_LBB!J64+TO_CPP!J64+TO_GTL!J64+TO_NSP!J64</f>
        <v>5.7394668959587269</v>
      </c>
      <c r="K64" s="10">
        <f>TO_EHG!K64+TO_CO!K64+TO_BF!K64+TO_GW!K64+TO_RPI!K64+TO_PF!K64+TO_BKBPB!K64+TO_CL!K64+TO_BNG!K64+TO_LBB!K64+TO_CPP!K64+TO_GTL!K64+TO_NSP!K64</f>
        <v>5.1017196904557176</v>
      </c>
      <c r="L64" s="10">
        <f>TO_EHG!L64+TO_CO!L64+TO_BF!L64+TO_GW!L64+TO_RPI!L64+TO_PF!L64+TO_BKBPB!L64+TO_CL!L64+TO_BNG!L64+TO_LBB!L64+TO_CPP!L64+TO_GTL!L64+TO_NSP!L64</f>
        <v>5.1017196904557176</v>
      </c>
      <c r="M64" s="10">
        <f>TO_EHG!M64+TO_CO!M64+TO_BF!M64+TO_GW!M64+TO_RPI!M64+TO_PF!M64+TO_BKBPB!M64+TO_CL!M64+TO_BNG!M64+TO_LBB!M64+TO_CPP!M64+TO_GTL!M64+TO_NSP!M64</f>
        <v>26.784178847807389</v>
      </c>
      <c r="N64" s="10">
        <f>TO_EHG!N64+TO_CO!N64+TO_BF!N64+TO_GW!N64+TO_RPI!N64+TO_PF!N64+TO_BKBPB!N64+TO_CL!N64+TO_BNG!N64+TO_LBB!N64+TO_CPP!N64+TO_GTL!N64+TO_NSP!N64</f>
        <v>47.191143594153047</v>
      </c>
      <c r="O64" s="10">
        <f>TO_EHG!O64+TO_CO!O64+TO_BF!O64+TO_GW!O64+TO_RPI!O64+TO_PF!O64+TO_BKBPB!O64+TO_CL!O64+TO_BNG!O64+TO_LBB!O64+TO_CPP!O64+TO_GTL!O64+TO_NSP!O64</f>
        <v>50.379793637145312</v>
      </c>
      <c r="P64" s="10">
        <f>TO_EHG!P64+TO_CO!P64+TO_BF!P64+TO_GW!P64+TO_RPI!P64+TO_PF!P64+TO_BKBPB!P64+TO_CL!P64+TO_BNG!P64+TO_LBB!P64+TO_CPP!P64+TO_GTL!P64+TO_NSP!P64</f>
        <v>45.915735167669823</v>
      </c>
      <c r="Q64" s="10">
        <f>TO_EHG!Q64+TO_CO!Q64+TO_BF!Q64+TO_GW!Q64+TO_RPI!Q64+TO_PF!Q64+TO_BKBPB!Q64+TO_CL!Q64+TO_BNG!Q64+TO_LBB!Q64+TO_CPP!Q64+TO_GTL!Q64+TO_NSP!Q64</f>
        <v>44.713671539122963</v>
      </c>
      <c r="R64" s="10">
        <f>TO_EHG!R64+TO_CO!R64+TO_BF!R64+TO_GW!R64+TO_RPI!R64+TO_PF!R64+TO_BKBPB!R64+TO_CL!R64+TO_BNG!R64+TO_LBB!R64+TO_CPP!R64+TO_GTL!R64+TO_NSP!R64</f>
        <v>43.952192605331042</v>
      </c>
      <c r="S64" s="10">
        <f>TO_EHG!S64+TO_CO!S64+TO_BF!S64+TO_GW!S64+TO_RPI!S64+TO_PF!S64+TO_BKBPB!S64+TO_CL!S64+TO_BNG!S64+TO_LBB!S64+TO_CPP!S64+TO_GTL!S64+TO_NSP!S64</f>
        <v>43.902493551160788</v>
      </c>
      <c r="T64" s="10">
        <f>TO_EHG!T64+TO_CO!T64+TO_BF!T64+TO_GW!T64+TO_RPI!T64+TO_PF!T64+TO_BKBPB!T64+TO_CL!T64+TO_BNG!T64+TO_LBB!T64+TO_CPP!T64+TO_GTL!T64+TO_NSP!T64</f>
        <v>43.690111779879622</v>
      </c>
      <c r="U64" s="10">
        <f>TO_EHG!U64+TO_CO!U64+TO_BF!U64+TO_GW!U64+TO_RPI!U64+TO_PF!U64+TO_BKBPB!U64+TO_CL!U64+TO_BNG!U64+TO_LBB!U64+TO_CPP!U64+TO_GTL!U64+TO_NSP!U64</f>
        <v>42.996302665520197</v>
      </c>
      <c r="V64" s="10">
        <f>TO_EHG!V64+TO_CO!V64+TO_BF!V64+TO_GW!V64+TO_RPI!V64+TO_PF!V64+TO_BKBPB!V64+TO_CL!V64+TO_BNG!V64+TO_LBB!V64+TO_CPP!V64+TO_GTL!V64+TO_NSP!V64</f>
        <v>43.735339638865</v>
      </c>
      <c r="W64" s="10">
        <f>TO_EHG!W64+TO_CO!W64+TO_BF!W64+TO_GW!W64+TO_RPI!W64+TO_PF!W64+TO_BKBPB!W64+TO_CL!W64+TO_BNG!W64+TO_LBB!W64+TO_CPP!W64+TO_GTL!W64+TO_NSP!W64</f>
        <v>79.75434221840068</v>
      </c>
      <c r="X64" s="10">
        <f>TO_EHG!X64+TO_CO!X64+TO_BF!X64+TO_GW!X64+TO_RPI!X64+TO_PF!X64+TO_BKBPB!X64+TO_CL!X64+TO_BNG!X64+TO_LBB!X64+TO_CPP!X64+TO_GTL!X64+TO_NSP!X64</f>
        <v>81.66500429922614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0</v>
      </c>
      <c r="K66" s="10">
        <f>TO_EHG!K66+TO_CO!K66+TO_BF!K66+TO_GW!K66+TO_RPI!K66+TO_PF!K66+TO_BKBPB!K66+TO_CL!K66+TO_BNG!K66+TO_LBB!K66+TO_CPP!K66+TO_GTL!K66+TO_NSP!K66</f>
        <v>0</v>
      </c>
      <c r="L66" s="10">
        <f>TO_EHG!L66+TO_CO!L66+TO_BF!L66+TO_GW!L66+TO_RPI!L66+TO_PF!L66+TO_BKBPB!L66+TO_CL!L66+TO_BNG!L66+TO_LBB!L66+TO_CPP!L66+TO_GTL!L66+TO_NSP!L66</f>
        <v>3.5827171109200342</v>
      </c>
      <c r="M66" s="10">
        <f>TO_EHG!M66+TO_CO!M66+TO_BF!M66+TO_GW!M66+TO_RPI!M66+TO_PF!M66+TO_BKBPB!M66+TO_CL!M66+TO_BNG!M66+TO_LBB!M66+TO_CPP!M66+TO_GTL!M66+TO_NSP!M66</f>
        <v>0</v>
      </c>
      <c r="N66" s="10">
        <f>TO_EHG!N66+TO_CO!N66+TO_BF!N66+TO_GW!N66+TO_RPI!N66+TO_PF!N66+TO_BKBPB!N66+TO_CL!N66+TO_BNG!N66+TO_LBB!N66+TO_CPP!N66+TO_GTL!N66+TO_NSP!N66</f>
        <v>83.297506448839201</v>
      </c>
      <c r="O66" s="10">
        <f>TO_EHG!O66+TO_CO!O66+TO_BF!O66+TO_GW!O66+TO_RPI!O66+TO_PF!O66+TO_BKBPB!O66+TO_CL!O66+TO_BNG!O66+TO_LBB!O66+TO_CPP!O66+TO_GTL!O66+TO_NSP!O66</f>
        <v>155.8469475494411</v>
      </c>
      <c r="P66" s="10">
        <f>TO_EHG!P66+TO_CO!P66+TO_BF!P66+TO_GW!P66+TO_RPI!P66+TO_PF!P66+TO_BKBPB!P66+TO_CL!P66+TO_BNG!P66+TO_LBB!P66+TO_CPP!P66+TO_GTL!P66+TO_NSP!P66</f>
        <v>162.11668099742039</v>
      </c>
      <c r="Q66" s="10">
        <f>TO_EHG!Q66+TO_CO!Q66+TO_BF!Q66+TO_GW!Q66+TO_RPI!Q66+TO_PF!Q66+TO_BKBPB!Q66+TO_CL!Q66+TO_BNG!Q66+TO_LBB!Q66+TO_CPP!Q66+TO_GTL!Q66+TO_NSP!Q66</f>
        <v>168.386328460877</v>
      </c>
      <c r="R66" s="10">
        <f>TO_EHG!R66+TO_CO!R66+TO_BF!R66+TO_GW!R66+TO_RPI!R66+TO_PF!R66+TO_BKBPB!R66+TO_CL!R66+TO_BNG!R66+TO_LBB!R66+TO_CPP!R66+TO_GTL!R66+TO_NSP!R66</f>
        <v>170.26096302665519</v>
      </c>
      <c r="S66" s="10">
        <f>TO_EHG!S66+TO_CO!S66+TO_BF!S66+TO_GW!S66+TO_RPI!S66+TO_PF!S66+TO_BKBPB!S66+TO_CL!S66+TO_BNG!S66+TO_LBB!S66+TO_CPP!S66+TO_GTL!S66+TO_NSP!S66</f>
        <v>173.46483233018051</v>
      </c>
      <c r="T66" s="10">
        <f>TO_EHG!T66+TO_CO!T66+TO_BF!T66+TO_GW!T66+TO_RPI!T66+TO_PF!T66+TO_BKBPB!T66+TO_CL!T66+TO_BNG!T66+TO_LBB!T66+TO_CPP!T66+TO_GTL!T66+TO_NSP!T66</f>
        <v>171.8374032674119</v>
      </c>
      <c r="U66" s="10">
        <f>TO_EHG!U66+TO_CO!U66+TO_BF!U66+TO_GW!U66+TO_RPI!U66+TO_PF!U66+TO_BKBPB!U66+TO_CL!U66+TO_BNG!U66+TO_LBB!U66+TO_CPP!U66+TO_GTL!U66+TO_NSP!U66</f>
        <v>170.98202923473769</v>
      </c>
      <c r="V66" s="10">
        <f>TO_EHG!V66+TO_CO!V66+TO_BF!V66+TO_GW!V66+TO_RPI!V66+TO_PF!V66+TO_BKBPB!V66+TO_CL!V66+TO_BNG!V66+TO_LBB!V66+TO_CPP!V66+TO_GTL!V66+TO_NSP!V66</f>
        <v>182.6625107480653</v>
      </c>
      <c r="W66" s="10">
        <f>TO_EHG!W66+TO_CO!W66+TO_BF!W66+TO_GW!W66+TO_RPI!W66+TO_PF!W66+TO_BKBPB!W66+TO_CL!W66+TO_BNG!W66+TO_LBB!W66+TO_CPP!W66+TO_GTL!W66+TO_NSP!W66</f>
        <v>171.71917454858121</v>
      </c>
      <c r="X66" s="10">
        <f>TO_EHG!X66+TO_CO!X66+TO_BF!X66+TO_GW!X66+TO_RPI!X66+TO_PF!X66+TO_BKBPB!X66+TO_CL!X66+TO_BNG!X66+TO_LBB!X66+TO_CPP!X66+TO_GTL!X66+TO_NSP!X66</f>
        <v>174.7886500429922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2823.7555460017197</v>
      </c>
      <c r="D75" s="37">
        <f>TO_EHG!D75+TO_CO!D75+TO_BF!D75+TO_GW!D75+TO_RPI!D75+TO_PF!D75+TO_BKBPB!D75+TO_CL!D75+TO_BNG!D75+TO_LBB!D75+TO_CPP!D75+TO_GTL!D75+TO_NSP!D75</f>
        <v>3048.4140154772149</v>
      </c>
      <c r="E75" s="37">
        <f>TO_EHG!E75+TO_CO!E75+TO_BF!E75+TO_GW!E75+TO_RPI!E75+TO_PF!E75+TO_BKBPB!E75+TO_CL!E75+TO_BNG!E75+TO_LBB!E75+TO_CPP!E75+TO_GTL!E75+TO_NSP!E75</f>
        <v>3011.7990541702488</v>
      </c>
      <c r="F75" s="37">
        <f>TO_EHG!F75+TO_CO!F75+TO_BF!F75+TO_GW!F75+TO_RPI!F75+TO_PF!F75+TO_BKBPB!F75+TO_CL!F75+TO_BNG!F75+TO_LBB!F75+TO_CPP!F75+TO_GTL!F75+TO_NSP!F75</f>
        <v>3095.2755803955288</v>
      </c>
      <c r="G75" s="37">
        <f>TO_EHG!G75+TO_CO!G75+TO_BF!G75+TO_GW!G75+TO_RPI!G75+TO_PF!G75+TO_BKBPB!G75+TO_CL!G75+TO_BNG!G75+TO_LBB!G75+TO_CPP!G75+TO_GTL!G75+TO_NSP!G75</f>
        <v>3079.9656921754081</v>
      </c>
      <c r="H75" s="37">
        <f>TO_EHG!H75+TO_CO!H75+TO_BF!H75+TO_GW!H75+TO_RPI!H75+TO_PF!H75+TO_BKBPB!H75+TO_CL!H75+TO_BNG!H75+TO_LBB!H75+TO_CPP!H75+TO_GTL!H75+TO_NSP!H75</f>
        <v>3041.5830610490125</v>
      </c>
      <c r="I75" s="37">
        <f>TO_EHG!I75+TO_CO!I75+TO_BF!I75+TO_GW!I75+TO_RPI!I75+TO_PF!I75+TO_BKBPB!I75+TO_CL!I75+TO_BNG!I75+TO_LBB!I75+TO_CPP!I75+TO_GTL!I75+TO_NSP!I75</f>
        <v>3020.0870163370582</v>
      </c>
      <c r="J75" s="37">
        <f>TO_EHG!J75+TO_CO!J75+TO_BF!J75+TO_GW!J75+TO_RPI!J75+TO_PF!J75+TO_BKBPB!J75+TO_CL!J75+TO_BNG!J75+TO_LBB!J75+TO_CPP!J75+TO_GTL!J75+TO_NSP!J75</f>
        <v>2946.0924333619932</v>
      </c>
      <c r="K75" s="37">
        <f>TO_EHG!K75+TO_CO!K75+TO_BF!K75+TO_GW!K75+TO_RPI!K75+TO_PF!K75+TO_BKBPB!K75+TO_CL!K75+TO_BNG!K75+TO_LBB!K75+TO_CPP!K75+TO_GTL!K75+TO_NSP!K75</f>
        <v>3010.031556319861</v>
      </c>
      <c r="L75" s="37">
        <f>TO_EHG!L75+TO_CO!L75+TO_BF!L75+TO_GW!L75+TO_RPI!L75+TO_PF!L75+TO_BKBPB!L75+TO_CL!L75+TO_BNG!L75+TO_LBB!L75+TO_CPP!L75+TO_GTL!L75+TO_NSP!L75</f>
        <v>3077.7682717110915</v>
      </c>
      <c r="M75" s="37">
        <f>TO_EHG!M75+TO_CO!M75+TO_BF!M75+TO_GW!M75+TO_RPI!M75+TO_PF!M75+TO_BKBPB!M75+TO_CL!M75+TO_BNG!M75+TO_LBB!M75+TO_CPP!M75+TO_GTL!M75+TO_NSP!M75</f>
        <v>3563.3584694754932</v>
      </c>
      <c r="N75" s="37">
        <f>TO_EHG!N75+TO_CO!N75+TO_BF!N75+TO_GW!N75+TO_RPI!N75+TO_PF!N75+TO_BKBPB!N75+TO_CL!N75+TO_BNG!N75+TO_LBB!N75+TO_CPP!N75+TO_GTL!N75+TO_NSP!N75</f>
        <v>3146.6276870163374</v>
      </c>
      <c r="O75" s="37">
        <f>TO_EHG!O75+TO_CO!O75+TO_BF!O75+TO_GW!O75+TO_RPI!O75+TO_PF!O75+TO_BKBPB!O75+TO_CL!O75+TO_BNG!O75+TO_LBB!O75+TO_CPP!O75+TO_GTL!O75+TO_NSP!O75</f>
        <v>3229.731986242477</v>
      </c>
      <c r="P75" s="37">
        <f>TO_EHG!P75+TO_CO!P75+TO_BF!P75+TO_GW!P75+TO_RPI!P75+TO_PF!P75+TO_BKBPB!P75+TO_CL!P75+TO_BNG!P75+TO_LBB!P75+TO_CPP!P75+TO_GTL!P75+TO_NSP!P75</f>
        <v>3198.4899398108328</v>
      </c>
      <c r="Q75" s="37">
        <f>TO_EHG!Q75+TO_CO!Q75+TO_BF!Q75+TO_GW!Q75+TO_RPI!Q75+TO_PF!Q75+TO_BKBPB!Q75+TO_CL!Q75+TO_BNG!Q75+TO_LBB!Q75+TO_CPP!Q75+TO_GTL!Q75+TO_NSP!Q75</f>
        <v>2907.7708512467748</v>
      </c>
      <c r="R75" s="37">
        <f>TO_EHG!R75+TO_CO!R75+TO_BF!R75+TO_GW!R75+TO_RPI!R75+TO_PF!R75+TO_BKBPB!R75+TO_CL!R75+TO_BNG!R75+TO_LBB!R75+TO_CPP!R75+TO_GTL!R75+TO_NSP!R75</f>
        <v>3090.7837489251933</v>
      </c>
      <c r="S75" s="37">
        <f>TO_EHG!S75+TO_CO!S75+TO_BF!S75+TO_GW!S75+TO_RPI!S75+TO_PF!S75+TO_BKBPB!S75+TO_CL!S75+TO_BNG!S75+TO_LBB!S75+TO_CPP!S75+TO_GTL!S75+TO_NSP!S75</f>
        <v>3205.5284608770421</v>
      </c>
      <c r="T75" s="37">
        <f>TO_EHG!T75+TO_CO!T75+TO_BF!T75+TO_GW!T75+TO_RPI!T75+TO_PF!T75+TO_BKBPB!T75+TO_CL!T75+TO_BNG!T75+TO_LBB!T75+TO_CPP!T75+TO_GTL!T75+TO_NSP!T75</f>
        <v>3223.2860705073081</v>
      </c>
      <c r="U75" s="37">
        <f>TO_EHG!U75+TO_CO!U75+TO_BF!U75+TO_GW!U75+TO_RPI!U75+TO_PF!U75+TO_BKBPB!U75+TO_CL!U75+TO_BNG!U75+TO_LBB!U75+TO_CPP!U75+TO_GTL!U75+TO_NSP!U75</f>
        <v>3207.4872742906277</v>
      </c>
      <c r="V75" s="37">
        <f>TO_EHG!V75+TO_CO!V75+TO_BF!V75+TO_GW!V75+TO_RPI!V75+TO_PF!V75+TO_BKBPB!V75+TO_CL!V75+TO_BNG!V75+TO_LBB!V75+TO_CPP!V75+TO_GTL!V75+TO_NSP!V75</f>
        <v>3139.2063628546853</v>
      </c>
      <c r="W75" s="37">
        <f>TO_EHG!W75+TO_CO!W75+TO_BF!W75+TO_GW!W75+TO_RPI!W75+TO_PF!W75+TO_BKBPB!W75+TO_CL!W75+TO_BNG!W75+TO_LBB!W75+TO_CPP!W75+TO_GTL!W75+TO_NSP!W75</f>
        <v>3052.2919174548583</v>
      </c>
      <c r="X75" s="37">
        <f>TO_EHG!X75+TO_CO!X75+TO_BF!X75+TO_GW!X75+TO_RPI!X75+TO_PF!X75+TO_BKBPB!X75+TO_CL!X75+TO_BNG!X75+TO_LBB!X75+TO_CPP!X75+TO_GTL!X75+TO_NSP!X75</f>
        <v>3360.2274290627693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3100</v>
      </c>
      <c r="D76" s="40">
        <f>TO_EHG!D76+TO_CO!D76+TO_BF!D76+TO_GW!D76+TO_RPI!D76+TO_PF!D76+TO_BKBPB!D76+TO_CL!D76+TO_BNG!D76+TO_LBB!D76+TO_CPP!D76+TO_GTL!D76+TO_NSP!D76</f>
        <v>3244.1100601891653</v>
      </c>
      <c r="E76" s="40">
        <f>TO_EHG!E76+TO_CO!E76+TO_BF!E76+TO_GW!E76+TO_RPI!E76+TO_PF!E76+TO_BKBPB!E76+TO_CL!E76+TO_BNG!E76+TO_LBB!E76+TO_CPP!E76+TO_GTL!E76+TO_NSP!E76</f>
        <v>3378.0739466895966</v>
      </c>
      <c r="F76" s="40">
        <f>TO_EHG!F76+TO_CO!F76+TO_BF!F76+TO_GW!F76+TO_RPI!F76+TO_PF!F76+TO_BKBPB!F76+TO_CL!F76+TO_BNG!F76+TO_LBB!F76+TO_CPP!F76+TO_GTL!F76+TO_NSP!F76</f>
        <v>3971.2811693895101</v>
      </c>
      <c r="G76" s="40">
        <f>TO_EHG!G76+TO_CO!G76+TO_BF!G76+TO_GW!G76+TO_RPI!G76+TO_PF!G76+TO_BKBPB!G76+TO_CL!G76+TO_BNG!G76+TO_LBB!G76+TO_CPP!G76+TO_GTL!G76+TO_NSP!G76</f>
        <v>3476.3542562338771</v>
      </c>
      <c r="H76" s="40">
        <f>TO_EHG!H76+TO_CO!H76+TO_BF!H76+TO_GW!H76+TO_RPI!H76+TO_PF!H76+TO_BKBPB!H76+TO_CL!H76+TO_BNG!H76+TO_LBB!H76+TO_CPP!H76+TO_GTL!H76+TO_NSP!H76</f>
        <v>3116.5950128976783</v>
      </c>
      <c r="I76" s="40">
        <f>TO_EHG!I76+TO_CO!I76+TO_BF!I76+TO_GW!I76+TO_RPI!I76+TO_PF!I76+TO_BKBPB!I76+TO_CL!I76+TO_BNG!I76+TO_LBB!I76+TO_CPP!I76+TO_GTL!I76+TO_NSP!I76</f>
        <v>3921.8400687876174</v>
      </c>
      <c r="J76" s="40">
        <f>TO_EHG!J76+TO_CO!J76+TO_BF!J76+TO_GW!J76+TO_RPI!J76+TO_PF!J76+TO_BKBPB!J76+TO_CL!J76+TO_BNG!J76+TO_LBB!J76+TO_CPP!J76+TO_GTL!J76+TO_NSP!J76</f>
        <v>3380.5674978503876</v>
      </c>
      <c r="K76" s="40">
        <f>TO_EHG!K76+TO_CO!K76+TO_BF!K76+TO_GW!K76+TO_RPI!K76+TO_PF!K76+TO_BKBPB!K76+TO_CL!K76+TO_BNG!K76+TO_LBB!K76+TO_CPP!K76+TO_GTL!K76+TO_NSP!K76</f>
        <v>3148.4092863284604</v>
      </c>
      <c r="L76" s="40">
        <f>TO_EHG!L76+TO_CO!L76+TO_BF!L76+TO_GW!L76+TO_RPI!L76+TO_PF!L76+TO_BKBPB!L76+TO_CL!L76+TO_BNG!L76+TO_LBB!L76+TO_CPP!L76+TO_GTL!L76+TO_NSP!L76</f>
        <v>3128.3748925193468</v>
      </c>
      <c r="M76" s="40">
        <f>TO_EHG!M76+TO_CO!M76+TO_BF!M76+TO_GW!M76+TO_RPI!M76+TO_PF!M76+TO_BKBPB!M76+TO_CL!M76+TO_BNG!M76+TO_LBB!M76+TO_CPP!M76+TO_GTL!M76+TO_NSP!M76</f>
        <v>3341.5387790197756</v>
      </c>
      <c r="N76" s="40">
        <f>TO_EHG!N76+TO_CO!N76+TO_BF!N76+TO_GW!N76+TO_RPI!N76+TO_PF!N76+TO_BKBPB!N76+TO_CL!N76+TO_BNG!N76+TO_LBB!N76+TO_CPP!N76+TO_GTL!N76+TO_NSP!N76</f>
        <v>3029.1591573516771</v>
      </c>
      <c r="O76" s="40">
        <f>TO_EHG!O76+TO_CO!O76+TO_BF!O76+TO_GW!O76+TO_RPI!O76+TO_PF!O76+TO_BKBPB!O76+TO_CL!O76+TO_BNG!O76+TO_LBB!O76+TO_CPP!O76+TO_GTL!O76+TO_NSP!O76</f>
        <v>2639.8209802235597</v>
      </c>
      <c r="P76" s="40">
        <f>TO_EHG!P76+TO_CO!P76+TO_BF!P76+TO_GW!P76+TO_RPI!P76+TO_PF!P76+TO_BKBPB!P76+TO_CL!P76+TO_BNG!P76+TO_LBB!P76+TO_CPP!P76+TO_GTL!P76+TO_NSP!P76</f>
        <v>2987.3413585554595</v>
      </c>
      <c r="Q76" s="40">
        <f>TO_EHG!Q76+TO_CO!Q76+TO_BF!Q76+TO_GW!Q76+TO_RPI!Q76+TO_PF!Q76+TO_BKBPB!Q76+TO_CL!Q76+TO_BNG!Q76+TO_LBB!Q76+TO_CPP!Q76+TO_GTL!Q76+TO_NSP!Q76</f>
        <v>2767.2932072226995</v>
      </c>
      <c r="R76" s="40">
        <f>TO_EHG!R76+TO_CO!R76+TO_BF!R76+TO_GW!R76+TO_RPI!R76+TO_PF!R76+TO_BKBPB!R76+TO_CL!R76+TO_BNG!R76+TO_LBB!R76+TO_CPP!R76+TO_GTL!R76+TO_NSP!R76</f>
        <v>2488.4464316423046</v>
      </c>
      <c r="S76" s="40">
        <f>TO_EHG!S76+TO_CO!S76+TO_BF!S76+TO_GW!S76+TO_RPI!S76+TO_PF!S76+TO_BKBPB!S76+TO_CL!S76+TO_BNG!S76+TO_LBB!S76+TO_CPP!S76+TO_GTL!S76+TO_NSP!S76</f>
        <v>2625.8302665520214</v>
      </c>
      <c r="T76" s="40">
        <f>TO_EHG!T76+TO_CO!T76+TO_BF!T76+TO_GW!T76+TO_RPI!T76+TO_PF!T76+TO_BKBPB!T76+TO_CL!T76+TO_BNG!T76+TO_LBB!T76+TO_CPP!T76+TO_GTL!T76+TO_NSP!T76</f>
        <v>2667.4599312123823</v>
      </c>
      <c r="U76" s="40">
        <f>TO_EHG!U76+TO_CO!U76+TO_BF!U76+TO_GW!U76+TO_RPI!U76+TO_PF!U76+TO_BKBPB!U76+TO_CL!U76+TO_BNG!U76+TO_LBB!U76+TO_CPP!U76+TO_GTL!U76+TO_NSP!U76</f>
        <v>2611.3649183147027</v>
      </c>
      <c r="V76" s="40">
        <f>TO_EHG!V76+TO_CO!V76+TO_BF!V76+TO_GW!V76+TO_RPI!V76+TO_PF!V76+TO_BKBPB!V76+TO_CL!V76+TO_BNG!V76+TO_LBB!V76+TO_CPP!V76+TO_GTL!V76+TO_NSP!V76</f>
        <v>2538.0012897678416</v>
      </c>
      <c r="W76" s="40">
        <f>TO_EHG!W76+TO_CO!W76+TO_BF!W76+TO_GW!W76+TO_RPI!W76+TO_PF!W76+TO_BKBPB!W76+TO_CL!W76+TO_BNG!W76+TO_LBB!W76+TO_CPP!W76+TO_GTL!W76+TO_NSP!W76</f>
        <v>2470.2199484092866</v>
      </c>
      <c r="X76" s="40">
        <f>TO_EHG!X76+TO_CO!X76+TO_BF!X76+TO_GW!X76+TO_RPI!X76+TO_PF!X76+TO_BKBPB!X76+TO_CL!X76+TO_BNG!X76+TO_LBB!X76+TO_CPP!X76+TO_GTL!X76+TO_NSP!X76</f>
        <v>2841.8546001719697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5923.7555460017193</v>
      </c>
      <c r="D2" s="31">
        <f t="shared" ref="D2:W2" si="1">SUM(D3,D17,D22,D25,D26,D51,D52,D71,D74,D75,D76)</f>
        <v>6292.5240756663807</v>
      </c>
      <c r="E2" s="31">
        <f t="shared" si="1"/>
        <v>6389.873000859845</v>
      </c>
      <c r="F2" s="31">
        <f t="shared" si="1"/>
        <v>7066.5567497850388</v>
      </c>
      <c r="G2" s="31">
        <f t="shared" si="1"/>
        <v>6556.3199484092856</v>
      </c>
      <c r="H2" s="31">
        <f t="shared" si="1"/>
        <v>6158.1780739466903</v>
      </c>
      <c r="I2" s="31">
        <f t="shared" si="1"/>
        <v>6941.9270851246756</v>
      </c>
      <c r="J2" s="31">
        <f t="shared" si="1"/>
        <v>6326.6599312123808</v>
      </c>
      <c r="K2" s="31">
        <f t="shared" si="1"/>
        <v>6158.4408426483214</v>
      </c>
      <c r="L2" s="31">
        <f t="shared" si="1"/>
        <v>6206.1431642304378</v>
      </c>
      <c r="M2" s="31">
        <f t="shared" si="1"/>
        <v>6904.8972484952683</v>
      </c>
      <c r="N2" s="31">
        <f t="shared" si="1"/>
        <v>6175.7868443680145</v>
      </c>
      <c r="O2" s="31">
        <f t="shared" si="1"/>
        <v>5869.5529664660371</v>
      </c>
      <c r="P2" s="31">
        <f t="shared" si="1"/>
        <v>6185.8312983662927</v>
      </c>
      <c r="Q2" s="31">
        <f t="shared" si="1"/>
        <v>5675.0640584694738</v>
      </c>
      <c r="R2" s="31">
        <f t="shared" si="1"/>
        <v>5579.2301805674979</v>
      </c>
      <c r="S2" s="31">
        <f t="shared" si="1"/>
        <v>5831.3587274290639</v>
      </c>
      <c r="T2" s="31">
        <f t="shared" si="1"/>
        <v>5890.74600171969</v>
      </c>
      <c r="U2" s="31">
        <f t="shared" si="1"/>
        <v>5818.8521926053309</v>
      </c>
      <c r="V2" s="31">
        <f t="shared" si="1"/>
        <v>5677.2076526225264</v>
      </c>
      <c r="W2" s="31">
        <f t="shared" si="1"/>
        <v>5522.511865864145</v>
      </c>
      <c r="X2" s="31">
        <f t="shared" ref="X2" si="2">SUM(X3,X17,X22,X25,X26,X51,X52,X71,X74,X75,X76)</f>
        <v>6202.0820292347389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2823.7555460017197</v>
      </c>
      <c r="D75" s="37">
        <f>TO_EHG_E!D75+TO_EHG_CHP!D75+TO_EHG_H!D75+TO_EHG_EDHP!D75+TO_EHG_EB!D75+TO_EHG_PH!D75</f>
        <v>3048.4140154772149</v>
      </c>
      <c r="E75" s="37">
        <f>TO_EHG_E!E75+TO_EHG_CHP!E75+TO_EHG_H!E75+TO_EHG_EDHP!E75+TO_EHG_EB!E75+TO_EHG_PH!E75</f>
        <v>3011.7990541702488</v>
      </c>
      <c r="F75" s="37">
        <f>TO_EHG_E!F75+TO_EHG_CHP!F75+TO_EHG_H!F75+TO_EHG_EDHP!F75+TO_EHG_EB!F75+TO_EHG_PH!F75</f>
        <v>3095.2755803955288</v>
      </c>
      <c r="G75" s="37">
        <f>TO_EHG_E!G75+TO_EHG_CHP!G75+TO_EHG_H!G75+TO_EHG_EDHP!G75+TO_EHG_EB!G75+TO_EHG_PH!G75</f>
        <v>3079.9656921754081</v>
      </c>
      <c r="H75" s="37">
        <f>TO_EHG_E!H75+TO_EHG_CHP!H75+TO_EHG_H!H75+TO_EHG_EDHP!H75+TO_EHG_EB!H75+TO_EHG_PH!H75</f>
        <v>3041.5830610490125</v>
      </c>
      <c r="I75" s="37">
        <f>TO_EHG_E!I75+TO_EHG_CHP!I75+TO_EHG_H!I75+TO_EHG_EDHP!I75+TO_EHG_EB!I75+TO_EHG_PH!I75</f>
        <v>3020.0870163370582</v>
      </c>
      <c r="J75" s="37">
        <f>TO_EHG_E!J75+TO_EHG_CHP!J75+TO_EHG_H!J75+TO_EHG_EDHP!J75+TO_EHG_EB!J75+TO_EHG_PH!J75</f>
        <v>2946.0924333619932</v>
      </c>
      <c r="K75" s="37">
        <f>TO_EHG_E!K75+TO_EHG_CHP!K75+TO_EHG_H!K75+TO_EHG_EDHP!K75+TO_EHG_EB!K75+TO_EHG_PH!K75</f>
        <v>3010.031556319861</v>
      </c>
      <c r="L75" s="37">
        <f>TO_EHG_E!L75+TO_EHG_CHP!L75+TO_EHG_H!L75+TO_EHG_EDHP!L75+TO_EHG_EB!L75+TO_EHG_PH!L75</f>
        <v>3077.7682717110915</v>
      </c>
      <c r="M75" s="37">
        <f>TO_EHG_E!M75+TO_EHG_CHP!M75+TO_EHG_H!M75+TO_EHG_EDHP!M75+TO_EHG_EB!M75+TO_EHG_PH!M75</f>
        <v>3563.3584694754932</v>
      </c>
      <c r="N75" s="37">
        <f>TO_EHG_E!N75+TO_EHG_CHP!N75+TO_EHG_H!N75+TO_EHG_EDHP!N75+TO_EHG_EB!N75+TO_EHG_PH!N75</f>
        <v>3146.6276870163374</v>
      </c>
      <c r="O75" s="37">
        <f>TO_EHG_E!O75+TO_EHG_CHP!O75+TO_EHG_H!O75+TO_EHG_EDHP!O75+TO_EHG_EB!O75+TO_EHG_PH!O75</f>
        <v>3229.731986242477</v>
      </c>
      <c r="P75" s="37">
        <f>TO_EHG_E!P75+TO_EHG_CHP!P75+TO_EHG_H!P75+TO_EHG_EDHP!P75+TO_EHG_EB!P75+TO_EHG_PH!P75</f>
        <v>3198.4899398108328</v>
      </c>
      <c r="Q75" s="37">
        <f>TO_EHG_E!Q75+TO_EHG_CHP!Q75+TO_EHG_H!Q75+TO_EHG_EDHP!Q75+TO_EHG_EB!Q75+TO_EHG_PH!Q75</f>
        <v>2907.7708512467748</v>
      </c>
      <c r="R75" s="37">
        <f>TO_EHG_E!R75+TO_EHG_CHP!R75+TO_EHG_H!R75+TO_EHG_EDHP!R75+TO_EHG_EB!R75+TO_EHG_PH!R75</f>
        <v>3090.7837489251933</v>
      </c>
      <c r="S75" s="37">
        <f>TO_EHG_E!S75+TO_EHG_CHP!S75+TO_EHG_H!S75+TO_EHG_EDHP!S75+TO_EHG_EB!S75+TO_EHG_PH!S75</f>
        <v>3205.5284608770421</v>
      </c>
      <c r="T75" s="37">
        <f>TO_EHG_E!T75+TO_EHG_CHP!T75+TO_EHG_H!T75+TO_EHG_EDHP!T75+TO_EHG_EB!T75+TO_EHG_PH!T75</f>
        <v>3223.2860705073081</v>
      </c>
      <c r="U75" s="37">
        <f>TO_EHG_E!U75+TO_EHG_CHP!U75+TO_EHG_H!U75+TO_EHG_EDHP!U75+TO_EHG_EB!U75+TO_EHG_PH!U75</f>
        <v>3207.4872742906277</v>
      </c>
      <c r="V75" s="37">
        <f>TO_EHG_E!V75+TO_EHG_CHP!V75+TO_EHG_H!V75+TO_EHG_EDHP!V75+TO_EHG_EB!V75+TO_EHG_PH!V75</f>
        <v>3139.2063628546853</v>
      </c>
      <c r="W75" s="37">
        <f>TO_EHG_E!W75+TO_EHG_CHP!W75+TO_EHG_H!W75+TO_EHG_EDHP!W75+TO_EHG_EB!W75+TO_EHG_PH!W75</f>
        <v>3052.2919174548583</v>
      </c>
      <c r="X75" s="37">
        <f>TO_EHG_E!X75+TO_EHG_CHP!X75+TO_EHG_H!X75+TO_EHG_EDHP!X75+TO_EHG_EB!X75+TO_EHG_PH!X75</f>
        <v>3360.2274290627693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3100</v>
      </c>
      <c r="D76" s="40">
        <f>TO_EHG_E!D76+TO_EHG_CHP!D76+TO_EHG_H!D76+TO_EHG_EDHP!D76+TO_EHG_EB!D76+TO_EHG_PH!D76</f>
        <v>3244.1100601891653</v>
      </c>
      <c r="E76" s="40">
        <f>TO_EHG_E!E76+TO_EHG_CHP!E76+TO_EHG_H!E76+TO_EHG_EDHP!E76+TO_EHG_EB!E76+TO_EHG_PH!E76</f>
        <v>3378.0739466895966</v>
      </c>
      <c r="F76" s="40">
        <f>TO_EHG_E!F76+TO_EHG_CHP!F76+TO_EHG_H!F76+TO_EHG_EDHP!F76+TO_EHG_EB!F76+TO_EHG_PH!F76</f>
        <v>3971.2811693895101</v>
      </c>
      <c r="G76" s="40">
        <f>TO_EHG_E!G76+TO_EHG_CHP!G76+TO_EHG_H!G76+TO_EHG_EDHP!G76+TO_EHG_EB!G76+TO_EHG_PH!G76</f>
        <v>3476.3542562338771</v>
      </c>
      <c r="H76" s="40">
        <f>TO_EHG_E!H76+TO_EHG_CHP!H76+TO_EHG_H!H76+TO_EHG_EDHP!H76+TO_EHG_EB!H76+TO_EHG_PH!H76</f>
        <v>3116.5950128976783</v>
      </c>
      <c r="I76" s="40">
        <f>TO_EHG_E!I76+TO_EHG_CHP!I76+TO_EHG_H!I76+TO_EHG_EDHP!I76+TO_EHG_EB!I76+TO_EHG_PH!I76</f>
        <v>3921.8400687876174</v>
      </c>
      <c r="J76" s="40">
        <f>TO_EHG_E!J76+TO_EHG_CHP!J76+TO_EHG_H!J76+TO_EHG_EDHP!J76+TO_EHG_EB!J76+TO_EHG_PH!J76</f>
        <v>3380.5674978503876</v>
      </c>
      <c r="K76" s="40">
        <f>TO_EHG_E!K76+TO_EHG_CHP!K76+TO_EHG_H!K76+TO_EHG_EDHP!K76+TO_EHG_EB!K76+TO_EHG_PH!K76</f>
        <v>3148.4092863284604</v>
      </c>
      <c r="L76" s="40">
        <f>TO_EHG_E!L76+TO_EHG_CHP!L76+TO_EHG_H!L76+TO_EHG_EDHP!L76+TO_EHG_EB!L76+TO_EHG_PH!L76</f>
        <v>3128.3748925193468</v>
      </c>
      <c r="M76" s="40">
        <f>TO_EHG_E!M76+TO_EHG_CHP!M76+TO_EHG_H!M76+TO_EHG_EDHP!M76+TO_EHG_EB!M76+TO_EHG_PH!M76</f>
        <v>3341.5387790197756</v>
      </c>
      <c r="N76" s="40">
        <f>TO_EHG_E!N76+TO_EHG_CHP!N76+TO_EHG_H!N76+TO_EHG_EDHP!N76+TO_EHG_EB!N76+TO_EHG_PH!N76</f>
        <v>3029.1591573516771</v>
      </c>
      <c r="O76" s="40">
        <f>TO_EHG_E!O76+TO_EHG_CHP!O76+TO_EHG_H!O76+TO_EHG_EDHP!O76+TO_EHG_EB!O76+TO_EHG_PH!O76</f>
        <v>2639.8209802235597</v>
      </c>
      <c r="P76" s="40">
        <f>TO_EHG_E!P76+TO_EHG_CHP!P76+TO_EHG_H!P76+TO_EHG_EDHP!P76+TO_EHG_EB!P76+TO_EHG_PH!P76</f>
        <v>2987.3413585554595</v>
      </c>
      <c r="Q76" s="40">
        <f>TO_EHG_E!Q76+TO_EHG_CHP!Q76+TO_EHG_H!Q76+TO_EHG_EDHP!Q76+TO_EHG_EB!Q76+TO_EHG_PH!Q76</f>
        <v>2767.2932072226995</v>
      </c>
      <c r="R76" s="40">
        <f>TO_EHG_E!R76+TO_EHG_CHP!R76+TO_EHG_H!R76+TO_EHG_EDHP!R76+TO_EHG_EB!R76+TO_EHG_PH!R76</f>
        <v>2488.4464316423046</v>
      </c>
      <c r="S76" s="40">
        <f>TO_EHG_E!S76+TO_EHG_CHP!S76+TO_EHG_H!S76+TO_EHG_EDHP!S76+TO_EHG_EB!S76+TO_EHG_PH!S76</f>
        <v>2625.8302665520214</v>
      </c>
      <c r="T76" s="40">
        <f>TO_EHG_E!T76+TO_EHG_CHP!T76+TO_EHG_H!T76+TO_EHG_EDHP!T76+TO_EHG_EB!T76+TO_EHG_PH!T76</f>
        <v>2667.4599312123823</v>
      </c>
      <c r="U76" s="40">
        <f>TO_EHG_E!U76+TO_EHG_CHP!U76+TO_EHG_H!U76+TO_EHG_EDHP!U76+TO_EHG_EB!U76+TO_EHG_PH!U76</f>
        <v>2611.3649183147027</v>
      </c>
      <c r="V76" s="40">
        <f>TO_EHG_E!V76+TO_EHG_CHP!V76+TO_EHG_H!V76+TO_EHG_EDHP!V76+TO_EHG_EB!V76+TO_EHG_PH!V76</f>
        <v>2538.0012897678416</v>
      </c>
      <c r="W76" s="40">
        <f>TO_EHG_E!W76+TO_EHG_CHP!W76+TO_EHG_H!W76+TO_EHG_EDHP!W76+TO_EHG_EB!W76+TO_EHG_PH!W76</f>
        <v>2470.2199484092866</v>
      </c>
      <c r="X76" s="40">
        <f>TO_EHG_E!X76+TO_EHG_CHP!X76+TO_EHG_H!X76+TO_EHG_EDHP!X76+TO_EHG_EB!X76+TO_EHG_PH!X76</f>
        <v>2841.8546001719697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579.71032626388603</v>
      </c>
      <c r="D2" s="31">
        <f t="shared" ref="D2:W2" si="1">SUM(D3,D17,D22,D25,D26,D51,D52,D71,D74,D75,D76)</f>
        <v>502.5557481264014</v>
      </c>
      <c r="E2" s="31">
        <f t="shared" si="1"/>
        <v>529.10320124451869</v>
      </c>
      <c r="F2" s="31">
        <f t="shared" si="1"/>
        <v>491.7509203615262</v>
      </c>
      <c r="G2" s="31">
        <f t="shared" si="1"/>
        <v>572.91630216650628</v>
      </c>
      <c r="H2" s="31">
        <f t="shared" si="1"/>
        <v>572.2269991401547</v>
      </c>
      <c r="I2" s="31">
        <f t="shared" si="1"/>
        <v>530.61049011177988</v>
      </c>
      <c r="J2" s="31">
        <f t="shared" si="1"/>
        <v>625.96732588134137</v>
      </c>
      <c r="K2" s="31">
        <f t="shared" si="1"/>
        <v>603.26758291876195</v>
      </c>
      <c r="L2" s="31">
        <f t="shared" si="1"/>
        <v>584.68045690797612</v>
      </c>
      <c r="M2" s="31">
        <f t="shared" si="1"/>
        <v>681.99082392267474</v>
      </c>
      <c r="N2" s="31">
        <f t="shared" si="1"/>
        <v>849.16575629900638</v>
      </c>
      <c r="O2" s="31">
        <f t="shared" si="1"/>
        <v>899.03605055067828</v>
      </c>
      <c r="P2" s="31">
        <f t="shared" si="1"/>
        <v>1006.7246580061504</v>
      </c>
      <c r="Q2" s="31">
        <f t="shared" si="1"/>
        <v>1178.837413768216</v>
      </c>
      <c r="R2" s="31">
        <f t="shared" si="1"/>
        <v>1269.903525365434</v>
      </c>
      <c r="S2" s="31">
        <f t="shared" si="1"/>
        <v>1165.7533104041274</v>
      </c>
      <c r="T2" s="31">
        <f t="shared" si="1"/>
        <v>1339.0508168529659</v>
      </c>
      <c r="U2" s="31">
        <f t="shared" si="1"/>
        <v>1279.7497850386928</v>
      </c>
      <c r="V2" s="31">
        <f t="shared" si="1"/>
        <v>1474.743336199484</v>
      </c>
      <c r="W2" s="31">
        <f t="shared" si="1"/>
        <v>1508.7461736887358</v>
      </c>
      <c r="X2" s="31">
        <f t="shared" ref="X2" si="2">SUM(X3,X17,X22,X25,X26,X51,X52,X71,X74,X75,X76)</f>
        <v>1495.6022355975924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579.71032626388603</v>
      </c>
      <c r="D76" s="40">
        <v>502.5557481264014</v>
      </c>
      <c r="E76" s="40">
        <v>529.10320124451869</v>
      </c>
      <c r="F76" s="40">
        <v>491.7509203615262</v>
      </c>
      <c r="G76" s="40">
        <v>572.91630216650628</v>
      </c>
      <c r="H76" s="40">
        <v>572.2269991401547</v>
      </c>
      <c r="I76" s="40">
        <v>530.61049011177988</v>
      </c>
      <c r="J76" s="40">
        <v>625.96732588134137</v>
      </c>
      <c r="K76" s="40">
        <v>603.26758291876195</v>
      </c>
      <c r="L76" s="40">
        <v>584.68045690797612</v>
      </c>
      <c r="M76" s="40">
        <v>681.99082392267474</v>
      </c>
      <c r="N76" s="40">
        <v>849.16575629900638</v>
      </c>
      <c r="O76" s="40">
        <v>899.03605055067828</v>
      </c>
      <c r="P76" s="40">
        <v>1006.7246580061504</v>
      </c>
      <c r="Q76" s="40">
        <v>1178.837413768216</v>
      </c>
      <c r="R76" s="40">
        <v>1269.903525365434</v>
      </c>
      <c r="S76" s="40">
        <v>1165.7533104041274</v>
      </c>
      <c r="T76" s="40">
        <v>1339.0508168529659</v>
      </c>
      <c r="U76" s="40">
        <v>1279.7497850386928</v>
      </c>
      <c r="V76" s="40">
        <v>1474.743336199484</v>
      </c>
      <c r="W76" s="40">
        <v>1508.7461736887358</v>
      </c>
      <c r="X76" s="40">
        <v>1495.6022355975924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4908.2929173050015</v>
      </c>
      <c r="D2" s="31">
        <f t="shared" si="0"/>
        <v>5309.2665149509548</v>
      </c>
      <c r="E2" s="31">
        <f t="shared" si="0"/>
        <v>5412.7443026189612</v>
      </c>
      <c r="F2" s="31">
        <f t="shared" si="0"/>
        <v>6064.9798416371677</v>
      </c>
      <c r="G2" s="31">
        <f t="shared" si="0"/>
        <v>5484.9945154502439</v>
      </c>
      <c r="H2" s="31">
        <f t="shared" si="0"/>
        <v>5114.4937597926228</v>
      </c>
      <c r="I2" s="31">
        <f t="shared" si="0"/>
        <v>5923.4985357821952</v>
      </c>
      <c r="J2" s="31">
        <f t="shared" si="0"/>
        <v>5134.1607688324584</v>
      </c>
      <c r="K2" s="31">
        <f t="shared" si="0"/>
        <v>4937.9731230144416</v>
      </c>
      <c r="L2" s="31">
        <f t="shared" si="0"/>
        <v>4958.7506957652531</v>
      </c>
      <c r="M2" s="31">
        <f t="shared" si="0"/>
        <v>5468.5499144799742</v>
      </c>
      <c r="N2" s="31">
        <f t="shared" si="0"/>
        <v>4648.9126314018358</v>
      </c>
      <c r="O2" s="31">
        <f t="shared" si="0"/>
        <v>4148.9244537172872</v>
      </c>
      <c r="P2" s="31">
        <f t="shared" si="0"/>
        <v>4361.9157505271651</v>
      </c>
      <c r="Q2" s="31">
        <f t="shared" si="0"/>
        <v>3638.1927884090019</v>
      </c>
      <c r="R2" s="31">
        <f t="shared" si="0"/>
        <v>3324.3999213642692</v>
      </c>
      <c r="S2" s="31">
        <f t="shared" si="0"/>
        <v>3663.9116666803557</v>
      </c>
      <c r="T2" s="31">
        <f t="shared" si="0"/>
        <v>3610.3181085372312</v>
      </c>
      <c r="U2" s="31">
        <f t="shared" si="0"/>
        <v>3549.3452652303631</v>
      </c>
      <c r="V2" s="31">
        <f t="shared" si="0"/>
        <v>3290.2238979932195</v>
      </c>
      <c r="W2" s="31">
        <f t="shared" si="0"/>
        <v>3088.7282823184705</v>
      </c>
      <c r="X2" s="31">
        <f t="shared" ref="X2" si="1">SUM(X3,X17,X22,X25,X26,X51,X52,X71,X74,X75,X76)</f>
        <v>3694.8376658437028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2388.0032435688877</v>
      </c>
      <c r="D75" s="37">
        <v>2567.7122028881909</v>
      </c>
      <c r="E75" s="37">
        <v>2563.773557173884</v>
      </c>
      <c r="F75" s="37">
        <v>2585.449592609184</v>
      </c>
      <c r="G75" s="37">
        <v>2581.5565613828735</v>
      </c>
      <c r="H75" s="37">
        <v>2570.1257460350994</v>
      </c>
      <c r="I75" s="37">
        <v>2532.268957106357</v>
      </c>
      <c r="J75" s="37">
        <v>2379.5605968634118</v>
      </c>
      <c r="K75" s="37">
        <v>2392.8314196047431</v>
      </c>
      <c r="L75" s="37">
        <v>2415.0562601538822</v>
      </c>
      <c r="M75" s="37">
        <v>2809.0019593828738</v>
      </c>
      <c r="N75" s="37">
        <v>2468.919230349165</v>
      </c>
      <c r="O75" s="37">
        <v>2408.1395240444058</v>
      </c>
      <c r="P75" s="37">
        <v>2381.2990499778562</v>
      </c>
      <c r="Q75" s="37">
        <v>2049.7369949545182</v>
      </c>
      <c r="R75" s="37">
        <v>2105.8570150873984</v>
      </c>
      <c r="S75" s="37">
        <v>2203.8347105324615</v>
      </c>
      <c r="T75" s="37">
        <v>2281.9089941778147</v>
      </c>
      <c r="U75" s="37">
        <v>2217.7301319543531</v>
      </c>
      <c r="V75" s="37">
        <v>2226.9659444248618</v>
      </c>
      <c r="W75" s="37">
        <v>2127.2545075979197</v>
      </c>
      <c r="X75" s="37">
        <v>2348.5853012693256</v>
      </c>
    </row>
    <row r="76" spans="1:24" ht="11.25" customHeight="1" x14ac:dyDescent="0.2">
      <c r="A76" s="38" t="s">
        <v>139</v>
      </c>
      <c r="B76" s="39" t="s">
        <v>140</v>
      </c>
      <c r="C76" s="40">
        <v>2520.2896737361139</v>
      </c>
      <c r="D76" s="40">
        <v>2741.554312062764</v>
      </c>
      <c r="E76" s="40">
        <v>2848.9707454450777</v>
      </c>
      <c r="F76" s="40">
        <v>3479.5302490279837</v>
      </c>
      <c r="G76" s="40">
        <v>2903.4379540673708</v>
      </c>
      <c r="H76" s="40">
        <v>2544.3680137575234</v>
      </c>
      <c r="I76" s="40">
        <v>3391.2295786758377</v>
      </c>
      <c r="J76" s="40">
        <v>2754.6001719690462</v>
      </c>
      <c r="K76" s="40">
        <v>2545.1417034096985</v>
      </c>
      <c r="L76" s="40">
        <v>2543.6944356113704</v>
      </c>
      <c r="M76" s="40">
        <v>2659.5479550971008</v>
      </c>
      <c r="N76" s="40">
        <v>2179.9934010526708</v>
      </c>
      <c r="O76" s="40">
        <v>1740.7849296728814</v>
      </c>
      <c r="P76" s="40">
        <v>1980.6167005493091</v>
      </c>
      <c r="Q76" s="40">
        <v>1588.4557934544835</v>
      </c>
      <c r="R76" s="40">
        <v>1218.5429062768708</v>
      </c>
      <c r="S76" s="40">
        <v>1460.0769561478942</v>
      </c>
      <c r="T76" s="40">
        <v>1328.4091143594164</v>
      </c>
      <c r="U76" s="40">
        <v>1331.6151332760101</v>
      </c>
      <c r="V76" s="40">
        <v>1063.2579535683576</v>
      </c>
      <c r="W76" s="40">
        <v>961.47377472055075</v>
      </c>
      <c r="X76" s="40">
        <v>1346.2523645743772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434.57719495217844</v>
      </c>
      <c r="D2" s="31">
        <f t="shared" si="0"/>
        <v>479.72726400776833</v>
      </c>
      <c r="E2" s="31">
        <f t="shared" si="0"/>
        <v>447.64578934374242</v>
      </c>
      <c r="F2" s="31">
        <f t="shared" si="0"/>
        <v>509.44628013372204</v>
      </c>
      <c r="G2" s="31">
        <f t="shared" si="0"/>
        <v>497.99356759391054</v>
      </c>
      <c r="H2" s="31">
        <f t="shared" si="0"/>
        <v>471.11333393050808</v>
      </c>
      <c r="I2" s="31">
        <f t="shared" si="0"/>
        <v>487.4740781472961</v>
      </c>
      <c r="J2" s="31">
        <f t="shared" si="0"/>
        <v>566.15212884595917</v>
      </c>
      <c r="K2" s="31">
        <f t="shared" si="0"/>
        <v>617.08565263077458</v>
      </c>
      <c r="L2" s="31">
        <f t="shared" si="0"/>
        <v>662.16124458467914</v>
      </c>
      <c r="M2" s="31">
        <f t="shared" si="0"/>
        <v>751.76075030915638</v>
      </c>
      <c r="N2" s="31">
        <f t="shared" si="0"/>
        <v>672.42737842125689</v>
      </c>
      <c r="O2" s="31">
        <f t="shared" si="0"/>
        <v>805.90004201342458</v>
      </c>
      <c r="P2" s="31">
        <f t="shared" si="0"/>
        <v>803.10317539194625</v>
      </c>
      <c r="Q2" s="31">
        <f t="shared" si="0"/>
        <v>846.7174900758572</v>
      </c>
      <c r="R2" s="31">
        <f t="shared" si="0"/>
        <v>956.51166207255267</v>
      </c>
      <c r="S2" s="31">
        <f t="shared" si="0"/>
        <v>980.66741209124211</v>
      </c>
      <c r="T2" s="31">
        <f t="shared" si="0"/>
        <v>912.21993141941414</v>
      </c>
      <c r="U2" s="31">
        <f t="shared" si="0"/>
        <v>949.45785858734951</v>
      </c>
      <c r="V2" s="31">
        <f t="shared" si="0"/>
        <v>856.29329335802322</v>
      </c>
      <c r="W2" s="31">
        <f t="shared" si="0"/>
        <v>828.28046058780694</v>
      </c>
      <c r="X2" s="31">
        <f t="shared" ref="X2" si="1">SUM(X3,X17,X22,X25,X26,X51,X52,X71,X74,X75,X76)</f>
        <v>850.18875462061487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434.57719495217844</v>
      </c>
      <c r="D75" s="37">
        <v>479.72726400776833</v>
      </c>
      <c r="E75" s="37">
        <v>447.64578934374242</v>
      </c>
      <c r="F75" s="37">
        <v>509.44628013372204</v>
      </c>
      <c r="G75" s="37">
        <v>497.99356759391054</v>
      </c>
      <c r="H75" s="37">
        <v>471.11333393050808</v>
      </c>
      <c r="I75" s="37">
        <v>487.4740781472961</v>
      </c>
      <c r="J75" s="37">
        <v>566.15212884595917</v>
      </c>
      <c r="K75" s="37">
        <v>617.08565263077458</v>
      </c>
      <c r="L75" s="37">
        <v>662.16124458467914</v>
      </c>
      <c r="M75" s="37">
        <v>751.76075030915638</v>
      </c>
      <c r="N75" s="37">
        <v>672.42737842125689</v>
      </c>
      <c r="O75" s="37">
        <v>805.90004201342458</v>
      </c>
      <c r="P75" s="37">
        <v>803.10317539194625</v>
      </c>
      <c r="Q75" s="37">
        <v>846.7174900758572</v>
      </c>
      <c r="R75" s="37">
        <v>956.51166207255267</v>
      </c>
      <c r="S75" s="37">
        <v>980.66741209124211</v>
      </c>
      <c r="T75" s="37">
        <v>912.21993141941414</v>
      </c>
      <c r="U75" s="37">
        <v>949.45785858734951</v>
      </c>
      <c r="V75" s="37">
        <v>856.29329335802322</v>
      </c>
      <c r="W75" s="37">
        <v>828.28046058780694</v>
      </c>
      <c r="X75" s="37">
        <v>850.18875462061487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1.175107480653482</v>
      </c>
      <c r="D2" s="31">
        <f t="shared" si="0"/>
        <v>0.97454858125537414</v>
      </c>
      <c r="E2" s="31">
        <f t="shared" si="0"/>
        <v>0.37970765262252781</v>
      </c>
      <c r="F2" s="31">
        <f t="shared" si="0"/>
        <v>0.37970765262252781</v>
      </c>
      <c r="G2" s="31">
        <f t="shared" si="0"/>
        <v>0.41556319862424773</v>
      </c>
      <c r="H2" s="31">
        <f t="shared" si="0"/>
        <v>0.34398108340498701</v>
      </c>
      <c r="I2" s="31">
        <f t="shared" si="0"/>
        <v>0.34398108340498701</v>
      </c>
      <c r="J2" s="31">
        <f t="shared" si="0"/>
        <v>0.37970765262252781</v>
      </c>
      <c r="K2" s="31">
        <f t="shared" si="0"/>
        <v>0.11448408434373746</v>
      </c>
      <c r="L2" s="31">
        <f t="shared" si="0"/>
        <v>9.1780726935829907E-2</v>
      </c>
      <c r="M2" s="31">
        <f t="shared" si="0"/>
        <v>1.0189165950128979E-2</v>
      </c>
      <c r="N2" s="31">
        <f t="shared" si="0"/>
        <v>0.21564918314703346</v>
      </c>
      <c r="O2" s="31">
        <f t="shared" si="0"/>
        <v>0.85846947549441088</v>
      </c>
      <c r="P2" s="31">
        <f t="shared" si="0"/>
        <v>2.6092003439380913</v>
      </c>
      <c r="Q2" s="31">
        <f t="shared" si="0"/>
        <v>2.2861134995700763</v>
      </c>
      <c r="R2" s="31">
        <f t="shared" si="0"/>
        <v>3.980094582975064</v>
      </c>
      <c r="S2" s="31">
        <f t="shared" si="0"/>
        <v>4.6038263112639726</v>
      </c>
      <c r="T2" s="31">
        <f t="shared" si="0"/>
        <v>6.2494411006018904</v>
      </c>
      <c r="U2" s="31">
        <f t="shared" si="0"/>
        <v>14.797377472055029</v>
      </c>
      <c r="V2" s="31">
        <f t="shared" si="0"/>
        <v>22.786070507308686</v>
      </c>
      <c r="W2" s="31">
        <f t="shared" si="0"/>
        <v>31.277515047291487</v>
      </c>
      <c r="X2" s="31">
        <f t="shared" ref="X2" si="1">SUM(X3,X17,X22,X25,X26,X51,X52,X71,X74,X75,X76)</f>
        <v>76.717970765262237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1.175107480653482</v>
      </c>
      <c r="D75" s="37">
        <v>0.97454858125537414</v>
      </c>
      <c r="E75" s="37">
        <v>0.37970765262252781</v>
      </c>
      <c r="F75" s="37">
        <v>0.37970765262252781</v>
      </c>
      <c r="G75" s="37">
        <v>0.41556319862424773</v>
      </c>
      <c r="H75" s="37">
        <v>0.34398108340498701</v>
      </c>
      <c r="I75" s="37">
        <v>0.34398108340498701</v>
      </c>
      <c r="J75" s="37">
        <v>0.37970765262252781</v>
      </c>
      <c r="K75" s="37">
        <v>0.11448408434373746</v>
      </c>
      <c r="L75" s="37">
        <v>9.1780726935829907E-2</v>
      </c>
      <c r="M75" s="37">
        <v>1.0189165950128979E-2</v>
      </c>
      <c r="N75" s="37">
        <v>0.21564918314703346</v>
      </c>
      <c r="O75" s="37">
        <v>0.85846947549441088</v>
      </c>
      <c r="P75" s="37">
        <v>2.6092003439380913</v>
      </c>
      <c r="Q75" s="37">
        <v>2.2861134995700763</v>
      </c>
      <c r="R75" s="37">
        <v>3.980094582975064</v>
      </c>
      <c r="S75" s="37">
        <v>4.6038263112639726</v>
      </c>
      <c r="T75" s="37">
        <v>6.2494411006018904</v>
      </c>
      <c r="U75" s="37">
        <v>14.797377472055029</v>
      </c>
      <c r="V75" s="37">
        <v>22.786070507308686</v>
      </c>
      <c r="W75" s="37">
        <v>31.277515047291487</v>
      </c>
      <c r="X75" s="37">
        <v>76.717970765262237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0.45898624559448331</v>
      </c>
      <c r="M2" s="31">
        <f t="shared" si="0"/>
        <v>2.5855706175128899</v>
      </c>
      <c r="N2" s="31">
        <f t="shared" si="0"/>
        <v>5.0654290627687013</v>
      </c>
      <c r="O2" s="31">
        <f t="shared" si="0"/>
        <v>14.833950709151793</v>
      </c>
      <c r="P2" s="31">
        <f t="shared" si="0"/>
        <v>11.478514097092738</v>
      </c>
      <c r="Q2" s="31">
        <f t="shared" si="0"/>
        <v>9.0302527168293825</v>
      </c>
      <c r="R2" s="31">
        <f t="shared" si="0"/>
        <v>24.43497718226709</v>
      </c>
      <c r="S2" s="31">
        <f t="shared" si="0"/>
        <v>16.422511942074397</v>
      </c>
      <c r="T2" s="31">
        <f t="shared" si="0"/>
        <v>22.907703809477535</v>
      </c>
      <c r="U2" s="31">
        <f t="shared" si="0"/>
        <v>25.501906276870162</v>
      </c>
      <c r="V2" s="31">
        <f t="shared" si="0"/>
        <v>33.161054564491664</v>
      </c>
      <c r="W2" s="31">
        <f t="shared" si="0"/>
        <v>65.479434221840066</v>
      </c>
      <c r="X2" s="31">
        <f t="shared" ref="X2" si="1">SUM(X3,X17,X22,X25,X26,X51,X52,X71,X74,X75,X76)</f>
        <v>84.735402407566639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0.45898624559448331</v>
      </c>
      <c r="M75" s="37">
        <v>2.5855706175128899</v>
      </c>
      <c r="N75" s="37">
        <v>5.0654290627687013</v>
      </c>
      <c r="O75" s="37">
        <v>14.833950709151793</v>
      </c>
      <c r="P75" s="37">
        <v>11.478514097092738</v>
      </c>
      <c r="Q75" s="37">
        <v>9.0302527168293825</v>
      </c>
      <c r="R75" s="37">
        <v>24.43497718226709</v>
      </c>
      <c r="S75" s="37">
        <v>16.422511942074397</v>
      </c>
      <c r="T75" s="37">
        <v>22.907703809477535</v>
      </c>
      <c r="U75" s="37">
        <v>25.501906276870162</v>
      </c>
      <c r="V75" s="37">
        <v>33.161054564491664</v>
      </c>
      <c r="W75" s="37">
        <v>65.479434221840066</v>
      </c>
      <c r="X75" s="37">
        <v>84.735402407566639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9640.4473774720555</v>
      </c>
      <c r="D2" s="31">
        <f t="shared" si="0"/>
        <v>9350.4681857265696</v>
      </c>
      <c r="E2" s="31">
        <f t="shared" si="0"/>
        <v>8945.2350816852959</v>
      </c>
      <c r="F2" s="31">
        <f t="shared" si="0"/>
        <v>8479.0628546861572</v>
      </c>
      <c r="G2" s="31">
        <f t="shared" si="0"/>
        <v>8199.005331040411</v>
      </c>
      <c r="H2" s="31">
        <f t="shared" si="0"/>
        <v>7861.3260533104039</v>
      </c>
      <c r="I2" s="31">
        <f t="shared" si="0"/>
        <v>8077.4076526225272</v>
      </c>
      <c r="J2" s="31">
        <f t="shared" si="0"/>
        <v>7855.3083404987101</v>
      </c>
      <c r="K2" s="31">
        <f t="shared" si="0"/>
        <v>7637.2862424763525</v>
      </c>
      <c r="L2" s="31">
        <f t="shared" si="0"/>
        <v>7803.0716251074791</v>
      </c>
      <c r="M2" s="31">
        <f t="shared" si="0"/>
        <v>7254.0055030094582</v>
      </c>
      <c r="N2" s="31">
        <f t="shared" si="0"/>
        <v>6993.6588134135845</v>
      </c>
      <c r="O2" s="31">
        <f t="shared" si="0"/>
        <v>7901.7748065348223</v>
      </c>
      <c r="P2" s="31">
        <f t="shared" si="0"/>
        <v>10441.549613069645</v>
      </c>
      <c r="Q2" s="31">
        <f t="shared" si="0"/>
        <v>11068.689423903696</v>
      </c>
      <c r="R2" s="31">
        <f t="shared" si="0"/>
        <v>11253.868959587273</v>
      </c>
      <c r="S2" s="31">
        <f t="shared" si="0"/>
        <v>12116.529148753223</v>
      </c>
      <c r="T2" s="31">
        <f t="shared" si="0"/>
        <v>10973.4543422184</v>
      </c>
      <c r="U2" s="31">
        <f t="shared" si="0"/>
        <v>11750.643422184006</v>
      </c>
      <c r="V2" s="31">
        <f t="shared" si="0"/>
        <v>10486.798280309542</v>
      </c>
      <c r="W2" s="31">
        <f t="shared" si="0"/>
        <v>9662.5209802235586</v>
      </c>
      <c r="X2" s="31">
        <f t="shared" ref="X2" si="1">SUM(X3,X17,X22,X25,X26,X51,X52,X71,X74,X75,X76)</f>
        <v>9544.8938091143591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9640.4473774720555</v>
      </c>
      <c r="D26" s="37">
        <f t="shared" si="14"/>
        <v>9350.4681857265696</v>
      </c>
      <c r="E26" s="37">
        <f t="shared" si="14"/>
        <v>8945.2350816852959</v>
      </c>
      <c r="F26" s="37">
        <f t="shared" si="14"/>
        <v>8479.0628546861572</v>
      </c>
      <c r="G26" s="37">
        <f t="shared" si="14"/>
        <v>8199.005331040411</v>
      </c>
      <c r="H26" s="37">
        <f t="shared" si="14"/>
        <v>7861.3260533104039</v>
      </c>
      <c r="I26" s="37">
        <f t="shared" si="14"/>
        <v>8077.4076526225272</v>
      </c>
      <c r="J26" s="37">
        <f t="shared" si="14"/>
        <v>7855.3083404987101</v>
      </c>
      <c r="K26" s="37">
        <f t="shared" si="14"/>
        <v>7637.2862424763525</v>
      </c>
      <c r="L26" s="37">
        <f t="shared" si="14"/>
        <v>7803.0716251074791</v>
      </c>
      <c r="M26" s="37">
        <f t="shared" si="14"/>
        <v>7254.0055030094582</v>
      </c>
      <c r="N26" s="37">
        <f t="shared" si="14"/>
        <v>6993.6588134135845</v>
      </c>
      <c r="O26" s="37">
        <f t="shared" si="14"/>
        <v>7901.7748065348223</v>
      </c>
      <c r="P26" s="37">
        <f t="shared" si="14"/>
        <v>10441.549613069645</v>
      </c>
      <c r="Q26" s="37">
        <f t="shared" si="14"/>
        <v>11068.689423903696</v>
      </c>
      <c r="R26" s="37">
        <f t="shared" si="14"/>
        <v>11253.868959587273</v>
      </c>
      <c r="S26" s="37">
        <f t="shared" si="14"/>
        <v>12116.529148753223</v>
      </c>
      <c r="T26" s="37">
        <f t="shared" si="14"/>
        <v>10973.4543422184</v>
      </c>
      <c r="U26" s="37">
        <f t="shared" si="14"/>
        <v>11750.643422184006</v>
      </c>
      <c r="V26" s="37">
        <f t="shared" si="14"/>
        <v>10486.798280309542</v>
      </c>
      <c r="W26" s="37">
        <f t="shared" si="14"/>
        <v>9662.5209802235586</v>
      </c>
      <c r="X26" s="37">
        <f t="shared" ref="X26" si="15">SUM(X27,X33)</f>
        <v>9544.8938091143591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8.1207222699914006</v>
      </c>
      <c r="L27" s="29">
        <f t="shared" si="16"/>
        <v>12.18116938950989</v>
      </c>
      <c r="M27" s="29">
        <f t="shared" si="16"/>
        <v>42.633963886500432</v>
      </c>
      <c r="N27" s="29">
        <f t="shared" si="16"/>
        <v>169.52089423903701</v>
      </c>
      <c r="O27" s="29">
        <f t="shared" si="16"/>
        <v>256.81908856405852</v>
      </c>
      <c r="P27" s="29">
        <f t="shared" si="16"/>
        <v>1756.0308684436795</v>
      </c>
      <c r="Q27" s="29">
        <f t="shared" si="16"/>
        <v>2239.542992261393</v>
      </c>
      <c r="R27" s="29">
        <f t="shared" si="16"/>
        <v>2101.6948409286329</v>
      </c>
      <c r="S27" s="29">
        <f t="shared" si="16"/>
        <v>2806.3352536543416</v>
      </c>
      <c r="T27" s="29">
        <f t="shared" si="16"/>
        <v>1968.2341358555459</v>
      </c>
      <c r="U27" s="29">
        <f t="shared" si="16"/>
        <v>2425.367841788478</v>
      </c>
      <c r="V27" s="29">
        <f t="shared" si="16"/>
        <v>1444.387102321582</v>
      </c>
      <c r="W27" s="29">
        <f t="shared" si="16"/>
        <v>1159.5944110060191</v>
      </c>
      <c r="X27" s="29">
        <f t="shared" ref="X27" si="17">SUM(X28:X32)</f>
        <v>867.91109200343942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0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0</v>
      </c>
      <c r="L30" s="10">
        <f>TO_RPI_RO!L30+TO_RPI_BKFLOW!L30+TO_RPI_PT!L30+TO_RPI_IT!L30+TO_RPI_PPR!L30+TO_RPI_PIR!L30</f>
        <v>0</v>
      </c>
      <c r="M30" s="10">
        <f>TO_RPI_RO!M30+TO_RPI_BKFLOW!M30+TO_RPI_PT!M30+TO_RPI_IT!M30+TO_RPI_PPR!M30+TO_RPI_PIR!M30</f>
        <v>0</v>
      </c>
      <c r="N30" s="10">
        <f>TO_RPI_RO!N30+TO_RPI_BKFLOW!N30+TO_RPI_PT!N30+TO_RPI_IT!N30+TO_RPI_PPR!N30+TO_RPI_PIR!N30</f>
        <v>0</v>
      </c>
      <c r="O30" s="10">
        <f>TO_RPI_RO!O30+TO_RPI_BKFLOW!O30+TO_RPI_PT!O30+TO_RPI_IT!O30+TO_RPI_PPR!O30+TO_RPI_PIR!O30</f>
        <v>0</v>
      </c>
      <c r="P30" s="10">
        <f>TO_RPI_RO!P30+TO_RPI_BKFLOW!P30+TO_RPI_PT!P30+TO_RPI_IT!P30+TO_RPI_PPR!P30+TO_RPI_PIR!P30</f>
        <v>1499.211779879621</v>
      </c>
      <c r="Q30" s="10">
        <f>TO_RPI_RO!Q30+TO_RPI_BKFLOW!Q30+TO_RPI_PT!Q30+TO_RPI_IT!Q30+TO_RPI_PPR!Q30+TO_RPI_PIR!Q30</f>
        <v>1977.531728288908</v>
      </c>
      <c r="R30" s="10">
        <f>TO_RPI_RO!R30+TO_RPI_BKFLOW!R30+TO_RPI_PT!R30+TO_RPI_IT!R30+TO_RPI_PPR!R30+TO_RPI_PIR!R30</f>
        <v>1838.7710232158211</v>
      </c>
      <c r="S30" s="10">
        <f>TO_RPI_RO!S30+TO_RPI_BKFLOW!S30+TO_RPI_PT!S30+TO_RPI_IT!S30+TO_RPI_PPR!S30+TO_RPI_PIR!S30</f>
        <v>2539.8595872742899</v>
      </c>
      <c r="T30" s="10">
        <f>TO_RPI_RO!T30+TO_RPI_BKFLOW!T30+TO_RPI_PT!T30+TO_RPI_IT!T30+TO_RPI_PPR!T30+TO_RPI_PIR!T30</f>
        <v>1703.940928632846</v>
      </c>
      <c r="U30" s="10">
        <f>TO_RPI_RO!U30+TO_RPI_BKFLOW!U30+TO_RPI_PT!U30+TO_RPI_IT!U30+TO_RPI_PPR!U30+TO_RPI_PIR!U30</f>
        <v>2163.1484952708511</v>
      </c>
      <c r="V30" s="10">
        <f>TO_RPI_RO!V30+TO_RPI_BKFLOW!V30+TO_RPI_PT!V30+TO_RPI_IT!V30+TO_RPI_PPR!V30+TO_RPI_PIR!V30</f>
        <v>1167.7533963886499</v>
      </c>
      <c r="W30" s="10">
        <f>TO_RPI_RO!W30+TO_RPI_BKFLOW!W30+TO_RPI_PT!W30+TO_RPI_IT!W30+TO_RPI_PPR!W30+TO_RPI_PIR!W30</f>
        <v>1159.5944110060191</v>
      </c>
      <c r="X30" s="10">
        <f>TO_RPI_RO!X30+TO_RPI_BKFLOW!X30+TO_RPI_PT!X30+TO_RPI_IT!X30+TO_RPI_PPR!X30+TO_RPI_PIR!X30</f>
        <v>867.91109200343942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8.1207222699914006</v>
      </c>
      <c r="L31" s="10">
        <f>TO_RPI_RO!L31+TO_RPI_BKFLOW!L31+TO_RPI_PT!L31+TO_RPI_IT!L31+TO_RPI_PPR!L31+TO_RPI_PIR!L31</f>
        <v>12.18116938950989</v>
      </c>
      <c r="M31" s="10">
        <f>TO_RPI_RO!M31+TO_RPI_BKFLOW!M31+TO_RPI_PT!M31+TO_RPI_IT!M31+TO_RPI_PPR!M31+TO_RPI_PIR!M31</f>
        <v>42.633963886500432</v>
      </c>
      <c r="N31" s="10">
        <f>TO_RPI_RO!N31+TO_RPI_BKFLOW!N31+TO_RPI_PT!N31+TO_RPI_IT!N31+TO_RPI_PPR!N31+TO_RPI_PIR!N31</f>
        <v>169.52089423903701</v>
      </c>
      <c r="O31" s="10">
        <f>TO_RPI_RO!O31+TO_RPI_BKFLOW!O31+TO_RPI_PT!O31+TO_RPI_IT!O31+TO_RPI_PPR!O31+TO_RPI_PIR!O31</f>
        <v>256.81908856405852</v>
      </c>
      <c r="P31" s="10">
        <f>TO_RPI_RO!P31+TO_RPI_BKFLOW!P31+TO_RPI_PT!P31+TO_RPI_IT!P31+TO_RPI_PPR!P31+TO_RPI_PIR!P31</f>
        <v>256.81908856405852</v>
      </c>
      <c r="Q31" s="10">
        <f>TO_RPI_RO!Q31+TO_RPI_BKFLOW!Q31+TO_RPI_PT!Q31+TO_RPI_IT!Q31+TO_RPI_PPR!Q31+TO_RPI_PIR!Q31</f>
        <v>262.01126397248493</v>
      </c>
      <c r="R31" s="10">
        <f>TO_RPI_RO!R31+TO_RPI_BKFLOW!R31+TO_RPI_PT!R31+TO_RPI_IT!R31+TO_RPI_PPR!R31+TO_RPI_PIR!R31</f>
        <v>262.92381771281168</v>
      </c>
      <c r="S31" s="10">
        <f>TO_RPI_RO!S31+TO_RPI_BKFLOW!S31+TO_RPI_PT!S31+TO_RPI_IT!S31+TO_RPI_PPR!S31+TO_RPI_PIR!S31</f>
        <v>266.47566638005162</v>
      </c>
      <c r="T31" s="10">
        <f>TO_RPI_RO!T31+TO_RPI_BKFLOW!T31+TO_RPI_PT!T31+TO_RPI_IT!T31+TO_RPI_PPR!T31+TO_RPI_PIR!T31</f>
        <v>264.29320722269989</v>
      </c>
      <c r="U31" s="10">
        <f>TO_RPI_RO!U31+TO_RPI_BKFLOW!U31+TO_RPI_PT!U31+TO_RPI_IT!U31+TO_RPI_PPR!U31+TO_RPI_PIR!U31</f>
        <v>262.21934651762678</v>
      </c>
      <c r="V31" s="10">
        <f>TO_RPI_RO!V31+TO_RPI_BKFLOW!V31+TO_RPI_PT!V31+TO_RPI_IT!V31+TO_RPI_PPR!V31+TO_RPI_PIR!V31</f>
        <v>276.63370593293212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9640.4473774720555</v>
      </c>
      <c r="D33" s="29">
        <f t="shared" si="18"/>
        <v>9350.4681857265696</v>
      </c>
      <c r="E33" s="29">
        <f t="shared" si="18"/>
        <v>8945.2350816852959</v>
      </c>
      <c r="F33" s="29">
        <f t="shared" si="18"/>
        <v>8479.0628546861572</v>
      </c>
      <c r="G33" s="29">
        <f t="shared" si="18"/>
        <v>8199.005331040411</v>
      </c>
      <c r="H33" s="29">
        <f t="shared" si="18"/>
        <v>7861.3260533104039</v>
      </c>
      <c r="I33" s="29">
        <f t="shared" si="18"/>
        <v>8077.4076526225272</v>
      </c>
      <c r="J33" s="29">
        <f t="shared" si="18"/>
        <v>7855.3083404987101</v>
      </c>
      <c r="K33" s="29">
        <f t="shared" si="18"/>
        <v>7629.1655202063612</v>
      </c>
      <c r="L33" s="29">
        <f t="shared" si="18"/>
        <v>7790.8904557179694</v>
      </c>
      <c r="M33" s="29">
        <f t="shared" si="18"/>
        <v>7211.371539122958</v>
      </c>
      <c r="N33" s="29">
        <f t="shared" si="18"/>
        <v>6824.1379191745473</v>
      </c>
      <c r="O33" s="29">
        <f t="shared" si="18"/>
        <v>7644.9557179707635</v>
      </c>
      <c r="P33" s="29">
        <f t="shared" si="18"/>
        <v>8685.5187446259661</v>
      </c>
      <c r="Q33" s="29">
        <f t="shared" si="18"/>
        <v>8829.1464316423026</v>
      </c>
      <c r="R33" s="29">
        <f t="shared" si="18"/>
        <v>9152.1741186586405</v>
      </c>
      <c r="S33" s="29">
        <f t="shared" si="18"/>
        <v>9310.1938950988806</v>
      </c>
      <c r="T33" s="29">
        <f t="shared" si="18"/>
        <v>9005.2202063628538</v>
      </c>
      <c r="U33" s="29">
        <f t="shared" si="18"/>
        <v>9325.2755803955279</v>
      </c>
      <c r="V33" s="29">
        <f t="shared" si="18"/>
        <v>9042.4111779879604</v>
      </c>
      <c r="W33" s="29">
        <f t="shared" si="18"/>
        <v>8502.9265692175395</v>
      </c>
      <c r="X33" s="29">
        <f t="shared" ref="X33" si="19">SUM(X34:X50)</f>
        <v>8676.9827171109191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371.35760963026661</v>
      </c>
      <c r="D34" s="10">
        <f>TO_RPI_RO!D34+TO_RPI_BKFLOW!D34+TO_RPI_PT!D34+TO_RPI_IT!D34+TO_RPI_PPR!D34+TO_RPI_PIR!D34</f>
        <v>376.32562338779019</v>
      </c>
      <c r="E34" s="10">
        <f>TO_RPI_RO!E34+TO_RPI_BKFLOW!E34+TO_RPI_PT!E34+TO_RPI_IT!E34+TO_RPI_PPR!E34+TO_RPI_PIR!E34</f>
        <v>362.66362854686162</v>
      </c>
      <c r="F34" s="10">
        <f>TO_RPI_RO!F34+TO_RPI_BKFLOW!F34+TO_RPI_PT!F34+TO_RPI_IT!F34+TO_RPI_PPR!F34+TO_RPI_PIR!F34</f>
        <v>394.95554600171971</v>
      </c>
      <c r="G34" s="10">
        <f>TO_RPI_RO!G34+TO_RPI_BKFLOW!G34+TO_RPI_PT!G34+TO_RPI_IT!G34+TO_RPI_PPR!G34+TO_RPI_PIR!G34</f>
        <v>380.05159071367149</v>
      </c>
      <c r="H34" s="10">
        <f>TO_RPI_RO!H34+TO_RPI_BKFLOW!H34+TO_RPI_PT!H34+TO_RPI_IT!H34+TO_RPI_PPR!H34+TO_RPI_PIR!H34</f>
        <v>366.38959587274292</v>
      </c>
      <c r="I34" s="10">
        <f>TO_RPI_RO!I34+TO_RPI_BKFLOW!I34+TO_RPI_PT!I34+TO_RPI_IT!I34+TO_RPI_PPR!I34+TO_RPI_PIR!I34</f>
        <v>385.01960447119518</v>
      </c>
      <c r="J34" s="10">
        <f>TO_RPI_RO!J34+TO_RPI_BKFLOW!J34+TO_RPI_PT!J34+TO_RPI_IT!J34+TO_RPI_PPR!J34+TO_RPI_PIR!J34</f>
        <v>380.05159071367149</v>
      </c>
      <c r="K34" s="10">
        <f>TO_RPI_RO!K34+TO_RPI_BKFLOW!K34+TO_RPI_PT!K34+TO_RPI_IT!K34+TO_RPI_PPR!K34+TO_RPI_PIR!K34</f>
        <v>352.72760103181417</v>
      </c>
      <c r="L34" s="10">
        <f>TO_RPI_RO!L34+TO_RPI_BKFLOW!L34+TO_RPI_PT!L34+TO_RPI_IT!L34+TO_RPI_PPR!L34+TO_RPI_PIR!L34</f>
        <v>368.87360275150468</v>
      </c>
      <c r="M34" s="10">
        <f>TO_RPI_RO!M34+TO_RPI_BKFLOW!M34+TO_RPI_PT!M34+TO_RPI_IT!M34+TO_RPI_PPR!M34+TO_RPI_PIR!M34</f>
        <v>326.64565778159931</v>
      </c>
      <c r="N34" s="10">
        <f>TO_RPI_RO!N34+TO_RPI_BKFLOW!N34+TO_RPI_PT!N34+TO_RPI_IT!N34+TO_RPI_PPR!N34+TO_RPI_PIR!N34</f>
        <v>357.69561478933792</v>
      </c>
      <c r="O34" s="10">
        <f>TO_RPI_RO!O34+TO_RPI_BKFLOW!O34+TO_RPI_PT!O34+TO_RPI_IT!O34+TO_RPI_PPR!O34+TO_RPI_PIR!O34</f>
        <v>373.84161650902843</v>
      </c>
      <c r="P34" s="10">
        <f>TO_RPI_RO!P34+TO_RPI_BKFLOW!P34+TO_RPI_PT!P34+TO_RPI_IT!P34+TO_RPI_PPR!P34+TO_RPI_PIR!P34</f>
        <v>368.87360275150468</v>
      </c>
      <c r="Q34" s="10">
        <f>TO_RPI_RO!Q34+TO_RPI_BKFLOW!Q34+TO_RPI_PT!Q34+TO_RPI_IT!Q34+TO_RPI_PPR!Q34+TO_RPI_PIR!Q34</f>
        <v>371.35760963026661</v>
      </c>
      <c r="R34" s="10">
        <f>TO_RPI_RO!R34+TO_RPI_BKFLOW!R34+TO_RPI_PT!R34+TO_RPI_IT!R34+TO_RPI_PPR!R34+TO_RPI_PIR!R34</f>
        <v>396.01625107480652</v>
      </c>
      <c r="S34" s="10">
        <f>TO_RPI_RO!S34+TO_RPI_BKFLOW!S34+TO_RPI_PT!S34+TO_RPI_IT!S34+TO_RPI_PPR!S34+TO_RPI_PIR!S34</f>
        <v>356.26981943250212</v>
      </c>
      <c r="T34" s="10">
        <f>TO_RPI_RO!T34+TO_RPI_BKFLOW!T34+TO_RPI_PT!T34+TO_RPI_IT!T34+TO_RPI_PPR!T34+TO_RPI_PIR!T34</f>
        <v>380.44032674118648</v>
      </c>
      <c r="U34" s="10">
        <f>TO_RPI_RO!U34+TO_RPI_BKFLOW!U34+TO_RPI_PT!U34+TO_RPI_IT!U34+TO_RPI_PPR!U34+TO_RPI_PIR!U34</f>
        <v>374.09122957867578</v>
      </c>
      <c r="V34" s="10">
        <f>TO_RPI_RO!V34+TO_RPI_BKFLOW!V34+TO_RPI_PT!V34+TO_RPI_IT!V34+TO_RPI_PPR!V34+TO_RPI_PIR!V34</f>
        <v>396.9725709372313</v>
      </c>
      <c r="W34" s="10">
        <f>TO_RPI_RO!W34+TO_RPI_BKFLOW!W34+TO_RPI_PT!W34+TO_RPI_IT!W34+TO_RPI_PPR!W34+TO_RPI_PIR!W34</f>
        <v>382.30954428202921</v>
      </c>
      <c r="X34" s="10">
        <f>TO_RPI_RO!X34+TO_RPI_BKFLOW!X34+TO_RPI_PT!X34+TO_RPI_IT!X34+TO_RPI_PPR!X34+TO_RPI_PIR!X34</f>
        <v>404.57979363714531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192.27093723129829</v>
      </c>
      <c r="D36" s="10">
        <f>TO_RPI_RO!D36+TO_RPI_BKFLOW!D36+TO_RPI_PT!D36+TO_RPI_IT!D36+TO_RPI_PPR!D36+TO_RPI_PIR!D36</f>
        <v>183.48142734307831</v>
      </c>
      <c r="E36" s="10">
        <f>TO_RPI_RO!E36+TO_RPI_BKFLOW!E36+TO_RPI_PT!E36+TO_RPI_IT!E36+TO_RPI_PPR!E36+TO_RPI_PIR!E36</f>
        <v>179.08667239896809</v>
      </c>
      <c r="F36" s="10">
        <f>TO_RPI_RO!F36+TO_RPI_BKFLOW!F36+TO_RPI_PT!F36+TO_RPI_IT!F36+TO_RPI_PPR!F36+TO_RPI_PIR!F36</f>
        <v>184.58013757523639</v>
      </c>
      <c r="G36" s="10">
        <f>TO_RPI_RO!G36+TO_RPI_BKFLOW!G36+TO_RPI_PT!G36+TO_RPI_IT!G36+TO_RPI_PPR!G36+TO_RPI_PIR!G36</f>
        <v>180.1853826311264</v>
      </c>
      <c r="H36" s="10">
        <f>TO_RPI_RO!H36+TO_RPI_BKFLOW!H36+TO_RPI_PT!H36+TO_RPI_IT!H36+TO_RPI_PPR!H36+TO_RPI_PIR!H36</f>
        <v>162.60627687016336</v>
      </c>
      <c r="I36" s="10">
        <f>TO_RPI_RO!I36+TO_RPI_BKFLOW!I36+TO_RPI_PT!I36+TO_RPI_IT!I36+TO_RPI_PPR!I36+TO_RPI_PIR!I36</f>
        <v>182.38271711092</v>
      </c>
      <c r="J36" s="10">
        <f>TO_RPI_RO!J36+TO_RPI_BKFLOW!J36+TO_RPI_PT!J36+TO_RPI_IT!J36+TO_RPI_PPR!J36+TO_RPI_PIR!J36</f>
        <v>174.6919174548581</v>
      </c>
      <c r="K36" s="10">
        <f>TO_RPI_RO!K36+TO_RPI_BKFLOW!K36+TO_RPI_PT!K36+TO_RPI_IT!K36+TO_RPI_PPR!K36+TO_RPI_PIR!K36</f>
        <v>125.25081685296649</v>
      </c>
      <c r="L36" s="10">
        <f>TO_RPI_RO!L36+TO_RPI_BKFLOW!L36+TO_RPI_PT!L36+TO_RPI_IT!L36+TO_RPI_PPR!L36+TO_RPI_PIR!L36</f>
        <v>153.8167669819432</v>
      </c>
      <c r="M36" s="10">
        <f>TO_RPI_RO!M36+TO_RPI_BKFLOW!M36+TO_RPI_PT!M36+TO_RPI_IT!M36+TO_RPI_PPR!M36+TO_RPI_PIR!M36</f>
        <v>168.0997420464316</v>
      </c>
      <c r="N36" s="10">
        <f>TO_RPI_RO!N36+TO_RPI_BKFLOW!N36+TO_RPI_PT!N36+TO_RPI_IT!N36+TO_RPI_PPR!N36+TO_RPI_PIR!N36</f>
        <v>145.02725709372311</v>
      </c>
      <c r="O36" s="10">
        <f>TO_RPI_RO!O36+TO_RPI_BKFLOW!O36+TO_RPI_PT!O36+TO_RPI_IT!O36+TO_RPI_PPR!O36+TO_RPI_PIR!O36</f>
        <v>184.58013757523639</v>
      </c>
      <c r="P36" s="10">
        <f>TO_RPI_RO!P36+TO_RPI_BKFLOW!P36+TO_RPI_PT!P36+TO_RPI_IT!P36+TO_RPI_PPR!P36+TO_RPI_PIR!P36</f>
        <v>114.2638865004299</v>
      </c>
      <c r="Q36" s="10">
        <f>TO_RPI_RO!Q36+TO_RPI_BKFLOW!Q36+TO_RPI_PT!Q36+TO_RPI_IT!Q36+TO_RPI_PPR!Q36+TO_RPI_PIR!Q36</f>
        <v>129.64557179707651</v>
      </c>
      <c r="R36" s="10">
        <f>TO_RPI_RO!R36+TO_RPI_BKFLOW!R36+TO_RPI_PT!R36+TO_RPI_IT!R36+TO_RPI_PPR!R36+TO_RPI_PIR!R36</f>
        <v>135.27196904557181</v>
      </c>
      <c r="S36" s="10">
        <f>TO_RPI_RO!S36+TO_RPI_BKFLOW!S36+TO_RPI_PT!S36+TO_RPI_IT!S36+TO_RPI_PPR!S36+TO_RPI_PIR!S36</f>
        <v>112.2906276870163</v>
      </c>
      <c r="T36" s="10">
        <f>TO_RPI_RO!T36+TO_RPI_BKFLOW!T36+TO_RPI_PT!T36+TO_RPI_IT!T36+TO_RPI_PPR!T36+TO_RPI_PIR!T36</f>
        <v>129.12588134135851</v>
      </c>
      <c r="U36" s="10">
        <f>TO_RPI_RO!U36+TO_RPI_BKFLOW!U36+TO_RPI_PT!U36+TO_RPI_IT!U36+TO_RPI_PPR!U36+TO_RPI_PIR!U36</f>
        <v>138.17575236457441</v>
      </c>
      <c r="V36" s="10">
        <f>TO_RPI_RO!V36+TO_RPI_BKFLOW!V36+TO_RPI_PT!V36+TO_RPI_IT!V36+TO_RPI_PPR!V36+TO_RPI_PIR!V36</f>
        <v>139.80292347377471</v>
      </c>
      <c r="W36" s="10">
        <f>TO_RPI_RO!W36+TO_RPI_BKFLOW!W36+TO_RPI_PT!W36+TO_RPI_IT!W36+TO_RPI_PPR!W36+TO_RPI_PIR!W36</f>
        <v>124.013671539123</v>
      </c>
      <c r="X36" s="10">
        <f>TO_RPI_RO!X36+TO_RPI_BKFLOW!X36+TO_RPI_PT!X36+TO_RPI_IT!X36+TO_RPI_PPR!X36+TO_RPI_PIR!X36</f>
        <v>100.9840068787618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2383.1184006878761</v>
      </c>
      <c r="D37" s="10">
        <f>TO_RPI_RO!D37+TO_RPI_BKFLOW!D37+TO_RPI_PT!D37+TO_RPI_IT!D37+TO_RPI_PPR!D37+TO_RPI_PIR!D37</f>
        <v>2342.3187446259672</v>
      </c>
      <c r="E37" s="10">
        <f>TO_RPI_RO!E37+TO_RPI_BKFLOW!E37+TO_RPI_PT!E37+TO_RPI_IT!E37+TO_RPI_PPR!E37+TO_RPI_PIR!E37</f>
        <v>2169.704815133276</v>
      </c>
      <c r="F37" s="10">
        <f>TO_RPI_RO!F37+TO_RPI_BKFLOW!F37+TO_RPI_PT!F37+TO_RPI_IT!F37+TO_RPI_PPR!F37+TO_RPI_PIR!F37</f>
        <v>2178.0739466895961</v>
      </c>
      <c r="G37" s="10">
        <f>TO_RPI_RO!G37+TO_RPI_BKFLOW!G37+TO_RPI_PT!G37+TO_RPI_IT!G37+TO_RPI_PPR!G37+TO_RPI_PIR!G37</f>
        <v>2081.8286328460872</v>
      </c>
      <c r="H37" s="10">
        <f>TO_RPI_RO!H37+TO_RPI_BKFLOW!H37+TO_RPI_PT!H37+TO_RPI_IT!H37+TO_RPI_PPR!H37+TO_RPI_PIR!H37</f>
        <v>2008.59845227859</v>
      </c>
      <c r="I37" s="10">
        <f>TO_RPI_RO!I37+TO_RPI_BKFLOW!I37+TO_RPI_PT!I37+TO_RPI_IT!I37+TO_RPI_PPR!I37+TO_RPI_PIR!I37</f>
        <v>2086.0132416165088</v>
      </c>
      <c r="J37" s="10">
        <f>TO_RPI_RO!J37+TO_RPI_BKFLOW!J37+TO_RPI_PT!J37+TO_RPI_IT!J37+TO_RPI_PPR!J37+TO_RPI_PIR!J37</f>
        <v>2052.536543422184</v>
      </c>
      <c r="K37" s="10">
        <f>TO_RPI_RO!K37+TO_RPI_BKFLOW!K37+TO_RPI_PT!K37+TO_RPI_IT!K37+TO_RPI_PPR!K37+TO_RPI_PIR!K37</f>
        <v>2012.7830610490109</v>
      </c>
      <c r="L37" s="10">
        <f>TO_RPI_RO!L37+TO_RPI_BKFLOW!L37+TO_RPI_PT!L37+TO_RPI_IT!L37+TO_RPI_PPR!L37+TO_RPI_PIR!L37</f>
        <v>2189.5815993121241</v>
      </c>
      <c r="M37" s="10">
        <f>TO_RPI_RO!M37+TO_RPI_BKFLOW!M37+TO_RPI_PT!M37+TO_RPI_IT!M37+TO_RPI_PPR!M37+TO_RPI_PIR!M37</f>
        <v>1917.5838349097164</v>
      </c>
      <c r="N37" s="10">
        <f>TO_RPI_RO!N37+TO_RPI_BKFLOW!N37+TO_RPI_PT!N37+TO_RPI_IT!N37+TO_RPI_PPR!N37+TO_RPI_PIR!N37</f>
        <v>1990.8140154772136</v>
      </c>
      <c r="O37" s="10">
        <f>TO_RPI_RO!O37+TO_RPI_BKFLOW!O37+TO_RPI_PT!O37+TO_RPI_IT!O37+TO_RPI_PPR!O37+TO_RPI_PIR!O37</f>
        <v>2107.9822871883061</v>
      </c>
      <c r="P37" s="10">
        <f>TO_RPI_RO!P37+TO_RPI_BKFLOW!P37+TO_RPI_PT!P37+TO_RPI_IT!P37+TO_RPI_PPR!P37+TO_RPI_PIR!P37</f>
        <v>2372.6569217540841</v>
      </c>
      <c r="Q37" s="10">
        <f>TO_RPI_RO!Q37+TO_RPI_BKFLOW!Q37+TO_RPI_PT!Q37+TO_RPI_IT!Q37+TO_RPI_PPR!Q37+TO_RPI_PIR!Q37</f>
        <v>2203.1814273430782</v>
      </c>
      <c r="R37" s="10">
        <f>TO_RPI_RO!R37+TO_RPI_BKFLOW!R37+TO_RPI_PT!R37+TO_RPI_IT!R37+TO_RPI_PPR!R37+TO_RPI_PIR!R37</f>
        <v>2443.4192605331041</v>
      </c>
      <c r="S37" s="10">
        <f>TO_RPI_RO!S37+TO_RPI_BKFLOW!S37+TO_RPI_PT!S37+TO_RPI_IT!S37+TO_RPI_PPR!S37+TO_RPI_PIR!S37</f>
        <v>2195.6659501289769</v>
      </c>
      <c r="T37" s="10">
        <f>TO_RPI_RO!T37+TO_RPI_BKFLOW!T37+TO_RPI_PT!T37+TO_RPI_IT!T37+TO_RPI_PPR!T37+TO_RPI_PIR!T37</f>
        <v>2344.3147893379191</v>
      </c>
      <c r="U37" s="10">
        <f>TO_RPI_RO!U37+TO_RPI_BKFLOW!U37+TO_RPI_PT!U37+TO_RPI_IT!U37+TO_RPI_PPR!U37+TO_RPI_PIR!U37</f>
        <v>2290.5115219260533</v>
      </c>
      <c r="V37" s="10">
        <f>TO_RPI_RO!V37+TO_RPI_BKFLOW!V37+TO_RPI_PT!V37+TO_RPI_IT!V37+TO_RPI_PPR!V37+TO_RPI_PIR!V37</f>
        <v>2327.7312983662937</v>
      </c>
      <c r="W37" s="10">
        <f>TO_RPI_RO!W37+TO_RPI_BKFLOW!W37+TO_RPI_PT!W37+TO_RPI_IT!W37+TO_RPI_PPR!W37+TO_RPI_PIR!W37</f>
        <v>2235.5282029234731</v>
      </c>
      <c r="X37" s="10">
        <f>TO_RPI_RO!X37+TO_RPI_BKFLOW!X37+TO_RPI_PT!X37+TO_RPI_IT!X37+TO_RPI_PPR!X37+TO_RPI_PIR!X37</f>
        <v>2231.856233877902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515.33387790197753</v>
      </c>
      <c r="D40" s="10">
        <f>TO_RPI_RO!D40+TO_RPI_BKFLOW!D40+TO_RPI_PT!D40+TO_RPI_IT!D40+TO_RPI_PPR!D40+TO_RPI_PIR!D40</f>
        <v>564.16595012897676</v>
      </c>
      <c r="E40" s="10">
        <f>TO_RPI_RO!E40+TO_RPI_BKFLOW!E40+TO_RPI_PT!E40+TO_RPI_IT!E40+TO_RPI_PPR!E40+TO_RPI_PIR!E40</f>
        <v>558.97102321582111</v>
      </c>
      <c r="F40" s="10">
        <f>TO_RPI_RO!F40+TO_RPI_BKFLOW!F40+TO_RPI_PT!F40+TO_RPI_IT!F40+TO_RPI_PPR!F40+TO_RPI_PIR!F40</f>
        <v>634.81659501289766</v>
      </c>
      <c r="G40" s="10">
        <f>TO_RPI_RO!G40+TO_RPI_BKFLOW!G40+TO_RPI_PT!G40+TO_RPI_IT!G40+TO_RPI_PPR!G40+TO_RPI_PIR!G40</f>
        <v>630.66061908856398</v>
      </c>
      <c r="H40" s="10">
        <f>TO_RPI_RO!H40+TO_RPI_BKFLOW!H40+TO_RPI_PT!H40+TO_RPI_IT!H40+TO_RPI_PPR!H40+TO_RPI_PIR!H40</f>
        <v>561.04901117798795</v>
      </c>
      <c r="I40" s="10">
        <f>TO_RPI_RO!I40+TO_RPI_BKFLOW!I40+TO_RPI_PT!I40+TO_RPI_IT!I40+TO_RPI_PPR!I40+TO_RPI_PIR!I40</f>
        <v>631.69965606190885</v>
      </c>
      <c r="J40" s="10">
        <f>TO_RPI_RO!J40+TO_RPI_BKFLOW!J40+TO_RPI_PT!J40+TO_RPI_IT!J40+TO_RPI_PPR!J40+TO_RPI_PIR!J40</f>
        <v>563.12699914015479</v>
      </c>
      <c r="K40" s="10">
        <f>TO_RPI_RO!K40+TO_RPI_BKFLOW!K40+TO_RPI_PT!K40+TO_RPI_IT!K40+TO_RPI_PPR!K40+TO_RPI_PIR!K40</f>
        <v>519.48985382631122</v>
      </c>
      <c r="L40" s="10">
        <f>TO_RPI_RO!L40+TO_RPI_BKFLOW!L40+TO_RPI_PT!L40+TO_RPI_IT!L40+TO_RPI_PPR!L40+TO_RPI_PIR!L40</f>
        <v>424.94264832330168</v>
      </c>
      <c r="M40" s="10">
        <f>TO_RPI_RO!M40+TO_RPI_BKFLOW!M40+TO_RPI_PT!M40+TO_RPI_IT!M40+TO_RPI_PPR!M40+TO_RPI_PIR!M40</f>
        <v>422.86474634565781</v>
      </c>
      <c r="N40" s="10">
        <f>TO_RPI_RO!N40+TO_RPI_BKFLOW!N40+TO_RPI_PT!N40+TO_RPI_IT!N40+TO_RPI_PPR!N40+TO_RPI_PIR!N40</f>
        <v>300.26517626827166</v>
      </c>
      <c r="O40" s="10">
        <f>TO_RPI_RO!O40+TO_RPI_BKFLOW!O40+TO_RPI_PT!O40+TO_RPI_IT!O40+TO_RPI_PPR!O40+TO_RPI_PIR!O40</f>
        <v>232.73147033533959</v>
      </c>
      <c r="P40" s="10">
        <f>TO_RPI_RO!P40+TO_RPI_BKFLOW!P40+TO_RPI_PT!P40+TO_RPI_IT!P40+TO_RPI_PPR!P40+TO_RPI_PIR!P40</f>
        <v>153.76895958727431</v>
      </c>
      <c r="Q40" s="10">
        <f>TO_RPI_RO!Q40+TO_RPI_BKFLOW!Q40+TO_RPI_PT!Q40+TO_RPI_IT!Q40+TO_RPI_PPR!Q40+TO_RPI_PIR!Q40</f>
        <v>142.3402407566638</v>
      </c>
      <c r="R40" s="10">
        <f>TO_RPI_RO!R40+TO_RPI_BKFLOW!R40+TO_RPI_PT!R40+TO_RPI_IT!R40+TO_RPI_PPR!R40+TO_RPI_PIR!R40</f>
        <v>149.33774720550301</v>
      </c>
      <c r="S40" s="10">
        <f>TO_RPI_RO!S40+TO_RPI_BKFLOW!S40+TO_RPI_PT!S40+TO_RPI_IT!S40+TO_RPI_PPR!S40+TO_RPI_PIR!S40</f>
        <v>135.30214961306959</v>
      </c>
      <c r="T40" s="10">
        <f>TO_RPI_RO!T40+TO_RPI_BKFLOW!T40+TO_RPI_PT!T40+TO_RPI_IT!T40+TO_RPI_PPR!T40+TO_RPI_PIR!T40</f>
        <v>126.3004299226139</v>
      </c>
      <c r="U40" s="10">
        <f>TO_RPI_RO!U40+TO_RPI_BKFLOW!U40+TO_RPI_PT!U40+TO_RPI_IT!U40+TO_RPI_PPR!U40+TO_RPI_PIR!U40</f>
        <v>117.4036973344798</v>
      </c>
      <c r="V40" s="10">
        <f>TO_RPI_RO!V40+TO_RPI_BKFLOW!V40+TO_RPI_PT!V40+TO_RPI_IT!V40+TO_RPI_PPR!V40+TO_RPI_PIR!V40</f>
        <v>144.0119518486672</v>
      </c>
      <c r="W40" s="10">
        <f>TO_RPI_RO!W40+TO_RPI_BKFLOW!W40+TO_RPI_PT!W40+TO_RPI_IT!W40+TO_RPI_PPR!W40+TO_RPI_PIR!W40</f>
        <v>86.693551160791046</v>
      </c>
      <c r="X40" s="10">
        <f>TO_RPI_RO!X40+TO_RPI_BKFLOW!X40+TO_RPI_PT!X40+TO_RPI_IT!X40+TO_RPI_PPR!X40+TO_RPI_PIR!X40</f>
        <v>98.21779879621667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4.1558899398108338</v>
      </c>
      <c r="D41" s="10">
        <f>TO_RPI_RO!D41+TO_RPI_BKFLOW!D41+TO_RPI_PT!D41+TO_RPI_IT!D41+TO_RPI_PPR!D41+TO_RPI_PIR!D41</f>
        <v>7.272828890799655</v>
      </c>
      <c r="E41" s="10">
        <f>TO_RPI_RO!E41+TO_RPI_BKFLOW!E41+TO_RPI_PT!E41+TO_RPI_IT!E41+TO_RPI_PPR!E41+TO_RPI_PIR!E41</f>
        <v>6.2338779019776434</v>
      </c>
      <c r="F41" s="10">
        <f>TO_RPI_RO!F41+TO_RPI_BKFLOW!F41+TO_RPI_PT!F41+TO_RPI_IT!F41+TO_RPI_PPR!F41+TO_RPI_PIR!F41</f>
        <v>8.3118658641444529</v>
      </c>
      <c r="G41" s="10">
        <f>TO_RPI_RO!G41+TO_RPI_BKFLOW!G41+TO_RPI_PT!G41+TO_RPI_IT!G41+TO_RPI_PPR!G41+TO_RPI_PIR!G41</f>
        <v>5.1949269131556317</v>
      </c>
      <c r="H41" s="10">
        <f>TO_RPI_RO!H41+TO_RPI_BKFLOW!H41+TO_RPI_PT!H41+TO_RPI_IT!H41+TO_RPI_PPR!H41+TO_RPI_PIR!H41</f>
        <v>6.2338779019776434</v>
      </c>
      <c r="I41" s="10">
        <f>TO_RPI_RO!I41+TO_RPI_BKFLOW!I41+TO_RPI_PT!I41+TO_RPI_IT!I41+TO_RPI_PPR!I41+TO_RPI_PIR!I41</f>
        <v>5.1949269131556317</v>
      </c>
      <c r="J41" s="10">
        <f>TO_RPI_RO!J41+TO_RPI_BKFLOW!J41+TO_RPI_PT!J41+TO_RPI_IT!J41+TO_RPI_PPR!J41+TO_RPI_PIR!J41</f>
        <v>3.1169389509888221</v>
      </c>
      <c r="K41" s="10">
        <f>TO_RPI_RO!K41+TO_RPI_BKFLOW!K41+TO_RPI_PT!K41+TO_RPI_IT!K41+TO_RPI_PPR!K41+TO_RPI_PIR!K41</f>
        <v>3.1169389509888221</v>
      </c>
      <c r="L41" s="10">
        <f>TO_RPI_RO!L41+TO_RPI_BKFLOW!L41+TO_RPI_PT!L41+TO_RPI_IT!L41+TO_RPI_PPR!L41+TO_RPI_PIR!L41</f>
        <v>3.1169389509888221</v>
      </c>
      <c r="M41" s="10">
        <f>TO_RPI_RO!M41+TO_RPI_BKFLOW!M41+TO_RPI_PT!M41+TO_RPI_IT!M41+TO_RPI_PPR!M41+TO_RPI_PIR!M41</f>
        <v>1.0389509888220121</v>
      </c>
      <c r="N41" s="10">
        <f>TO_RPI_RO!N41+TO_RPI_BKFLOW!N41+TO_RPI_PT!N41+TO_RPI_IT!N41+TO_RPI_PPR!N41+TO_RPI_PIR!N41</f>
        <v>1.0389509888220121</v>
      </c>
      <c r="O41" s="10">
        <f>TO_RPI_RO!O41+TO_RPI_BKFLOW!O41+TO_RPI_PT!O41+TO_RPI_IT!O41+TO_RPI_PPR!O41+TO_RPI_PIR!O41</f>
        <v>1.0389509888220121</v>
      </c>
      <c r="P41" s="10">
        <f>TO_RPI_RO!P41+TO_RPI_BKFLOW!P41+TO_RPI_PT!P41+TO_RPI_IT!P41+TO_RPI_PPR!P41+TO_RPI_PIR!P41</f>
        <v>1.0389509888220121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0.75640584694754942</v>
      </c>
      <c r="S41" s="10">
        <f>TO_RPI_RO!S41+TO_RPI_BKFLOW!S41+TO_RPI_PT!S41+TO_RPI_IT!S41+TO_RPI_PPR!S41+TO_RPI_PIR!S41</f>
        <v>0.48933791917454861</v>
      </c>
      <c r="T41" s="10">
        <f>TO_RPI_RO!T41+TO_RPI_BKFLOW!T41+TO_RPI_PT!T41+TO_RPI_IT!T41+TO_RPI_PPR!T41+TO_RPI_PIR!T41</f>
        <v>0.49664660361134988</v>
      </c>
      <c r="U41" s="10">
        <f>TO_RPI_RO!U41+TO_RPI_BKFLOW!U41+TO_RPI_PT!U41+TO_RPI_IT!U41+TO_RPI_PPR!U41+TO_RPI_PIR!U41</f>
        <v>4.3990541702493546</v>
      </c>
      <c r="V41" s="10">
        <f>TO_RPI_RO!V41+TO_RPI_BKFLOW!V41+TO_RPI_PT!V41+TO_RPI_IT!V41+TO_RPI_PPR!V41+TO_RPI_PIR!V41</f>
        <v>4.9673258813413588</v>
      </c>
      <c r="W41" s="10">
        <f>TO_RPI_RO!W41+TO_RPI_BKFLOW!W41+TO_RPI_PT!W41+TO_RPI_IT!W41+TO_RPI_PPR!W41+TO_RPI_PIR!W41</f>
        <v>1.083662940670679</v>
      </c>
      <c r="X41" s="10">
        <f>TO_RPI_RO!X41+TO_RPI_BKFLOW!X41+TO_RPI_PT!X41+TO_RPI_IT!X41+TO_RPI_PPR!X41+TO_RPI_PIR!X41</f>
        <v>0.52261392949269125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6.3772141014617363</v>
      </c>
      <c r="D42" s="10">
        <f>TO_RPI_RO!D42+TO_RPI_BKFLOW!D42+TO_RPI_PT!D42+TO_RPI_IT!D42+TO_RPI_PPR!D42+TO_RPI_PIR!D42</f>
        <v>5.3143594153052449</v>
      </c>
      <c r="E42" s="10">
        <f>TO_RPI_RO!E42+TO_RPI_BKFLOW!E42+TO_RPI_PT!E42+TO_RPI_IT!E42+TO_RPI_PPR!E42+TO_RPI_PIR!E42</f>
        <v>0</v>
      </c>
      <c r="F42" s="10">
        <f>TO_RPI_RO!F42+TO_RPI_BKFLOW!F42+TO_RPI_PT!F42+TO_RPI_IT!F42+TO_RPI_PPR!F42+TO_RPI_PIR!F42</f>
        <v>0</v>
      </c>
      <c r="G42" s="10">
        <f>TO_RPI_RO!G42+TO_RPI_BKFLOW!G42+TO_RPI_PT!G42+TO_RPI_IT!G42+TO_RPI_PPR!G42+TO_RPI_PIR!G42</f>
        <v>7.4400687876182294</v>
      </c>
      <c r="H42" s="10">
        <f>TO_RPI_RO!H42+TO_RPI_BKFLOW!H42+TO_RPI_PT!H42+TO_RPI_IT!H42+TO_RPI_PPR!H42+TO_RPI_PIR!H42</f>
        <v>4.2514187446259672</v>
      </c>
      <c r="I42" s="10">
        <f>TO_RPI_RO!I42+TO_RPI_BKFLOW!I42+TO_RPI_PT!I42+TO_RPI_IT!I42+TO_RPI_PPR!I42+TO_RPI_PIR!I42</f>
        <v>13.81719690455718</v>
      </c>
      <c r="J42" s="10">
        <f>TO_RPI_RO!J42+TO_RPI_BKFLOW!J42+TO_RPI_PT!J42+TO_RPI_IT!J42+TO_RPI_PPR!J42+TO_RPI_PIR!J42</f>
        <v>42.514531384350818</v>
      </c>
      <c r="K42" s="10">
        <f>TO_RPI_RO!K42+TO_RPI_BKFLOW!K42+TO_RPI_PT!K42+TO_RPI_IT!K42+TO_RPI_PPR!K42+TO_RPI_PIR!K42</f>
        <v>28.697334479793639</v>
      </c>
      <c r="L42" s="10">
        <f>TO_RPI_RO!L42+TO_RPI_BKFLOW!L42+TO_RPI_PT!L42+TO_RPI_IT!L42+TO_RPI_PPR!L42+TO_RPI_PIR!L42</f>
        <v>12.754342218400691</v>
      </c>
      <c r="M42" s="10">
        <f>TO_RPI_RO!M42+TO_RPI_BKFLOW!M42+TO_RPI_PT!M42+TO_RPI_IT!M42+TO_RPI_PPR!M42+TO_RPI_PIR!M42</f>
        <v>43.577472055030093</v>
      </c>
      <c r="N42" s="10">
        <f>TO_RPI_RO!N42+TO_RPI_BKFLOW!N42+TO_RPI_PT!N42+TO_RPI_IT!N42+TO_RPI_PPR!N42+TO_RPI_PIR!N42</f>
        <v>0</v>
      </c>
      <c r="O42" s="10">
        <f>TO_RPI_RO!O42+TO_RPI_BKFLOW!O42+TO_RPI_PT!O42+TO_RPI_IT!O42+TO_RPI_PPR!O42+TO_RPI_PIR!O42</f>
        <v>0</v>
      </c>
      <c r="P42" s="10">
        <f>TO_RPI_RO!P42+TO_RPI_BKFLOW!P42+TO_RPI_PT!P42+TO_RPI_IT!P42+TO_RPI_PPR!P42+TO_RPI_PIR!P42</f>
        <v>0</v>
      </c>
      <c r="Q42" s="10">
        <f>TO_RPI_RO!Q42+TO_RPI_BKFLOW!Q42+TO_RPI_PT!Q42+TO_RPI_IT!Q42+TO_RPI_PPR!Q42+TO_RPI_PIR!Q42</f>
        <v>0</v>
      </c>
      <c r="R42" s="10">
        <f>TO_RPI_RO!R42+TO_RPI_BKFLOW!R42+TO_RPI_PT!R42+TO_RPI_IT!R42+TO_RPI_PPR!R42+TO_RPI_PIR!R42</f>
        <v>0</v>
      </c>
      <c r="S42" s="10">
        <f>TO_RPI_RO!S42+TO_RPI_BKFLOW!S42+TO_RPI_PT!S42+TO_RPI_IT!S42+TO_RPI_PPR!S42+TO_RPI_PIR!S42</f>
        <v>0</v>
      </c>
      <c r="T42" s="10">
        <f>TO_RPI_RO!T42+TO_RPI_BKFLOW!T42+TO_RPI_PT!T42+TO_RPI_IT!T42+TO_RPI_PPR!T42+TO_RPI_PIR!T42</f>
        <v>0</v>
      </c>
      <c r="U42" s="10">
        <f>TO_RPI_RO!U42+TO_RPI_BKFLOW!U42+TO_RPI_PT!U42+TO_RPI_IT!U42+TO_RPI_PPR!U42+TO_RPI_PIR!U42</f>
        <v>0</v>
      </c>
      <c r="V42" s="10">
        <f>TO_RPI_RO!V42+TO_RPI_BKFLOW!V42+TO_RPI_PT!V42+TO_RPI_IT!V42+TO_RPI_PPR!V42+TO_RPI_PIR!V42</f>
        <v>0</v>
      </c>
      <c r="W42" s="10">
        <f>TO_RPI_RO!W42+TO_RPI_BKFLOW!W42+TO_RPI_PT!W42+TO_RPI_IT!W42+TO_RPI_PPR!W42+TO_RPI_PIR!W42</f>
        <v>0</v>
      </c>
      <c r="X42" s="10">
        <f>TO_RPI_RO!X42+TO_RPI_BKFLOW!X42+TO_RPI_PT!X42+TO_RPI_IT!X42+TO_RPI_PPR!X42+TO_RPI_PIR!X42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3324.7826311263971</v>
      </c>
      <c r="D43" s="10">
        <f>TO_RPI_RO!D43+TO_RPI_BKFLOW!D43+TO_RPI_PT!D43+TO_RPI_IT!D43+TO_RPI_PPR!D43+TO_RPI_PIR!D43</f>
        <v>3283.9877901977638</v>
      </c>
      <c r="E43" s="10">
        <f>TO_RPI_RO!E43+TO_RPI_BKFLOW!E43+TO_RPI_PT!E43+TO_RPI_IT!E43+TO_RPI_PPR!E43+TO_RPI_PIR!E43</f>
        <v>3322.7429062768701</v>
      </c>
      <c r="F43" s="10">
        <f>TO_RPI_RO!F43+TO_RPI_BKFLOW!F43+TO_RPI_PT!F43+TO_RPI_IT!F43+TO_RPI_PPR!F43+TO_RPI_PIR!F43</f>
        <v>3519.5781599312122</v>
      </c>
      <c r="G43" s="10">
        <f>TO_RPI_RO!G43+TO_RPI_BKFLOW!G43+TO_RPI_PT!G43+TO_RPI_IT!G43+TO_RPI_PPR!G43+TO_RPI_PIR!G43</f>
        <v>3395.1538263112639</v>
      </c>
      <c r="H43" s="10">
        <f>TO_RPI_RO!H43+TO_RPI_BKFLOW!H43+TO_RPI_PT!H43+TO_RPI_IT!H43+TO_RPI_PPR!H43+TO_RPI_PIR!H43</f>
        <v>3288.067239896819</v>
      </c>
      <c r="I43" s="10">
        <f>TO_RPI_RO!I43+TO_RPI_BKFLOW!I43+TO_RPI_PT!I43+TO_RPI_IT!I43+TO_RPI_PPR!I43+TO_RPI_PIR!I43</f>
        <v>3322.7429062768701</v>
      </c>
      <c r="J43" s="10">
        <f>TO_RPI_RO!J43+TO_RPI_BKFLOW!J43+TO_RPI_PT!J43+TO_RPI_IT!J43+TO_RPI_PPR!J43+TO_RPI_PIR!J43</f>
        <v>3261.5505588993979</v>
      </c>
      <c r="K43" s="10">
        <f>TO_RPI_RO!K43+TO_RPI_BKFLOW!K43+TO_RPI_PT!K43+TO_RPI_IT!K43+TO_RPI_PPR!K43+TO_RPI_PIR!K43</f>
        <v>3256.4512467755799</v>
      </c>
      <c r="L43" s="10">
        <f>TO_RPI_RO!L43+TO_RPI_BKFLOW!L43+TO_RPI_PT!L43+TO_RPI_IT!L43+TO_RPI_PPR!L43+TO_RPI_PIR!L43</f>
        <v>3373.7365434221829</v>
      </c>
      <c r="M43" s="10">
        <f>TO_RPI_RO!M43+TO_RPI_BKFLOW!M43+TO_RPI_PT!M43+TO_RPI_IT!M43+TO_RPI_PPR!M43+TO_RPI_PIR!M43</f>
        <v>3098.3711092003437</v>
      </c>
      <c r="N43" s="10">
        <f>TO_RPI_RO!N43+TO_RPI_BKFLOW!N43+TO_RPI_PT!N43+TO_RPI_IT!N43+TO_RPI_PPR!N43+TO_RPI_PIR!N43</f>
        <v>2914.7941530524499</v>
      </c>
      <c r="O43" s="10">
        <f>TO_RPI_RO!O43+TO_RPI_BKFLOW!O43+TO_RPI_PT!O43+TO_RPI_IT!O43+TO_RPI_PPR!O43+TO_RPI_PIR!O43</f>
        <v>3478.783319002579</v>
      </c>
      <c r="P43" s="10">
        <f>TO_RPI_RO!P43+TO_RPI_BKFLOW!P43+TO_RPI_PT!P43+TO_RPI_IT!P43+TO_RPI_PPR!P43+TO_RPI_PIR!P43</f>
        <v>4212.0712811693893</v>
      </c>
      <c r="Q43" s="10">
        <f>TO_RPI_RO!Q43+TO_RPI_BKFLOW!Q43+TO_RPI_PT!Q43+TO_RPI_IT!Q43+TO_RPI_PPR!Q43+TO_RPI_PIR!Q43</f>
        <v>4210.0315563198619</v>
      </c>
      <c r="R43" s="10">
        <f>TO_RPI_RO!R43+TO_RPI_BKFLOW!R43+TO_RPI_PT!R43+TO_RPI_IT!R43+TO_RPI_PPR!R43+TO_RPI_PIR!R43</f>
        <v>4385.0884780739461</v>
      </c>
      <c r="S43" s="10">
        <f>TO_RPI_RO!S43+TO_RPI_BKFLOW!S43+TO_RPI_PT!S43+TO_RPI_IT!S43+TO_RPI_PPR!S43+TO_RPI_PIR!S43</f>
        <v>4796.079535683577</v>
      </c>
      <c r="T43" s="10">
        <f>TO_RPI_RO!T43+TO_RPI_BKFLOW!T43+TO_RPI_PT!T43+TO_RPI_IT!T43+TO_RPI_PPR!T43+TO_RPI_PIR!T43</f>
        <v>4432.6288048151328</v>
      </c>
      <c r="U43" s="10">
        <f>TO_RPI_RO!U43+TO_RPI_BKFLOW!U43+TO_RPI_PT!U43+TO_RPI_IT!U43+TO_RPI_PPR!U43+TO_RPI_PIR!U43</f>
        <v>4585.2730008598446</v>
      </c>
      <c r="V43" s="10">
        <f>TO_RPI_RO!V43+TO_RPI_BKFLOW!V43+TO_RPI_PT!V43+TO_RPI_IT!V43+TO_RPI_PPR!V43+TO_RPI_PIR!V43</f>
        <v>4335.6450558899396</v>
      </c>
      <c r="W43" s="10">
        <f>TO_RPI_RO!W43+TO_RPI_BKFLOW!W43+TO_RPI_PT!W43+TO_RPI_IT!W43+TO_RPI_PPR!W43+TO_RPI_PIR!W43</f>
        <v>4155.8803955288049</v>
      </c>
      <c r="X43" s="10">
        <f>TO_RPI_RO!X43+TO_RPI_BKFLOW!X43+TO_RPI_PT!X43+TO_RPI_IT!X43+TO_RPI_PPR!X43+TO_RPI_PIR!X43</f>
        <v>4193.15064488392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1667.0500429922611</v>
      </c>
      <c r="D44" s="10">
        <f>TO_RPI_RO!D44+TO_RPI_BKFLOW!D44+TO_RPI_PT!D44+TO_RPI_IT!D44+TO_RPI_PPR!D44+TO_RPI_PIR!D44</f>
        <v>1545.6864144454003</v>
      </c>
      <c r="E44" s="10">
        <f>TO_RPI_RO!E44+TO_RPI_BKFLOW!E44+TO_RPI_PT!E44+TO_RPI_IT!E44+TO_RPI_PPR!E44+TO_RPI_PIR!E44</f>
        <v>1528.2100601891659</v>
      </c>
      <c r="F44" s="10">
        <f>TO_RPI_RO!F44+TO_RPI_BKFLOW!F44+TO_RPI_PT!F44+TO_RPI_IT!F44+TO_RPI_PPR!F44+TO_RPI_PIR!F44</f>
        <v>1483.5483233018058</v>
      </c>
      <c r="G44" s="10">
        <f>TO_RPI_RO!G44+TO_RPI_BKFLOW!G44+TO_RPI_PT!G44+TO_RPI_IT!G44+TO_RPI_PPR!G44+TO_RPI_PIR!G44</f>
        <v>1515.5883061049008</v>
      </c>
      <c r="H44" s="10">
        <f>TO_RPI_RO!H44+TO_RPI_BKFLOW!H44+TO_RPI_PT!H44+TO_RPI_IT!H44+TO_RPI_PPR!H44+TO_RPI_PIR!H44</f>
        <v>1464.130180567498</v>
      </c>
      <c r="I44" s="10">
        <f>TO_RPI_RO!I44+TO_RPI_BKFLOW!I44+TO_RPI_PT!I44+TO_RPI_IT!I44+TO_RPI_PPR!I44+TO_RPI_PIR!I44</f>
        <v>1450.5374032674122</v>
      </c>
      <c r="J44" s="10">
        <f>TO_RPI_RO!J44+TO_RPI_BKFLOW!J44+TO_RPI_PT!J44+TO_RPI_IT!J44+TO_RPI_PPR!J44+TO_RPI_PIR!J44</f>
        <v>1377.7192605331038</v>
      </c>
      <c r="K44" s="10">
        <f>TO_RPI_RO!K44+TO_RPI_BKFLOW!K44+TO_RPI_PT!K44+TO_RPI_IT!K44+TO_RPI_PPR!K44+TO_RPI_PIR!K44</f>
        <v>1330.6486672398969</v>
      </c>
      <c r="L44" s="10">
        <f>TO_RPI_RO!L44+TO_RPI_BKFLOW!L44+TO_RPI_PT!L44+TO_RPI_IT!L44+TO_RPI_PPR!L44+TO_RPI_PIR!L44</f>
        <v>1264.0680137575237</v>
      </c>
      <c r="M44" s="10">
        <f>TO_RPI_RO!M44+TO_RPI_BKFLOW!M44+TO_RPI_PT!M44+TO_RPI_IT!M44+TO_RPI_PPR!M44+TO_RPI_PIR!M44</f>
        <v>1233.1900257953566</v>
      </c>
      <c r="N44" s="10">
        <f>TO_RPI_RO!N44+TO_RPI_BKFLOW!N44+TO_RPI_PT!N44+TO_RPI_IT!N44+TO_RPI_PPR!N44+TO_RPI_PIR!N44</f>
        <v>1114.5027515047293</v>
      </c>
      <c r="O44" s="10">
        <f>TO_RPI_RO!O44+TO_RPI_BKFLOW!O44+TO_RPI_PT!O44+TO_RPI_IT!O44+TO_RPI_PPR!O44+TO_RPI_PIR!O44</f>
        <v>1265.9979363714531</v>
      </c>
      <c r="P44" s="10">
        <f>TO_RPI_RO!P44+TO_RPI_BKFLOW!P44+TO_RPI_PT!P44+TO_RPI_IT!P44+TO_RPI_PPR!P44+TO_RPI_PIR!P44</f>
        <v>1462.8451418744623</v>
      </c>
      <c r="Q44" s="10">
        <f>TO_RPI_RO!Q44+TO_RPI_BKFLOW!Q44+TO_RPI_PT!Q44+TO_RPI_IT!Q44+TO_RPI_PPR!Q44+TO_RPI_PIR!Q44</f>
        <v>1772.5900257953563</v>
      </c>
      <c r="R44" s="10">
        <f>TO_RPI_RO!R44+TO_RPI_BKFLOW!R44+TO_RPI_PT!R44+TO_RPI_IT!R44+TO_RPI_PPR!R44+TO_RPI_PIR!R44</f>
        <v>1642.2840068787618</v>
      </c>
      <c r="S44" s="10">
        <f>TO_RPI_RO!S44+TO_RPI_BKFLOW!S44+TO_RPI_PT!S44+TO_RPI_IT!S44+TO_RPI_PPR!S44+TO_RPI_PIR!S44</f>
        <v>1714.0964746345651</v>
      </c>
      <c r="T44" s="10">
        <f>TO_RPI_RO!T44+TO_RPI_BKFLOW!T44+TO_RPI_PT!T44+TO_RPI_IT!T44+TO_RPI_PPR!T44+TO_RPI_PIR!T44</f>
        <v>1591.9133276010316</v>
      </c>
      <c r="U44" s="10">
        <f>TO_RPI_RO!U44+TO_RPI_BKFLOW!U44+TO_RPI_PT!U44+TO_RPI_IT!U44+TO_RPI_PPR!U44+TO_RPI_PIR!U44</f>
        <v>1815.421324161651</v>
      </c>
      <c r="V44" s="10">
        <f>TO_RPI_RO!V44+TO_RPI_BKFLOW!V44+TO_RPI_PT!V44+TO_RPI_IT!V44+TO_RPI_PPR!V44+TO_RPI_PIR!V44</f>
        <v>1693.2800515907136</v>
      </c>
      <c r="W44" s="10">
        <f>TO_RPI_RO!W44+TO_RPI_BKFLOW!W44+TO_RPI_PT!W44+TO_RPI_IT!W44+TO_RPI_PPR!W44+TO_RPI_PIR!W44</f>
        <v>1517.4175408426479</v>
      </c>
      <c r="X44" s="10">
        <f>TO_RPI_RO!X44+TO_RPI_BKFLOW!X44+TO_RPI_PT!X44+TO_RPI_IT!X44+TO_RPI_PPR!X44+TO_RPI_PIR!X44</f>
        <v>1647.6716251074804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2.0015477214101458</v>
      </c>
      <c r="D46" s="10">
        <f>TO_RPI_RO!D46+TO_RPI_BKFLOW!D46+TO_RPI_PT!D46+TO_RPI_IT!D46+TO_RPI_PPR!D46+TO_RPI_PIR!D46</f>
        <v>1.0007738607050729</v>
      </c>
      <c r="E46" s="10">
        <f>TO_RPI_RO!E46+TO_RPI_BKFLOW!E46+TO_RPI_PT!E46+TO_RPI_IT!E46+TO_RPI_PPR!E46+TO_RPI_PIR!E46</f>
        <v>2.0015477214101458</v>
      </c>
      <c r="F46" s="10">
        <f>TO_RPI_RO!F46+TO_RPI_BKFLOW!F46+TO_RPI_PT!F46+TO_RPI_IT!F46+TO_RPI_PPR!F46+TO_RPI_PIR!F46</f>
        <v>2.0015477214101458</v>
      </c>
      <c r="G46" s="10">
        <f>TO_RPI_RO!G46+TO_RPI_BKFLOW!G46+TO_RPI_PT!G46+TO_RPI_IT!G46+TO_RPI_PPR!G46+TO_RPI_PIR!G46</f>
        <v>1.0007738607050729</v>
      </c>
      <c r="H46" s="10">
        <f>TO_RPI_RO!H46+TO_RPI_BKFLOW!H46+TO_RPI_PT!H46+TO_RPI_IT!H46+TO_RPI_PPR!H46+TO_RPI_PIR!H46</f>
        <v>0</v>
      </c>
      <c r="I46" s="10">
        <f>TO_RPI_RO!I46+TO_RPI_BKFLOW!I46+TO_RPI_PT!I46+TO_RPI_IT!I46+TO_RPI_PPR!I46+TO_RPI_PIR!I46</f>
        <v>0</v>
      </c>
      <c r="J46" s="10">
        <f>TO_RPI_RO!J46+TO_RPI_BKFLOW!J46+TO_RPI_PT!J46+TO_RPI_IT!J46+TO_RPI_PPR!J46+TO_RPI_PIR!J46</f>
        <v>0</v>
      </c>
      <c r="K46" s="10">
        <f>TO_RPI_RO!K46+TO_RPI_BKFLOW!K46+TO_RPI_PT!K46+TO_RPI_IT!K46+TO_RPI_PPR!K46+TO_RPI_PIR!K46</f>
        <v>0</v>
      </c>
      <c r="L46" s="10">
        <f>TO_RPI_RO!L46+TO_RPI_BKFLOW!L46+TO_RPI_PT!L46+TO_RPI_IT!L46+TO_RPI_PPR!L46+TO_RPI_PIR!L46</f>
        <v>0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0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1173.9992261392949</v>
      </c>
      <c r="D47" s="10">
        <f>TO_RPI_RO!D47+TO_RPI_BKFLOW!D47+TO_RPI_PT!D47+TO_RPI_IT!D47+TO_RPI_PPR!D47+TO_RPI_PIR!D47</f>
        <v>1040.914273430782</v>
      </c>
      <c r="E47" s="10">
        <f>TO_RPI_RO!E47+TO_RPI_BKFLOW!E47+TO_RPI_PT!E47+TO_RPI_IT!E47+TO_RPI_PPR!E47+TO_RPI_PIR!E47</f>
        <v>815.62055030094575</v>
      </c>
      <c r="F47" s="10">
        <f>TO_RPI_RO!F47+TO_RPI_BKFLOW!F47+TO_RPI_PT!F47+TO_RPI_IT!F47+TO_RPI_PPR!F47+TO_RPI_PIR!F47</f>
        <v>73.196732588134125</v>
      </c>
      <c r="G47" s="10">
        <f>TO_RPI_RO!G47+TO_RPI_BKFLOW!G47+TO_RPI_PT!G47+TO_RPI_IT!G47+TO_RPI_PPR!G47+TO_RPI_PIR!G47</f>
        <v>1.901203783319003</v>
      </c>
      <c r="H47" s="10">
        <f>TO_RPI_RO!H47+TO_RPI_BKFLOW!H47+TO_RPI_PT!H47+TO_RPI_IT!H47+TO_RPI_PPR!H47+TO_RPI_PIR!H47</f>
        <v>0</v>
      </c>
      <c r="I47" s="10">
        <f>TO_RPI_RO!I47+TO_RPI_BKFLOW!I47+TO_RPI_PT!I47+TO_RPI_IT!I47+TO_RPI_PPR!I47+TO_RPI_PIR!I47</f>
        <v>0</v>
      </c>
      <c r="J47" s="10">
        <f>TO_RPI_RO!J47+TO_RPI_BKFLOW!J47+TO_RPI_PT!J47+TO_RPI_IT!J47+TO_RPI_PPR!J47+TO_RPI_PIR!J47</f>
        <v>0</v>
      </c>
      <c r="K47" s="10">
        <f>TO_RPI_RO!K47+TO_RPI_BKFLOW!K47+TO_RPI_PT!K47+TO_RPI_IT!K47+TO_RPI_PPR!K47+TO_RPI_PIR!K47</f>
        <v>0</v>
      </c>
      <c r="L47" s="10">
        <f>TO_RPI_RO!L47+TO_RPI_BKFLOW!L47+TO_RPI_PT!L47+TO_RPI_IT!L47+TO_RPI_PPR!L47+TO_RPI_PIR!L47</f>
        <v>0</v>
      </c>
      <c r="M47" s="10">
        <f>TO_RPI_RO!M47+TO_RPI_BKFLOW!M47+TO_RPI_PT!M47+TO_RPI_IT!M47+TO_RPI_PPR!M47+TO_RPI_PIR!M47</f>
        <v>0</v>
      </c>
      <c r="N47" s="10">
        <f>TO_RPI_RO!N47+TO_RPI_BKFLOW!N47+TO_RPI_PT!N47+TO_RPI_IT!N47+TO_RPI_PPR!N47+TO_RPI_PIR!N47</f>
        <v>0</v>
      </c>
      <c r="O47" s="10">
        <f>TO_RPI_RO!O47+TO_RPI_BKFLOW!O47+TO_RPI_PT!O47+TO_RPI_IT!O47+TO_RPI_PPR!O47+TO_RPI_PIR!O47</f>
        <v>0</v>
      </c>
      <c r="P47" s="10">
        <f>TO_RPI_RO!P47+TO_RPI_BKFLOW!P47+TO_RPI_PT!P47+TO_RPI_IT!P47+TO_RPI_PPR!P47+TO_RPI_PIR!P47</f>
        <v>0</v>
      </c>
      <c r="Q47" s="10">
        <f>TO_RPI_RO!Q47+TO_RPI_BKFLOW!Q47+TO_RPI_PT!Q47+TO_RPI_IT!Q47+TO_RPI_PPR!Q47+TO_RPI_PIR!Q47</f>
        <v>0</v>
      </c>
      <c r="R47" s="10">
        <f>TO_RPI_RO!R47+TO_RPI_BKFLOW!R47+TO_RPI_PT!R47+TO_RPI_IT!R47+TO_RPI_PPR!R47+TO_RPI_PIR!R47</f>
        <v>0</v>
      </c>
      <c r="S47" s="10">
        <f>TO_RPI_RO!S47+TO_RPI_BKFLOW!S47+TO_RPI_PT!S47+TO_RPI_IT!S47+TO_RPI_PPR!S47+TO_RPI_PIR!S47</f>
        <v>0</v>
      </c>
      <c r="T47" s="10">
        <f>TO_RPI_RO!T47+TO_RPI_BKFLOW!T47+TO_RPI_PT!T47+TO_RPI_IT!T47+TO_RPI_PPR!T47+TO_RPI_PIR!T47</f>
        <v>0</v>
      </c>
      <c r="U47" s="10">
        <f>TO_RPI_RO!U47+TO_RPI_BKFLOW!U47+TO_RPI_PT!U47+TO_RPI_IT!U47+TO_RPI_PPR!U47+TO_RPI_PIR!U47</f>
        <v>0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0</v>
      </c>
      <c r="X47" s="10">
        <f>TO_RPI_RO!X47+TO_RPI_BKFLOW!X47+TO_RPI_PT!X47+TO_RPI_IT!X47+TO_RPI_PPR!X47+TO_RPI_PIR!X47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0</v>
      </c>
      <c r="S48" s="10">
        <f>TO_RPI_RO!S48+TO_RPI_BKFLOW!S48+TO_RPI_PT!S48+TO_RPI_IT!S48+TO_RPI_PPR!S48+TO_RPI_PIR!S48</f>
        <v>0</v>
      </c>
      <c r="T48" s="10">
        <f>TO_RPI_RO!T48+TO_RPI_BKFLOW!T48+TO_RPI_PT!T48+TO_RPI_IT!T48+TO_RPI_PPR!T48+TO_RPI_PIR!T48</f>
        <v>0</v>
      </c>
      <c r="U48" s="10">
        <f>TO_RPI_RO!U48+TO_RPI_BKFLOW!U48+TO_RPI_PT!U48+TO_RPI_IT!U48+TO_RPI_PPR!U48+TO_RPI_PIR!U48</f>
        <v>0</v>
      </c>
      <c r="V48" s="10">
        <f>TO_RPI_RO!V48+TO_RPI_BKFLOW!V48+TO_RPI_PT!V48+TO_RPI_IT!V48+TO_RPI_PPR!V48+TO_RPI_PIR!V48</f>
        <v>0</v>
      </c>
      <c r="W48" s="10">
        <f>TO_RPI_RO!W48+TO_RPI_BKFLOW!W48+TO_RPI_PT!W48+TO_RPI_IT!W48+TO_RPI_PPR!W48+TO_RPI_PIR!W48</f>
        <v>0</v>
      </c>
      <c r="X48" s="10">
        <f>TO_RPI_RO!X48+TO_RPI_BKFLOW!X48+TO_RPI_PT!X48+TO_RPI_IT!X48+TO_RPI_PPR!X48+TO_RPI_PIR!X48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0</v>
      </c>
      <c r="D50" s="10">
        <f>TO_RPI_RO!D50+TO_RPI_BKFLOW!D50+TO_RPI_PT!D50+TO_RPI_IT!D50+TO_RPI_PPR!D50+TO_RPI_PIR!D50</f>
        <v>0</v>
      </c>
      <c r="E50" s="10">
        <f>TO_RPI_RO!E50+TO_RPI_BKFLOW!E50+TO_RPI_PT!E50+TO_RPI_IT!E50+TO_RPI_PPR!E50+TO_RPI_PIR!E50</f>
        <v>0</v>
      </c>
      <c r="F50" s="10">
        <f>TO_RPI_RO!F50+TO_RPI_BKFLOW!F50+TO_RPI_PT!F50+TO_RPI_IT!F50+TO_RPI_PPR!F50+TO_RPI_PIR!F50</f>
        <v>0</v>
      </c>
      <c r="G50" s="10">
        <f>TO_RPI_RO!G50+TO_RPI_BKFLOW!G50+TO_RPI_PT!G50+TO_RPI_IT!G50+TO_RPI_PPR!G50+TO_RPI_PIR!G50</f>
        <v>0</v>
      </c>
      <c r="H50" s="10">
        <f>TO_RPI_RO!H50+TO_RPI_BKFLOW!H50+TO_RPI_PT!H50+TO_RPI_IT!H50+TO_RPI_PPR!H50+TO_RPI_PIR!H50</f>
        <v>0</v>
      </c>
      <c r="I50" s="10">
        <f>TO_RPI_RO!I50+TO_RPI_BKFLOW!I50+TO_RPI_PT!I50+TO_RPI_IT!I50+TO_RPI_PPR!I50+TO_RPI_PIR!I50</f>
        <v>0</v>
      </c>
      <c r="J50" s="10">
        <f>TO_RPI_RO!J50+TO_RPI_BKFLOW!J50+TO_RPI_PT!J50+TO_RPI_IT!J50+TO_RPI_PPR!J50+TO_RPI_PIR!J50</f>
        <v>0</v>
      </c>
      <c r="K50" s="10">
        <f>TO_RPI_RO!K50+TO_RPI_BKFLOW!K50+TO_RPI_PT!K50+TO_RPI_IT!K50+TO_RPI_PPR!K50+TO_RPI_PIR!K50</f>
        <v>0</v>
      </c>
      <c r="L50" s="10">
        <f>TO_RPI_RO!L50+TO_RPI_BKFLOW!L50+TO_RPI_PT!L50+TO_RPI_IT!L50+TO_RPI_PPR!L50+TO_RPI_PIR!L50</f>
        <v>0</v>
      </c>
      <c r="M50" s="10">
        <f>TO_RPI_RO!M50+TO_RPI_BKFLOW!M50+TO_RPI_PT!M50+TO_RPI_IT!M50+TO_RPI_PPR!M50+TO_RPI_PIR!M50</f>
        <v>0</v>
      </c>
      <c r="N50" s="10">
        <f>TO_RPI_RO!N50+TO_RPI_BKFLOW!N50+TO_RPI_PT!N50+TO_RPI_IT!N50+TO_RPI_PPR!N50+TO_RPI_PIR!N50</f>
        <v>0</v>
      </c>
      <c r="O50" s="10">
        <f>TO_RPI_RO!O50+TO_RPI_BKFLOW!O50+TO_RPI_PT!O50+TO_RPI_IT!O50+TO_RPI_PPR!O50+TO_RPI_PIR!O50</f>
        <v>0</v>
      </c>
      <c r="P50" s="10">
        <f>TO_RPI_RO!P50+TO_RPI_BKFLOW!P50+TO_RPI_PT!P50+TO_RPI_IT!P50+TO_RPI_PPR!P50+TO_RPI_PIR!P50</f>
        <v>0</v>
      </c>
      <c r="Q50" s="10">
        <f>TO_RPI_RO!Q50+TO_RPI_BKFLOW!Q50+TO_RPI_PT!Q50+TO_RPI_IT!Q50+TO_RPI_PPR!Q50+TO_RPI_PIR!Q50</f>
        <v>0</v>
      </c>
      <c r="R50" s="10">
        <f>TO_RPI_RO!R50+TO_RPI_BKFLOW!R50+TO_RPI_PT!R50+TO_RPI_IT!R50+TO_RPI_PPR!R50+TO_RPI_PIR!R50</f>
        <v>0</v>
      </c>
      <c r="S50" s="10">
        <f>TO_RPI_RO!S50+TO_RPI_BKFLOW!S50+TO_RPI_PT!S50+TO_RPI_IT!S50+TO_RPI_PPR!S50+TO_RPI_PIR!S50</f>
        <v>0</v>
      </c>
      <c r="T50" s="10">
        <f>TO_RPI_RO!T50+TO_RPI_BKFLOW!T50+TO_RPI_PT!T50+TO_RPI_IT!T50+TO_RPI_PPR!T50+TO_RPI_PIR!T50</f>
        <v>0</v>
      </c>
      <c r="U50" s="10">
        <f>TO_RPI_RO!U50+TO_RPI_BKFLOW!U50+TO_RPI_PT!U50+TO_RPI_IT!U50+TO_RPI_PPR!U50+TO_RPI_PIR!U50</f>
        <v>0</v>
      </c>
      <c r="V50" s="10">
        <f>TO_RPI_RO!V50+TO_RPI_BKFLOW!V50+TO_RPI_PT!V50+TO_RPI_IT!V50+TO_RPI_PPR!V50+TO_RPI_PIR!V50</f>
        <v>0</v>
      </c>
      <c r="W50" s="10">
        <f>TO_RPI_RO!W50+TO_RPI_BKFLOW!W50+TO_RPI_PT!W50+TO_RPI_IT!W50+TO_RPI_PPR!W50+TO_RPI_PIR!W50</f>
        <v>0</v>
      </c>
      <c r="X50" s="10">
        <f>TO_RPI_RO!X50+TO_RPI_BKFLOW!X50+TO_RPI_PT!X50+TO_RPI_IT!X50+TO_RPI_PPR!X50+TO_RPI_PIR!X50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8460.2907136715385</v>
      </c>
      <c r="D2" s="31">
        <f t="shared" si="0"/>
        <v>8278.9494411006017</v>
      </c>
      <c r="E2" s="31">
        <f t="shared" si="0"/>
        <v>8112.0282889079963</v>
      </c>
      <c r="F2" s="31">
        <f t="shared" si="0"/>
        <v>8391.5675838349107</v>
      </c>
      <c r="G2" s="31">
        <f t="shared" si="0"/>
        <v>8181.8012037833187</v>
      </c>
      <c r="H2" s="31">
        <f t="shared" si="0"/>
        <v>7716.460017196905</v>
      </c>
      <c r="I2" s="31">
        <f t="shared" si="0"/>
        <v>8042.5588134135851</v>
      </c>
      <c r="J2" s="31">
        <f t="shared" si="0"/>
        <v>7848.3077386070509</v>
      </c>
      <c r="K2" s="31">
        <f t="shared" si="0"/>
        <v>7529.1607050730854</v>
      </c>
      <c r="L2" s="31">
        <f t="shared" si="0"/>
        <v>7743.3051590713667</v>
      </c>
      <c r="M2" s="31">
        <f t="shared" si="0"/>
        <v>7181.386844368014</v>
      </c>
      <c r="N2" s="31">
        <f t="shared" si="0"/>
        <v>6752.7110060189152</v>
      </c>
      <c r="O2" s="31">
        <f t="shared" si="0"/>
        <v>7639.732158211521</v>
      </c>
      <c r="P2" s="31">
        <f t="shared" si="0"/>
        <v>8680.4289767841783</v>
      </c>
      <c r="Q2" s="31">
        <f t="shared" si="0"/>
        <v>8828.1815133275995</v>
      </c>
      <c r="R2" s="31">
        <f t="shared" si="0"/>
        <v>9150.6357695614788</v>
      </c>
      <c r="S2" s="31">
        <f t="shared" si="0"/>
        <v>9303.8277730008595</v>
      </c>
      <c r="T2" s="31">
        <f t="shared" si="0"/>
        <v>8991.9036973344791</v>
      </c>
      <c r="U2" s="31">
        <f t="shared" si="0"/>
        <v>9320.5386070507302</v>
      </c>
      <c r="V2" s="31">
        <f t="shared" si="0"/>
        <v>8870.6332760103178</v>
      </c>
      <c r="W2" s="31">
        <f t="shared" si="0"/>
        <v>8401.1799656061885</v>
      </c>
      <c r="X2" s="31">
        <f t="shared" ref="X2" si="1">SUM(X3,X17,X22,X25,X26,X51,X52,X71,X74,X75,X76)</f>
        <v>8487.6370593293195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8460.2907136715385</v>
      </c>
      <c r="D26" s="37">
        <f t="shared" si="14"/>
        <v>8278.9494411006017</v>
      </c>
      <c r="E26" s="37">
        <f t="shared" si="14"/>
        <v>8112.0282889079963</v>
      </c>
      <c r="F26" s="37">
        <f t="shared" si="14"/>
        <v>8391.5675838349107</v>
      </c>
      <c r="G26" s="37">
        <f t="shared" si="14"/>
        <v>8181.8012037833187</v>
      </c>
      <c r="H26" s="37">
        <f t="shared" si="14"/>
        <v>7716.460017196905</v>
      </c>
      <c r="I26" s="37">
        <f t="shared" si="14"/>
        <v>8042.5588134135851</v>
      </c>
      <c r="J26" s="37">
        <f t="shared" si="14"/>
        <v>7848.3077386070509</v>
      </c>
      <c r="K26" s="37">
        <f t="shared" si="14"/>
        <v>7529.1607050730854</v>
      </c>
      <c r="L26" s="37">
        <f t="shared" si="14"/>
        <v>7743.3051590713667</v>
      </c>
      <c r="M26" s="37">
        <f t="shared" si="14"/>
        <v>7181.386844368014</v>
      </c>
      <c r="N26" s="37">
        <f t="shared" si="14"/>
        <v>6752.7110060189152</v>
      </c>
      <c r="O26" s="37">
        <f t="shared" si="14"/>
        <v>7639.732158211521</v>
      </c>
      <c r="P26" s="37">
        <f t="shared" si="14"/>
        <v>8680.4289767841783</v>
      </c>
      <c r="Q26" s="37">
        <f t="shared" si="14"/>
        <v>8828.1815133275995</v>
      </c>
      <c r="R26" s="37">
        <f t="shared" si="14"/>
        <v>9150.6357695614788</v>
      </c>
      <c r="S26" s="37">
        <f t="shared" si="14"/>
        <v>9303.8277730008595</v>
      </c>
      <c r="T26" s="37">
        <f t="shared" si="14"/>
        <v>8991.9036973344791</v>
      </c>
      <c r="U26" s="37">
        <f t="shared" si="14"/>
        <v>9320.5386070507302</v>
      </c>
      <c r="V26" s="37">
        <f t="shared" si="14"/>
        <v>8870.6332760103178</v>
      </c>
      <c r="W26" s="37">
        <f t="shared" si="14"/>
        <v>8401.1799656061885</v>
      </c>
      <c r="X26" s="37">
        <f t="shared" ref="X26" si="15">SUM(X27,X33)</f>
        <v>8487.6370593293195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8460.2907136715385</v>
      </c>
      <c r="D33" s="29">
        <f t="shared" si="18"/>
        <v>8278.9494411006017</v>
      </c>
      <c r="E33" s="29">
        <f t="shared" si="18"/>
        <v>8112.0282889079963</v>
      </c>
      <c r="F33" s="29">
        <f t="shared" si="18"/>
        <v>8391.5675838349107</v>
      </c>
      <c r="G33" s="29">
        <f t="shared" si="18"/>
        <v>8181.8012037833187</v>
      </c>
      <c r="H33" s="29">
        <f t="shared" si="18"/>
        <v>7716.460017196905</v>
      </c>
      <c r="I33" s="29">
        <f t="shared" si="18"/>
        <v>8042.5588134135851</v>
      </c>
      <c r="J33" s="29">
        <f t="shared" si="18"/>
        <v>7848.3077386070509</v>
      </c>
      <c r="K33" s="29">
        <f t="shared" si="18"/>
        <v>7529.1607050730854</v>
      </c>
      <c r="L33" s="29">
        <f t="shared" si="18"/>
        <v>7743.3051590713667</v>
      </c>
      <c r="M33" s="29">
        <f t="shared" si="18"/>
        <v>7181.386844368014</v>
      </c>
      <c r="N33" s="29">
        <f t="shared" si="18"/>
        <v>6752.7110060189152</v>
      </c>
      <c r="O33" s="29">
        <f t="shared" si="18"/>
        <v>7639.732158211521</v>
      </c>
      <c r="P33" s="29">
        <f t="shared" si="18"/>
        <v>8680.4289767841783</v>
      </c>
      <c r="Q33" s="29">
        <f t="shared" si="18"/>
        <v>8828.1815133275995</v>
      </c>
      <c r="R33" s="29">
        <f t="shared" si="18"/>
        <v>9150.6357695614788</v>
      </c>
      <c r="S33" s="29">
        <f t="shared" si="18"/>
        <v>9303.8277730008595</v>
      </c>
      <c r="T33" s="29">
        <f t="shared" si="18"/>
        <v>8991.9036973344791</v>
      </c>
      <c r="U33" s="29">
        <f t="shared" si="18"/>
        <v>9320.5386070507302</v>
      </c>
      <c r="V33" s="29">
        <f t="shared" si="18"/>
        <v>8870.6332760103178</v>
      </c>
      <c r="W33" s="29">
        <f t="shared" si="18"/>
        <v>8401.1799656061885</v>
      </c>
      <c r="X33" s="29">
        <f t="shared" ref="X33" si="19">SUM(X34:X50)</f>
        <v>8487.6370593293195</v>
      </c>
    </row>
    <row r="34" spans="1:24" ht="11.25" customHeight="1" x14ac:dyDescent="0.2">
      <c r="A34" s="41" t="s">
        <v>55</v>
      </c>
      <c r="B34" s="9" t="s">
        <v>56</v>
      </c>
      <c r="C34" s="10">
        <v>371.35760963026661</v>
      </c>
      <c r="D34" s="10">
        <v>376.32562338779019</v>
      </c>
      <c r="E34" s="10">
        <v>362.66362854686162</v>
      </c>
      <c r="F34" s="10">
        <v>394.95554600171971</v>
      </c>
      <c r="G34" s="10">
        <v>380.05159071367149</v>
      </c>
      <c r="H34" s="10">
        <v>366.38959587274292</v>
      </c>
      <c r="I34" s="10">
        <v>385.01960447119518</v>
      </c>
      <c r="J34" s="10">
        <v>380.05159071367149</v>
      </c>
      <c r="K34" s="10">
        <v>352.72760103181417</v>
      </c>
      <c r="L34" s="10">
        <v>368.87360275150468</v>
      </c>
      <c r="M34" s="10">
        <v>326.64565778159931</v>
      </c>
      <c r="N34" s="10">
        <v>357.69561478933792</v>
      </c>
      <c r="O34" s="10">
        <v>373.84161650902843</v>
      </c>
      <c r="P34" s="10">
        <v>368.87360275150468</v>
      </c>
      <c r="Q34" s="10">
        <v>371.35760963026661</v>
      </c>
      <c r="R34" s="10">
        <v>396.01625107480652</v>
      </c>
      <c r="S34" s="10">
        <v>356.26981943250212</v>
      </c>
      <c r="T34" s="10">
        <v>380.44032674118648</v>
      </c>
      <c r="U34" s="10">
        <v>374.09122957867578</v>
      </c>
      <c r="V34" s="10">
        <v>396.9725709372313</v>
      </c>
      <c r="W34" s="10">
        <v>382.30954428202921</v>
      </c>
      <c r="X34" s="10">
        <v>404.57979363714531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192.27093723129829</v>
      </c>
      <c r="D36" s="10">
        <v>183.48142734307831</v>
      </c>
      <c r="E36" s="10">
        <v>179.08667239896809</v>
      </c>
      <c r="F36" s="10">
        <v>184.58013757523639</v>
      </c>
      <c r="G36" s="10">
        <v>180.1853826311264</v>
      </c>
      <c r="H36" s="10">
        <v>159.31023215821151</v>
      </c>
      <c r="I36" s="10">
        <v>182.38271711092</v>
      </c>
      <c r="J36" s="10">
        <v>174.6919174548581</v>
      </c>
      <c r="K36" s="10">
        <v>125.25081685296649</v>
      </c>
      <c r="L36" s="10">
        <v>153.8167669819432</v>
      </c>
      <c r="M36" s="10">
        <v>167.0010318142734</v>
      </c>
      <c r="N36" s="10">
        <v>145.02725709372311</v>
      </c>
      <c r="O36" s="10">
        <v>184.58013757523639</v>
      </c>
      <c r="P36" s="10">
        <v>114.2638865004299</v>
      </c>
      <c r="Q36" s="10">
        <v>129.64557179707651</v>
      </c>
      <c r="R36" s="10">
        <v>135.27196904557181</v>
      </c>
      <c r="S36" s="10">
        <v>112.2906276870163</v>
      </c>
      <c r="T36" s="10">
        <v>129.12588134135851</v>
      </c>
      <c r="U36" s="10">
        <v>138.17575236457441</v>
      </c>
      <c r="V36" s="10">
        <v>139.80292347377471</v>
      </c>
      <c r="W36" s="10">
        <v>124.013671539123</v>
      </c>
      <c r="X36" s="10">
        <v>100.9840068787618</v>
      </c>
    </row>
    <row r="37" spans="1:24" ht="11.25" customHeight="1" x14ac:dyDescent="0.2">
      <c r="A37" s="41" t="s">
        <v>61</v>
      </c>
      <c r="B37" s="9" t="s">
        <v>62</v>
      </c>
      <c r="C37" s="10">
        <v>2383.1184006878761</v>
      </c>
      <c r="D37" s="10">
        <v>2342.3187446259672</v>
      </c>
      <c r="E37" s="10">
        <v>2169.704815133276</v>
      </c>
      <c r="F37" s="10">
        <v>2178.0739466895961</v>
      </c>
      <c r="G37" s="10">
        <v>2077.644024075666</v>
      </c>
      <c r="H37" s="10">
        <v>2007.552278589854</v>
      </c>
      <c r="I37" s="10">
        <v>2078.690197764402</v>
      </c>
      <c r="J37" s="10">
        <v>2052.536543422184</v>
      </c>
      <c r="K37" s="10">
        <v>2012.7830610490109</v>
      </c>
      <c r="L37" s="10">
        <v>2188.5354256233882</v>
      </c>
      <c r="M37" s="10">
        <v>1900.845485812554</v>
      </c>
      <c r="N37" s="10">
        <v>1942.691315563198</v>
      </c>
      <c r="O37" s="10">
        <v>2103.797678417885</v>
      </c>
      <c r="P37" s="10">
        <v>2371.6107480653482</v>
      </c>
      <c r="Q37" s="10">
        <v>2203.1814273430782</v>
      </c>
      <c r="R37" s="10">
        <v>2442.8438521066209</v>
      </c>
      <c r="S37" s="10">
        <v>2194.6794496990542</v>
      </c>
      <c r="T37" s="10">
        <v>2344.3147893379191</v>
      </c>
      <c r="U37" s="10">
        <v>2290.1736027515049</v>
      </c>
      <c r="V37" s="10">
        <v>2327.435253654342</v>
      </c>
      <c r="W37" s="10">
        <v>2231.2515907136708</v>
      </c>
      <c r="X37" s="10">
        <v>2231.856233877902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515.33387790197753</v>
      </c>
      <c r="D40" s="10">
        <v>564.16595012897676</v>
      </c>
      <c r="E40" s="10">
        <v>549.62020636285467</v>
      </c>
      <c r="F40" s="10">
        <v>634.81659501289766</v>
      </c>
      <c r="G40" s="10">
        <v>629.62166809974201</v>
      </c>
      <c r="H40" s="10">
        <v>526.76268271711092</v>
      </c>
      <c r="I40" s="10">
        <v>631.69965606190885</v>
      </c>
      <c r="J40" s="10">
        <v>563.12699914015479</v>
      </c>
      <c r="K40" s="10">
        <v>519.48985382631122</v>
      </c>
      <c r="L40" s="10">
        <v>424.94264832330168</v>
      </c>
      <c r="M40" s="10">
        <v>422.86474634565781</v>
      </c>
      <c r="N40" s="10">
        <v>285.71943250214957</v>
      </c>
      <c r="O40" s="10">
        <v>232.73147033533959</v>
      </c>
      <c r="P40" s="10">
        <v>153.76895958727431</v>
      </c>
      <c r="Q40" s="10">
        <v>142.3402407566638</v>
      </c>
      <c r="R40" s="10">
        <v>149.33774720550301</v>
      </c>
      <c r="S40" s="10">
        <v>135.30214961306959</v>
      </c>
      <c r="T40" s="10">
        <v>126.3004299226139</v>
      </c>
      <c r="U40" s="10">
        <v>117.4036973344798</v>
      </c>
      <c r="V40" s="10">
        <v>125.22407566638</v>
      </c>
      <c r="W40" s="10">
        <v>81.635769561478924</v>
      </c>
      <c r="X40" s="10">
        <v>95.419862424763537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6.3772141014617363</v>
      </c>
      <c r="D42" s="10">
        <v>5.3143594153052449</v>
      </c>
      <c r="E42" s="10">
        <v>0</v>
      </c>
      <c r="F42" s="10">
        <v>0</v>
      </c>
      <c r="G42" s="10">
        <v>7.4400687876182294</v>
      </c>
      <c r="H42" s="10">
        <v>4.2514187446259672</v>
      </c>
      <c r="I42" s="10">
        <v>13.81719690455718</v>
      </c>
      <c r="J42" s="10">
        <v>42.514531384350818</v>
      </c>
      <c r="K42" s="10">
        <v>28.697334479793639</v>
      </c>
      <c r="L42" s="10">
        <v>12.754342218400691</v>
      </c>
      <c r="M42" s="10">
        <v>43.577472055030093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3324.7826311263971</v>
      </c>
      <c r="D43" s="10">
        <v>3283.9877901977638</v>
      </c>
      <c r="E43" s="10">
        <v>3322.7429062768701</v>
      </c>
      <c r="F43" s="10">
        <v>3519.5781599312122</v>
      </c>
      <c r="G43" s="10">
        <v>3395.1538263112639</v>
      </c>
      <c r="H43" s="10">
        <v>3288.067239896819</v>
      </c>
      <c r="I43" s="10">
        <v>3322.7429062768701</v>
      </c>
      <c r="J43" s="10">
        <v>3261.5505588993979</v>
      </c>
      <c r="K43" s="10">
        <v>3159.5633705932928</v>
      </c>
      <c r="L43" s="10">
        <v>3373.7365434221829</v>
      </c>
      <c r="M43" s="10">
        <v>3089.1922613929491</v>
      </c>
      <c r="N43" s="10">
        <v>2914.7941530524499</v>
      </c>
      <c r="O43" s="10">
        <v>3478.783319002579</v>
      </c>
      <c r="P43" s="10">
        <v>4210.0315563198619</v>
      </c>
      <c r="Q43" s="10">
        <v>4210.0315563198619</v>
      </c>
      <c r="R43" s="10">
        <v>4385.0884780739461</v>
      </c>
      <c r="S43" s="10">
        <v>4796.079535683577</v>
      </c>
      <c r="T43" s="10">
        <v>4432.6288048151328</v>
      </c>
      <c r="U43" s="10">
        <v>4585.2730008598446</v>
      </c>
      <c r="V43" s="10">
        <v>4335.6450558899396</v>
      </c>
      <c r="W43" s="10">
        <v>4155.8803955288049</v>
      </c>
      <c r="X43" s="10">
        <v>4193.15064488392</v>
      </c>
    </row>
    <row r="44" spans="1:24" ht="11.25" customHeight="1" x14ac:dyDescent="0.2">
      <c r="A44" s="41" t="s">
        <v>75</v>
      </c>
      <c r="B44" s="9" t="s">
        <v>76</v>
      </c>
      <c r="C44" s="10">
        <v>1667.0500429922611</v>
      </c>
      <c r="D44" s="10">
        <v>1523.3555460017201</v>
      </c>
      <c r="E44" s="10">
        <v>1528.2100601891659</v>
      </c>
      <c r="F44" s="10">
        <v>1474.810146173689</v>
      </c>
      <c r="G44" s="10">
        <v>1511.70464316423</v>
      </c>
      <c r="H44" s="10">
        <v>1364.1265692175409</v>
      </c>
      <c r="I44" s="10">
        <v>1428.206534823732</v>
      </c>
      <c r="J44" s="10">
        <v>1373.835597592433</v>
      </c>
      <c r="K44" s="10">
        <v>1330.6486672398969</v>
      </c>
      <c r="L44" s="10">
        <v>1220.6458297506449</v>
      </c>
      <c r="M44" s="10">
        <v>1231.2601891659499</v>
      </c>
      <c r="N44" s="10">
        <v>1106.783233018057</v>
      </c>
      <c r="O44" s="10">
        <v>1265.9979363714531</v>
      </c>
      <c r="P44" s="10">
        <v>1461.8802235597591</v>
      </c>
      <c r="Q44" s="10">
        <v>1771.625107480653</v>
      </c>
      <c r="R44" s="10">
        <v>1642.0774720550301</v>
      </c>
      <c r="S44" s="10">
        <v>1709.2061908856399</v>
      </c>
      <c r="T44" s="10">
        <v>1579.093465176268</v>
      </c>
      <c r="U44" s="10">
        <v>1815.421324161651</v>
      </c>
      <c r="V44" s="10">
        <v>1545.5533963886501</v>
      </c>
      <c r="W44" s="10">
        <v>1426.0889939810829</v>
      </c>
      <c r="X44" s="10">
        <v>1461.6465176268271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4.7530524505588989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8.1207222699914006</v>
      </c>
      <c r="L2" s="31">
        <f t="shared" si="0"/>
        <v>12.18116938950989</v>
      </c>
      <c r="M2" s="31">
        <f t="shared" si="0"/>
        <v>42.633963886500432</v>
      </c>
      <c r="N2" s="31">
        <f t="shared" si="0"/>
        <v>169.52089423903701</v>
      </c>
      <c r="O2" s="31">
        <f t="shared" si="0"/>
        <v>256.81908856405852</v>
      </c>
      <c r="P2" s="31">
        <f t="shared" si="0"/>
        <v>1756.0308684436795</v>
      </c>
      <c r="Q2" s="31">
        <f t="shared" si="0"/>
        <v>2239.542992261393</v>
      </c>
      <c r="R2" s="31">
        <f t="shared" si="0"/>
        <v>2101.6948409286329</v>
      </c>
      <c r="S2" s="31">
        <f t="shared" si="0"/>
        <v>2806.3352536543416</v>
      </c>
      <c r="T2" s="31">
        <f t="shared" si="0"/>
        <v>1968.2341358555459</v>
      </c>
      <c r="U2" s="31">
        <f t="shared" si="0"/>
        <v>2425.367841788478</v>
      </c>
      <c r="V2" s="31">
        <f t="shared" si="0"/>
        <v>1444.387102321582</v>
      </c>
      <c r="W2" s="31">
        <f t="shared" si="0"/>
        <v>1159.5944110060191</v>
      </c>
      <c r="X2" s="31">
        <f t="shared" ref="X2" si="1">SUM(X3,X17,X22,X25,X26,X51,X52,X71,X74,X75,X76)</f>
        <v>867.91109200343942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8.1207222699914006</v>
      </c>
      <c r="L26" s="37">
        <f t="shared" si="14"/>
        <v>12.18116938950989</v>
      </c>
      <c r="M26" s="37">
        <f t="shared" si="14"/>
        <v>42.633963886500432</v>
      </c>
      <c r="N26" s="37">
        <f t="shared" si="14"/>
        <v>169.52089423903701</v>
      </c>
      <c r="O26" s="37">
        <f t="shared" si="14"/>
        <v>256.81908856405852</v>
      </c>
      <c r="P26" s="37">
        <f t="shared" si="14"/>
        <v>1756.0308684436795</v>
      </c>
      <c r="Q26" s="37">
        <f t="shared" si="14"/>
        <v>2239.542992261393</v>
      </c>
      <c r="R26" s="37">
        <f t="shared" si="14"/>
        <v>2101.6948409286329</v>
      </c>
      <c r="S26" s="37">
        <f t="shared" si="14"/>
        <v>2806.3352536543416</v>
      </c>
      <c r="T26" s="37">
        <f t="shared" si="14"/>
        <v>1968.2341358555459</v>
      </c>
      <c r="U26" s="37">
        <f t="shared" si="14"/>
        <v>2425.367841788478</v>
      </c>
      <c r="V26" s="37">
        <f t="shared" si="14"/>
        <v>1444.387102321582</v>
      </c>
      <c r="W26" s="37">
        <f t="shared" si="14"/>
        <v>1159.5944110060191</v>
      </c>
      <c r="X26" s="37">
        <f t="shared" ref="X26" si="15">SUM(X27,X33)</f>
        <v>867.91109200343942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8.1207222699914006</v>
      </c>
      <c r="L27" s="29">
        <f t="shared" si="16"/>
        <v>12.18116938950989</v>
      </c>
      <c r="M27" s="29">
        <f t="shared" si="16"/>
        <v>42.633963886500432</v>
      </c>
      <c r="N27" s="29">
        <f t="shared" si="16"/>
        <v>169.52089423903701</v>
      </c>
      <c r="O27" s="29">
        <f t="shared" si="16"/>
        <v>256.81908856405852</v>
      </c>
      <c r="P27" s="29">
        <f t="shared" si="16"/>
        <v>1756.0308684436795</v>
      </c>
      <c r="Q27" s="29">
        <f t="shared" si="16"/>
        <v>2239.542992261393</v>
      </c>
      <c r="R27" s="29">
        <f t="shared" si="16"/>
        <v>2101.6948409286329</v>
      </c>
      <c r="S27" s="29">
        <f t="shared" si="16"/>
        <v>2806.3352536543416</v>
      </c>
      <c r="T27" s="29">
        <f t="shared" si="16"/>
        <v>1968.2341358555459</v>
      </c>
      <c r="U27" s="29">
        <f t="shared" si="16"/>
        <v>2425.367841788478</v>
      </c>
      <c r="V27" s="29">
        <f t="shared" si="16"/>
        <v>1444.387102321582</v>
      </c>
      <c r="W27" s="29">
        <f t="shared" si="16"/>
        <v>1159.5944110060191</v>
      </c>
      <c r="X27" s="29">
        <f t="shared" ref="X27" si="17">SUM(X28:X32)</f>
        <v>867.91109200343942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1499.211779879621</v>
      </c>
      <c r="Q30" s="10">
        <v>1977.531728288908</v>
      </c>
      <c r="R30" s="10">
        <v>1838.7710232158211</v>
      </c>
      <c r="S30" s="10">
        <v>2539.8595872742899</v>
      </c>
      <c r="T30" s="10">
        <v>1703.940928632846</v>
      </c>
      <c r="U30" s="10">
        <v>2163.1484952708511</v>
      </c>
      <c r="V30" s="10">
        <v>1167.7533963886499</v>
      </c>
      <c r="W30" s="10">
        <v>1159.5944110060191</v>
      </c>
      <c r="X30" s="10">
        <v>867.91109200343942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8.1207222699914006</v>
      </c>
      <c r="L31" s="10">
        <v>12.18116938950989</v>
      </c>
      <c r="M31" s="10">
        <v>42.633963886500432</v>
      </c>
      <c r="N31" s="10">
        <v>169.52089423903701</v>
      </c>
      <c r="O31" s="10">
        <v>256.81908856405852</v>
      </c>
      <c r="P31" s="10">
        <v>256.81908856405852</v>
      </c>
      <c r="Q31" s="10">
        <v>262.01126397248493</v>
      </c>
      <c r="R31" s="10">
        <v>262.92381771281168</v>
      </c>
      <c r="S31" s="10">
        <v>266.47566638005162</v>
      </c>
      <c r="T31" s="10">
        <v>264.29320722269989</v>
      </c>
      <c r="U31" s="10">
        <v>262.21934651762678</v>
      </c>
      <c r="V31" s="10">
        <v>276.63370593293212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6.15743766122098</v>
      </c>
      <c r="D2" s="31">
        <f t="shared" si="0"/>
        <v>30.604471195184868</v>
      </c>
      <c r="E2" s="31">
        <f t="shared" si="0"/>
        <v>17.586242476354254</v>
      </c>
      <c r="F2" s="31">
        <f t="shared" si="0"/>
        <v>20.952794496990535</v>
      </c>
      <c r="G2" s="31">
        <f t="shared" si="0"/>
        <v>15.302923473774719</v>
      </c>
      <c r="H2" s="31">
        <f t="shared" si="0"/>
        <v>144.86603611349955</v>
      </c>
      <c r="I2" s="31">
        <f t="shared" si="0"/>
        <v>34.848839208942394</v>
      </c>
      <c r="J2" s="31">
        <f t="shared" si="0"/>
        <v>7.0006018916595014</v>
      </c>
      <c r="K2" s="31">
        <f t="shared" si="0"/>
        <v>100.00481513327601</v>
      </c>
      <c r="L2" s="31">
        <f t="shared" si="0"/>
        <v>47.585296646603609</v>
      </c>
      <c r="M2" s="31">
        <f t="shared" si="0"/>
        <v>29.984694754944108</v>
      </c>
      <c r="N2" s="31">
        <f t="shared" si="0"/>
        <v>71.426913155631979</v>
      </c>
      <c r="O2" s="31">
        <f t="shared" si="0"/>
        <v>5.2235597592433365</v>
      </c>
      <c r="P2" s="31">
        <f t="shared" si="0"/>
        <v>5.0897678417884773</v>
      </c>
      <c r="Q2" s="31">
        <f t="shared" si="0"/>
        <v>0.96491831470335332</v>
      </c>
      <c r="R2" s="31">
        <f t="shared" si="0"/>
        <v>1.5383490971625109</v>
      </c>
      <c r="S2" s="31">
        <f t="shared" si="0"/>
        <v>6.3661220980223554</v>
      </c>
      <c r="T2" s="31">
        <f t="shared" si="0"/>
        <v>13.31650902837489</v>
      </c>
      <c r="U2" s="31">
        <f t="shared" si="0"/>
        <v>4.7369733447979359</v>
      </c>
      <c r="V2" s="31">
        <f t="shared" si="0"/>
        <v>171.77790197764398</v>
      </c>
      <c r="W2" s="31">
        <f t="shared" si="0"/>
        <v>25.945829750644879</v>
      </c>
      <c r="X2" s="31">
        <f t="shared" ref="X2" si="1">SUM(X3,X17,X22,X25,X26,X51,X52,X71,X74,X75,X76)</f>
        <v>184.43190025795352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6.15743766122098</v>
      </c>
      <c r="D26" s="37">
        <f t="shared" si="14"/>
        <v>30.604471195184868</v>
      </c>
      <c r="E26" s="37">
        <f t="shared" si="14"/>
        <v>17.586242476354254</v>
      </c>
      <c r="F26" s="37">
        <f t="shared" si="14"/>
        <v>20.952794496990535</v>
      </c>
      <c r="G26" s="37">
        <f t="shared" si="14"/>
        <v>15.302923473774719</v>
      </c>
      <c r="H26" s="37">
        <f t="shared" si="14"/>
        <v>144.86603611349955</v>
      </c>
      <c r="I26" s="37">
        <f t="shared" si="14"/>
        <v>34.848839208942394</v>
      </c>
      <c r="J26" s="37">
        <f t="shared" si="14"/>
        <v>7.0006018916595014</v>
      </c>
      <c r="K26" s="37">
        <f t="shared" si="14"/>
        <v>100.00481513327601</v>
      </c>
      <c r="L26" s="37">
        <f t="shared" si="14"/>
        <v>47.585296646603609</v>
      </c>
      <c r="M26" s="37">
        <f t="shared" si="14"/>
        <v>29.984694754944108</v>
      </c>
      <c r="N26" s="37">
        <f t="shared" si="14"/>
        <v>71.426913155631979</v>
      </c>
      <c r="O26" s="37">
        <f t="shared" si="14"/>
        <v>5.2235597592433365</v>
      </c>
      <c r="P26" s="37">
        <f t="shared" si="14"/>
        <v>5.0897678417884773</v>
      </c>
      <c r="Q26" s="37">
        <f t="shared" si="14"/>
        <v>0.96491831470335332</v>
      </c>
      <c r="R26" s="37">
        <f t="shared" si="14"/>
        <v>1.5383490971625109</v>
      </c>
      <c r="S26" s="37">
        <f t="shared" si="14"/>
        <v>6.3661220980223554</v>
      </c>
      <c r="T26" s="37">
        <f t="shared" si="14"/>
        <v>13.31650902837489</v>
      </c>
      <c r="U26" s="37">
        <f t="shared" si="14"/>
        <v>4.7369733447979359</v>
      </c>
      <c r="V26" s="37">
        <f t="shared" si="14"/>
        <v>171.77790197764398</v>
      </c>
      <c r="W26" s="37">
        <f t="shared" si="14"/>
        <v>25.945829750644879</v>
      </c>
      <c r="X26" s="37">
        <f t="shared" ref="X26" si="15">SUM(X27,X33)</f>
        <v>184.43190025795352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6.15743766122098</v>
      </c>
      <c r="D33" s="29">
        <f t="shared" si="18"/>
        <v>30.604471195184868</v>
      </c>
      <c r="E33" s="29">
        <f t="shared" si="18"/>
        <v>17.586242476354254</v>
      </c>
      <c r="F33" s="29">
        <f t="shared" si="18"/>
        <v>20.952794496990535</v>
      </c>
      <c r="G33" s="29">
        <f t="shared" si="18"/>
        <v>15.302923473774719</v>
      </c>
      <c r="H33" s="29">
        <f t="shared" si="18"/>
        <v>144.86603611349955</v>
      </c>
      <c r="I33" s="29">
        <f t="shared" si="18"/>
        <v>34.848839208942394</v>
      </c>
      <c r="J33" s="29">
        <f t="shared" si="18"/>
        <v>7.0006018916595014</v>
      </c>
      <c r="K33" s="29">
        <f t="shared" si="18"/>
        <v>100.00481513327601</v>
      </c>
      <c r="L33" s="29">
        <f t="shared" si="18"/>
        <v>47.585296646603609</v>
      </c>
      <c r="M33" s="29">
        <f t="shared" si="18"/>
        <v>29.984694754944108</v>
      </c>
      <c r="N33" s="29">
        <f t="shared" si="18"/>
        <v>71.426913155631979</v>
      </c>
      <c r="O33" s="29">
        <f t="shared" si="18"/>
        <v>5.2235597592433365</v>
      </c>
      <c r="P33" s="29">
        <f t="shared" si="18"/>
        <v>5.0897678417884773</v>
      </c>
      <c r="Q33" s="29">
        <f t="shared" si="18"/>
        <v>0.96491831470335332</v>
      </c>
      <c r="R33" s="29">
        <f t="shared" si="18"/>
        <v>1.5383490971625109</v>
      </c>
      <c r="S33" s="29">
        <f t="shared" si="18"/>
        <v>6.3661220980223554</v>
      </c>
      <c r="T33" s="29">
        <f t="shared" si="18"/>
        <v>13.31650902837489</v>
      </c>
      <c r="U33" s="29">
        <f t="shared" si="18"/>
        <v>4.7369733447979359</v>
      </c>
      <c r="V33" s="29">
        <f t="shared" si="18"/>
        <v>171.77790197764398</v>
      </c>
      <c r="W33" s="29">
        <f t="shared" si="18"/>
        <v>25.945829750644879</v>
      </c>
      <c r="X33" s="29">
        <f t="shared" ref="X33" si="19">SUM(X34:X50)</f>
        <v>184.43190025795352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3.2960447119518479</v>
      </c>
      <c r="I36" s="10">
        <v>0</v>
      </c>
      <c r="J36" s="10">
        <v>0</v>
      </c>
      <c r="K36" s="10">
        <v>0</v>
      </c>
      <c r="L36" s="10">
        <v>0</v>
      </c>
      <c r="M36" s="10">
        <v>1.098710232158211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4.184608770421324</v>
      </c>
      <c r="H37" s="10">
        <v>1.0461736887360269</v>
      </c>
      <c r="I37" s="10">
        <v>7.3230438521066201</v>
      </c>
      <c r="J37" s="10">
        <v>0</v>
      </c>
      <c r="K37" s="10">
        <v>0</v>
      </c>
      <c r="L37" s="10">
        <v>1.0461736887360269</v>
      </c>
      <c r="M37" s="10">
        <v>16.738349097162509</v>
      </c>
      <c r="N37" s="10">
        <v>48.122699914015477</v>
      </c>
      <c r="O37" s="10">
        <v>4.184608770421324</v>
      </c>
      <c r="P37" s="10">
        <v>1.0461736887360269</v>
      </c>
      <c r="Q37" s="10">
        <v>0</v>
      </c>
      <c r="R37" s="10">
        <v>0.57540842648323298</v>
      </c>
      <c r="S37" s="10">
        <v>0.98650042992261389</v>
      </c>
      <c r="T37" s="10">
        <v>0</v>
      </c>
      <c r="U37" s="10">
        <v>0.33791917454858122</v>
      </c>
      <c r="V37" s="10">
        <v>0.29604471195184873</v>
      </c>
      <c r="W37" s="10">
        <v>4.2766122098022352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9.3508168529664655</v>
      </c>
      <c r="F40" s="10">
        <v>0</v>
      </c>
      <c r="G40" s="10">
        <v>1.0389509888220121</v>
      </c>
      <c r="H40" s="10">
        <v>34.286328460877037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14.545743766122101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18.787876182287189</v>
      </c>
      <c r="W40" s="10">
        <v>5.0577815993121238</v>
      </c>
      <c r="X40" s="10">
        <v>2.797936371453138</v>
      </c>
    </row>
    <row r="41" spans="1:24" ht="11.25" customHeight="1" x14ac:dyDescent="0.2">
      <c r="A41" s="41" t="s">
        <v>69</v>
      </c>
      <c r="B41" s="9" t="s">
        <v>70</v>
      </c>
      <c r="C41" s="10">
        <v>4.1558899398108338</v>
      </c>
      <c r="D41" s="10">
        <v>7.272828890799655</v>
      </c>
      <c r="E41" s="10">
        <v>6.2338779019776434</v>
      </c>
      <c r="F41" s="10">
        <v>8.3118658641444529</v>
      </c>
      <c r="G41" s="10">
        <v>5.1949269131556317</v>
      </c>
      <c r="H41" s="10">
        <v>6.2338779019776434</v>
      </c>
      <c r="I41" s="10">
        <v>5.1949269131556317</v>
      </c>
      <c r="J41" s="10">
        <v>3.1169389509888221</v>
      </c>
      <c r="K41" s="10">
        <v>3.1169389509888221</v>
      </c>
      <c r="L41" s="10">
        <v>3.1169389509888221</v>
      </c>
      <c r="M41" s="10">
        <v>1.0389509888220121</v>
      </c>
      <c r="N41" s="10">
        <v>1.0389509888220121</v>
      </c>
      <c r="O41" s="10">
        <v>1.0389509888220121</v>
      </c>
      <c r="P41" s="10">
        <v>1.0389509888220121</v>
      </c>
      <c r="Q41" s="10">
        <v>0</v>
      </c>
      <c r="R41" s="10">
        <v>0.75640584694754942</v>
      </c>
      <c r="S41" s="10">
        <v>0.48933791917454861</v>
      </c>
      <c r="T41" s="10">
        <v>0.49664660361134988</v>
      </c>
      <c r="U41" s="10">
        <v>4.3990541702493546</v>
      </c>
      <c r="V41" s="10">
        <v>4.9673258813413588</v>
      </c>
      <c r="W41" s="10">
        <v>1.083662940670679</v>
      </c>
      <c r="X41" s="10">
        <v>0.52261392949269125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96.887876182287187</v>
      </c>
      <c r="L43" s="10">
        <v>0</v>
      </c>
      <c r="M43" s="10">
        <v>9.1788478073946678</v>
      </c>
      <c r="N43" s="10">
        <v>0</v>
      </c>
      <c r="O43" s="10">
        <v>0</v>
      </c>
      <c r="P43" s="10">
        <v>2.0397248495270852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22.330868443680139</v>
      </c>
      <c r="E44" s="10">
        <v>0</v>
      </c>
      <c r="F44" s="10">
        <v>8.7381771281169378</v>
      </c>
      <c r="G44" s="10">
        <v>3.8836629406706789</v>
      </c>
      <c r="H44" s="10">
        <v>100.003611349957</v>
      </c>
      <c r="I44" s="10">
        <v>22.330868443680139</v>
      </c>
      <c r="J44" s="10">
        <v>3.8836629406706789</v>
      </c>
      <c r="K44" s="10">
        <v>0</v>
      </c>
      <c r="L44" s="10">
        <v>43.422184006878759</v>
      </c>
      <c r="M44" s="10">
        <v>1.9298366294067071</v>
      </c>
      <c r="N44" s="10">
        <v>7.7195184866723991</v>
      </c>
      <c r="O44" s="10">
        <v>0</v>
      </c>
      <c r="P44" s="10">
        <v>0.96491831470335332</v>
      </c>
      <c r="Q44" s="10">
        <v>0.96491831470335332</v>
      </c>
      <c r="R44" s="10">
        <v>0.2065348237317283</v>
      </c>
      <c r="S44" s="10">
        <v>4.8902837489251931</v>
      </c>
      <c r="T44" s="10">
        <v>12.81986242476354</v>
      </c>
      <c r="U44" s="10">
        <v>0</v>
      </c>
      <c r="V44" s="10">
        <v>147.7266552020636</v>
      </c>
      <c r="W44" s="10">
        <v>15.52777300085984</v>
      </c>
      <c r="X44" s="10">
        <v>181.11134995700769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2.0015477214101458</v>
      </c>
      <c r="D46" s="10">
        <v>1.0007738607050729</v>
      </c>
      <c r="E46" s="10">
        <v>2.0015477214101458</v>
      </c>
      <c r="F46" s="10">
        <v>2.0015477214101458</v>
      </c>
      <c r="G46" s="10">
        <v>1.0007738607050729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1.901203783319003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1173.9992261392949</v>
      </c>
      <c r="D2" s="31">
        <f t="shared" si="0"/>
        <v>1040.914273430782</v>
      </c>
      <c r="E2" s="31">
        <f t="shared" si="0"/>
        <v>815.62055030094575</v>
      </c>
      <c r="F2" s="31">
        <f t="shared" si="0"/>
        <v>66.542476354256223</v>
      </c>
      <c r="G2" s="31">
        <f t="shared" si="0"/>
        <v>1.901203783319003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75.800773860705064</v>
      </c>
      <c r="X2" s="31">
        <f t="shared" ref="X2" si="1">SUM(X3,X17,X22,X25,X26,X51,X52,X71,X74,X75,X76)</f>
        <v>4.9137575236457431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1173.9992261392949</v>
      </c>
      <c r="D26" s="37">
        <f t="shared" si="14"/>
        <v>1040.914273430782</v>
      </c>
      <c r="E26" s="37">
        <f t="shared" si="14"/>
        <v>815.62055030094575</v>
      </c>
      <c r="F26" s="37">
        <f t="shared" si="14"/>
        <v>66.542476354256223</v>
      </c>
      <c r="G26" s="37">
        <f t="shared" si="14"/>
        <v>1.901203783319003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75.800773860705064</v>
      </c>
      <c r="X26" s="37">
        <f t="shared" ref="X26" si="15">SUM(X27,X33)</f>
        <v>4.9137575236457431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1173.9992261392949</v>
      </c>
      <c r="D33" s="29">
        <f t="shared" si="18"/>
        <v>1040.914273430782</v>
      </c>
      <c r="E33" s="29">
        <f t="shared" si="18"/>
        <v>815.62055030094575</v>
      </c>
      <c r="F33" s="29">
        <f t="shared" si="18"/>
        <v>66.542476354256223</v>
      </c>
      <c r="G33" s="29">
        <f t="shared" si="18"/>
        <v>1.901203783319003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75.800773860705064</v>
      </c>
      <c r="X33" s="29">
        <f t="shared" ref="X33" si="19">SUM(X34:X50)</f>
        <v>4.9137575236457431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75.800773860705064</v>
      </c>
      <c r="X44" s="10">
        <v>4.9137575236457431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1173.9992261392949</v>
      </c>
      <c r="D47" s="10">
        <v>1040.914273430782</v>
      </c>
      <c r="E47" s="10">
        <v>815.62055030094575</v>
      </c>
      <c r="F47" s="10">
        <v>66.542476354256223</v>
      </c>
      <c r="G47" s="10">
        <v>1.901203783319003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7.9981083404987086</v>
      </c>
      <c r="R2" s="31">
        <f t="shared" si="0"/>
        <v>24.13766122098022</v>
      </c>
      <c r="S2" s="31">
        <f t="shared" si="0"/>
        <v>74.190455717970764</v>
      </c>
      <c r="T2" s="31">
        <f t="shared" si="0"/>
        <v>122.5191745485812</v>
      </c>
      <c r="U2" s="31">
        <f t="shared" si="0"/>
        <v>168.6267411865864</v>
      </c>
      <c r="V2" s="31">
        <f t="shared" si="0"/>
        <v>229.44858125537399</v>
      </c>
      <c r="W2" s="31">
        <f t="shared" si="0"/>
        <v>344.60593293207222</v>
      </c>
      <c r="X2" s="31">
        <f t="shared" ref="X2" si="1">SUM(X3,X17,X22,X25,X26,X51,X52,X71,X74,X75,X76)</f>
        <v>469.85812553740323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7.9981083404987086</v>
      </c>
      <c r="R51" s="37">
        <v>24.13766122098022</v>
      </c>
      <c r="S51" s="37">
        <v>74.190455717970764</v>
      </c>
      <c r="T51" s="37">
        <v>122.5191745485812</v>
      </c>
      <c r="U51" s="37">
        <v>168.6267411865864</v>
      </c>
      <c r="V51" s="37">
        <v>229.44858125537399</v>
      </c>
      <c r="W51" s="37">
        <v>344.60593293207222</v>
      </c>
      <c r="X51" s="37">
        <v>469.85812553740323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3.8263112639724852</v>
      </c>
      <c r="J2" s="31">
        <f t="shared" si="0"/>
        <v>5.7394668959587269</v>
      </c>
      <c r="K2" s="31">
        <f t="shared" si="0"/>
        <v>5.1017196904557176</v>
      </c>
      <c r="L2" s="31">
        <f t="shared" si="0"/>
        <v>8.6844368013757514</v>
      </c>
      <c r="M2" s="31">
        <f t="shared" si="0"/>
        <v>26.784178847807389</v>
      </c>
      <c r="N2" s="31">
        <f t="shared" si="0"/>
        <v>130.48865004299225</v>
      </c>
      <c r="O2" s="31">
        <f t="shared" si="0"/>
        <v>206.22674118658642</v>
      </c>
      <c r="P2" s="31">
        <f t="shared" si="0"/>
        <v>208.03241616509021</v>
      </c>
      <c r="Q2" s="31">
        <f t="shared" si="0"/>
        <v>213.09999999999997</v>
      </c>
      <c r="R2" s="31">
        <f t="shared" si="0"/>
        <v>214.21315563198624</v>
      </c>
      <c r="S2" s="31">
        <f t="shared" si="0"/>
        <v>217.36732588134129</v>
      </c>
      <c r="T2" s="31">
        <f t="shared" si="0"/>
        <v>215.52751504729153</v>
      </c>
      <c r="U2" s="31">
        <f t="shared" si="0"/>
        <v>213.9783319002579</v>
      </c>
      <c r="V2" s="31">
        <f t="shared" si="0"/>
        <v>226.39785038693032</v>
      </c>
      <c r="W2" s="31">
        <f t="shared" si="0"/>
        <v>251.4735167669819</v>
      </c>
      <c r="X2" s="31">
        <f t="shared" ref="X2" si="1">SUM(X3,X17,X22,X25,X26,X51,X52,X71,X74,X75,X76)</f>
        <v>256.45365434221833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3.8263112639724852</v>
      </c>
      <c r="J52" s="37">
        <f t="shared" si="20"/>
        <v>5.7394668959587269</v>
      </c>
      <c r="K52" s="37">
        <f t="shared" si="20"/>
        <v>5.1017196904557176</v>
      </c>
      <c r="L52" s="37">
        <f t="shared" si="20"/>
        <v>8.6844368013757514</v>
      </c>
      <c r="M52" s="37">
        <f t="shared" si="20"/>
        <v>26.784178847807389</v>
      </c>
      <c r="N52" s="37">
        <f t="shared" si="20"/>
        <v>130.48865004299225</v>
      </c>
      <c r="O52" s="37">
        <f t="shared" si="20"/>
        <v>206.22674118658642</v>
      </c>
      <c r="P52" s="37">
        <f t="shared" si="20"/>
        <v>208.03241616509021</v>
      </c>
      <c r="Q52" s="37">
        <f t="shared" si="20"/>
        <v>213.09999999999997</v>
      </c>
      <c r="R52" s="37">
        <f t="shared" si="20"/>
        <v>214.21315563198624</v>
      </c>
      <c r="S52" s="37">
        <f t="shared" si="20"/>
        <v>217.36732588134129</v>
      </c>
      <c r="T52" s="37">
        <f t="shared" si="20"/>
        <v>215.52751504729153</v>
      </c>
      <c r="U52" s="37">
        <f t="shared" si="20"/>
        <v>213.9783319002579</v>
      </c>
      <c r="V52" s="37">
        <f t="shared" si="20"/>
        <v>226.39785038693032</v>
      </c>
      <c r="W52" s="37">
        <f t="shared" si="20"/>
        <v>251.4735167669819</v>
      </c>
      <c r="X52" s="37">
        <f t="shared" ref="X52" si="21">SUM(X53:X70)</f>
        <v>256.45365434221833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3.8263112639724852</v>
      </c>
      <c r="J64" s="10">
        <v>5.7394668959587269</v>
      </c>
      <c r="K64" s="10">
        <v>5.1017196904557176</v>
      </c>
      <c r="L64" s="10">
        <v>5.1017196904557176</v>
      </c>
      <c r="M64" s="10">
        <v>26.784178847807389</v>
      </c>
      <c r="N64" s="10">
        <v>47.191143594153047</v>
      </c>
      <c r="O64" s="10">
        <v>50.379793637145312</v>
      </c>
      <c r="P64" s="10">
        <v>45.915735167669823</v>
      </c>
      <c r="Q64" s="10">
        <v>44.713671539122963</v>
      </c>
      <c r="R64" s="10">
        <v>43.952192605331042</v>
      </c>
      <c r="S64" s="10">
        <v>43.902493551160788</v>
      </c>
      <c r="T64" s="10">
        <v>43.690111779879622</v>
      </c>
      <c r="U64" s="10">
        <v>42.996302665520197</v>
      </c>
      <c r="V64" s="10">
        <v>43.735339638865</v>
      </c>
      <c r="W64" s="10">
        <v>79.75434221840068</v>
      </c>
      <c r="X64" s="10">
        <v>81.66500429922614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3.5827171109200342</v>
      </c>
      <c r="M66" s="10">
        <v>0</v>
      </c>
      <c r="N66" s="10">
        <v>83.297506448839201</v>
      </c>
      <c r="O66" s="10">
        <v>155.8469475494411</v>
      </c>
      <c r="P66" s="10">
        <v>162.11668099742039</v>
      </c>
      <c r="Q66" s="10">
        <v>168.386328460877</v>
      </c>
      <c r="R66" s="10">
        <v>170.26096302665519</v>
      </c>
      <c r="S66" s="10">
        <v>173.46483233018051</v>
      </c>
      <c r="T66" s="10">
        <v>171.8374032674119</v>
      </c>
      <c r="U66" s="10">
        <v>170.98202923473769</v>
      </c>
      <c r="V66" s="10">
        <v>182.6625107480653</v>
      </c>
      <c r="W66" s="10">
        <v>171.71917454858121</v>
      </c>
      <c r="X66" s="10">
        <v>174.7886500429922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1148.4089423903695</v>
      </c>
      <c r="D2" s="31">
        <f t="shared" si="0"/>
        <v>1140.1862424763542</v>
      </c>
      <c r="E2" s="31">
        <f t="shared" si="0"/>
        <v>1204.4006018916593</v>
      </c>
      <c r="F2" s="31">
        <f t="shared" si="0"/>
        <v>1275.0539122957864</v>
      </c>
      <c r="G2" s="31">
        <f t="shared" si="0"/>
        <v>1250.6766122098022</v>
      </c>
      <c r="H2" s="31">
        <f t="shared" si="0"/>
        <v>1245.4797936371451</v>
      </c>
      <c r="I2" s="31">
        <f t="shared" si="0"/>
        <v>1329.1445399828031</v>
      </c>
      <c r="J2" s="31">
        <f t="shared" si="0"/>
        <v>1290.9954428202923</v>
      </c>
      <c r="K2" s="31">
        <f t="shared" si="0"/>
        <v>1240.8474634565778</v>
      </c>
      <c r="L2" s="31">
        <f t="shared" si="0"/>
        <v>1225.6834049871022</v>
      </c>
      <c r="M2" s="31">
        <f t="shared" si="0"/>
        <v>1186.4889939810832</v>
      </c>
      <c r="N2" s="31">
        <f t="shared" si="0"/>
        <v>1167.5552880481514</v>
      </c>
      <c r="O2" s="31">
        <f t="shared" si="0"/>
        <v>1176.9050730868444</v>
      </c>
      <c r="P2" s="31">
        <f t="shared" si="0"/>
        <v>1150.5952708512468</v>
      </c>
      <c r="Q2" s="31">
        <f t="shared" si="0"/>
        <v>1092.2599312123816</v>
      </c>
      <c r="R2" s="31">
        <f t="shared" si="0"/>
        <v>1129.5276010318141</v>
      </c>
      <c r="S2" s="31">
        <f t="shared" si="0"/>
        <v>1078.5208082545141</v>
      </c>
      <c r="T2" s="31">
        <f t="shared" si="0"/>
        <v>1140.5570077386069</v>
      </c>
      <c r="U2" s="31">
        <f t="shared" si="0"/>
        <v>1042.6820292347379</v>
      </c>
      <c r="V2" s="31">
        <f t="shared" si="0"/>
        <v>1034.9318142734305</v>
      </c>
      <c r="W2" s="31">
        <f t="shared" si="0"/>
        <v>842.76319862424771</v>
      </c>
      <c r="X2" s="31">
        <f t="shared" ref="X2" si="1">SUM(X3,X17,X22,X25,X26,X51,X52,X71,X74,X75,X76)</f>
        <v>925.21934651762683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355.50180567497847</v>
      </c>
      <c r="D26" s="37">
        <f t="shared" si="14"/>
        <v>359.22785898538257</v>
      </c>
      <c r="E26" s="37">
        <f t="shared" si="14"/>
        <v>346.53671539122956</v>
      </c>
      <c r="F26" s="37">
        <f t="shared" si="14"/>
        <v>363.451762682717</v>
      </c>
      <c r="G26" s="37">
        <f t="shared" si="14"/>
        <v>358.09922613929484</v>
      </c>
      <c r="H26" s="37">
        <f t="shared" si="14"/>
        <v>345.6350816852966</v>
      </c>
      <c r="I26" s="37">
        <f t="shared" si="14"/>
        <v>357.35528804815135</v>
      </c>
      <c r="J26" s="37">
        <f t="shared" si="14"/>
        <v>355.99974204643161</v>
      </c>
      <c r="K26" s="37">
        <f t="shared" si="14"/>
        <v>320.84651762682716</v>
      </c>
      <c r="L26" s="37">
        <f t="shared" si="14"/>
        <v>333.54350816852957</v>
      </c>
      <c r="M26" s="37">
        <f t="shared" si="14"/>
        <v>298.75795356835766</v>
      </c>
      <c r="N26" s="37">
        <f t="shared" si="14"/>
        <v>340.43181427343075</v>
      </c>
      <c r="O26" s="37">
        <f t="shared" si="14"/>
        <v>359.6063628546861</v>
      </c>
      <c r="P26" s="37">
        <f t="shared" si="14"/>
        <v>349.53671539122962</v>
      </c>
      <c r="Q26" s="37">
        <f t="shared" si="14"/>
        <v>341.263026655202</v>
      </c>
      <c r="R26" s="37">
        <f t="shared" si="14"/>
        <v>372.00275150472913</v>
      </c>
      <c r="S26" s="37">
        <f t="shared" si="14"/>
        <v>329.94196044711953</v>
      </c>
      <c r="T26" s="37">
        <f t="shared" si="14"/>
        <v>362.35898538263115</v>
      </c>
      <c r="U26" s="37">
        <f t="shared" si="14"/>
        <v>345.46251074806531</v>
      </c>
      <c r="V26" s="37">
        <f t="shared" si="14"/>
        <v>365.55262252794489</v>
      </c>
      <c r="W26" s="37">
        <f t="shared" si="14"/>
        <v>344.057437661221</v>
      </c>
      <c r="X26" s="37">
        <f t="shared" ref="X26" si="15">SUM(X27,X33)</f>
        <v>369.74797936371453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355.50180567497847</v>
      </c>
      <c r="D33" s="29">
        <f t="shared" si="18"/>
        <v>359.22785898538257</v>
      </c>
      <c r="E33" s="29">
        <f t="shared" si="18"/>
        <v>346.53671539122956</v>
      </c>
      <c r="F33" s="29">
        <f t="shared" si="18"/>
        <v>363.451762682717</v>
      </c>
      <c r="G33" s="29">
        <f t="shared" si="18"/>
        <v>358.09922613929484</v>
      </c>
      <c r="H33" s="29">
        <f t="shared" si="18"/>
        <v>345.6350816852966</v>
      </c>
      <c r="I33" s="29">
        <f t="shared" si="18"/>
        <v>357.35528804815135</v>
      </c>
      <c r="J33" s="29">
        <f t="shared" si="18"/>
        <v>355.99974204643161</v>
      </c>
      <c r="K33" s="29">
        <f t="shared" si="18"/>
        <v>320.84651762682716</v>
      </c>
      <c r="L33" s="29">
        <f t="shared" si="18"/>
        <v>333.54350816852957</v>
      </c>
      <c r="M33" s="29">
        <f t="shared" si="18"/>
        <v>298.75795356835766</v>
      </c>
      <c r="N33" s="29">
        <f t="shared" si="18"/>
        <v>340.43181427343075</v>
      </c>
      <c r="O33" s="29">
        <f t="shared" si="18"/>
        <v>359.6063628546861</v>
      </c>
      <c r="P33" s="29">
        <f t="shared" si="18"/>
        <v>349.53671539122962</v>
      </c>
      <c r="Q33" s="29">
        <f t="shared" si="18"/>
        <v>341.263026655202</v>
      </c>
      <c r="R33" s="29">
        <f t="shared" si="18"/>
        <v>372.00275150472913</v>
      </c>
      <c r="S33" s="29">
        <f t="shared" si="18"/>
        <v>329.94196044711953</v>
      </c>
      <c r="T33" s="29">
        <f t="shared" si="18"/>
        <v>362.35898538263115</v>
      </c>
      <c r="U33" s="29">
        <f t="shared" si="18"/>
        <v>345.46251074806531</v>
      </c>
      <c r="V33" s="29">
        <f t="shared" si="18"/>
        <v>365.55262252794489</v>
      </c>
      <c r="W33" s="29">
        <f t="shared" si="18"/>
        <v>344.057437661221</v>
      </c>
      <c r="X33" s="29">
        <f t="shared" ref="X33" si="19">SUM(X34:X50)</f>
        <v>369.74797936371453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325.40361134995698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329.12966466036107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315.4676698194325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344.03361994840918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332.85563198624237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329.12966466036107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342.79165950128981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336.58159931212379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317.95167669819432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331.61367153912289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288.14368013757519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327.88761822871879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340.30765262252788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334.09767841788482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331.61367153912289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357.69561478933792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317.95167669819432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346.51762682717111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336.58159931212379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360.17962166809968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341.54961306964748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366.38959587274292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30.098194325021488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30.098194325021488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31.06904557179708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19.418142734307821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25.243594153052449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16.505417024935511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14.56362854686156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19.418142734307821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2.894840928632846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1.9298366294067071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10.614273430782459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12.544196044711949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19.298710232158211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15.4390369733448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9.6493551160791053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14.307136715391231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11.99028374892519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15.841358555460021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8.8809114359415293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5.3730008598452272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2.5078245915735171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3.358383490971625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0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0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0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0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0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0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601.69664660361127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585.96457437661218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628.49062768701629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629.38185726569213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648.98796216680989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667.8059329320721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680.5405846947549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674.59157351676697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668.77325881341346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630.07815993121233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620.12536543422175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589.75425623387787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597.6004299226139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559.30180567497848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549.89544282029226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575.18469475494408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523.85674978503869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543.82338779019778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501.27497850386931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472.0080825451418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320.91960447119521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324.36569217540841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0.9792777300085983</v>
      </c>
      <c r="D52" s="37">
        <f t="shared" si="20"/>
        <v>0.66878761822871879</v>
      </c>
      <c r="E52" s="37">
        <f t="shared" si="20"/>
        <v>0.74041272570937233</v>
      </c>
      <c r="F52" s="37">
        <f t="shared" si="20"/>
        <v>0.83594153052450548</v>
      </c>
      <c r="G52" s="37">
        <f t="shared" si="20"/>
        <v>0.69269131556319852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1.331986242476354</v>
      </c>
      <c r="R52" s="37">
        <f t="shared" si="20"/>
        <v>2.332674118658641</v>
      </c>
      <c r="S52" s="37">
        <f t="shared" si="20"/>
        <v>3.1027515047291492</v>
      </c>
      <c r="T52" s="37">
        <f t="shared" si="20"/>
        <v>2.7542562338779009</v>
      </c>
      <c r="U52" s="37">
        <f t="shared" si="20"/>
        <v>2.8348237317282892</v>
      </c>
      <c r="V52" s="37">
        <f t="shared" si="20"/>
        <v>3.067841788478074</v>
      </c>
      <c r="W52" s="37">
        <f t="shared" si="20"/>
        <v>2.793379191745486</v>
      </c>
      <c r="X52" s="37">
        <f t="shared" ref="X52" si="21">SUM(X53:X70)</f>
        <v>2.8406706792777299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0.9792777300085983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0.66878761822871879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0.74041272570937233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0.83594153052450548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0.69269131556319852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1.331986242476354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2.332674118658641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3.1027515047291492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2.7542562338779009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2.8348237317282892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3.067841788478074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2.793379191745486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2.8406706792777299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6.5682717110920024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6.0189165950128984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6.0189165950128984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6.2338779019776434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5.9233877901977641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8.4790197764402411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8.7895098882201186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9.6732588134135842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13.99638865004299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13.99638865004299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13.94858125537403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13.351504729148751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13.99638865004299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13.90085984522786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13.80533104041273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11.47454858125537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14.66517626827171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7.4042132416165094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0.14333619948409279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0.16715391229578669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0.19105760963026661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0.1829750644883921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183.66294067067921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188.30610490111781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222.61392949269126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275.15047291487525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236.97334479793633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223.55975924333617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282.45915735167665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250.73086844368009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237.23129836629408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248.06534823731727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253.65709372312978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224.01771281169397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205.70189165950129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227.85588993981085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185.96414445399824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168.532932072227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206.95417024935506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224.21616509028371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192.9663800515907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194.13611349957009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174.80171969045574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228.08202923473777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165.17626827171102</v>
      </c>
      <c r="D2" s="31">
        <f t="shared" si="0"/>
        <v>164.6603611349957</v>
      </c>
      <c r="E2" s="31">
        <f t="shared" si="0"/>
        <v>198.28030954428198</v>
      </c>
      <c r="F2" s="31">
        <f t="shared" si="0"/>
        <v>242.8202923473774</v>
      </c>
      <c r="G2" s="31">
        <f t="shared" si="0"/>
        <v>210.3181427343078</v>
      </c>
      <c r="H2" s="31">
        <f t="shared" si="0"/>
        <v>198.02235597592431</v>
      </c>
      <c r="I2" s="31">
        <f t="shared" si="0"/>
        <v>252.88048151332754</v>
      </c>
      <c r="J2" s="31">
        <f t="shared" si="0"/>
        <v>213.06964746345653</v>
      </c>
      <c r="K2" s="31">
        <f t="shared" si="0"/>
        <v>205.932932072227</v>
      </c>
      <c r="L2" s="31">
        <f t="shared" si="0"/>
        <v>220.55030094582975</v>
      </c>
      <c r="M2" s="31">
        <f t="shared" si="0"/>
        <v>225.45417024935506</v>
      </c>
      <c r="N2" s="31">
        <f t="shared" si="0"/>
        <v>196.24471195184873</v>
      </c>
      <c r="O2" s="31">
        <f t="shared" si="0"/>
        <v>180.25047291487533</v>
      </c>
      <c r="P2" s="31">
        <f t="shared" si="0"/>
        <v>202.4044711951849</v>
      </c>
      <c r="Q2" s="31">
        <f t="shared" si="0"/>
        <v>160.59871023215817</v>
      </c>
      <c r="R2" s="31">
        <f t="shared" si="0"/>
        <v>141.33542562338778</v>
      </c>
      <c r="S2" s="31">
        <f t="shared" si="0"/>
        <v>180.81487532244191</v>
      </c>
      <c r="T2" s="31">
        <f t="shared" si="0"/>
        <v>198.07687016337056</v>
      </c>
      <c r="U2" s="31">
        <f t="shared" si="0"/>
        <v>166.85288048151332</v>
      </c>
      <c r="V2" s="31">
        <f t="shared" si="0"/>
        <v>168.02261392949271</v>
      </c>
      <c r="W2" s="31">
        <f t="shared" si="0"/>
        <v>150.27222699914017</v>
      </c>
      <c r="X2" s="31">
        <f t="shared" ref="X2" si="1">SUM(X3,X17,X22,X25,X26,X51,X52,X71,X74,X75,X76)</f>
        <v>203.55253654342221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165.17626827171102</v>
      </c>
      <c r="D76" s="40">
        <v>164.6603611349957</v>
      </c>
      <c r="E76" s="40">
        <v>198.28030954428198</v>
      </c>
      <c r="F76" s="40">
        <v>242.8202923473774</v>
      </c>
      <c r="G76" s="40">
        <v>210.3181427343078</v>
      </c>
      <c r="H76" s="40">
        <v>198.02235597592431</v>
      </c>
      <c r="I76" s="40">
        <v>252.88048151332754</v>
      </c>
      <c r="J76" s="40">
        <v>213.06964746345653</v>
      </c>
      <c r="K76" s="40">
        <v>205.932932072227</v>
      </c>
      <c r="L76" s="40">
        <v>220.55030094582975</v>
      </c>
      <c r="M76" s="40">
        <v>225.45417024935506</v>
      </c>
      <c r="N76" s="40">
        <v>196.24471195184873</v>
      </c>
      <c r="O76" s="40">
        <v>180.25047291487533</v>
      </c>
      <c r="P76" s="40">
        <v>202.4044711951849</v>
      </c>
      <c r="Q76" s="40">
        <v>160.59871023215817</v>
      </c>
      <c r="R76" s="40">
        <v>141.33542562338778</v>
      </c>
      <c r="S76" s="40">
        <v>180.81487532244191</v>
      </c>
      <c r="T76" s="40">
        <v>198.07687016337056</v>
      </c>
      <c r="U76" s="40">
        <v>166.85288048151332</v>
      </c>
      <c r="V76" s="40">
        <v>168.02261392949271</v>
      </c>
      <c r="W76" s="40">
        <v>150.27222699914017</v>
      </c>
      <c r="X76" s="40">
        <v>203.55253654342221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601.69664660361127</v>
      </c>
      <c r="D2" s="31">
        <f t="shared" si="0"/>
        <v>585.96457437661218</v>
      </c>
      <c r="E2" s="31">
        <f t="shared" si="0"/>
        <v>628.49062768701629</v>
      </c>
      <c r="F2" s="31">
        <f t="shared" si="0"/>
        <v>629.38185726569213</v>
      </c>
      <c r="G2" s="31">
        <f t="shared" si="0"/>
        <v>648.98796216680989</v>
      </c>
      <c r="H2" s="31">
        <f t="shared" si="0"/>
        <v>667.8059329320721</v>
      </c>
      <c r="I2" s="31">
        <f t="shared" si="0"/>
        <v>680.5405846947549</v>
      </c>
      <c r="J2" s="31">
        <f t="shared" si="0"/>
        <v>674.59157351676697</v>
      </c>
      <c r="K2" s="31">
        <f t="shared" si="0"/>
        <v>668.77325881341346</v>
      </c>
      <c r="L2" s="31">
        <f t="shared" si="0"/>
        <v>630.07815993121233</v>
      </c>
      <c r="M2" s="31">
        <f t="shared" si="0"/>
        <v>620.12536543422175</v>
      </c>
      <c r="N2" s="31">
        <f t="shared" si="0"/>
        <v>589.75425623387787</v>
      </c>
      <c r="O2" s="31">
        <f t="shared" si="0"/>
        <v>597.6004299226139</v>
      </c>
      <c r="P2" s="31">
        <f t="shared" si="0"/>
        <v>559.30180567497848</v>
      </c>
      <c r="Q2" s="31">
        <f t="shared" si="0"/>
        <v>549.89544282029226</v>
      </c>
      <c r="R2" s="31">
        <f t="shared" si="0"/>
        <v>575.18469475494408</v>
      </c>
      <c r="S2" s="31">
        <f t="shared" si="0"/>
        <v>523.85674978503869</v>
      </c>
      <c r="T2" s="31">
        <f t="shared" si="0"/>
        <v>543.82338779019778</v>
      </c>
      <c r="U2" s="31">
        <f t="shared" si="0"/>
        <v>501.27497850386931</v>
      </c>
      <c r="V2" s="31">
        <f t="shared" si="0"/>
        <v>472.0080825451418</v>
      </c>
      <c r="W2" s="31">
        <f t="shared" si="0"/>
        <v>320.91960447119521</v>
      </c>
      <c r="X2" s="31">
        <f t="shared" ref="X2" si="1">SUM(X3,X17,X22,X25,X26,X51,X52,X71,X74,X75,X76)</f>
        <v>324.36569217540841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601.69664660361127</v>
      </c>
      <c r="D51" s="37">
        <v>585.96457437661218</v>
      </c>
      <c r="E51" s="37">
        <v>628.49062768701629</v>
      </c>
      <c r="F51" s="37">
        <v>629.38185726569213</v>
      </c>
      <c r="G51" s="37">
        <v>648.98796216680989</v>
      </c>
      <c r="H51" s="37">
        <v>667.8059329320721</v>
      </c>
      <c r="I51" s="37">
        <v>680.5405846947549</v>
      </c>
      <c r="J51" s="37">
        <v>674.59157351676697</v>
      </c>
      <c r="K51" s="37">
        <v>668.77325881341346</v>
      </c>
      <c r="L51" s="37">
        <v>630.07815993121233</v>
      </c>
      <c r="M51" s="37">
        <v>620.12536543422175</v>
      </c>
      <c r="N51" s="37">
        <v>589.75425623387787</v>
      </c>
      <c r="O51" s="37">
        <v>597.6004299226139</v>
      </c>
      <c r="P51" s="37">
        <v>559.30180567497848</v>
      </c>
      <c r="Q51" s="37">
        <v>549.89544282029226</v>
      </c>
      <c r="R51" s="37">
        <v>575.18469475494408</v>
      </c>
      <c r="S51" s="37">
        <v>523.85674978503869</v>
      </c>
      <c r="T51" s="37">
        <v>543.82338779019778</v>
      </c>
      <c r="U51" s="37">
        <v>501.27497850386931</v>
      </c>
      <c r="V51" s="37">
        <v>472.0080825451418</v>
      </c>
      <c r="W51" s="37">
        <v>320.91960447119521</v>
      </c>
      <c r="X51" s="37">
        <v>324.36569217540841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1.331986242476354</v>
      </c>
      <c r="R2" s="31">
        <f t="shared" si="0"/>
        <v>2.332674118658641</v>
      </c>
      <c r="S2" s="31">
        <f t="shared" si="0"/>
        <v>3.1027515047291492</v>
      </c>
      <c r="T2" s="31">
        <f t="shared" si="0"/>
        <v>2.7542562338779009</v>
      </c>
      <c r="U2" s="31">
        <f t="shared" si="0"/>
        <v>2.8348237317282892</v>
      </c>
      <c r="V2" s="31">
        <f t="shared" si="0"/>
        <v>3.067841788478074</v>
      </c>
      <c r="W2" s="31">
        <f t="shared" si="0"/>
        <v>2.793379191745486</v>
      </c>
      <c r="X2" s="31">
        <f t="shared" ref="X2" si="1">SUM(X3,X17,X22,X25,X26,X51,X52,X71,X74,X75,X76)</f>
        <v>2.8406706792777299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1.331986242476354</v>
      </c>
      <c r="R52" s="37">
        <f t="shared" si="20"/>
        <v>2.332674118658641</v>
      </c>
      <c r="S52" s="37">
        <f t="shared" si="20"/>
        <v>3.1027515047291492</v>
      </c>
      <c r="T52" s="37">
        <f t="shared" si="20"/>
        <v>2.7542562338779009</v>
      </c>
      <c r="U52" s="37">
        <f t="shared" si="20"/>
        <v>2.8348237317282892</v>
      </c>
      <c r="V52" s="37">
        <f t="shared" si="20"/>
        <v>3.067841788478074</v>
      </c>
      <c r="W52" s="37">
        <f t="shared" si="20"/>
        <v>2.793379191745486</v>
      </c>
      <c r="X52" s="37">
        <f t="shared" ref="X52" si="21">SUM(X53:X70)</f>
        <v>2.8406706792777299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1.331986242476354</v>
      </c>
      <c r="R61" s="10">
        <v>2.332674118658641</v>
      </c>
      <c r="S61" s="10">
        <v>3.1027515047291492</v>
      </c>
      <c r="T61" s="10">
        <v>2.7542562338779009</v>
      </c>
      <c r="U61" s="10">
        <v>2.8348237317282892</v>
      </c>
      <c r="V61" s="10">
        <v>3.067841788478074</v>
      </c>
      <c r="W61" s="10">
        <v>2.793379191745486</v>
      </c>
      <c r="X61" s="10">
        <v>2.8406706792777299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380.55674978503868</v>
      </c>
      <c r="D2" s="31">
        <f t="shared" si="0"/>
        <v>388.89251934651759</v>
      </c>
      <c r="E2" s="31">
        <f t="shared" si="0"/>
        <v>376.88925193465178</v>
      </c>
      <c r="F2" s="31">
        <f t="shared" si="0"/>
        <v>402.01582115219247</v>
      </c>
      <c r="G2" s="31">
        <f t="shared" si="0"/>
        <v>390.67781599312116</v>
      </c>
      <c r="H2" s="31">
        <f t="shared" si="0"/>
        <v>379.65150472914866</v>
      </c>
      <c r="I2" s="31">
        <f t="shared" si="0"/>
        <v>395.72347377472056</v>
      </c>
      <c r="J2" s="31">
        <f t="shared" si="0"/>
        <v>403.33422184006878</v>
      </c>
      <c r="K2" s="31">
        <f t="shared" si="0"/>
        <v>366.14127257093725</v>
      </c>
      <c r="L2" s="31">
        <f t="shared" si="0"/>
        <v>375.05494411006009</v>
      </c>
      <c r="M2" s="31">
        <f t="shared" si="0"/>
        <v>340.90945829750643</v>
      </c>
      <c r="N2" s="31">
        <f t="shared" si="0"/>
        <v>381.55631986242474</v>
      </c>
      <c r="O2" s="31">
        <f t="shared" si="0"/>
        <v>399.05417024935508</v>
      </c>
      <c r="P2" s="31">
        <f t="shared" si="0"/>
        <v>388.88899398108344</v>
      </c>
      <c r="Q2" s="31">
        <f t="shared" si="0"/>
        <v>380.43379191745481</v>
      </c>
      <c r="R2" s="31">
        <f t="shared" si="0"/>
        <v>410.67480653482369</v>
      </c>
      <c r="S2" s="31">
        <f t="shared" si="0"/>
        <v>370.7464316423044</v>
      </c>
      <c r="T2" s="31">
        <f t="shared" si="0"/>
        <v>395.90249355116083</v>
      </c>
      <c r="U2" s="31">
        <f t="shared" si="0"/>
        <v>371.71934651762683</v>
      </c>
      <c r="V2" s="31">
        <f t="shared" si="0"/>
        <v>391.83327601031806</v>
      </c>
      <c r="W2" s="31">
        <f t="shared" si="0"/>
        <v>368.77798796216683</v>
      </c>
      <c r="X2" s="31">
        <f t="shared" ref="X2" si="1">SUM(X3,X17,X22,X25,X26,X51,X52,X71,X74,X75,X76)</f>
        <v>394.46044711951851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355.50180567497847</v>
      </c>
      <c r="D26" s="37">
        <f t="shared" si="14"/>
        <v>359.22785898538257</v>
      </c>
      <c r="E26" s="37">
        <f t="shared" si="14"/>
        <v>346.53671539122956</v>
      </c>
      <c r="F26" s="37">
        <f t="shared" si="14"/>
        <v>363.451762682717</v>
      </c>
      <c r="G26" s="37">
        <f t="shared" si="14"/>
        <v>358.09922613929484</v>
      </c>
      <c r="H26" s="37">
        <f t="shared" si="14"/>
        <v>345.6350816852966</v>
      </c>
      <c r="I26" s="37">
        <f t="shared" si="14"/>
        <v>357.35528804815135</v>
      </c>
      <c r="J26" s="37">
        <f t="shared" si="14"/>
        <v>355.99974204643161</v>
      </c>
      <c r="K26" s="37">
        <f t="shared" si="14"/>
        <v>320.84651762682716</v>
      </c>
      <c r="L26" s="37">
        <f t="shared" si="14"/>
        <v>333.54350816852957</v>
      </c>
      <c r="M26" s="37">
        <f t="shared" si="14"/>
        <v>298.75795356835766</v>
      </c>
      <c r="N26" s="37">
        <f t="shared" si="14"/>
        <v>340.43181427343075</v>
      </c>
      <c r="O26" s="37">
        <f t="shared" si="14"/>
        <v>359.6063628546861</v>
      </c>
      <c r="P26" s="37">
        <f t="shared" si="14"/>
        <v>349.53671539122962</v>
      </c>
      <c r="Q26" s="37">
        <f t="shared" si="14"/>
        <v>341.263026655202</v>
      </c>
      <c r="R26" s="37">
        <f t="shared" si="14"/>
        <v>372.00275150472913</v>
      </c>
      <c r="S26" s="37">
        <f t="shared" si="14"/>
        <v>329.94196044711953</v>
      </c>
      <c r="T26" s="37">
        <f t="shared" si="14"/>
        <v>362.35898538263115</v>
      </c>
      <c r="U26" s="37">
        <f t="shared" si="14"/>
        <v>345.46251074806531</v>
      </c>
      <c r="V26" s="37">
        <f t="shared" si="14"/>
        <v>365.55262252794489</v>
      </c>
      <c r="W26" s="37">
        <f t="shared" si="14"/>
        <v>344.057437661221</v>
      </c>
      <c r="X26" s="37">
        <f t="shared" ref="X26" si="15">SUM(X27,X33)</f>
        <v>369.74797936371453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355.50180567497847</v>
      </c>
      <c r="D33" s="29">
        <f t="shared" si="18"/>
        <v>359.22785898538257</v>
      </c>
      <c r="E33" s="29">
        <f t="shared" si="18"/>
        <v>346.53671539122956</v>
      </c>
      <c r="F33" s="29">
        <f t="shared" si="18"/>
        <v>363.451762682717</v>
      </c>
      <c r="G33" s="29">
        <f t="shared" si="18"/>
        <v>358.09922613929484</v>
      </c>
      <c r="H33" s="29">
        <f t="shared" si="18"/>
        <v>345.6350816852966</v>
      </c>
      <c r="I33" s="29">
        <f t="shared" si="18"/>
        <v>357.35528804815135</v>
      </c>
      <c r="J33" s="29">
        <f t="shared" si="18"/>
        <v>355.99974204643161</v>
      </c>
      <c r="K33" s="29">
        <f t="shared" si="18"/>
        <v>320.84651762682716</v>
      </c>
      <c r="L33" s="29">
        <f t="shared" si="18"/>
        <v>333.54350816852957</v>
      </c>
      <c r="M33" s="29">
        <f t="shared" si="18"/>
        <v>298.75795356835766</v>
      </c>
      <c r="N33" s="29">
        <f t="shared" si="18"/>
        <v>340.43181427343075</v>
      </c>
      <c r="O33" s="29">
        <f t="shared" si="18"/>
        <v>359.6063628546861</v>
      </c>
      <c r="P33" s="29">
        <f t="shared" si="18"/>
        <v>349.53671539122962</v>
      </c>
      <c r="Q33" s="29">
        <f t="shared" si="18"/>
        <v>341.263026655202</v>
      </c>
      <c r="R33" s="29">
        <f t="shared" si="18"/>
        <v>372.00275150472913</v>
      </c>
      <c r="S33" s="29">
        <f t="shared" si="18"/>
        <v>329.94196044711953</v>
      </c>
      <c r="T33" s="29">
        <f t="shared" si="18"/>
        <v>362.35898538263115</v>
      </c>
      <c r="U33" s="29">
        <f t="shared" si="18"/>
        <v>345.46251074806531</v>
      </c>
      <c r="V33" s="29">
        <f t="shared" si="18"/>
        <v>365.55262252794489</v>
      </c>
      <c r="W33" s="29">
        <f t="shared" si="18"/>
        <v>344.057437661221</v>
      </c>
      <c r="X33" s="29">
        <f t="shared" ref="X33" si="19">SUM(X34:X50)</f>
        <v>369.74797936371453</v>
      </c>
    </row>
    <row r="34" spans="1:24" ht="11.25" customHeight="1" x14ac:dyDescent="0.2">
      <c r="A34" s="41" t="s">
        <v>55</v>
      </c>
      <c r="B34" s="9" t="s">
        <v>56</v>
      </c>
      <c r="C34" s="10">
        <v>325.40361134995698</v>
      </c>
      <c r="D34" s="10">
        <v>329.12966466036107</v>
      </c>
      <c r="E34" s="10">
        <v>315.4676698194325</v>
      </c>
      <c r="F34" s="10">
        <v>344.03361994840918</v>
      </c>
      <c r="G34" s="10">
        <v>332.85563198624237</v>
      </c>
      <c r="H34" s="10">
        <v>329.12966466036107</v>
      </c>
      <c r="I34" s="10">
        <v>342.79165950128981</v>
      </c>
      <c r="J34" s="10">
        <v>336.58159931212379</v>
      </c>
      <c r="K34" s="10">
        <v>317.95167669819432</v>
      </c>
      <c r="L34" s="10">
        <v>331.61367153912289</v>
      </c>
      <c r="M34" s="10">
        <v>288.14368013757519</v>
      </c>
      <c r="N34" s="10">
        <v>327.88761822871879</v>
      </c>
      <c r="O34" s="10">
        <v>340.30765262252788</v>
      </c>
      <c r="P34" s="10">
        <v>334.09767841788482</v>
      </c>
      <c r="Q34" s="10">
        <v>331.61367153912289</v>
      </c>
      <c r="R34" s="10">
        <v>357.69561478933792</v>
      </c>
      <c r="S34" s="10">
        <v>317.95167669819432</v>
      </c>
      <c r="T34" s="10">
        <v>346.51762682717111</v>
      </c>
      <c r="U34" s="10">
        <v>336.58159931212379</v>
      </c>
      <c r="V34" s="10">
        <v>360.17962166809968</v>
      </c>
      <c r="W34" s="10">
        <v>341.54961306964748</v>
      </c>
      <c r="X34" s="10">
        <v>366.38959587274292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30.098194325021488</v>
      </c>
      <c r="D44" s="10">
        <v>30.098194325021488</v>
      </c>
      <c r="E44" s="10">
        <v>31.06904557179708</v>
      </c>
      <c r="F44" s="10">
        <v>19.418142734307821</v>
      </c>
      <c r="G44" s="10">
        <v>25.243594153052449</v>
      </c>
      <c r="H44" s="10">
        <v>16.505417024935511</v>
      </c>
      <c r="I44" s="10">
        <v>14.56362854686156</v>
      </c>
      <c r="J44" s="10">
        <v>19.418142734307821</v>
      </c>
      <c r="K44" s="10">
        <v>2.894840928632846</v>
      </c>
      <c r="L44" s="10">
        <v>1.9298366294067071</v>
      </c>
      <c r="M44" s="10">
        <v>10.614273430782459</v>
      </c>
      <c r="N44" s="10">
        <v>12.544196044711949</v>
      </c>
      <c r="O44" s="10">
        <v>19.298710232158211</v>
      </c>
      <c r="P44" s="10">
        <v>15.4390369733448</v>
      </c>
      <c r="Q44" s="10">
        <v>9.6493551160791053</v>
      </c>
      <c r="R44" s="10">
        <v>14.307136715391231</v>
      </c>
      <c r="S44" s="10">
        <v>11.99028374892519</v>
      </c>
      <c r="T44" s="10">
        <v>15.841358555460021</v>
      </c>
      <c r="U44" s="10">
        <v>8.8809114359415293</v>
      </c>
      <c r="V44" s="10">
        <v>5.3730008598452272</v>
      </c>
      <c r="W44" s="10">
        <v>2.5078245915735171</v>
      </c>
      <c r="X44" s="10">
        <v>3.358383490971625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6.5682717110920024</v>
      </c>
      <c r="D75" s="37">
        <v>6.0189165950128984</v>
      </c>
      <c r="E75" s="37">
        <v>6.0189165950128984</v>
      </c>
      <c r="F75" s="37">
        <v>6.2338779019776434</v>
      </c>
      <c r="G75" s="37">
        <v>5.9233877901977641</v>
      </c>
      <c r="H75" s="37">
        <v>8.4790197764402411</v>
      </c>
      <c r="I75" s="37">
        <v>8.7895098882201186</v>
      </c>
      <c r="J75" s="37">
        <v>9.6732588134135842</v>
      </c>
      <c r="K75" s="37">
        <v>13.99638865004299</v>
      </c>
      <c r="L75" s="37">
        <v>13.99638865004299</v>
      </c>
      <c r="M75" s="37">
        <v>13.94858125537403</v>
      </c>
      <c r="N75" s="37">
        <v>13.351504729148751</v>
      </c>
      <c r="O75" s="37">
        <v>13.99638865004299</v>
      </c>
      <c r="P75" s="37">
        <v>13.90085984522786</v>
      </c>
      <c r="Q75" s="37">
        <v>13.80533104041273</v>
      </c>
      <c r="R75" s="37">
        <v>11.47454858125537</v>
      </c>
      <c r="S75" s="37">
        <v>14.66517626827171</v>
      </c>
      <c r="T75" s="37">
        <v>7.4042132416165094</v>
      </c>
      <c r="U75" s="37">
        <v>0.14333619948409279</v>
      </c>
      <c r="V75" s="37">
        <v>0.16715391229578669</v>
      </c>
      <c r="W75" s="37">
        <v>0.19105760963026661</v>
      </c>
      <c r="X75" s="37">
        <v>0.1829750644883921</v>
      </c>
    </row>
    <row r="76" spans="1:24" ht="11.25" customHeight="1" x14ac:dyDescent="0.2">
      <c r="A76" s="38" t="s">
        <v>139</v>
      </c>
      <c r="B76" s="39" t="s">
        <v>140</v>
      </c>
      <c r="C76" s="40">
        <v>18.486672398968189</v>
      </c>
      <c r="D76" s="40">
        <v>23.645743766122099</v>
      </c>
      <c r="E76" s="40">
        <v>24.333619948409289</v>
      </c>
      <c r="F76" s="40">
        <v>32.330180567497848</v>
      </c>
      <c r="G76" s="40">
        <v>26.65520206362854</v>
      </c>
      <c r="H76" s="40">
        <v>25.537403267411861</v>
      </c>
      <c r="I76" s="40">
        <v>29.578675838349099</v>
      </c>
      <c r="J76" s="40">
        <v>37.661220980223547</v>
      </c>
      <c r="K76" s="40">
        <v>31.298366294067069</v>
      </c>
      <c r="L76" s="40">
        <v>27.51504729148753</v>
      </c>
      <c r="M76" s="40">
        <v>28.202923473774721</v>
      </c>
      <c r="N76" s="40">
        <v>27.773000859845229</v>
      </c>
      <c r="O76" s="40">
        <v>25.451418744625961</v>
      </c>
      <c r="P76" s="40">
        <v>25.451418744625961</v>
      </c>
      <c r="Q76" s="40">
        <v>25.365434221840069</v>
      </c>
      <c r="R76" s="40">
        <v>27.19750644883921</v>
      </c>
      <c r="S76" s="40">
        <v>26.139294926913159</v>
      </c>
      <c r="T76" s="40">
        <v>26.139294926913159</v>
      </c>
      <c r="U76" s="40">
        <v>26.11349957007738</v>
      </c>
      <c r="V76" s="40">
        <v>26.11349957007738</v>
      </c>
      <c r="W76" s="40">
        <v>24.529492691315561</v>
      </c>
      <c r="X76" s="40">
        <v>24.529492691315561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0.9792777300085983</v>
      </c>
      <c r="D2" s="31">
        <f t="shared" si="0"/>
        <v>0.66878761822871879</v>
      </c>
      <c r="E2" s="31">
        <f t="shared" si="0"/>
        <v>0.74041272570937233</v>
      </c>
      <c r="F2" s="31">
        <f t="shared" si="0"/>
        <v>0.83594153052450548</v>
      </c>
      <c r="G2" s="31">
        <f t="shared" si="0"/>
        <v>0.69269131556319852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0.9792777300085983</v>
      </c>
      <c r="D52" s="37">
        <f t="shared" si="20"/>
        <v>0.66878761822871879</v>
      </c>
      <c r="E52" s="37">
        <f t="shared" si="20"/>
        <v>0.74041272570937233</v>
      </c>
      <c r="F52" s="37">
        <f t="shared" si="20"/>
        <v>0.83594153052450548</v>
      </c>
      <c r="G52" s="37">
        <f t="shared" si="20"/>
        <v>0.69269131556319852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0.9792777300085983</v>
      </c>
      <c r="D61" s="10">
        <v>0.66878761822871879</v>
      </c>
      <c r="E61" s="10">
        <v>0.74041272570937233</v>
      </c>
      <c r="F61" s="10">
        <v>0.83594153052450548</v>
      </c>
      <c r="G61" s="10">
        <v>0.69269131556319852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749.71341358555458</v>
      </c>
      <c r="D2" s="31">
        <f t="shared" si="0"/>
        <v>817.98744625967322</v>
      </c>
      <c r="E2" s="31">
        <f t="shared" si="0"/>
        <v>786.36199484092856</v>
      </c>
      <c r="F2" s="31">
        <f t="shared" si="0"/>
        <v>799.71341358555458</v>
      </c>
      <c r="G2" s="31">
        <f t="shared" si="0"/>
        <v>776.10584694754925</v>
      </c>
      <c r="H2" s="31">
        <f t="shared" si="0"/>
        <v>742.82269991401552</v>
      </c>
      <c r="I2" s="31">
        <f t="shared" si="0"/>
        <v>742.53370593293209</v>
      </c>
      <c r="J2" s="31">
        <f t="shared" si="0"/>
        <v>760.12708512467748</v>
      </c>
      <c r="K2" s="31">
        <f t="shared" si="0"/>
        <v>793.58460877042126</v>
      </c>
      <c r="L2" s="31">
        <f t="shared" si="0"/>
        <v>823.48331900257949</v>
      </c>
      <c r="M2" s="31">
        <f t="shared" si="0"/>
        <v>942.45726569217538</v>
      </c>
      <c r="N2" s="31">
        <f t="shared" si="0"/>
        <v>822.51134995700772</v>
      </c>
      <c r="O2" s="31">
        <f t="shared" si="0"/>
        <v>834.91693895098865</v>
      </c>
      <c r="P2" s="31">
        <f t="shared" si="0"/>
        <v>808.36440240756667</v>
      </c>
      <c r="Q2" s="31">
        <f t="shared" si="0"/>
        <v>755.49458297506453</v>
      </c>
      <c r="R2" s="31">
        <f t="shared" si="0"/>
        <v>774.18039552880487</v>
      </c>
      <c r="S2" s="31">
        <f t="shared" si="0"/>
        <v>806.23723129836617</v>
      </c>
      <c r="T2" s="31">
        <f t="shared" si="0"/>
        <v>791.04625967325876</v>
      </c>
      <c r="U2" s="31">
        <f t="shared" si="0"/>
        <v>843.93147033533944</v>
      </c>
      <c r="V2" s="31">
        <f t="shared" si="0"/>
        <v>791.72863284608775</v>
      </c>
      <c r="W2" s="31">
        <f t="shared" si="0"/>
        <v>823.27214101461743</v>
      </c>
      <c r="X2" s="31">
        <f t="shared" ref="X2" si="1">SUM(X3,X17,X22,X25,X26,X51,X52,X71,X74,X75,X76)</f>
        <v>835.68073946689594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3.5253654342218401</v>
      </c>
      <c r="D51" s="37">
        <v>3.5468615649183151</v>
      </c>
      <c r="E51" s="37">
        <v>3.4824591573516761</v>
      </c>
      <c r="F51" s="37">
        <v>3.4393809114359408</v>
      </c>
      <c r="G51" s="37">
        <v>3.4393809114359408</v>
      </c>
      <c r="H51" s="37">
        <v>3.3748925193465169</v>
      </c>
      <c r="I51" s="37">
        <v>3.310404127257093</v>
      </c>
      <c r="J51" s="37">
        <v>3.267411865864144</v>
      </c>
      <c r="K51" s="37">
        <v>3.267411865864144</v>
      </c>
      <c r="L51" s="37">
        <v>3.310404127257093</v>
      </c>
      <c r="M51" s="37">
        <v>3.3533963886500429</v>
      </c>
      <c r="N51" s="37">
        <v>3.3749785038693032</v>
      </c>
      <c r="O51" s="37">
        <v>3.3749785038693032</v>
      </c>
      <c r="P51" s="37">
        <v>3.3963886500429918</v>
      </c>
      <c r="Q51" s="37">
        <v>3.5264832330180562</v>
      </c>
      <c r="R51" s="37">
        <v>3.4667239896818569</v>
      </c>
      <c r="S51" s="37">
        <v>3.456233877901977</v>
      </c>
      <c r="T51" s="37">
        <v>3.2782459157351669</v>
      </c>
      <c r="U51" s="37">
        <v>3.2363714531384349</v>
      </c>
      <c r="V51" s="37">
        <v>3.085124677558039</v>
      </c>
      <c r="W51" s="37">
        <v>2.7584694754944108</v>
      </c>
      <c r="X51" s="37">
        <v>2.6038693035253648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565.27661220980224</v>
      </c>
      <c r="D75" s="37">
        <v>610.22734307824589</v>
      </c>
      <c r="E75" s="37">
        <v>603.08589853826311</v>
      </c>
      <c r="F75" s="37">
        <v>620.09174548581257</v>
      </c>
      <c r="G75" s="37">
        <v>617.03447979363705</v>
      </c>
      <c r="H75" s="37">
        <v>608.14944110060185</v>
      </c>
      <c r="I75" s="37">
        <v>604.3995700773861</v>
      </c>
      <c r="J75" s="37">
        <v>589.44780739466898</v>
      </c>
      <c r="K75" s="37">
        <v>603.30085984522782</v>
      </c>
      <c r="L75" s="37">
        <v>616.81951848667234</v>
      </c>
      <c r="M75" s="37">
        <v>713.48048151332762</v>
      </c>
      <c r="N75" s="37">
        <v>629.88443680137573</v>
      </c>
      <c r="O75" s="37">
        <v>646.67523645743756</v>
      </c>
      <c r="P75" s="37">
        <v>640.39363714531385</v>
      </c>
      <c r="Q75" s="37">
        <v>582.23465176268269</v>
      </c>
      <c r="R75" s="37">
        <v>618.91599312123822</v>
      </c>
      <c r="S75" s="37">
        <v>641.75950128976774</v>
      </c>
      <c r="T75" s="37">
        <v>645.15270851246771</v>
      </c>
      <c r="U75" s="37">
        <v>641.94110060189155</v>
      </c>
      <c r="V75" s="37">
        <v>628.31951848667234</v>
      </c>
      <c r="W75" s="37">
        <v>611.9736887360275</v>
      </c>
      <c r="X75" s="37">
        <v>674.70851246775578</v>
      </c>
    </row>
    <row r="76" spans="1:24" ht="11.25" customHeight="1" x14ac:dyDescent="0.2">
      <c r="A76" s="38" t="s">
        <v>139</v>
      </c>
      <c r="B76" s="39" t="s">
        <v>140</v>
      </c>
      <c r="C76" s="40">
        <v>180.9114359415305</v>
      </c>
      <c r="D76" s="40">
        <v>204.21324161650901</v>
      </c>
      <c r="E76" s="40">
        <v>179.7936371453138</v>
      </c>
      <c r="F76" s="40">
        <v>176.18228718830611</v>
      </c>
      <c r="G76" s="40">
        <v>155.6319862424763</v>
      </c>
      <c r="H76" s="40">
        <v>131.29836629406711</v>
      </c>
      <c r="I76" s="40">
        <v>134.82373172828889</v>
      </c>
      <c r="J76" s="40">
        <v>167.4118658641444</v>
      </c>
      <c r="K76" s="40">
        <v>187.01633705932929</v>
      </c>
      <c r="L76" s="40">
        <v>203.35339638865</v>
      </c>
      <c r="M76" s="40">
        <v>225.62338779019771</v>
      </c>
      <c r="N76" s="40">
        <v>189.2519346517627</v>
      </c>
      <c r="O76" s="40">
        <v>184.86672398968179</v>
      </c>
      <c r="P76" s="40">
        <v>164.57437661220979</v>
      </c>
      <c r="Q76" s="40">
        <v>169.73344797936369</v>
      </c>
      <c r="R76" s="40">
        <v>151.79767841788481</v>
      </c>
      <c r="S76" s="40">
        <v>161.02149613069651</v>
      </c>
      <c r="T76" s="40">
        <v>142.61530524505591</v>
      </c>
      <c r="U76" s="40">
        <v>198.7539982803095</v>
      </c>
      <c r="V76" s="40">
        <v>160.32398968185731</v>
      </c>
      <c r="W76" s="40">
        <v>208.53998280309551</v>
      </c>
      <c r="X76" s="40">
        <v>158.3683576956148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14322.628890799655</v>
      </c>
      <c r="D2" s="31">
        <f t="shared" si="0"/>
        <v>14732.233963886509</v>
      </c>
      <c r="E2" s="31">
        <f t="shared" si="0"/>
        <v>14455.653568357699</v>
      </c>
      <c r="F2" s="31">
        <f t="shared" si="0"/>
        <v>14679.223387790193</v>
      </c>
      <c r="G2" s="31">
        <f t="shared" si="0"/>
        <v>14862.50404127257</v>
      </c>
      <c r="H2" s="31">
        <f t="shared" si="0"/>
        <v>14674.401461736888</v>
      </c>
      <c r="I2" s="31">
        <f t="shared" si="0"/>
        <v>14971.891315563198</v>
      </c>
      <c r="J2" s="31">
        <f t="shared" si="0"/>
        <v>15053.850902837485</v>
      </c>
      <c r="K2" s="31">
        <f t="shared" si="0"/>
        <v>14598.92338779019</v>
      </c>
      <c r="L2" s="31">
        <f t="shared" si="0"/>
        <v>14096.974290627684</v>
      </c>
      <c r="M2" s="31">
        <f t="shared" si="0"/>
        <v>14971.589165950132</v>
      </c>
      <c r="N2" s="31">
        <f t="shared" si="0"/>
        <v>14304.445141874457</v>
      </c>
      <c r="O2" s="31">
        <f t="shared" si="0"/>
        <v>14081.258469475491</v>
      </c>
      <c r="P2" s="31">
        <f t="shared" si="0"/>
        <v>13946.969647463455</v>
      </c>
      <c r="Q2" s="31">
        <f t="shared" si="0"/>
        <v>13314.770593293204</v>
      </c>
      <c r="R2" s="31">
        <f t="shared" si="0"/>
        <v>13721.328976784178</v>
      </c>
      <c r="S2" s="31">
        <f t="shared" si="0"/>
        <v>14138.121152192605</v>
      </c>
      <c r="T2" s="31">
        <f t="shared" si="0"/>
        <v>14394.892605331037</v>
      </c>
      <c r="U2" s="31">
        <f t="shared" si="0"/>
        <v>14424.146431642301</v>
      </c>
      <c r="V2" s="31">
        <f t="shared" si="0"/>
        <v>14285.019948409279</v>
      </c>
      <c r="W2" s="31">
        <f t="shared" si="0"/>
        <v>13560.551332760102</v>
      </c>
      <c r="X2" s="31">
        <f t="shared" ref="X2" si="1">SUM(X3,X17,X22,X25,X26,X51,X52,X71,X74,X75,X76)</f>
        <v>14069.655288048152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316.79363714531485</v>
      </c>
      <c r="D3" s="34">
        <f t="shared" si="2"/>
        <v>277.2196904557178</v>
      </c>
      <c r="E3" s="34">
        <f t="shared" si="2"/>
        <v>211.75210662080855</v>
      </c>
      <c r="F3" s="34">
        <f t="shared" si="2"/>
        <v>168.60257953568438</v>
      </c>
      <c r="G3" s="34">
        <f t="shared" si="2"/>
        <v>240.04153052450624</v>
      </c>
      <c r="H3" s="34">
        <f t="shared" si="2"/>
        <v>268.79019776440168</v>
      </c>
      <c r="I3" s="34">
        <f t="shared" si="2"/>
        <v>179.40920034393795</v>
      </c>
      <c r="J3" s="34">
        <f t="shared" si="2"/>
        <v>253.30085984522671</v>
      </c>
      <c r="K3" s="34">
        <f t="shared" si="2"/>
        <v>125.27231298366253</v>
      </c>
      <c r="L3" s="34">
        <f t="shared" si="2"/>
        <v>104.09776440240708</v>
      </c>
      <c r="M3" s="34">
        <f t="shared" si="2"/>
        <v>36.817282889078861</v>
      </c>
      <c r="N3" s="34">
        <f t="shared" si="2"/>
        <v>126.12407566637904</v>
      </c>
      <c r="O3" s="34">
        <f t="shared" si="2"/>
        <v>33.652450558899446</v>
      </c>
      <c r="P3" s="34">
        <f t="shared" si="2"/>
        <v>64.037919174548676</v>
      </c>
      <c r="Q3" s="34">
        <f t="shared" si="2"/>
        <v>93.049699054169466</v>
      </c>
      <c r="R3" s="34">
        <f t="shared" si="2"/>
        <v>109.2620808254506</v>
      </c>
      <c r="S3" s="34">
        <f t="shared" si="2"/>
        <v>14.030266552020896</v>
      </c>
      <c r="T3" s="34">
        <f t="shared" si="2"/>
        <v>88.568615649182846</v>
      </c>
      <c r="U3" s="34">
        <f t="shared" si="2"/>
        <v>111.96182287188297</v>
      </c>
      <c r="V3" s="34">
        <f t="shared" si="2"/>
        <v>168.29690455717949</v>
      </c>
      <c r="W3" s="34">
        <f t="shared" si="2"/>
        <v>132.0218400687875</v>
      </c>
      <c r="X3" s="34">
        <f t="shared" ref="X3" si="3">SUM(X4,X8,X11)</f>
        <v>185.52441960447135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288.80085984522884</v>
      </c>
      <c r="D4" s="29">
        <f t="shared" si="4"/>
        <v>250.62656921754069</v>
      </c>
      <c r="E4" s="29">
        <f t="shared" si="4"/>
        <v>186.12158211521955</v>
      </c>
      <c r="F4" s="29">
        <f t="shared" si="4"/>
        <v>147.60808254514268</v>
      </c>
      <c r="G4" s="29">
        <f t="shared" si="4"/>
        <v>208.5497850386937</v>
      </c>
      <c r="H4" s="29">
        <f t="shared" si="4"/>
        <v>244.99638865004226</v>
      </c>
      <c r="I4" s="29">
        <f t="shared" si="4"/>
        <v>154.91556319862411</v>
      </c>
      <c r="J4" s="29">
        <f t="shared" si="4"/>
        <v>226.70773860704958</v>
      </c>
      <c r="K4" s="29">
        <f t="shared" si="4"/>
        <v>100.34161650902797</v>
      </c>
      <c r="L4" s="29">
        <f t="shared" si="4"/>
        <v>85.465434221839587</v>
      </c>
      <c r="M4" s="29">
        <f t="shared" si="4"/>
        <v>19.847205503008354</v>
      </c>
      <c r="N4" s="29">
        <f t="shared" si="4"/>
        <v>108.89131556319762</v>
      </c>
      <c r="O4" s="29">
        <f t="shared" si="4"/>
        <v>18.519174548581304</v>
      </c>
      <c r="P4" s="29">
        <f t="shared" si="4"/>
        <v>50.304299226139392</v>
      </c>
      <c r="Q4" s="29">
        <f t="shared" si="4"/>
        <v>79.053310404126478</v>
      </c>
      <c r="R4" s="29">
        <f t="shared" si="4"/>
        <v>97.222441960446304</v>
      </c>
      <c r="S4" s="29">
        <f t="shared" si="4"/>
        <v>5.6540842648325906</v>
      </c>
      <c r="T4" s="29">
        <f t="shared" si="4"/>
        <v>80.303095442819995</v>
      </c>
      <c r="U4" s="29">
        <f t="shared" si="4"/>
        <v>103.11960447119509</v>
      </c>
      <c r="V4" s="29">
        <f t="shared" si="4"/>
        <v>161.3127257093721</v>
      </c>
      <c r="W4" s="29">
        <f t="shared" si="4"/>
        <v>123.90249355116066</v>
      </c>
      <c r="X4" s="29">
        <f t="shared" ref="X4" si="5">SUM(X5:X7)</f>
        <v>177.48065348237333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0</v>
      </c>
      <c r="T5" s="10">
        <f>NRGSUP!T5-TI_E!T5+TO!T5-NRG_E!T5-DL!T5</f>
        <v>0</v>
      </c>
      <c r="U5" s="10">
        <f>NRGSUP!U5-TI_E!U5+TO!U5-NRG_E!U5-DL!U5</f>
        <v>0</v>
      </c>
      <c r="V5" s="10">
        <f>NRGSUP!V5-TI_E!V5+TO!V5-NRG_E!V5-DL!V5</f>
        <v>0</v>
      </c>
      <c r="W5" s="10">
        <f>NRGSUP!W5-TI_E!W5+TO!W5-NRG_E!W5-DL!W5</f>
        <v>0</v>
      </c>
      <c r="X5" s="10">
        <f>NRGSUP!X5-TI_E!X5+TO!X5-NRG_E!X5-DL!X5</f>
        <v>0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288.80085984522884</v>
      </c>
      <c r="D7" s="10">
        <f>NRGSUP!D7-TI_E!D7+TO!D7-NRG_E!D7-DL!D7</f>
        <v>250.62656921754069</v>
      </c>
      <c r="E7" s="10">
        <f>NRGSUP!E7-TI_E!E7+TO!E7-NRG_E!E7-DL!E7</f>
        <v>186.12158211521955</v>
      </c>
      <c r="F7" s="10">
        <f>NRGSUP!F7-TI_E!F7+TO!F7-NRG_E!F7-DL!F7</f>
        <v>147.60808254514268</v>
      </c>
      <c r="G7" s="10">
        <f>NRGSUP!G7-TI_E!G7+TO!G7-NRG_E!G7-DL!G7</f>
        <v>208.5497850386937</v>
      </c>
      <c r="H7" s="10">
        <f>NRGSUP!H7-TI_E!H7+TO!H7-NRG_E!H7-DL!H7</f>
        <v>244.99638865004226</v>
      </c>
      <c r="I7" s="10">
        <f>NRGSUP!I7-TI_E!I7+TO!I7-NRG_E!I7-DL!I7</f>
        <v>154.91556319862411</v>
      </c>
      <c r="J7" s="10">
        <f>NRGSUP!J7-TI_E!J7+TO!J7-NRG_E!J7-DL!J7</f>
        <v>226.70773860704958</v>
      </c>
      <c r="K7" s="10">
        <f>NRGSUP!K7-TI_E!K7+TO!K7-NRG_E!K7-DL!K7</f>
        <v>100.34161650902797</v>
      </c>
      <c r="L7" s="10">
        <f>NRGSUP!L7-TI_E!L7+TO!L7-NRG_E!L7-DL!L7</f>
        <v>85.465434221839587</v>
      </c>
      <c r="M7" s="10">
        <f>NRGSUP!M7-TI_E!M7+TO!M7-NRG_E!M7-DL!M7</f>
        <v>19.847205503008354</v>
      </c>
      <c r="N7" s="10">
        <f>NRGSUP!N7-TI_E!N7+TO!N7-NRG_E!N7-DL!N7</f>
        <v>108.89131556319762</v>
      </c>
      <c r="O7" s="10">
        <f>NRGSUP!O7-TI_E!O7+TO!O7-NRG_E!O7-DL!O7</f>
        <v>18.519174548581304</v>
      </c>
      <c r="P7" s="10">
        <f>NRGSUP!P7-TI_E!P7+TO!P7-NRG_E!P7-DL!P7</f>
        <v>50.304299226139392</v>
      </c>
      <c r="Q7" s="10">
        <f>NRGSUP!Q7-TI_E!Q7+TO!Q7-NRG_E!Q7-DL!Q7</f>
        <v>79.053310404126478</v>
      </c>
      <c r="R7" s="10">
        <f>NRGSUP!R7-TI_E!R7+TO!R7-NRG_E!R7-DL!R7</f>
        <v>97.222441960446304</v>
      </c>
      <c r="S7" s="10">
        <f>NRGSUP!S7-TI_E!S7+TO!S7-NRG_E!S7-DL!S7</f>
        <v>5.6540842648325906</v>
      </c>
      <c r="T7" s="10">
        <f>NRGSUP!T7-TI_E!T7+TO!T7-NRG_E!T7-DL!T7</f>
        <v>80.303095442819995</v>
      </c>
      <c r="U7" s="10">
        <f>NRGSUP!U7-TI_E!U7+TO!U7-NRG_E!U7-DL!U7</f>
        <v>103.11960447119509</v>
      </c>
      <c r="V7" s="10">
        <f>NRGSUP!V7-TI_E!V7+TO!V7-NRG_E!V7-DL!V7</f>
        <v>161.3127257093721</v>
      </c>
      <c r="W7" s="10">
        <f>NRGSUP!W7-TI_E!W7+TO!W7-NRG_E!W7-DL!W7</f>
        <v>123.90249355116066</v>
      </c>
      <c r="X7" s="10">
        <f>NRGSUP!X7-TI_E!X7+TO!X7-NRG_E!X7-DL!X7</f>
        <v>177.48065348237333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</v>
      </c>
      <c r="H10" s="10">
        <f>NRGSUP!H10-TI_E!H10+TO!H10-NRG_E!H10-DL!H10</f>
        <v>0</v>
      </c>
      <c r="I10" s="10">
        <f>NRGSUP!I10-TI_E!I10+TO!I10-NRG_E!I10-DL!I10</f>
        <v>0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27.992777300085987</v>
      </c>
      <c r="D11" s="29">
        <f t="shared" si="8"/>
        <v>26.593121238177133</v>
      </c>
      <c r="E11" s="29">
        <f t="shared" si="8"/>
        <v>25.630524505588994</v>
      </c>
      <c r="F11" s="29">
        <f t="shared" si="8"/>
        <v>20.994496990541702</v>
      </c>
      <c r="G11" s="29">
        <f t="shared" si="8"/>
        <v>31.491745485812558</v>
      </c>
      <c r="H11" s="29">
        <f t="shared" si="8"/>
        <v>23.793809114359412</v>
      </c>
      <c r="I11" s="29">
        <f t="shared" si="8"/>
        <v>24.493637145313837</v>
      </c>
      <c r="J11" s="29">
        <f t="shared" si="8"/>
        <v>26.593121238177126</v>
      </c>
      <c r="K11" s="29">
        <f t="shared" si="8"/>
        <v>24.930696474634559</v>
      </c>
      <c r="L11" s="29">
        <f t="shared" si="8"/>
        <v>18.632330180567497</v>
      </c>
      <c r="M11" s="29">
        <f t="shared" si="8"/>
        <v>16.970077386070507</v>
      </c>
      <c r="N11" s="29">
        <f t="shared" si="8"/>
        <v>17.232760103181427</v>
      </c>
      <c r="O11" s="29">
        <f t="shared" si="8"/>
        <v>15.133276010318141</v>
      </c>
      <c r="P11" s="29">
        <f t="shared" si="8"/>
        <v>13.733619948409281</v>
      </c>
      <c r="Q11" s="29">
        <f t="shared" si="8"/>
        <v>13.996388650042991</v>
      </c>
      <c r="R11" s="29">
        <f t="shared" si="8"/>
        <v>12.039638865004298</v>
      </c>
      <c r="S11" s="29">
        <f t="shared" si="8"/>
        <v>8.3761822871883052</v>
      </c>
      <c r="T11" s="29">
        <f t="shared" si="8"/>
        <v>8.2655202063628543</v>
      </c>
      <c r="U11" s="29">
        <f t="shared" si="8"/>
        <v>8.8422184006878801</v>
      </c>
      <c r="V11" s="29">
        <f t="shared" si="8"/>
        <v>6.9841788478073932</v>
      </c>
      <c r="W11" s="29">
        <f t="shared" si="8"/>
        <v>8.1193465176268269</v>
      </c>
      <c r="X11" s="29">
        <f t="shared" ref="X11" si="9">SUM(X12:X16)</f>
        <v>8.0437661220980221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27.992777300085987</v>
      </c>
      <c r="D13" s="10">
        <f>NRGSUP!D13-TI_E!D13+TO!D13-NRG_E!D13-DL!D13</f>
        <v>26.593121238177133</v>
      </c>
      <c r="E13" s="10">
        <f>NRGSUP!E13-TI_E!E13+TO!E13-NRG_E!E13-DL!E13</f>
        <v>25.193465176268273</v>
      </c>
      <c r="F13" s="10">
        <f>NRGSUP!F13-TI_E!F13+TO!F13-NRG_E!F13-DL!F13</f>
        <v>20.994496990541702</v>
      </c>
      <c r="G13" s="10">
        <f>NRGSUP!G13-TI_E!G13+TO!G13-NRG_E!G13-DL!G13</f>
        <v>31.491745485812558</v>
      </c>
      <c r="H13" s="10">
        <f>NRGSUP!H13-TI_E!H13+TO!H13-NRG_E!H13-DL!H13</f>
        <v>23.793809114359412</v>
      </c>
      <c r="I13" s="10">
        <f>NRGSUP!I13-TI_E!I13+TO!I13-NRG_E!I13-DL!I13</f>
        <v>24.493637145313837</v>
      </c>
      <c r="J13" s="10">
        <f>NRGSUP!J13-TI_E!J13+TO!J13-NRG_E!J13-DL!J13</f>
        <v>26.593121238177126</v>
      </c>
      <c r="K13" s="10">
        <f>NRGSUP!K13-TI_E!K13+TO!K13-NRG_E!K13-DL!K13</f>
        <v>24.493637145313837</v>
      </c>
      <c r="L13" s="10">
        <f>NRGSUP!L13-TI_E!L13+TO!L13-NRG_E!L13-DL!L13</f>
        <v>18.195270851246775</v>
      </c>
      <c r="M13" s="10">
        <f>NRGSUP!M13-TI_E!M13+TO!M13-NRG_E!M13-DL!M13</f>
        <v>16.095872742906277</v>
      </c>
      <c r="N13" s="10">
        <f>NRGSUP!N13-TI_E!N13+TO!N13-NRG_E!N13-DL!N13</f>
        <v>16.795700773860705</v>
      </c>
      <c r="O13" s="10">
        <f>NRGSUP!O13-TI_E!O13+TO!O13-NRG_E!O13-DL!O13</f>
        <v>14.69621668099742</v>
      </c>
      <c r="P13" s="10">
        <f>NRGSUP!P13-TI_E!P13+TO!P13-NRG_E!P13-DL!P13</f>
        <v>13.296560619088559</v>
      </c>
      <c r="Q13" s="10">
        <f>NRGSUP!Q13-TI_E!Q13+TO!Q13-NRG_E!Q13-DL!Q13</f>
        <v>13.996388650042991</v>
      </c>
      <c r="R13" s="10">
        <f>NRGSUP!R13-TI_E!R13+TO!R13-NRG_E!R13-DL!R13</f>
        <v>12.039638865004298</v>
      </c>
      <c r="S13" s="10">
        <f>NRGSUP!S13-TI_E!S13+TO!S13-NRG_E!S13-DL!S13</f>
        <v>8.3564918314703345</v>
      </c>
      <c r="T13" s="10">
        <f>NRGSUP!T13-TI_E!T13+TO!T13-NRG_E!T13-DL!T13</f>
        <v>8.2655202063628543</v>
      </c>
      <c r="U13" s="10">
        <f>NRGSUP!U13-TI_E!U13+TO!U13-NRG_E!U13-DL!U13</f>
        <v>8.8422184006878801</v>
      </c>
      <c r="V13" s="10">
        <f>NRGSUP!V13-TI_E!V13+TO!V13-NRG_E!V13-DL!V13</f>
        <v>6.9841788478073932</v>
      </c>
      <c r="W13" s="10">
        <f>NRGSUP!W13-TI_E!W13+TO!W13-NRG_E!W13-DL!W13</f>
        <v>8.1193465176268269</v>
      </c>
      <c r="X13" s="10">
        <f>NRGSUP!X13-TI_E!X13+TO!X13-NRG_E!X13-DL!X13</f>
        <v>8.0437661220980221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0.43705932932072228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0.43705932932072228</v>
      </c>
      <c r="L16" s="10">
        <f>NRGSUP!L16-TI_E!L16+TO!L16-NRG_E!L16-DL!L16</f>
        <v>0.43705932932072228</v>
      </c>
      <c r="M16" s="10">
        <f>NRGSUP!M16-TI_E!M16+TO!M16-NRG_E!M16-DL!M16</f>
        <v>0.87420464316423041</v>
      </c>
      <c r="N16" s="10">
        <f>NRGSUP!N16-TI_E!N16+TO!N16-NRG_E!N16-DL!N16</f>
        <v>0.43705932932072228</v>
      </c>
      <c r="O16" s="10">
        <f>NRGSUP!O16-TI_E!O16+TO!O16-NRG_E!O16-DL!O16</f>
        <v>0.43705932932072228</v>
      </c>
      <c r="P16" s="10">
        <f>NRGSUP!P16-TI_E!P16+TO!P16-NRG_E!P16-DL!P16</f>
        <v>0.43705932932072228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1.9690455717970769E-2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0</v>
      </c>
      <c r="D19" s="10">
        <f>NRGSUP!D19-TI_E!D19+TO!D19-NRG_E!D19-DL!D19</f>
        <v>0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6553.6566638005133</v>
      </c>
      <c r="D26" s="37">
        <f t="shared" si="14"/>
        <v>6635.8973344798014</v>
      </c>
      <c r="E26" s="37">
        <f t="shared" si="14"/>
        <v>6575.0655202063635</v>
      </c>
      <c r="F26" s="37">
        <f t="shared" si="14"/>
        <v>6645.8476354256172</v>
      </c>
      <c r="G26" s="37">
        <f t="shared" si="14"/>
        <v>6729.2192605331047</v>
      </c>
      <c r="H26" s="37">
        <f t="shared" si="14"/>
        <v>6436.973344797937</v>
      </c>
      <c r="I26" s="37">
        <f t="shared" si="14"/>
        <v>6658.2975924333605</v>
      </c>
      <c r="J26" s="37">
        <f t="shared" si="14"/>
        <v>6657.634393809115</v>
      </c>
      <c r="K26" s="37">
        <f t="shared" si="14"/>
        <v>6289.3545141874383</v>
      </c>
      <c r="L26" s="37">
        <f t="shared" si="14"/>
        <v>5970.2515907136712</v>
      </c>
      <c r="M26" s="37">
        <f t="shared" si="14"/>
        <v>6156.5014617368915</v>
      </c>
      <c r="N26" s="37">
        <f t="shared" si="14"/>
        <v>5933.7015477214063</v>
      </c>
      <c r="O26" s="37">
        <f t="shared" si="14"/>
        <v>5774.2264832330129</v>
      </c>
      <c r="P26" s="37">
        <f t="shared" si="14"/>
        <v>5575.3319002579528</v>
      </c>
      <c r="Q26" s="37">
        <f t="shared" si="14"/>
        <v>5366.633877901977</v>
      </c>
      <c r="R26" s="37">
        <f t="shared" si="14"/>
        <v>5398.606706792777</v>
      </c>
      <c r="S26" s="37">
        <f t="shared" si="14"/>
        <v>5668.5351676698192</v>
      </c>
      <c r="T26" s="37">
        <f t="shared" si="14"/>
        <v>5828.264660361132</v>
      </c>
      <c r="U26" s="37">
        <f t="shared" si="14"/>
        <v>5847.4042992261375</v>
      </c>
      <c r="V26" s="37">
        <f t="shared" si="14"/>
        <v>5707.2736887360252</v>
      </c>
      <c r="W26" s="37">
        <f t="shared" si="14"/>
        <v>5087.6895098882178</v>
      </c>
      <c r="X26" s="37">
        <f t="shared" ref="X26" si="15">SUM(X27,X33)</f>
        <v>5118.9245055889942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4.9991401547680141</v>
      </c>
      <c r="D27" s="29">
        <f t="shared" si="16"/>
        <v>8.4454858125606336</v>
      </c>
      <c r="E27" s="29">
        <f t="shared" si="16"/>
        <v>-16.14600171968965</v>
      </c>
      <c r="F27" s="29">
        <f t="shared" si="16"/>
        <v>-0.86938950989438979</v>
      </c>
      <c r="G27" s="29">
        <f t="shared" si="16"/>
        <v>-48.184694754940836</v>
      </c>
      <c r="H27" s="29">
        <f t="shared" si="16"/>
        <v>-67.347291487532956</v>
      </c>
      <c r="I27" s="29">
        <f t="shared" si="16"/>
        <v>-19.988907996563398</v>
      </c>
      <c r="J27" s="29">
        <f t="shared" si="16"/>
        <v>-145.10137575236462</v>
      </c>
      <c r="K27" s="29">
        <f t="shared" si="16"/>
        <v>-437.7853826311329</v>
      </c>
      <c r="L27" s="29">
        <f t="shared" si="16"/>
        <v>-253.24350816852854</v>
      </c>
      <c r="M27" s="29">
        <f t="shared" si="16"/>
        <v>-63.418400687873309</v>
      </c>
      <c r="N27" s="29">
        <f t="shared" si="16"/>
        <v>-85.079191745487634</v>
      </c>
      <c r="O27" s="29">
        <f t="shared" si="16"/>
        <v>0.95554600171641368</v>
      </c>
      <c r="P27" s="29">
        <f t="shared" si="16"/>
        <v>98.617196904556693</v>
      </c>
      <c r="Q27" s="29">
        <f t="shared" si="16"/>
        <v>-26.562338779020251</v>
      </c>
      <c r="R27" s="29">
        <f t="shared" si="16"/>
        <v>13.109888220120524</v>
      </c>
      <c r="S27" s="29">
        <f t="shared" si="16"/>
        <v>167.75769561478944</v>
      </c>
      <c r="T27" s="29">
        <f t="shared" si="16"/>
        <v>259.50034393808977</v>
      </c>
      <c r="U27" s="29">
        <f t="shared" si="16"/>
        <v>184.81195184866812</v>
      </c>
      <c r="V27" s="29">
        <f t="shared" si="16"/>
        <v>205.77936371452984</v>
      </c>
      <c r="W27" s="29">
        <f t="shared" si="16"/>
        <v>-62.00120378331826</v>
      </c>
      <c r="X27" s="29">
        <f t="shared" ref="X27" si="17">SUM(X28:X32)</f>
        <v>110.99733447979304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-14.378503869307679</v>
      </c>
      <c r="D28" s="10">
        <f>NRGSUP!D28-TI_E!D28+TO!D28-NRG_E!D28-DL!D28</f>
        <v>41.081427343085124</v>
      </c>
      <c r="E28" s="10">
        <f>NRGSUP!E28-TI_E!E28+TO!E28-NRG_E!E28-DL!E28</f>
        <v>24.648839208943173</v>
      </c>
      <c r="F28" s="10">
        <f>NRGSUP!F28-TI_E!F28+TO!F28-NRG_E!F28-DL!F28</f>
        <v>21.567841788471924</v>
      </c>
      <c r="G28" s="10">
        <f>NRGSUP!G28-TI_E!G28+TO!G28-NRG_E!G28-DL!G28</f>
        <v>-35.946259673255554</v>
      </c>
      <c r="H28" s="10">
        <f>NRGSUP!H28-TI_E!H28+TO!H28-NRG_E!H28-DL!H28</f>
        <v>-5.1350816852973367</v>
      </c>
      <c r="I28" s="10">
        <f>NRGSUP!I28-TI_E!I28+TO!I28-NRG_E!I28-DL!I28</f>
        <v>58.541186586411641</v>
      </c>
      <c r="J28" s="10">
        <f>NRGSUP!J28-TI_E!J28+TO!J28-NRG_E!J28-DL!J28</f>
        <v>-40.05451418744633</v>
      </c>
      <c r="K28" s="10">
        <f>NRGSUP!K28-TI_E!K28+TO!K28-NRG_E!K28-DL!K28</f>
        <v>-31.83809114360065</v>
      </c>
      <c r="L28" s="10">
        <f>NRGSUP!L28-TI_E!L28+TO!L28-NRG_E!L28-DL!L28</f>
        <v>-36.973344797935169</v>
      </c>
      <c r="M28" s="10">
        <f>NRGSUP!M28-TI_E!M28+TO!M28-NRG_E!M28-DL!M28</f>
        <v>2.0540842648351827</v>
      </c>
      <c r="N28" s="10">
        <f>NRGSUP!N28-TI_E!N28+TO!N28-NRG_E!N28-DL!N28</f>
        <v>-93.460361134997584</v>
      </c>
      <c r="O28" s="10">
        <f>NRGSUP!O28-TI_E!O28+TO!O28-NRG_E!O28-DL!O28</f>
        <v>-128.37962166810303</v>
      </c>
      <c r="P28" s="10">
        <f>NRGSUP!P28-TI_E!P28+TO!P28-NRG_E!P28-DL!P28</f>
        <v>-17.459587274291152</v>
      </c>
      <c r="Q28" s="10">
        <f>NRGSUP!Q28-TI_E!Q28+TO!Q28-NRG_E!Q28-DL!Q28</f>
        <v>7.1892519346511108</v>
      </c>
      <c r="R28" s="10">
        <f>NRGSUP!R28-TI_E!R28+TO!R28-NRG_E!R28-DL!R28</f>
        <v>-82.344797936370924</v>
      </c>
      <c r="S28" s="10">
        <f>NRGSUP!S28-TI_E!S28+TO!S28-NRG_E!S28-DL!S28</f>
        <v>-88.085812553739743</v>
      </c>
      <c r="T28" s="10">
        <f>NRGSUP!T28-TI_E!T28+TO!T28-NRG_E!T28-DL!T28</f>
        <v>-15.127257093724438</v>
      </c>
      <c r="U28" s="10">
        <f>NRGSUP!U28-TI_E!U28+TO!U28-NRG_E!U28-DL!U28</f>
        <v>-28.973688736026816</v>
      </c>
      <c r="V28" s="10">
        <f>NRGSUP!V28-TI_E!V28+TO!V28-NRG_E!V28-DL!V28</f>
        <v>-43.681943250216136</v>
      </c>
      <c r="W28" s="10">
        <f>NRGSUP!W28-TI_E!W28+TO!W28-NRG_E!W28-DL!W28</f>
        <v>-40.952106620808081</v>
      </c>
      <c r="X28" s="10">
        <f>NRGSUP!X28-TI_E!X28+TO!X28-NRG_E!X28-DL!X28</f>
        <v>147.29759243336139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19.377558039552895</v>
      </c>
      <c r="D30" s="10">
        <f>NRGSUP!D30-TI_E!D30+TO!D30-NRG_E!D30-DL!D30</f>
        <v>-32.635941530524605</v>
      </c>
      <c r="E30" s="10">
        <f>NRGSUP!E30-TI_E!E30+TO!E30-NRG_E!E30-DL!E30</f>
        <v>-40.794840928632823</v>
      </c>
      <c r="F30" s="10">
        <f>NRGSUP!F30-TI_E!F30+TO!F30-NRG_E!F30-DL!F30</f>
        <v>-22.437231298366314</v>
      </c>
      <c r="G30" s="10">
        <f>NRGSUP!G30-TI_E!G30+TO!G30-NRG_E!G30-DL!G30</f>
        <v>-12.238435081685285</v>
      </c>
      <c r="H30" s="10">
        <f>NRGSUP!H30-TI_E!H30+TO!H30-NRG_E!H30-DL!H30</f>
        <v>-62.21220980223562</v>
      </c>
      <c r="I30" s="10">
        <f>NRGSUP!I30-TI_E!I30+TO!I30-NRG_E!I30-DL!I30</f>
        <v>-78.530094582975039</v>
      </c>
      <c r="J30" s="10">
        <f>NRGSUP!J30-TI_E!J30+TO!J30-NRG_E!J30-DL!J30</f>
        <v>-105.04686156491827</v>
      </c>
      <c r="K30" s="10">
        <f>NRGSUP!K30-TI_E!K30+TO!K30-NRG_E!K30-DL!K30</f>
        <v>-414.06801375752366</v>
      </c>
      <c r="L30" s="10">
        <f>NRGSUP!L30-TI_E!L30+TO!L30-NRG_E!L30-DL!L30</f>
        <v>-228.45133276010324</v>
      </c>
      <c r="M30" s="10">
        <f>NRGSUP!M30-TI_E!M30+TO!M30-NRG_E!M30-DL!M30</f>
        <v>-108.10644883920892</v>
      </c>
      <c r="N30" s="10">
        <f>NRGSUP!N30-TI_E!N30+TO!N30-NRG_E!N30-DL!N30</f>
        <v>-161.13972484952706</v>
      </c>
      <c r="O30" s="10">
        <f>NRGSUP!O30-TI_E!O30+TO!O30-NRG_E!O30-DL!O30</f>
        <v>-127.48392089423909</v>
      </c>
      <c r="P30" s="10">
        <f>NRGSUP!P30-TI_E!P30+TO!P30-NRG_E!P30-DL!P30</f>
        <v>-140.74230438521067</v>
      </c>
      <c r="Q30" s="10">
        <f>NRGSUP!Q30-TI_E!Q30+TO!Q30-NRG_E!Q30-DL!Q30</f>
        <v>-295.76285468615629</v>
      </c>
      <c r="R30" s="10">
        <f>NRGSUP!R30-TI_E!R30+TO!R30-NRG_E!R30-DL!R30</f>
        <v>-167.46913155632024</v>
      </c>
      <c r="S30" s="10">
        <f>NRGSUP!S30-TI_E!S30+TO!S30-NRG_E!S30-DL!S30</f>
        <v>-10.632158211522437</v>
      </c>
      <c r="T30" s="10">
        <f>NRGSUP!T30-TI_E!T30+TO!T30-NRG_E!T30-DL!T30</f>
        <v>10.334393809114317</v>
      </c>
      <c r="U30" s="10">
        <f>NRGSUP!U30-TI_E!U30+TO!U30-NRG_E!U30-DL!U30</f>
        <v>-48.433705932931844</v>
      </c>
      <c r="V30" s="10">
        <f>NRGSUP!V30-TI_E!V30+TO!V30-NRG_E!V30-DL!V30</f>
        <v>-27.172398968186144</v>
      </c>
      <c r="W30" s="10">
        <f>NRGSUP!W30-TI_E!W30+TO!W30-NRG_E!W30-DL!W30</f>
        <v>-21.049097162510179</v>
      </c>
      <c r="X30" s="10">
        <f>NRGSUP!X30-TI_E!X30+TO!X30-NRG_E!X30-DL!X30</f>
        <v>-36.300257953568348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8.1207222699914006</v>
      </c>
      <c r="L31" s="10">
        <f>NRGSUP!L31-TI_E!L31+TO!L31-NRG_E!L31-DL!L31</f>
        <v>12.18116938950989</v>
      </c>
      <c r="M31" s="10">
        <f>NRGSUP!M31-TI_E!M31+TO!M31-NRG_E!M31-DL!M31</f>
        <v>42.633963886500432</v>
      </c>
      <c r="N31" s="10">
        <f>NRGSUP!N31-TI_E!N31+TO!N31-NRG_E!N31-DL!N31</f>
        <v>169.52089423903701</v>
      </c>
      <c r="O31" s="10">
        <f>NRGSUP!O31-TI_E!O31+TO!O31-NRG_E!O31-DL!O31</f>
        <v>256.81908856405852</v>
      </c>
      <c r="P31" s="10">
        <f>NRGSUP!P31-TI_E!P31+TO!P31-NRG_E!P31-DL!P31</f>
        <v>256.81908856405852</v>
      </c>
      <c r="Q31" s="10">
        <f>NRGSUP!Q31-TI_E!Q31+TO!Q31-NRG_E!Q31-DL!Q31</f>
        <v>262.01126397248493</v>
      </c>
      <c r="R31" s="10">
        <f>NRGSUP!R31-TI_E!R31+TO!R31-NRG_E!R31-DL!R31</f>
        <v>262.92381771281168</v>
      </c>
      <c r="S31" s="10">
        <f>NRGSUP!S31-TI_E!S31+TO!S31-NRG_E!S31-DL!S31</f>
        <v>266.47566638005162</v>
      </c>
      <c r="T31" s="10">
        <f>NRGSUP!T31-TI_E!T31+TO!T31-NRG_E!T31-DL!T31</f>
        <v>264.29320722269989</v>
      </c>
      <c r="U31" s="10">
        <f>NRGSUP!U31-TI_E!U31+TO!U31-NRG_E!U31-DL!U31</f>
        <v>262.21934651762678</v>
      </c>
      <c r="V31" s="10">
        <f>NRGSUP!V31-TI_E!V31+TO!V31-NRG_E!V31-DL!V31</f>
        <v>276.63370593293212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8.5984522797843965E-5</v>
      </c>
      <c r="D32" s="10">
        <f>NRGSUP!D32-TI_E!D32+TO!D32-NRG_E!D32-DL!D32</f>
        <v>1.1368683772161603E-13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6548.6575236457456</v>
      </c>
      <c r="D33" s="29">
        <f t="shared" si="18"/>
        <v>6627.4518486672405</v>
      </c>
      <c r="E33" s="29">
        <f t="shared" si="18"/>
        <v>6591.2115219260531</v>
      </c>
      <c r="F33" s="29">
        <f t="shared" si="18"/>
        <v>6646.7170249355113</v>
      </c>
      <c r="G33" s="29">
        <f t="shared" si="18"/>
        <v>6777.4039552880458</v>
      </c>
      <c r="H33" s="29">
        <f t="shared" si="18"/>
        <v>6504.3206362854698</v>
      </c>
      <c r="I33" s="29">
        <f t="shared" si="18"/>
        <v>6678.2865004299238</v>
      </c>
      <c r="J33" s="29">
        <f t="shared" si="18"/>
        <v>6802.7357695614792</v>
      </c>
      <c r="K33" s="29">
        <f t="shared" si="18"/>
        <v>6727.1398968185713</v>
      </c>
      <c r="L33" s="29">
        <f t="shared" si="18"/>
        <v>6223.4950988822002</v>
      </c>
      <c r="M33" s="29">
        <f t="shared" si="18"/>
        <v>6219.9198624247647</v>
      </c>
      <c r="N33" s="29">
        <f t="shared" si="18"/>
        <v>6018.7807394668944</v>
      </c>
      <c r="O33" s="29">
        <f t="shared" si="18"/>
        <v>5773.2709372312966</v>
      </c>
      <c r="P33" s="29">
        <f t="shared" si="18"/>
        <v>5476.7147033533965</v>
      </c>
      <c r="Q33" s="29">
        <f t="shared" si="18"/>
        <v>5393.1962166809972</v>
      </c>
      <c r="R33" s="29">
        <f t="shared" si="18"/>
        <v>5385.4968185726566</v>
      </c>
      <c r="S33" s="29">
        <f t="shared" si="18"/>
        <v>5500.7774720550296</v>
      </c>
      <c r="T33" s="29">
        <f t="shared" si="18"/>
        <v>5568.7643164230421</v>
      </c>
      <c r="U33" s="29">
        <f t="shared" si="18"/>
        <v>5662.5923473774692</v>
      </c>
      <c r="V33" s="29">
        <f t="shared" si="18"/>
        <v>5501.4943250214956</v>
      </c>
      <c r="W33" s="29">
        <f t="shared" si="18"/>
        <v>5149.6907136715363</v>
      </c>
      <c r="X33" s="29">
        <f t="shared" ref="X33" si="19">SUM(X34:X50)</f>
        <v>5007.9271711092015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8.5984522854687384E-5</v>
      </c>
      <c r="D34" s="10">
        <f>NRGSUP!D34-TI_E!D34+TO!D34-NRG_E!D34-DL!D34</f>
        <v>5.6843418860808015E-14</v>
      </c>
      <c r="E34" s="10">
        <f>NRGSUP!E34-TI_E!E34+TO!E34-NRG_E!E34-DL!E34</f>
        <v>5.6843418860808015E-14</v>
      </c>
      <c r="F34" s="10">
        <f>NRGSUP!F34-TI_E!F34+TO!F34-NRG_E!F34-DL!F34</f>
        <v>-1.2420464316421658</v>
      </c>
      <c r="G34" s="10">
        <f>NRGSUP!G34-TI_E!G34+TO!G34-NRG_E!G34-DL!G34</f>
        <v>5.6843418860808015E-14</v>
      </c>
      <c r="H34" s="10">
        <f>NRGSUP!H34-TI_E!H34+TO!H34-NRG_E!H34-DL!H34</f>
        <v>5.6843418860808015E-14</v>
      </c>
      <c r="I34" s="10">
        <f>NRGSUP!I34-TI_E!I34+TO!I34-NRG_E!I34-DL!I34</f>
        <v>-5.6843418860808015E-14</v>
      </c>
      <c r="J34" s="10">
        <f>NRGSUP!J34-TI_E!J34+TO!J34-NRG_E!J34-DL!J34</f>
        <v>0</v>
      </c>
      <c r="K34" s="10">
        <f>NRGSUP!K34-TI_E!K34+TO!K34-NRG_E!K34-DL!K34</f>
        <v>-1.1368683772161603E-13</v>
      </c>
      <c r="L34" s="10">
        <f>NRGSUP!L34-TI_E!L34+TO!L34-NRG_E!L34-DL!L34</f>
        <v>1.2419604471195385</v>
      </c>
      <c r="M34" s="10">
        <f>NRGSUP!M34-TI_E!M34+TO!M34-NRG_E!M34-DL!M34</f>
        <v>5.6843418860808015E-14</v>
      </c>
      <c r="N34" s="10">
        <f>NRGSUP!N34-TI_E!N34+TO!N34-NRG_E!N34-DL!N34</f>
        <v>5.6843418860808015E-14</v>
      </c>
      <c r="O34" s="10">
        <f>NRGSUP!O34-TI_E!O34+TO!O34-NRG_E!O34-DL!O34</f>
        <v>1.1368683772161603E-13</v>
      </c>
      <c r="P34" s="10">
        <f>NRGSUP!P34-TI_E!P34+TO!P34-NRG_E!P34-DL!P34</f>
        <v>1.2419604471194248</v>
      </c>
      <c r="Q34" s="10">
        <f>NRGSUP!Q34-TI_E!Q34+TO!Q34-NRG_E!Q34-DL!Q34</f>
        <v>1.1368683772161603E-13</v>
      </c>
      <c r="R34" s="10">
        <f>NRGSUP!R34-TI_E!R34+TO!R34-NRG_E!R34-DL!R34</f>
        <v>0.51298366294065545</v>
      </c>
      <c r="S34" s="10">
        <f>NRGSUP!S34-TI_E!S34+TO!S34-NRG_E!S34-DL!S34</f>
        <v>-0.15769561478936112</v>
      </c>
      <c r="T34" s="10">
        <f>NRGSUP!T34-TI_E!T34+TO!T34-NRG_E!T34-DL!T34</f>
        <v>-0.1217540842649214</v>
      </c>
      <c r="U34" s="10">
        <f>NRGSUP!U34-TI_E!U34+TO!U34-NRG_E!U34-DL!U34</f>
        <v>0.10060189165949396</v>
      </c>
      <c r="V34" s="10">
        <f>NRGSUP!V34-TI_E!V34+TO!V34-NRG_E!V34-DL!V34</f>
        <v>0.1403267411866409</v>
      </c>
      <c r="W34" s="10">
        <f>NRGSUP!W34-TI_E!W34+TO!W34-NRG_E!W34-DL!W34</f>
        <v>1.6245915735167387</v>
      </c>
      <c r="X34" s="10">
        <f>NRGSUP!X34-TI_E!X34+TO!X34-NRG_E!X34-DL!X34</f>
        <v>-1.6158211521926091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81.303095442820208</v>
      </c>
      <c r="D36" s="10">
        <f>NRGSUP!D36-TI_E!D36+TO!D36-NRG_E!D36-DL!D36</f>
        <v>76.908340498710274</v>
      </c>
      <c r="E36" s="10">
        <f>NRGSUP!E36-TI_E!E36+TO!E36-NRG_E!E36-DL!E36</f>
        <v>72.513585554600041</v>
      </c>
      <c r="F36" s="10">
        <f>NRGSUP!F36-TI_E!F36+TO!F36-NRG_E!F36-DL!F36</f>
        <v>74.711006018916549</v>
      </c>
      <c r="G36" s="10">
        <f>NRGSUP!G36-TI_E!G36+TO!G36-NRG_E!G36-DL!G36</f>
        <v>81.303267411865846</v>
      </c>
      <c r="H36" s="10">
        <f>NRGSUP!H36-TI_E!H36+TO!H36-NRG_E!H36-DL!H36</f>
        <v>72.513585554600169</v>
      </c>
      <c r="I36" s="10">
        <f>NRGSUP!I36-TI_E!I36+TO!I36-NRG_E!I36-DL!I36</f>
        <v>73.612295786758352</v>
      </c>
      <c r="J36" s="10">
        <f>NRGSUP!J36-TI_E!J36+TO!J36-NRG_E!J36-DL!J36</f>
        <v>67.02020636285468</v>
      </c>
      <c r="K36" s="10">
        <f>NRGSUP!K36-TI_E!K36+TO!K36-NRG_E!K36-DL!K36</f>
        <v>65.921496130696497</v>
      </c>
      <c r="L36" s="10">
        <f>NRGSUP!L36-TI_E!L36+TO!L36-NRG_E!L36-DL!L36</f>
        <v>57.131900257953532</v>
      </c>
      <c r="M36" s="10">
        <f>NRGSUP!M36-TI_E!M36+TO!M36-NRG_E!M36-DL!M36</f>
        <v>54.934479793637109</v>
      </c>
      <c r="N36" s="10">
        <f>NRGSUP!N36-TI_E!N36+TO!N36-NRG_E!N36-DL!N36</f>
        <v>48.342390369733408</v>
      </c>
      <c r="O36" s="10">
        <f>NRGSUP!O36-TI_E!O36+TO!O36-NRG_E!O36-DL!O36</f>
        <v>58.230610490111744</v>
      </c>
      <c r="P36" s="10">
        <f>NRGSUP!P36-TI_E!P36+TO!P36-NRG_E!P36-DL!P36</f>
        <v>47.243680137575211</v>
      </c>
      <c r="Q36" s="10">
        <f>NRGSUP!Q36-TI_E!Q36+TO!Q36-NRG_E!Q36-DL!Q36</f>
        <v>41.495356835769499</v>
      </c>
      <c r="R36" s="10">
        <f>NRGSUP!R36-TI_E!R36+TO!R36-NRG_E!R36-DL!R36</f>
        <v>49.190627687016317</v>
      </c>
      <c r="S36" s="10">
        <f>NRGSUP!S36-TI_E!S36+TO!S36-NRG_E!S36-DL!S36</f>
        <v>53.442476354256193</v>
      </c>
      <c r="T36" s="10">
        <f>NRGSUP!T36-TI_E!T36+TO!T36-NRG_E!T36-DL!T36</f>
        <v>57.607652622527922</v>
      </c>
      <c r="U36" s="10">
        <f>NRGSUP!U36-TI_E!U36+TO!U36-NRG_E!U36-DL!U36</f>
        <v>59.19088564058471</v>
      </c>
      <c r="V36" s="10">
        <f>NRGSUP!V36-TI_E!V36+TO!V36-NRG_E!V36-DL!V36</f>
        <v>61.991315563198611</v>
      </c>
      <c r="W36" s="10">
        <f>NRGSUP!W36-TI_E!W36+TO!W36-NRG_E!W36-DL!W36</f>
        <v>61.093809114359466</v>
      </c>
      <c r="X36" s="10">
        <f>NRGSUP!X36-TI_E!X36+TO!X36-NRG_E!X36-DL!X36</f>
        <v>67.027858985382608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2054.6288907996559</v>
      </c>
      <c r="D37" s="10">
        <f>NRGSUP!D37-TI_E!D37+TO!D37-NRG_E!D37-DL!D37</f>
        <v>2044.1674978503872</v>
      </c>
      <c r="E37" s="10">
        <f>NRGSUP!E37-TI_E!E37+TO!E37-NRG_E!E37-DL!E37</f>
        <v>2038.936629406707</v>
      </c>
      <c r="F37" s="10">
        <f>NRGSUP!F37-TI_E!F37+TO!F37-NRG_E!F37-DL!F37</f>
        <v>2041.0289767841789</v>
      </c>
      <c r="G37" s="10">
        <f>NRGSUP!G37-TI_E!G37+TO!G37-NRG_E!G37-DL!G37</f>
        <v>2023.2444539982794</v>
      </c>
      <c r="H37" s="10">
        <f>NRGSUP!H37-TI_E!H37+TO!H37-NRG_E!H37-DL!H37</f>
        <v>1954.1988822012038</v>
      </c>
      <c r="I37" s="10">
        <f>NRGSUP!I37-TI_E!I37+TO!I37-NRG_E!I37-DL!I37</f>
        <v>1907.1224419604473</v>
      </c>
      <c r="J37" s="10">
        <f>NRGSUP!J37-TI_E!J37+TO!J37-NRG_E!J37-DL!J37</f>
        <v>1923.860705073087</v>
      </c>
      <c r="K37" s="10">
        <f>NRGSUP!K37-TI_E!K37+TO!K37-NRG_E!K37-DL!K37</f>
        <v>1804.6001719690453</v>
      </c>
      <c r="L37" s="10">
        <f>NRGSUP!L37-TI_E!L37+TO!L37-NRG_E!L37-DL!L37</f>
        <v>1733.46233877902</v>
      </c>
      <c r="M37" s="10">
        <f>NRGSUP!M37-TI_E!M37+TO!M37-NRG_E!M37-DL!M37</f>
        <v>1650.8168529664663</v>
      </c>
      <c r="N37" s="10">
        <f>NRGSUP!N37-TI_E!N37+TO!N37-NRG_E!N37-DL!N37</f>
        <v>1535.7409286328457</v>
      </c>
      <c r="O37" s="10">
        <f>NRGSUP!O37-TI_E!O37+TO!O37-NRG_E!O37-DL!O37</f>
        <v>1416.4804815133275</v>
      </c>
      <c r="P37" s="10">
        <f>NRGSUP!P37-TI_E!P37+TO!P37-NRG_E!P37-DL!P37</f>
        <v>1372.5423043852111</v>
      </c>
      <c r="Q37" s="10">
        <f>NRGSUP!Q37-TI_E!Q37+TO!Q37-NRG_E!Q37-DL!Q37</f>
        <v>1353.7116079105763</v>
      </c>
      <c r="R37" s="10">
        <f>NRGSUP!R37-TI_E!R37+TO!R37-NRG_E!R37-DL!R37</f>
        <v>1351.8986242476356</v>
      </c>
      <c r="S37" s="10">
        <f>NRGSUP!S37-TI_E!S37+TO!S37-NRG_E!S37-DL!S37</f>
        <v>1350.8399828030961</v>
      </c>
      <c r="T37" s="10">
        <f>NRGSUP!T37-TI_E!T37+TO!T37-NRG_E!T37-DL!T37</f>
        <v>1338.6147033533962</v>
      </c>
      <c r="U37" s="10">
        <f>NRGSUP!U37-TI_E!U37+TO!U37-NRG_E!U37-DL!U37</f>
        <v>1345.3110920034392</v>
      </c>
      <c r="V37" s="10">
        <f>NRGSUP!V37-TI_E!V37+TO!V37-NRG_E!V37-DL!V37</f>
        <v>1341.8368873602744</v>
      </c>
      <c r="W37" s="10">
        <f>NRGSUP!W37-TI_E!W37+TO!W37-NRG_E!W37-DL!W37</f>
        <v>1192.7496990541695</v>
      </c>
      <c r="X37" s="10">
        <f>NRGSUP!X37-TI_E!X37+TO!X37-NRG_E!X37-DL!X37</f>
        <v>1212.5636285468622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1.0460877042132419</v>
      </c>
      <c r="D38" s="10">
        <f>NRGSUP!D38-TI_E!D38+TO!D38-NRG_E!D38-DL!D38</f>
        <v>1.0461736887360269</v>
      </c>
      <c r="E38" s="10">
        <f>NRGSUP!E38-TI_E!E38+TO!E38-NRG_E!E38-DL!E38</f>
        <v>1.0460877042132422</v>
      </c>
      <c r="F38" s="10">
        <f>NRGSUP!F38-TI_E!F38+TO!F38-NRG_E!F38-DL!F38</f>
        <v>3.1384350816852971</v>
      </c>
      <c r="G38" s="10">
        <f>NRGSUP!G38-TI_E!G38+TO!G38-NRG_E!G38-DL!G38</f>
        <v>2.0922613929492693</v>
      </c>
      <c r="H38" s="10">
        <f>NRGSUP!H38-TI_E!H38+TO!H38-NRG_E!H38-DL!H38</f>
        <v>1.0460877042132417</v>
      </c>
      <c r="I38" s="10">
        <f>NRGSUP!I38-TI_E!I38+TO!I38-NRG_E!I38-DL!I38</f>
        <v>2.0922613929492702</v>
      </c>
      <c r="J38" s="10">
        <f>NRGSUP!J38-TI_E!J38+TO!J38-NRG_E!J38-DL!J38</f>
        <v>2.0923473774720538</v>
      </c>
      <c r="K38" s="10">
        <f>NRGSUP!K38-TI_E!K38+TO!K38-NRG_E!K38-DL!K38</f>
        <v>2.0922613929492688</v>
      </c>
      <c r="L38" s="10">
        <f>NRGSUP!L38-TI_E!L38+TO!L38-NRG_E!L38-DL!L38</f>
        <v>2.0922613929492688</v>
      </c>
      <c r="M38" s="10">
        <f>NRGSUP!M38-TI_E!M38+TO!M38-NRG_E!M38-DL!M38</f>
        <v>3.1384350816852971</v>
      </c>
      <c r="N38" s="10">
        <f>NRGSUP!N38-TI_E!N38+TO!N38-NRG_E!N38-DL!N38</f>
        <v>1.0461736887360269</v>
      </c>
      <c r="O38" s="10">
        <f>NRGSUP!O38-TI_E!O38+TO!O38-NRG_E!O38-DL!O38</f>
        <v>1.0461736887360269</v>
      </c>
      <c r="P38" s="10">
        <f>NRGSUP!P38-TI_E!P38+TO!P38-NRG_E!P38-DL!P38</f>
        <v>2.0923473774720538</v>
      </c>
      <c r="Q38" s="10">
        <f>NRGSUP!Q38-TI_E!Q38+TO!Q38-NRG_E!Q38-DL!Q38</f>
        <v>1.69475494411006</v>
      </c>
      <c r="R38" s="10">
        <f>NRGSUP!R38-TI_E!R38+TO!R38-NRG_E!R38-DL!R38</f>
        <v>0.84110060189165892</v>
      </c>
      <c r="S38" s="10">
        <f>NRGSUP!S38-TI_E!S38+TO!S38-NRG_E!S38-DL!S38</f>
        <v>1.2783319002579525</v>
      </c>
      <c r="T38" s="10">
        <f>NRGSUP!T38-TI_E!T38+TO!T38-NRG_E!T38-DL!T38</f>
        <v>0.66956147893379192</v>
      </c>
      <c r="U38" s="10">
        <f>NRGSUP!U38-TI_E!U38+TO!U38-NRG_E!U38-DL!U38</f>
        <v>1.1914875322441967</v>
      </c>
      <c r="V38" s="10">
        <f>NRGSUP!V38-TI_E!V38+TO!V38-NRG_E!V38-DL!V38</f>
        <v>1.6706792777300081</v>
      </c>
      <c r="W38" s="10">
        <f>NRGSUP!W38-TI_E!W38+TO!W38-NRG_E!W38-DL!W38</f>
        <v>1.4855546001719688</v>
      </c>
      <c r="X38" s="10">
        <f>NRGSUP!X38-TI_E!X38+TO!X38-NRG_E!X38-DL!X38</f>
        <v>0.66431642304385208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70.650558899398163</v>
      </c>
      <c r="D40" s="10">
        <f>NRGSUP!D40-TI_E!D40+TO!D40-NRG_E!D40-DL!D40</f>
        <v>54.026913155631917</v>
      </c>
      <c r="E40" s="10">
        <f>NRGSUP!E40-TI_E!E40+TO!E40-NRG_E!E40-DL!E40</f>
        <v>64.416680997420542</v>
      </c>
      <c r="F40" s="10">
        <f>NRGSUP!F40-TI_E!F40+TO!F40-NRG_E!F40-DL!F40</f>
        <v>43.637145313843234</v>
      </c>
      <c r="G40" s="10">
        <f>NRGSUP!G40-TI_E!G40+TO!G40-NRG_E!G40-DL!G40</f>
        <v>72.728460877042266</v>
      </c>
      <c r="H40" s="10">
        <f>NRGSUP!H40-TI_E!H40+TO!H40-NRG_E!H40-DL!H40</f>
        <v>85.196302665520648</v>
      </c>
      <c r="I40" s="10">
        <f>NRGSUP!I40-TI_E!I40+TO!I40-NRG_E!I40-DL!I40</f>
        <v>63.377815993121317</v>
      </c>
      <c r="J40" s="10">
        <f>NRGSUP!J40-TI_E!J40+TO!J40-NRG_E!J40-DL!J40</f>
        <v>39.481255374032685</v>
      </c>
      <c r="K40" s="10">
        <f>NRGSUP!K40-TI_E!K40+TO!K40-NRG_E!K40-DL!K40</f>
        <v>-1.0390369733453326</v>
      </c>
      <c r="L40" s="10">
        <f>NRGSUP!L40-TI_E!L40+TO!L40-NRG_E!L40-DL!L40</f>
        <v>73.76749785038686</v>
      </c>
      <c r="M40" s="10">
        <f>NRGSUP!M40-TI_E!M40+TO!M40-NRG_E!M40-DL!M40</f>
        <v>50.909974204643504</v>
      </c>
      <c r="N40" s="10">
        <f>NRGSUP!N40-TI_E!N40+TO!N40-NRG_E!N40-DL!N40</f>
        <v>91.430266552020555</v>
      </c>
      <c r="O40" s="10">
        <f>NRGSUP!O40-TI_E!O40+TO!O40-NRG_E!O40-DL!O40</f>
        <v>56.104901117799017</v>
      </c>
      <c r="P40" s="10">
        <f>NRGSUP!P40-TI_E!P40+TO!P40-NRG_E!P40-DL!P40</f>
        <v>63.377644024075678</v>
      </c>
      <c r="Q40" s="10">
        <f>NRGSUP!Q40-TI_E!Q40+TO!Q40-NRG_E!Q40-DL!Q40</f>
        <v>57.711263972485</v>
      </c>
      <c r="R40" s="10">
        <f>NRGSUP!R40-TI_E!R40+TO!R40-NRG_E!R40-DL!R40</f>
        <v>51.566638005158808</v>
      </c>
      <c r="S40" s="10">
        <f>NRGSUP!S40-TI_E!S40+TO!S40-NRG_E!S40-DL!S40</f>
        <v>85.855030094582872</v>
      </c>
      <c r="T40" s="10">
        <f>NRGSUP!T40-TI_E!T40+TO!T40-NRG_E!T40-DL!T40</f>
        <v>65.907652622528147</v>
      </c>
      <c r="U40" s="10">
        <f>NRGSUP!U40-TI_E!U40+TO!U40-NRG_E!U40-DL!U40</f>
        <v>49.934393809113971</v>
      </c>
      <c r="V40" s="10">
        <f>NRGSUP!V40-TI_E!V40+TO!V40-NRG_E!V40-DL!V40</f>
        <v>69.000687876182837</v>
      </c>
      <c r="W40" s="10">
        <f>NRGSUP!W40-TI_E!W40+TO!W40-NRG_E!W40-DL!W40</f>
        <v>62.667153912295745</v>
      </c>
      <c r="X40" s="10">
        <f>NRGSUP!X40-TI_E!X40+TO!X40-NRG_E!X40-DL!X40</f>
        <v>51.76706792777307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4.1558899398108338</v>
      </c>
      <c r="D41" s="10">
        <f>NRGSUP!D41-TI_E!D41+TO!D41-NRG_E!D41-DL!D41</f>
        <v>7.272828890799655</v>
      </c>
      <c r="E41" s="10">
        <f>NRGSUP!E41-TI_E!E41+TO!E41-NRG_E!E41-DL!E41</f>
        <v>6.2338779019776434</v>
      </c>
      <c r="F41" s="10">
        <f>NRGSUP!F41-TI_E!F41+TO!F41-NRG_E!F41-DL!F41</f>
        <v>8.3118658641444529</v>
      </c>
      <c r="G41" s="10">
        <f>NRGSUP!G41-TI_E!G41+TO!G41-NRG_E!G41-DL!G41</f>
        <v>5.1949269131556317</v>
      </c>
      <c r="H41" s="10">
        <f>NRGSUP!H41-TI_E!H41+TO!H41-NRG_E!H41-DL!H41</f>
        <v>6.2338779019776434</v>
      </c>
      <c r="I41" s="10">
        <f>NRGSUP!I41-TI_E!I41+TO!I41-NRG_E!I41-DL!I41</f>
        <v>5.1949269131556317</v>
      </c>
      <c r="J41" s="10">
        <f>NRGSUP!J41-TI_E!J41+TO!J41-NRG_E!J41-DL!J41</f>
        <v>3.1169389509888221</v>
      </c>
      <c r="K41" s="10">
        <f>NRGSUP!K41-TI_E!K41+TO!K41-NRG_E!K41-DL!K41</f>
        <v>3.1169389509888221</v>
      </c>
      <c r="L41" s="10">
        <f>NRGSUP!L41-TI_E!L41+TO!L41-NRG_E!L41-DL!L41</f>
        <v>3.1169389509888221</v>
      </c>
      <c r="M41" s="10">
        <f>NRGSUP!M41-TI_E!M41+TO!M41-NRG_E!M41-DL!M41</f>
        <v>1.0389509888220121</v>
      </c>
      <c r="N41" s="10">
        <f>NRGSUP!N41-TI_E!N41+TO!N41-NRG_E!N41-DL!N41</f>
        <v>1.0389509888220121</v>
      </c>
      <c r="O41" s="10">
        <f>NRGSUP!O41-TI_E!O41+TO!O41-NRG_E!O41-DL!O41</f>
        <v>1.0389509888220121</v>
      </c>
      <c r="P41" s="10">
        <f>NRGSUP!P41-TI_E!P41+TO!P41-NRG_E!P41-DL!P41</f>
        <v>1.0389509888220121</v>
      </c>
      <c r="Q41" s="10">
        <f>NRGSUP!Q41-TI_E!Q41+TO!Q41-NRG_E!Q41-DL!Q41</f>
        <v>0</v>
      </c>
      <c r="R41" s="10">
        <f>NRGSUP!R41-TI_E!R41+TO!R41-NRG_E!R41-DL!R41</f>
        <v>0.75640584694754942</v>
      </c>
      <c r="S41" s="10">
        <f>NRGSUP!S41-TI_E!S41+TO!S41-NRG_E!S41-DL!S41</f>
        <v>7.0593293207222685E-2</v>
      </c>
      <c r="T41" s="10">
        <f>NRGSUP!T41-TI_E!T41+TO!T41-NRG_E!T41-DL!T41</f>
        <v>5.1934651762682693E-2</v>
      </c>
      <c r="U41" s="10">
        <f>NRGSUP!U41-TI_E!U41+TO!U41-NRG_E!U41-DL!U41</f>
        <v>4.3990541702493546</v>
      </c>
      <c r="V41" s="10">
        <f>NRGSUP!V41-TI_E!V41+TO!V41-NRG_E!V41-DL!V41</f>
        <v>4.9673258813413588</v>
      </c>
      <c r="W41" s="10">
        <f>NRGSUP!W41-TI_E!W41+TO!W41-NRG_E!W41-DL!W41</f>
        <v>1.083662940670679</v>
      </c>
      <c r="X41" s="10">
        <f>NRGSUP!X41-TI_E!X41+TO!X41-NRG_E!X41-DL!X41</f>
        <v>0.52261392949269125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3.1886500429922613</v>
      </c>
      <c r="D42" s="10">
        <f>NRGSUP!D42-TI_E!D42+TO!D42-NRG_E!D42-DL!D42</f>
        <v>1.0628546861564923</v>
      </c>
      <c r="E42" s="10">
        <f>NRGSUP!E42-TI_E!E42+TO!E42-NRG_E!E42-DL!E42</f>
        <v>0</v>
      </c>
      <c r="F42" s="10">
        <f>NRGSUP!F42-TI_E!F42+TO!F42-NRG_E!F42-DL!F42</f>
        <v>0</v>
      </c>
      <c r="G42" s="10">
        <f>NRGSUP!G42-TI_E!G42+TO!G42-NRG_E!G42-DL!G42</f>
        <v>8.8817841970012523E-16</v>
      </c>
      <c r="H42" s="10">
        <f>NRGSUP!H42-TI_E!H42+TO!H42-NRG_E!H42-DL!H42</f>
        <v>0</v>
      </c>
      <c r="I42" s="10">
        <f>NRGSUP!I42-TI_E!I42+TO!I42-NRG_E!I42-DL!I42</f>
        <v>5.3142734307824586</v>
      </c>
      <c r="J42" s="10">
        <f>NRGSUP!J42-TI_E!J42+TO!J42-NRG_E!J42-DL!J42</f>
        <v>-8.5984522790738538E-5</v>
      </c>
      <c r="K42" s="10">
        <f>NRGSUP!K42-TI_E!K42+TO!K42-NRG_E!K42-DL!K42</f>
        <v>-1.0628546861564914</v>
      </c>
      <c r="L42" s="10">
        <f>NRGSUP!L42-TI_E!L42+TO!L42-NRG_E!L42-DL!L42</f>
        <v>-22.320120378331897</v>
      </c>
      <c r="M42" s="10">
        <f>NRGSUP!M42-TI_E!M42+TO!M42-NRG_E!M42-DL!M42</f>
        <v>1.0629406706792821</v>
      </c>
      <c r="N42" s="10">
        <f>NRGSUP!N42-TI_E!N42+TO!N42-NRG_E!N42-DL!N42</f>
        <v>0</v>
      </c>
      <c r="O42" s="10">
        <f>NRGSUP!O42-TI_E!O42+TO!O42-NRG_E!O42-DL!O42</f>
        <v>0</v>
      </c>
      <c r="P42" s="10">
        <f>NRGSUP!P42-TI_E!P42+TO!P42-NRG_E!P42-DL!P42</f>
        <v>0</v>
      </c>
      <c r="Q42" s="10">
        <f>NRGSUP!Q42-TI_E!Q42+TO!Q42-NRG_E!Q42-DL!Q42</f>
        <v>0</v>
      </c>
      <c r="R42" s="10">
        <f>NRGSUP!R42-TI_E!R42+TO!R42-NRG_E!R42-DL!R42</f>
        <v>0</v>
      </c>
      <c r="S42" s="10">
        <f>NRGSUP!S42-TI_E!S42+TO!S42-NRG_E!S42-DL!S42</f>
        <v>0</v>
      </c>
      <c r="T42" s="10">
        <f>NRGSUP!T42-TI_E!T42+TO!T42-NRG_E!T42-DL!T42</f>
        <v>0</v>
      </c>
      <c r="U42" s="10">
        <f>NRGSUP!U42-TI_E!U42+TO!U42-NRG_E!U42-DL!U42</f>
        <v>0</v>
      </c>
      <c r="V42" s="10">
        <f>NRGSUP!V42-TI_E!V42+TO!V42-NRG_E!V42-DL!V42</f>
        <v>0</v>
      </c>
      <c r="W42" s="10">
        <f>NRGSUP!W42-TI_E!W42+TO!W42-NRG_E!W42-DL!W42</f>
        <v>0</v>
      </c>
      <c r="X42" s="10">
        <f>NRGSUP!X42-TI_E!X42+TO!X42-NRG_E!X42-DL!X42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3637.8834909716261</v>
      </c>
      <c r="D43" s="10">
        <f>NRGSUP!D43-TI_E!D43+TO!D43-NRG_E!D43-DL!D43</f>
        <v>3698.0559759243324</v>
      </c>
      <c r="E43" s="10">
        <f>NRGSUP!E43-TI_E!E43+TO!E43-NRG_E!E43-DL!E43</f>
        <v>3672.5589853826309</v>
      </c>
      <c r="F43" s="10">
        <f>NRGSUP!F43-TI_E!F43+TO!F43-NRG_E!F43-DL!F43</f>
        <v>3744.9698194325024</v>
      </c>
      <c r="G43" s="10">
        <f>NRGSUP!G43-TI_E!G43+TO!G43-NRG_E!G43-DL!G43</f>
        <v>3875.5135855546</v>
      </c>
      <c r="H43" s="10">
        <f>NRGSUP!H43-TI_E!H43+TO!H43-NRG_E!H43-DL!H43</f>
        <v>3692.9564918314709</v>
      </c>
      <c r="I43" s="10">
        <f>NRGSUP!I43-TI_E!I43+TO!I43-NRG_E!I43-DL!I43</f>
        <v>3873.4738607050731</v>
      </c>
      <c r="J43" s="10">
        <f>NRGSUP!J43-TI_E!J43+TO!J43-NRG_E!J43-DL!J43</f>
        <v>4094.78581255374</v>
      </c>
      <c r="K43" s="10">
        <f>NRGSUP!K43-TI_E!K43+TO!K43-NRG_E!K43-DL!K43</f>
        <v>4241.6475494410997</v>
      </c>
      <c r="L43" s="10">
        <f>NRGSUP!L43-TI_E!L43+TO!L43-NRG_E!L43-DL!L43</f>
        <v>3966.2822012037814</v>
      </c>
      <c r="M43" s="10">
        <f>NRGSUP!M43-TI_E!M43+TO!M43-NRG_E!M43-DL!M43</f>
        <v>3946.90464316423</v>
      </c>
      <c r="N43" s="10">
        <f>NRGSUP!N43-TI_E!N43+TO!N43-NRG_E!N43-DL!N43</f>
        <v>3800.0430782459148</v>
      </c>
      <c r="O43" s="10">
        <f>NRGSUP!O43-TI_E!O43+TO!O43-NRG_E!O43-DL!O43</f>
        <v>3702.1353396388645</v>
      </c>
      <c r="P43" s="10">
        <f>NRGSUP!P43-TI_E!P43+TO!P43-NRG_E!P43-DL!P43</f>
        <v>3503.2602751504728</v>
      </c>
      <c r="Q43" s="10">
        <f>NRGSUP!Q43-TI_E!Q43+TO!Q43-NRG_E!Q43-DL!Q43</f>
        <v>3470.6245055889931</v>
      </c>
      <c r="R43" s="10">
        <f>NRGSUP!R43-TI_E!R43+TO!R43-NRG_E!R43-DL!R43</f>
        <v>3545.5573516766981</v>
      </c>
      <c r="S43" s="10">
        <f>NRGSUP!S43-TI_E!S43+TO!S43-NRG_E!S43-DL!S43</f>
        <v>3613.4941530524516</v>
      </c>
      <c r="T43" s="10">
        <f>NRGSUP!T43-TI_E!T43+TO!T43-NRG_E!T43-DL!T43</f>
        <v>3650.4696474634561</v>
      </c>
      <c r="U43" s="10">
        <f>NRGSUP!U43-TI_E!U43+TO!U43-NRG_E!U43-DL!U43</f>
        <v>3753.368529664659</v>
      </c>
      <c r="V43" s="10">
        <f>NRGSUP!V43-TI_E!V43+TO!V43-NRG_E!V43-DL!V43</f>
        <v>3452.2288048151331</v>
      </c>
      <c r="W43" s="10">
        <f>NRGSUP!W43-TI_E!W43+TO!W43-NRG_E!W43-DL!W43</f>
        <v>3363.1309544282021</v>
      </c>
      <c r="X43" s="10">
        <f>NRGSUP!X43-TI_E!X43+TO!X43-NRG_E!X43-DL!X43</f>
        <v>3265.1966466036106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236.90154772141045</v>
      </c>
      <c r="D44" s="10">
        <f>NRGSUP!D44-TI_E!D44+TO!D44-NRG_E!D44-DL!D44</f>
        <v>292.24342218400784</v>
      </c>
      <c r="E44" s="10">
        <f>NRGSUP!E44-TI_E!E44+TO!E44-NRG_E!E44-DL!E44</f>
        <v>290.30163370593249</v>
      </c>
      <c r="F44" s="10">
        <f>NRGSUP!F44-TI_E!F44+TO!F44-NRG_E!F44-DL!F44</f>
        <v>265.05812553740338</v>
      </c>
      <c r="G44" s="10">
        <f>NRGSUP!G44-TI_E!G44+TO!G44-NRG_E!G44-DL!G44</f>
        <v>228.16354256233794</v>
      </c>
      <c r="H44" s="10">
        <f>NRGSUP!H44-TI_E!H44+TO!H44-NRG_E!H44-DL!H44</f>
        <v>219.42536543422142</v>
      </c>
      <c r="I44" s="10">
        <f>NRGSUP!I44-TI_E!I44+TO!I44-NRG_E!I44-DL!I44</f>
        <v>262.1453138435088</v>
      </c>
      <c r="J44" s="10">
        <f>NRGSUP!J44-TI_E!J44+TO!J44-NRG_E!J44-DL!J44</f>
        <v>142.72355975924279</v>
      </c>
      <c r="K44" s="10">
        <f>NRGSUP!K44-TI_E!K44+TO!K44-NRG_E!K44-DL!K44</f>
        <v>183.33800515907097</v>
      </c>
      <c r="L44" s="10">
        <f>NRGSUP!L44-TI_E!L44+TO!L44-NRG_E!L44-DL!L44</f>
        <v>13.509114359415918</v>
      </c>
      <c r="M44" s="10">
        <f>NRGSUP!M44-TI_E!M44+TO!M44-NRG_E!M44-DL!M44</f>
        <v>122.54720550300983</v>
      </c>
      <c r="N44" s="10">
        <f>NRGSUP!N44-TI_E!N44+TO!N44-NRG_E!N44-DL!N44</f>
        <v>90.704213241616458</v>
      </c>
      <c r="O44" s="10">
        <f>NRGSUP!O44-TI_E!O44+TO!O44-NRG_E!O44-DL!O44</f>
        <v>104.21332760103121</v>
      </c>
      <c r="P44" s="10">
        <f>NRGSUP!P44-TI_E!P44+TO!P44-NRG_E!P44-DL!P44</f>
        <v>72.370249355116414</v>
      </c>
      <c r="Q44" s="10">
        <f>NRGSUP!Q44-TI_E!Q44+TO!Q44-NRG_E!Q44-DL!Q44</f>
        <v>60.791057609630286</v>
      </c>
      <c r="R44" s="10">
        <f>NRGSUP!R44-TI_E!R44+TO!R44-NRG_E!R44-DL!R44</f>
        <v>-23.278159931212109</v>
      </c>
      <c r="S44" s="10">
        <f>NRGSUP!S44-TI_E!S44+TO!S44-NRG_E!S44-DL!S44</f>
        <v>-36.145571797078091</v>
      </c>
      <c r="T44" s="10">
        <f>NRGSUP!T44-TI_E!T44+TO!T44-NRG_E!T44-DL!T44</f>
        <v>18.37334479793607</v>
      </c>
      <c r="U44" s="10">
        <f>NRGSUP!U44-TI_E!U44+TO!U44-NRG_E!U44-DL!U44</f>
        <v>38.869389509887867</v>
      </c>
      <c r="V44" s="10">
        <f>NRGSUP!V44-TI_E!V44+TO!V44-NRG_E!V44-DL!V44</f>
        <v>183.25202063628487</v>
      </c>
      <c r="W44" s="10">
        <f>NRGSUP!W44-TI_E!W44+TO!W44-NRG_E!W44-DL!W44</f>
        <v>51.990197764401792</v>
      </c>
      <c r="X44" s="10">
        <f>NRGSUP!X44-TI_E!X44+TO!X44-NRG_E!X44-DL!X44</f>
        <v>21.368787618229128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25.974462596732582</v>
      </c>
      <c r="D45" s="10">
        <f>NRGSUP!D45-TI_E!D45+TO!D45-NRG_E!D45-DL!D45</f>
        <v>21.818572656921756</v>
      </c>
      <c r="E45" s="10">
        <f>NRGSUP!E45-TI_E!E45+TO!E45-NRG_E!E45-DL!E45</f>
        <v>18.701633705932927</v>
      </c>
      <c r="F45" s="10">
        <f>NRGSUP!F45-TI_E!F45+TO!F45-NRG_E!F45-DL!F45</f>
        <v>15.584694754944108</v>
      </c>
      <c r="G45" s="10">
        <f>NRGSUP!G45-TI_E!G45+TO!G45-NRG_E!G45-DL!G45</f>
        <v>15.584694754944106</v>
      </c>
      <c r="H45" s="10">
        <f>NRGSUP!H45-TI_E!H45+TO!H45-NRG_E!H45-DL!H45</f>
        <v>20.779621668099736</v>
      </c>
      <c r="I45" s="10">
        <f>NRGSUP!I45-TI_E!I45+TO!I45-NRG_E!I45-DL!I45</f>
        <v>11.428718830610489</v>
      </c>
      <c r="J45" s="10">
        <f>NRGSUP!J45-TI_E!J45+TO!J45-NRG_E!J45-DL!J45</f>
        <v>8.3117798796216693</v>
      </c>
      <c r="K45" s="10">
        <f>NRGSUP!K45-TI_E!K45+TO!K45-NRG_E!K45-DL!K45</f>
        <v>8.3118658641444529</v>
      </c>
      <c r="L45" s="10">
        <f>NRGSUP!L45-TI_E!L45+TO!L45-NRG_E!L45-DL!L45</f>
        <v>9.3508168529664673</v>
      </c>
      <c r="M45" s="10">
        <f>NRGSUP!M45-TI_E!M45+TO!M45-NRG_E!M45-DL!M45</f>
        <v>9.3508168529664673</v>
      </c>
      <c r="N45" s="10">
        <f>NRGSUP!N45-TI_E!N45+TO!N45-NRG_E!N45-DL!N45</f>
        <v>9.3508168529664673</v>
      </c>
      <c r="O45" s="10">
        <f>NRGSUP!O45-TI_E!O45+TO!O45-NRG_E!O45-DL!O45</f>
        <v>9.3508168529664673</v>
      </c>
      <c r="P45" s="10">
        <f>NRGSUP!P45-TI_E!P45+TO!P45-NRG_E!P45-DL!P45</f>
        <v>11.428804815133278</v>
      </c>
      <c r="Q45" s="10">
        <f>NRGSUP!Q45-TI_E!Q45+TO!Q45-NRG_E!Q45-DL!Q45</f>
        <v>8.3118658641444529</v>
      </c>
      <c r="R45" s="10">
        <f>NRGSUP!R45-TI_E!R45+TO!R45-NRG_E!R45-DL!R45</f>
        <v>7.6188306104901091</v>
      </c>
      <c r="S45" s="10">
        <f>NRGSUP!S45-TI_E!S45+TO!S45-NRG_E!S45-DL!S45</f>
        <v>8.5175408426483195</v>
      </c>
      <c r="T45" s="10">
        <f>NRGSUP!T45-TI_E!T45+TO!T45-NRG_E!T45-DL!T45</f>
        <v>6.4344797936371458</v>
      </c>
      <c r="U45" s="10">
        <f>NRGSUP!U45-TI_E!U45+TO!U45-NRG_E!U45-DL!U45</f>
        <v>6.2411865864144449</v>
      </c>
      <c r="V45" s="10">
        <f>NRGSUP!V45-TI_E!V45+TO!V45-NRG_E!V45-DL!V45</f>
        <v>7.8941530524505588</v>
      </c>
      <c r="W45" s="10">
        <f>NRGSUP!W45-TI_E!W45+TO!W45-NRG_E!W45-DL!W45</f>
        <v>8.3658641444539974</v>
      </c>
      <c r="X45" s="10">
        <f>NRGSUP!X45-TI_E!X45+TO!X45-NRG_E!X45-DL!X45</f>
        <v>11.027773000859847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65.049613069647449</v>
      </c>
      <c r="D46" s="10">
        <f>NRGSUP!D46-TI_E!D46+TO!D46-NRG_E!D46-DL!D46</f>
        <v>63.048151332760114</v>
      </c>
      <c r="E46" s="10">
        <f>NRGSUP!E46-TI_E!E46+TO!E46-NRG_E!E46-DL!E46</f>
        <v>62.047377472055032</v>
      </c>
      <c r="F46" s="10">
        <f>NRGSUP!F46-TI_E!F46+TO!F46-NRG_E!F46-DL!F46</f>
        <v>60.045829750644891</v>
      </c>
      <c r="G46" s="10">
        <f>NRGSUP!G46-TI_E!G46+TO!G46-NRG_E!G46-DL!G46</f>
        <v>58.044282029234729</v>
      </c>
      <c r="H46" s="10">
        <f>NRGSUP!H46-TI_E!H46+TO!H46-NRG_E!H46-DL!H46</f>
        <v>61.046603611349951</v>
      </c>
      <c r="I46" s="10">
        <f>NRGSUP!I46-TI_E!I46+TO!I46-NRG_E!I46-DL!I46</f>
        <v>55.041960447119507</v>
      </c>
      <c r="J46" s="10">
        <f>NRGSUP!J46-TI_E!J46+TO!J46-NRG_E!J46-DL!J46</f>
        <v>59.045055889939803</v>
      </c>
      <c r="K46" s="10">
        <f>NRGSUP!K46-TI_E!K46+TO!K46-NRG_E!K46-DL!K46</f>
        <v>55.041960447119507</v>
      </c>
      <c r="L46" s="10">
        <f>NRGSUP!L46-TI_E!L46+TO!L46-NRG_E!L46-DL!L46</f>
        <v>51.038950988822016</v>
      </c>
      <c r="M46" s="10">
        <f>NRGSUP!M46-TI_E!M46+TO!M46-NRG_E!M46-DL!M46</f>
        <v>51.038950988822016</v>
      </c>
      <c r="N46" s="10">
        <f>NRGSUP!N46-TI_E!N46+TO!N46-NRG_E!N46-DL!N46</f>
        <v>51.038950988822016</v>
      </c>
      <c r="O46" s="10">
        <f>NRGSUP!O46-TI_E!O46+TO!O46-NRG_E!O46-DL!O46</f>
        <v>51.038950988822016</v>
      </c>
      <c r="P46" s="10">
        <f>NRGSUP!P46-TI_E!P46+TO!P46-NRG_E!P46-DL!P46</f>
        <v>51.038950988822016</v>
      </c>
      <c r="Q46" s="10">
        <f>NRGSUP!Q46-TI_E!Q46+TO!Q46-NRG_E!Q46-DL!Q46</f>
        <v>51.038950988822016</v>
      </c>
      <c r="R46" s="10">
        <f>NRGSUP!R46-TI_E!R46+TO!R46-NRG_E!R46-DL!R46</f>
        <v>51.359243336199484</v>
      </c>
      <c r="S46" s="10">
        <f>NRGSUP!S46-TI_E!S46+TO!S46-NRG_E!S46-DL!S46</f>
        <v>51.359243336199484</v>
      </c>
      <c r="T46" s="10">
        <f>NRGSUP!T46-TI_E!T46+TO!T46-NRG_E!T46-DL!T46</f>
        <v>51.359243336199484</v>
      </c>
      <c r="U46" s="10">
        <f>NRGSUP!U46-TI_E!U46+TO!U46-NRG_E!U46-DL!U46</f>
        <v>51.359243336199484</v>
      </c>
      <c r="V46" s="10">
        <f>NRGSUP!V46-TI_E!V46+TO!V46-NRG_E!V46-DL!V46</f>
        <v>51.359243336199484</v>
      </c>
      <c r="W46" s="10">
        <f>NRGSUP!W46-TI_E!W46+TO!W46-NRG_E!W46-DL!W46</f>
        <v>51.359243336199484</v>
      </c>
      <c r="X46" s="10">
        <f>NRGSUP!X46-TI_E!X46+TO!X46-NRG_E!X46-DL!X46</f>
        <v>51.359243336199484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204.38039552880457</v>
      </c>
      <c r="D47" s="10">
        <f>NRGSUP!D47-TI_E!D47+TO!D47-NRG_E!D47-DL!D47</f>
        <v>167.30670679277716</v>
      </c>
      <c r="E47" s="10">
        <f>NRGSUP!E47-TI_E!E47+TO!E47-NRG_E!E47-DL!E47</f>
        <v>173.96104901117792</v>
      </c>
      <c r="F47" s="10">
        <f>NRGSUP!F47-TI_E!F47+TO!F47-NRG_E!F47-DL!F47</f>
        <v>202.47919174548582</v>
      </c>
      <c r="G47" s="10">
        <f>NRGSUP!G47-TI_E!G47+TO!G47-NRG_E!G47-DL!G47</f>
        <v>220.54067067927772</v>
      </c>
      <c r="H47" s="10">
        <f>NRGSUP!H47-TI_E!H47+TO!H47-NRG_E!H47-DL!H47</f>
        <v>203.42975064488391</v>
      </c>
      <c r="I47" s="10">
        <f>NRGSUP!I47-TI_E!I47+TO!I47-NRG_E!I47-DL!I47</f>
        <v>216.73826311263971</v>
      </c>
      <c r="J47" s="10">
        <f>NRGSUP!J47-TI_E!J47+TO!J47-NRG_E!J47-DL!J47</f>
        <v>239.55288048151328</v>
      </c>
      <c r="K47" s="10">
        <f>NRGSUP!K47-TI_E!K47+TO!K47-NRG_E!K47-DL!K47</f>
        <v>198.67678417884781</v>
      </c>
      <c r="L47" s="10">
        <f>NRGSUP!L47-TI_E!L47+TO!L47-NRG_E!L47-DL!L47</f>
        <v>195.82493551160789</v>
      </c>
      <c r="M47" s="10">
        <f>NRGSUP!M47-TI_E!M47+TO!M47-NRG_E!M47-DL!M47</f>
        <v>203.42983662940668</v>
      </c>
      <c r="N47" s="10">
        <f>NRGSUP!N47-TI_E!N47+TO!N47-NRG_E!N47-DL!N47</f>
        <v>234.79982803095442</v>
      </c>
      <c r="O47" s="10">
        <f>NRGSUP!O47-TI_E!O47+TO!O47-NRG_E!O47-DL!O47</f>
        <v>213.88650042992262</v>
      </c>
      <c r="P47" s="10">
        <f>NRGSUP!P47-TI_E!P47+TO!P47-NRG_E!P47-DL!P47</f>
        <v>210.08400687876181</v>
      </c>
      <c r="Q47" s="10">
        <f>NRGSUP!Q47-TI_E!Q47+TO!Q47-NRG_E!Q47-DL!Q47</f>
        <v>191.07188306104902</v>
      </c>
      <c r="R47" s="10">
        <f>NRGSUP!R47-TI_E!R47+TO!R47-NRG_E!R47-DL!R47</f>
        <v>192.66517626827175</v>
      </c>
      <c r="S47" s="10">
        <f>NRGSUP!S47-TI_E!S47+TO!S47-NRG_E!S47-DL!S47</f>
        <v>190.2259673258813</v>
      </c>
      <c r="T47" s="10">
        <f>NRGSUP!T47-TI_E!T47+TO!T47-NRG_E!T47-DL!T47</f>
        <v>189.14694754944105</v>
      </c>
      <c r="U47" s="10">
        <f>NRGSUP!U47-TI_E!U47+TO!U47-NRG_E!U47-DL!U47</f>
        <v>187.43301805674975</v>
      </c>
      <c r="V47" s="10">
        <f>NRGSUP!V47-TI_E!V47+TO!V47-NRG_E!V47-DL!V47</f>
        <v>142.81255374032673</v>
      </c>
      <c r="W47" s="10">
        <f>NRGSUP!W47-TI_E!W47+TO!W47-NRG_E!W47-DL!W47</f>
        <v>166.20498710232155</v>
      </c>
      <c r="X47" s="10">
        <f>NRGSUP!X47-TI_E!X47+TO!X47-NRG_E!X47-DL!X47</f>
        <v>163.62029234737747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163.49475494411004</v>
      </c>
      <c r="D48" s="10">
        <f>NRGSUP!D48-TI_E!D48+TO!D48-NRG_E!D48-DL!D48</f>
        <v>199.49363714531376</v>
      </c>
      <c r="E48" s="10">
        <f>NRGSUP!E48-TI_E!E48+TO!E48-NRG_E!E48-DL!E48</f>
        <v>190.49398108340495</v>
      </c>
      <c r="F48" s="10">
        <f>NRGSUP!F48-TI_E!F48+TO!F48-NRG_E!F48-DL!F48</f>
        <v>188.99398108340498</v>
      </c>
      <c r="G48" s="10">
        <f>NRGSUP!G48-TI_E!G48+TO!G48-NRG_E!G48-DL!G48</f>
        <v>194.99380911435941</v>
      </c>
      <c r="H48" s="10">
        <f>NRGSUP!H48-TI_E!H48+TO!H48-NRG_E!H48-DL!H48</f>
        <v>187.49406706792772</v>
      </c>
      <c r="I48" s="10">
        <f>NRGSUP!I48-TI_E!I48+TO!I48-NRG_E!I48-DL!I48</f>
        <v>201.74359415305241</v>
      </c>
      <c r="J48" s="10">
        <f>NRGSUP!J48-TI_E!J48+TO!J48-NRG_E!J48-DL!J48</f>
        <v>219.74299226139289</v>
      </c>
      <c r="K48" s="10">
        <f>NRGSUP!K48-TI_E!K48+TO!K48-NRG_E!K48-DL!K48</f>
        <v>166.49475494411001</v>
      </c>
      <c r="L48" s="10">
        <f>NRGSUP!L48-TI_E!L48+TO!L48-NRG_E!L48-DL!L48</f>
        <v>137.99552880481508</v>
      </c>
      <c r="M48" s="10">
        <f>NRGSUP!M48-TI_E!M48+TO!M48-NRG_E!M48-DL!M48</f>
        <v>123.74600171969044</v>
      </c>
      <c r="N48" s="10">
        <f>NRGSUP!N48-TI_E!N48+TO!N48-NRG_E!N48-DL!N48</f>
        <v>155.2451418744626</v>
      </c>
      <c r="O48" s="10">
        <f>NRGSUP!O48-TI_E!O48+TO!O48-NRG_E!O48-DL!O48</f>
        <v>159.74488392089418</v>
      </c>
      <c r="P48" s="10">
        <f>NRGSUP!P48-TI_E!P48+TO!P48-NRG_E!P48-DL!P48</f>
        <v>140.99552880481511</v>
      </c>
      <c r="Q48" s="10">
        <f>NRGSUP!Q48-TI_E!Q48+TO!Q48-NRG_E!Q48-DL!Q48</f>
        <v>156.74496990541701</v>
      </c>
      <c r="R48" s="10">
        <f>NRGSUP!R48-TI_E!R48+TO!R48-NRG_E!R48-DL!R48</f>
        <v>156.80799656061907</v>
      </c>
      <c r="S48" s="10">
        <f>NRGSUP!S48-TI_E!S48+TO!S48-NRG_E!S48-DL!S48</f>
        <v>181.99742046431641</v>
      </c>
      <c r="T48" s="10">
        <f>NRGSUP!T48-TI_E!T48+TO!T48-NRG_E!T48-DL!T48</f>
        <v>190.25090283748921</v>
      </c>
      <c r="U48" s="10">
        <f>NRGSUP!U48-TI_E!U48+TO!U48-NRG_E!U48-DL!U48</f>
        <v>165.19346517626826</v>
      </c>
      <c r="V48" s="10">
        <f>NRGSUP!V48-TI_E!V48+TO!V48-NRG_E!V48-DL!V48</f>
        <v>184.34032674118654</v>
      </c>
      <c r="W48" s="10">
        <f>NRGSUP!W48-TI_E!W48+TO!W48-NRG_E!W48-DL!W48</f>
        <v>187.93499570077387</v>
      </c>
      <c r="X48" s="10">
        <f>NRGSUP!X48-TI_E!X48+TO!X48-NRG_E!X48-DL!X48</f>
        <v>164.42476354256237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0</v>
      </c>
      <c r="D49" s="10">
        <f>NRGSUP!D49-TI_E!D49+TO!D49-NRG_E!D49-DL!D49</f>
        <v>0</v>
      </c>
      <c r="E49" s="10">
        <f>NRGSUP!E49-TI_E!E49+TO!E49-NRG_E!E49-DL!E49</f>
        <v>0</v>
      </c>
      <c r="F49" s="10">
        <f>NRGSUP!F49-TI_E!F49+TO!F49-NRG_E!F49-DL!F49</f>
        <v>0</v>
      </c>
      <c r="G49" s="10">
        <f>NRGSUP!G49-TI_E!G49+TO!G49-NRG_E!G49-DL!G49</f>
        <v>0</v>
      </c>
      <c r="H49" s="10">
        <f>NRGSUP!H49-TI_E!H49+TO!H49-NRG_E!H49-DL!H49</f>
        <v>0</v>
      </c>
      <c r="I49" s="10">
        <f>NRGSUP!I49-TI_E!I49+TO!I49-NRG_E!I49-DL!I49</f>
        <v>0</v>
      </c>
      <c r="J49" s="10">
        <f>NRGSUP!J49-TI_E!J49+TO!J49-NRG_E!J49-DL!J49</f>
        <v>0</v>
      </c>
      <c r="K49" s="10">
        <f>NRGSUP!K49-TI_E!K49+TO!K49-NRG_E!K49-DL!K49</f>
        <v>0</v>
      </c>
      <c r="L49" s="10">
        <f>NRGSUP!L49-TI_E!L49+TO!L49-NRG_E!L49-DL!L49</f>
        <v>0</v>
      </c>
      <c r="M49" s="10">
        <f>NRGSUP!M49-TI_E!M49+TO!M49-NRG_E!M49-DL!M49</f>
        <v>0</v>
      </c>
      <c r="N49" s="10">
        <f>NRGSUP!N49-TI_E!N49+TO!N49-NRG_E!N49-DL!N49</f>
        <v>0</v>
      </c>
      <c r="O49" s="10">
        <f>NRGSUP!O49-TI_E!O49+TO!O49-NRG_E!O49-DL!O49</f>
        <v>0</v>
      </c>
      <c r="P49" s="10">
        <f>NRGSUP!P49-TI_E!P49+TO!P49-NRG_E!P49-DL!P49</f>
        <v>0</v>
      </c>
      <c r="Q49" s="10">
        <f>NRGSUP!Q49-TI_E!Q49+TO!Q49-NRG_E!Q49-DL!Q49</f>
        <v>0</v>
      </c>
      <c r="R49" s="10">
        <f>NRGSUP!R49-TI_E!R49+TO!R49-NRG_E!R49-DL!R49</f>
        <v>0</v>
      </c>
      <c r="S49" s="10">
        <f>NRGSUP!S49-TI_E!S49+TO!S49-NRG_E!S49-DL!S49</f>
        <v>0</v>
      </c>
      <c r="T49" s="10">
        <f>NRGSUP!T49-TI_E!T49+TO!T49-NRG_E!T49-DL!T49</f>
        <v>0</v>
      </c>
      <c r="U49" s="10">
        <f>NRGSUP!U49-TI_E!U49+TO!U49-NRG_E!U49-DL!U49</f>
        <v>0</v>
      </c>
      <c r="V49" s="10">
        <f>NRGSUP!V49-TI_E!V49+TO!V49-NRG_E!V49-DL!V49</f>
        <v>0</v>
      </c>
      <c r="W49" s="10">
        <f>NRGSUP!W49-TI_E!W49+TO!W49-NRG_E!W49-DL!W49</f>
        <v>0</v>
      </c>
      <c r="X49" s="10">
        <f>NRGSUP!X49-TI_E!X49+TO!X49-NRG_E!X49-DL!X49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0</v>
      </c>
      <c r="D50" s="10">
        <f>NRGSUP!D50-TI_E!D50+TO!D50-NRG_E!D50-DL!D50</f>
        <v>1.0007738607050705</v>
      </c>
      <c r="E50" s="10">
        <f>NRGSUP!E50-TI_E!E50+TO!E50-NRG_E!E50-DL!E50</f>
        <v>0</v>
      </c>
      <c r="F50" s="10">
        <f>NRGSUP!F50-TI_E!F50+TO!F50-NRG_E!F50-DL!F50</f>
        <v>0</v>
      </c>
      <c r="G50" s="10">
        <f>NRGSUP!G50-TI_E!G50+TO!G50-NRG_E!G50-DL!G50</f>
        <v>0</v>
      </c>
      <c r="H50" s="10">
        <f>NRGSUP!H50-TI_E!H50+TO!H50-NRG_E!H50-DL!H50</f>
        <v>0</v>
      </c>
      <c r="I50" s="10">
        <f>NRGSUP!I50-TI_E!I50+TO!I50-NRG_E!I50-DL!I50</f>
        <v>1.000773860705074</v>
      </c>
      <c r="J50" s="10">
        <f>NRGSUP!J50-TI_E!J50+TO!J50-NRG_E!J50-DL!J50</f>
        <v>3.0023215821152185</v>
      </c>
      <c r="K50" s="10">
        <f>NRGSUP!K50-TI_E!K50+TO!K50-NRG_E!K50-DL!K50</f>
        <v>0</v>
      </c>
      <c r="L50" s="10">
        <f>NRGSUP!L50-TI_E!L50+TO!L50-NRG_E!L50-DL!L50</f>
        <v>1.0007738607050729</v>
      </c>
      <c r="M50" s="10">
        <f>NRGSUP!M50-TI_E!M50+TO!M50-NRG_E!M50-DL!M50</f>
        <v>1.0007738607050729</v>
      </c>
      <c r="N50" s="10">
        <f>NRGSUP!N50-TI_E!N50+TO!N50-NRG_E!N50-DL!N50</f>
        <v>0</v>
      </c>
      <c r="O50" s="10">
        <f>NRGSUP!O50-TI_E!O50+TO!O50-NRG_E!O50-DL!O50</f>
        <v>0</v>
      </c>
      <c r="P50" s="10">
        <f>NRGSUP!P50-TI_E!P50+TO!P50-NRG_E!P50-DL!P50</f>
        <v>0</v>
      </c>
      <c r="Q50" s="10">
        <f>NRGSUP!Q50-TI_E!Q50+TO!Q50-NRG_E!Q50-DL!Q50</f>
        <v>0</v>
      </c>
      <c r="R50" s="10">
        <f>NRGSUP!R50-TI_E!R50+TO!R50-NRG_E!R50-DL!R50</f>
        <v>0</v>
      </c>
      <c r="S50" s="10">
        <f>NRGSUP!S50-TI_E!S50+TO!S50-NRG_E!S50-DL!S50</f>
        <v>0</v>
      </c>
      <c r="T50" s="10">
        <f>NRGSUP!T50-TI_E!T50+TO!T50-NRG_E!T50-DL!T50</f>
        <v>0</v>
      </c>
      <c r="U50" s="10">
        <f>NRGSUP!U50-TI_E!U50+TO!U50-NRG_E!U50-DL!U50</f>
        <v>0</v>
      </c>
      <c r="V50" s="10">
        <f>NRGSUP!V50-TI_E!V50+TO!V50-NRG_E!V50-DL!V50</f>
        <v>0</v>
      </c>
      <c r="W50" s="10">
        <f>NRGSUP!W50-TI_E!W50+TO!W50-NRG_E!W50-DL!W50</f>
        <v>0</v>
      </c>
      <c r="X50" s="10">
        <f>NRGSUP!X50-TI_E!X50+TO!X50-NRG_E!X50-DL!X50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1668.5251934651781</v>
      </c>
      <c r="D51" s="37">
        <f>NRGSUP!D51-TI_E!D51+TO!D51-NRG_E!D51-DL!D51</f>
        <v>1775.9290627687005</v>
      </c>
      <c r="E51" s="37">
        <f>NRGSUP!E51-TI_E!E51+TO!E51-NRG_E!E51-DL!E51</f>
        <v>1661.9092003439382</v>
      </c>
      <c r="F51" s="37">
        <f>NRGSUP!F51-TI_E!F51+TO!F51-NRG_E!F51-DL!F51</f>
        <v>1720.0898538263095</v>
      </c>
      <c r="G51" s="37">
        <f>NRGSUP!G51-TI_E!G51+TO!G51-NRG_E!G51-DL!G51</f>
        <v>1673.9207222699902</v>
      </c>
      <c r="H51" s="37">
        <f>NRGSUP!H51-TI_E!H51+TO!H51-NRG_E!H51-DL!H51</f>
        <v>1627.4893379191733</v>
      </c>
      <c r="I51" s="37">
        <f>NRGSUP!I51-TI_E!I51+TO!I51-NRG_E!I51-DL!I51</f>
        <v>1679.0062768701637</v>
      </c>
      <c r="J51" s="37">
        <f>NRGSUP!J51-TI_E!J51+TO!J51-NRG_E!J51-DL!J51</f>
        <v>1613.2631126397241</v>
      </c>
      <c r="K51" s="37">
        <f>NRGSUP!K51-TI_E!K51+TO!K51-NRG_E!K51-DL!K51</f>
        <v>1603.6070507308687</v>
      </c>
      <c r="L51" s="37">
        <f>NRGSUP!L51-TI_E!L51+TO!L51-NRG_E!L51-DL!L51</f>
        <v>1539.3288048151328</v>
      </c>
      <c r="M51" s="37">
        <f>NRGSUP!M51-TI_E!M51+TO!M51-NRG_E!M51-DL!M51</f>
        <v>1752.0346517626838</v>
      </c>
      <c r="N51" s="37">
        <f>NRGSUP!N51-TI_E!N51+TO!N51-NRG_E!N51-DL!N51</f>
        <v>1567.8626827171111</v>
      </c>
      <c r="O51" s="37">
        <f>NRGSUP!O51-TI_E!O51+TO!O51-NRG_E!O51-DL!O51</f>
        <v>1565.841788478074</v>
      </c>
      <c r="P51" s="37">
        <f>NRGSUP!P51-TI_E!P51+TO!P51-NRG_E!P51-DL!P51</f>
        <v>1597.4891659501288</v>
      </c>
      <c r="Q51" s="37">
        <f>NRGSUP!Q51-TI_E!Q51+TO!Q51-NRG_E!Q51-DL!Q51</f>
        <v>1411.4457437661222</v>
      </c>
      <c r="R51" s="37">
        <f>NRGSUP!R51-TI_E!R51+TO!R51-NRG_E!R51-DL!R51</f>
        <v>1468.2794496990534</v>
      </c>
      <c r="S51" s="37">
        <f>NRGSUP!S51-TI_E!S51+TO!S51-NRG_E!S51-DL!S51</f>
        <v>1507.5662080825446</v>
      </c>
      <c r="T51" s="37">
        <f>NRGSUP!T51-TI_E!T51+TO!T51-NRG_E!T51-DL!T51</f>
        <v>1532.339036973344</v>
      </c>
      <c r="U51" s="37">
        <f>NRGSUP!U51-TI_E!U51+TO!U51-NRG_E!U51-DL!U51</f>
        <v>1546.3196904557169</v>
      </c>
      <c r="V51" s="37">
        <f>NRGSUP!V51-TI_E!V51+TO!V51-NRG_E!V51-DL!V51</f>
        <v>1569.8458297506443</v>
      </c>
      <c r="W51" s="37">
        <f>NRGSUP!W51-TI_E!W51+TO!W51-NRG_E!W51-DL!W51</f>
        <v>1632.0413585554606</v>
      </c>
      <c r="X51" s="37">
        <f>NRGSUP!X51-TI_E!X51+TO!X51-NRG_E!X51-DL!X51</f>
        <v>1543.2902837489246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719.06947549441099</v>
      </c>
      <c r="D52" s="37">
        <f t="shared" si="20"/>
        <v>785.68340498710222</v>
      </c>
      <c r="E52" s="37">
        <f t="shared" si="20"/>
        <v>778.47050730868466</v>
      </c>
      <c r="F52" s="37">
        <f t="shared" si="20"/>
        <v>857.07472055030098</v>
      </c>
      <c r="G52" s="37">
        <f t="shared" si="20"/>
        <v>892.75795356835738</v>
      </c>
      <c r="H52" s="37">
        <f t="shared" si="20"/>
        <v>1004.0844368013759</v>
      </c>
      <c r="I52" s="37">
        <f t="shared" si="20"/>
        <v>1110.7576956147893</v>
      </c>
      <c r="J52" s="37">
        <f t="shared" si="20"/>
        <v>1275.8024075666376</v>
      </c>
      <c r="K52" s="37">
        <f t="shared" si="20"/>
        <v>1308.63920894239</v>
      </c>
      <c r="L52" s="37">
        <f t="shared" si="20"/>
        <v>1304.9369733447982</v>
      </c>
      <c r="M52" s="37">
        <f t="shared" si="20"/>
        <v>1401.6349097162513</v>
      </c>
      <c r="N52" s="37">
        <f t="shared" si="20"/>
        <v>1421.7134135855551</v>
      </c>
      <c r="O52" s="37">
        <f t="shared" si="20"/>
        <v>1431.2407566637999</v>
      </c>
      <c r="P52" s="37">
        <f t="shared" si="20"/>
        <v>1465.5273430782454</v>
      </c>
      <c r="Q52" s="37">
        <f t="shared" si="20"/>
        <v>1457.1324161650896</v>
      </c>
      <c r="R52" s="37">
        <f t="shared" si="20"/>
        <v>1608.8424763542562</v>
      </c>
      <c r="S52" s="37">
        <f t="shared" si="20"/>
        <v>1695.0788478073953</v>
      </c>
      <c r="T52" s="37">
        <f t="shared" si="20"/>
        <v>1667.8079965606191</v>
      </c>
      <c r="U52" s="37">
        <f t="shared" si="20"/>
        <v>1664.8379191745494</v>
      </c>
      <c r="V52" s="37">
        <f t="shared" si="20"/>
        <v>1637.3541702493535</v>
      </c>
      <c r="W52" s="37">
        <f t="shared" si="20"/>
        <v>1619.6401547721412</v>
      </c>
      <c r="X52" s="37">
        <f t="shared" ref="X52" si="21">SUM(X53:X70)</f>
        <v>1725.8871883061047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7.4281169389509882</v>
      </c>
      <c r="D57" s="10">
        <f>NRGSUP!D57-TI_E!D57+TO!D57-NRG_E!D57-DL!D57</f>
        <v>7.5952708512467755</v>
      </c>
      <c r="E57" s="10">
        <f>NRGSUP!E57-TI_E!E57+TO!E57-NRG_E!E57-DL!E57</f>
        <v>7.7386070507308684</v>
      </c>
      <c r="F57" s="10">
        <f>NRGSUP!F57-TI_E!F57+TO!F57-NRG_E!F57-DL!F57</f>
        <v>7.8818572656921742</v>
      </c>
      <c r="G57" s="10">
        <f>NRGSUP!G57-TI_E!G57+TO!G57-NRG_E!G57-DL!G57</f>
        <v>8.1924333619948406</v>
      </c>
      <c r="H57" s="10">
        <f>NRGSUP!H57-TI_E!H57+TO!H57-NRG_E!H57-DL!H57</f>
        <v>8.7417884780739428</v>
      </c>
      <c r="I57" s="10">
        <f>NRGSUP!I57-TI_E!I57+TO!I57-NRG_E!I57-DL!I57</f>
        <v>9.2910576096302702</v>
      </c>
      <c r="J57" s="10">
        <f>NRGSUP!J57-TI_E!J57+TO!J57-NRG_E!J57-DL!J57</f>
        <v>10.007652622527949</v>
      </c>
      <c r="K57" s="10">
        <f>NRGSUP!K57-TI_E!K57+TO!K57-NRG_E!K57-DL!K57</f>
        <v>10.795872742906273</v>
      </c>
      <c r="L57" s="10">
        <f>NRGSUP!L57-TI_E!L57+TO!L57-NRG_E!L57-DL!L57</f>
        <v>11.607910576096298</v>
      </c>
      <c r="M57" s="10">
        <f>NRGSUP!M57-TI_E!M57+TO!M57-NRG_E!M57-DL!M57</f>
        <v>11.75193465176268</v>
      </c>
      <c r="N57" s="10">
        <f>NRGSUP!N57-TI_E!N57+TO!N57-NRG_E!N57-DL!N57</f>
        <v>12.369733447979362</v>
      </c>
      <c r="O57" s="10">
        <f>NRGSUP!O57-TI_E!O57+TO!O57-NRG_E!O57-DL!O57</f>
        <v>12.76947549441101</v>
      </c>
      <c r="P57" s="10">
        <f>NRGSUP!P57-TI_E!P57+TO!P57-NRG_E!P57-DL!P57</f>
        <v>13.176870163370589</v>
      </c>
      <c r="Q57" s="10">
        <f>NRGSUP!Q57-TI_E!Q57+TO!Q57-NRG_E!Q57-DL!Q57</f>
        <v>13.472914875322438</v>
      </c>
      <c r="R57" s="10">
        <f>NRGSUP!R57-TI_E!R57+TO!R57-NRG_E!R57-DL!R57</f>
        <v>13.881341358555456</v>
      </c>
      <c r="S57" s="10">
        <f>NRGSUP!S57-TI_E!S57+TO!S57-NRG_E!S57-DL!S57</f>
        <v>14.053826311263975</v>
      </c>
      <c r="T57" s="10">
        <f>NRGSUP!T57-TI_E!T57+TO!T57-NRG_E!T57-DL!T57</f>
        <v>14.26268271711092</v>
      </c>
      <c r="U57" s="10">
        <f>NRGSUP!U57-TI_E!U57+TO!U57-NRG_E!U57-DL!U57</f>
        <v>14.42295786758384</v>
      </c>
      <c r="V57" s="10">
        <f>NRGSUP!V57-TI_E!V57+TO!V57-NRG_E!V57-DL!V57</f>
        <v>14.602235597592426</v>
      </c>
      <c r="W57" s="10">
        <f>NRGSUP!W57-TI_E!W57+TO!W57-NRG_E!W57-DL!W57</f>
        <v>14.595614789337922</v>
      </c>
      <c r="X57" s="10">
        <f>NRGSUP!X57-TI_E!X57+TO!X57-NRG_E!X57-DL!X57</f>
        <v>14.593895098882193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602.05881341358554</v>
      </c>
      <c r="D59" s="10">
        <f>NRGSUP!D59-TI_E!D59+TO!D59-NRG_E!D59-DL!D59</f>
        <v>662.22407566637992</v>
      </c>
      <c r="E59" s="10">
        <f>NRGSUP!E59-TI_E!E59+TO!E59-NRG_E!E59-DL!E59</f>
        <v>645.74376612209824</v>
      </c>
      <c r="F59" s="10">
        <f>NRGSUP!F59-TI_E!F59+TO!F59-NRG_E!F59-DL!F59</f>
        <v>716.94368013757526</v>
      </c>
      <c r="G59" s="10">
        <f>NRGSUP!G59-TI_E!G59+TO!G59-NRG_E!G59-DL!G59</f>
        <v>747.96973344797902</v>
      </c>
      <c r="H59" s="10">
        <f>NRGSUP!H59-TI_E!H59+TO!H59-NRG_E!H59-DL!H59</f>
        <v>853.73078245915735</v>
      </c>
      <c r="I59" s="10">
        <f>NRGSUP!I59-TI_E!I59+TO!I59-NRG_E!I59-DL!I59</f>
        <v>942.82037833190032</v>
      </c>
      <c r="J59" s="10">
        <f>NRGSUP!J59-TI_E!J59+TO!J59-NRG_E!J59-DL!J59</f>
        <v>1106.859673258813</v>
      </c>
      <c r="K59" s="10">
        <f>NRGSUP!K59-TI_E!K59+TO!K59-NRG_E!K59-DL!K59</f>
        <v>1122.3368873602751</v>
      </c>
      <c r="L59" s="10">
        <f>NRGSUP!L59-TI_E!L59+TO!L59-NRG_E!L59-DL!L59</f>
        <v>1114.9565778159933</v>
      </c>
      <c r="M59" s="10">
        <f>NRGSUP!M59-TI_E!M59+TO!M59-NRG_E!M59-DL!M59</f>
        <v>1182.4067067927774</v>
      </c>
      <c r="N59" s="10">
        <f>NRGSUP!N59-TI_E!N59+TO!N59-NRG_E!N59-DL!N59</f>
        <v>1093.5559759243338</v>
      </c>
      <c r="O59" s="10">
        <f>NRGSUP!O59-TI_E!O59+TO!O59-NRG_E!O59-DL!O59</f>
        <v>1018.2240756663796</v>
      </c>
      <c r="P59" s="10">
        <f>NRGSUP!P59-TI_E!P59+TO!P59-NRG_E!P59-DL!P59</f>
        <v>1031.1932072226994</v>
      </c>
      <c r="Q59" s="10">
        <f>NRGSUP!Q59-TI_E!Q59+TO!Q59-NRG_E!Q59-DL!Q59</f>
        <v>1000.8621668099736</v>
      </c>
      <c r="R59" s="10">
        <f>NRGSUP!R59-TI_E!R59+TO!R59-NRG_E!R59-DL!R59</f>
        <v>1145.4962166809973</v>
      </c>
      <c r="S59" s="10">
        <f>NRGSUP!S59-TI_E!S59+TO!S59-NRG_E!S59-DL!S59</f>
        <v>1191.5257953568362</v>
      </c>
      <c r="T59" s="10">
        <f>NRGSUP!T59-TI_E!T59+TO!T59-NRG_E!T59-DL!T59</f>
        <v>1168.0105760963029</v>
      </c>
      <c r="U59" s="10">
        <f>NRGSUP!U59-TI_E!U59+TO!U59-NRG_E!U59-DL!U59</f>
        <v>1117.3643164230446</v>
      </c>
      <c r="V59" s="10">
        <f>NRGSUP!V59-TI_E!V59+TO!V59-NRG_E!V59-DL!V59</f>
        <v>1036.9236457437646</v>
      </c>
      <c r="W59" s="10">
        <f>NRGSUP!W59-TI_E!W59+TO!W59-NRG_E!W59-DL!W59</f>
        <v>983.20722269991415</v>
      </c>
      <c r="X59" s="10">
        <f>NRGSUP!X59-TI_E!X59+TO!X59-NRG_E!X59-DL!X59</f>
        <v>1012.4079965606188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10.222613929492701</v>
      </c>
      <c r="D61" s="10">
        <f>NRGSUP!D61-TI_E!D61+TO!D61-NRG_E!D61-DL!D61</f>
        <v>11.225709372312972</v>
      </c>
      <c r="E61" s="10">
        <f>NRGSUP!E61-TI_E!E61+TO!E61-NRG_E!E61-DL!E61</f>
        <v>13.63817712811694</v>
      </c>
      <c r="F61" s="10">
        <f>NRGSUP!F61-TI_E!F61+TO!F61-NRG_E!F61-DL!F61</f>
        <v>13.900945829750656</v>
      </c>
      <c r="G61" s="10">
        <f>NRGSUP!G61-TI_E!G61+TO!G61-NRG_E!G61-DL!G61</f>
        <v>17.770077386070508</v>
      </c>
      <c r="H61" s="10">
        <f>NRGSUP!H61-TI_E!H61+TO!H61-NRG_E!H61-DL!H61</f>
        <v>16.958125537403248</v>
      </c>
      <c r="I61" s="10">
        <f>NRGSUP!I61-TI_E!I61+TO!I61-NRG_E!I61-DL!I61</f>
        <v>24.027858985382636</v>
      </c>
      <c r="J61" s="10">
        <f>NRGSUP!J61-TI_E!J61+TO!J61-NRG_E!J61-DL!J61</f>
        <v>19.370335339638871</v>
      </c>
      <c r="K61" s="10">
        <f>NRGSUP!K61-TI_E!K61+TO!K61-NRG_E!K61-DL!K61</f>
        <v>21.520034393809127</v>
      </c>
      <c r="L61" s="10">
        <f>NRGSUP!L61-TI_E!L61+TO!L61-NRG_E!L61-DL!L61</f>
        <v>16.360963026655213</v>
      </c>
      <c r="M61" s="10">
        <f>NRGSUP!M61-TI_E!M61+TO!M61-NRG_E!M61-DL!M61</f>
        <v>17.562682717110931</v>
      </c>
      <c r="N61" s="10">
        <f>NRGSUP!N61-TI_E!N61+TO!N61-NRG_E!N61-DL!N61</f>
        <v>15.516423043852114</v>
      </c>
      <c r="O61" s="10">
        <f>NRGSUP!O61-TI_E!O61+TO!O61-NRG_E!O61-DL!O61</f>
        <v>15.154858125537373</v>
      </c>
      <c r="P61" s="10">
        <f>NRGSUP!P61-TI_E!P61+TO!P61-NRG_E!P61-DL!P61</f>
        <v>19.418572656921739</v>
      </c>
      <c r="Q61" s="10">
        <f>NRGSUP!Q61-TI_E!Q61+TO!Q61-NRG_E!Q61-DL!Q61</f>
        <v>14.552966466036175</v>
      </c>
      <c r="R61" s="10">
        <f>NRGSUP!R61-TI_E!R61+TO!R61-NRG_E!R61-DL!R61</f>
        <v>12.583576956147883</v>
      </c>
      <c r="S61" s="10">
        <f>NRGSUP!S61-TI_E!S61+TO!S61-NRG_E!S61-DL!S61</f>
        <v>26.557781599312143</v>
      </c>
      <c r="T61" s="10">
        <f>NRGSUP!T61-TI_E!T61+TO!T61-NRG_E!T61-DL!T61</f>
        <v>11.665090283748977</v>
      </c>
      <c r="U61" s="10">
        <f>NRGSUP!U61-TI_E!U61+TO!U61-NRG_E!U61-DL!U61</f>
        <v>16.49441100601884</v>
      </c>
      <c r="V61" s="10">
        <f>NRGSUP!V61-TI_E!V61+TO!V61-NRG_E!V61-DL!V61</f>
        <v>28.599312123817743</v>
      </c>
      <c r="W61" s="10">
        <f>NRGSUP!W61-TI_E!W61+TO!W61-NRG_E!W61-DL!W61</f>
        <v>18.14402407566638</v>
      </c>
      <c r="X61" s="10">
        <f>NRGSUP!X61-TI_E!X61+TO!X61-NRG_E!X61-DL!X61</f>
        <v>20.818744625967305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20.660189165950044</v>
      </c>
      <c r="D62" s="10">
        <f>NRGSUP!D62-TI_E!D62+TO!D62-NRG_E!D62-DL!D62</f>
        <v>24.147291487532243</v>
      </c>
      <c r="E62" s="10">
        <f>NRGSUP!E62-TI_E!E62+TO!E62-NRG_E!E62-DL!E62</f>
        <v>30.070679277730108</v>
      </c>
      <c r="F62" s="10">
        <f>NRGSUP!F62-TI_E!F62+TO!F62-NRG_E!F62-DL!F62</f>
        <v>36.519604471195237</v>
      </c>
      <c r="G62" s="10">
        <f>NRGSUP!G62-TI_E!G62+TO!G62-NRG_E!G62-DL!G62</f>
        <v>35.635683576956126</v>
      </c>
      <c r="H62" s="10">
        <f>NRGSUP!H62-TI_E!H62+TO!H62-NRG_E!H62-DL!H62</f>
        <v>35.564230438521179</v>
      </c>
      <c r="I62" s="10">
        <f>NRGSUP!I62-TI_E!I62+TO!I62-NRG_E!I62-DL!I62</f>
        <v>31.360533104041224</v>
      </c>
      <c r="J62" s="10">
        <f>NRGSUP!J62-TI_E!J62+TO!J62-NRG_E!J62-DL!J62</f>
        <v>27.729922613929546</v>
      </c>
      <c r="K62" s="10">
        <f>NRGSUP!K62-TI_E!K62+TO!K62-NRG_E!K62-DL!K62</f>
        <v>32.292003439380892</v>
      </c>
      <c r="L62" s="10">
        <f>NRGSUP!L62-TI_E!L62+TO!L62-NRG_E!L62-DL!L62</f>
        <v>27.562768701633729</v>
      </c>
      <c r="M62" s="10">
        <f>NRGSUP!M62-TI_E!M62+TO!M62-NRG_E!M62-DL!M62</f>
        <v>27.44342218400692</v>
      </c>
      <c r="N62" s="10">
        <f>NRGSUP!N62-TI_E!N62+TO!N62-NRG_E!N62-DL!N62</f>
        <v>28.995958727429013</v>
      </c>
      <c r="O62" s="10">
        <f>NRGSUP!O62-TI_E!O62+TO!O62-NRG_E!O62-DL!O62</f>
        <v>26.249097162510623</v>
      </c>
      <c r="P62" s="10">
        <f>NRGSUP!P62-TI_E!P62+TO!P62-NRG_E!P62-DL!P62</f>
        <v>25.914789337919103</v>
      </c>
      <c r="Q62" s="10">
        <f>NRGSUP!Q62-TI_E!Q62+TO!Q62-NRG_E!Q62-DL!Q62</f>
        <v>29.407738607050703</v>
      </c>
      <c r="R62" s="10">
        <f>NRGSUP!R62-TI_E!R62+TO!R62-NRG_E!R62-DL!R62</f>
        <v>26.355889939810822</v>
      </c>
      <c r="S62" s="10">
        <f>NRGSUP!S62-TI_E!S62+TO!S62-NRG_E!S62-DL!S62</f>
        <v>31.32106620808247</v>
      </c>
      <c r="T62" s="10">
        <f>NRGSUP!T62-TI_E!T62+TO!T62-NRG_E!T62-DL!T62</f>
        <v>43.914703353396419</v>
      </c>
      <c r="U62" s="10">
        <f>NRGSUP!U62-TI_E!U62+TO!U62-NRG_E!U62-DL!U62</f>
        <v>55.17747205503008</v>
      </c>
      <c r="V62" s="10">
        <f>NRGSUP!V62-TI_E!V62+TO!V62-NRG_E!V62-DL!V62</f>
        <v>53.076526225279395</v>
      </c>
      <c r="W62" s="10">
        <f>NRGSUP!W62-TI_E!W62+TO!W62-NRG_E!W62-DL!W62</f>
        <v>49.670679277730017</v>
      </c>
      <c r="X62" s="10">
        <f>NRGSUP!X62-TI_E!X62+TO!X62-NRG_E!X62-DL!X62</f>
        <v>45.048237317282826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3.1886500429922648</v>
      </c>
      <c r="O63" s="10">
        <f>NRGSUP!O63-TI_E!O63+TO!O63-NRG_E!O63-DL!O63</f>
        <v>-4.3333619948409208</v>
      </c>
      <c r="P63" s="10">
        <f>NRGSUP!P63-TI_E!P63+TO!P63-NRG_E!P63-DL!P63</f>
        <v>-1.5878761822871965</v>
      </c>
      <c r="Q63" s="10">
        <f>NRGSUP!Q63-TI_E!Q63+TO!Q63-NRG_E!Q63-DL!Q63</f>
        <v>-0.85270851246776402</v>
      </c>
      <c r="R63" s="10">
        <f>NRGSUP!R63-TI_E!R63+TO!R63-NRG_E!R63-DL!R63</f>
        <v>-0.39415305245056231</v>
      </c>
      <c r="S63" s="10">
        <f>NRGSUP!S63-TI_E!S63+TO!S63-NRG_E!S63-DL!S63</f>
        <v>0.40490111779879356</v>
      </c>
      <c r="T63" s="10">
        <f>NRGSUP!T63-TI_E!T63+TO!T63-NRG_E!T63-DL!T63</f>
        <v>0.31177987962166043</v>
      </c>
      <c r="U63" s="10">
        <f>NRGSUP!U63-TI_E!U63+TO!U63-NRG_E!U63-DL!U63</f>
        <v>1.1070507308684512</v>
      </c>
      <c r="V63" s="10">
        <f>NRGSUP!V63-TI_E!V63+TO!V63-NRG_E!V63-DL!V63</f>
        <v>-0.79200343938090612</v>
      </c>
      <c r="W63" s="10">
        <f>NRGSUP!W63-TI_E!W63+TO!W63-NRG_E!W63-DL!W63</f>
        <v>1.1472055030094594</v>
      </c>
      <c r="X63" s="10">
        <f>NRGSUP!X63-TI_E!X63+TO!X63-NRG_E!X63-DL!X63</f>
        <v>11.16964746345657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3.8263112639724852</v>
      </c>
      <c r="J64" s="10">
        <f>NRGSUP!J64-TI_E!J64+TO!J64-NRG_E!J64-DL!J64</f>
        <v>5.7394668959587269</v>
      </c>
      <c r="K64" s="10">
        <f>NRGSUP!K64-TI_E!K64+TO!K64-NRG_E!K64-DL!K64</f>
        <v>5.1017196904557176</v>
      </c>
      <c r="L64" s="10">
        <f>NRGSUP!L64-TI_E!L64+TO!L64-NRG_E!L64-DL!L64</f>
        <v>5.1017196904557176</v>
      </c>
      <c r="M64" s="10">
        <f>NRGSUP!M64-TI_E!M64+TO!M64-NRG_E!M64-DL!M64</f>
        <v>26.784178847807389</v>
      </c>
      <c r="N64" s="10">
        <f>NRGSUP!N64-TI_E!N64+TO!N64-NRG_E!N64-DL!N64</f>
        <v>47.191143594153047</v>
      </c>
      <c r="O64" s="10">
        <f>NRGSUP!O64-TI_E!O64+TO!O64-NRG_E!O64-DL!O64</f>
        <v>50.379793637145312</v>
      </c>
      <c r="P64" s="10">
        <f>NRGSUP!P64-TI_E!P64+TO!P64-NRG_E!P64-DL!P64</f>
        <v>45.915735167669823</v>
      </c>
      <c r="Q64" s="10">
        <f>NRGSUP!Q64-TI_E!Q64+TO!Q64-NRG_E!Q64-DL!Q64</f>
        <v>44.713671539122963</v>
      </c>
      <c r="R64" s="10">
        <f>NRGSUP!R64-TI_E!R64+TO!R64-NRG_E!R64-DL!R64</f>
        <v>43.952192605331042</v>
      </c>
      <c r="S64" s="10">
        <f>NRGSUP!S64-TI_E!S64+TO!S64-NRG_E!S64-DL!S64</f>
        <v>43.902493551160788</v>
      </c>
      <c r="T64" s="10">
        <f>NRGSUP!T64-TI_E!T64+TO!T64-NRG_E!T64-DL!T64</f>
        <v>43.690111779879622</v>
      </c>
      <c r="U64" s="10">
        <f>NRGSUP!U64-TI_E!U64+TO!U64-NRG_E!U64-DL!U64</f>
        <v>42.996302665520197</v>
      </c>
      <c r="V64" s="10">
        <f>NRGSUP!V64-TI_E!V64+TO!V64-NRG_E!V64-DL!V64</f>
        <v>43.735339638865</v>
      </c>
      <c r="W64" s="10">
        <f>NRGSUP!W64-TI_E!W64+TO!W64-NRG_E!W64-DL!W64</f>
        <v>79.75434221840068</v>
      </c>
      <c r="X64" s="10">
        <f>NRGSUP!X64-TI_E!X64+TO!X64-NRG_E!X64-DL!X64</f>
        <v>81.66500429922614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0</v>
      </c>
      <c r="K65" s="10">
        <f>NRGSUP!K65-TI_E!K65+TO!K65-NRG_E!K65-DL!K65</f>
        <v>0.89570077386071034</v>
      </c>
      <c r="L65" s="10">
        <f>NRGSUP!L65-TI_E!L65+TO!L65-NRG_E!L65-DL!L65</f>
        <v>0.89570077386071967</v>
      </c>
      <c r="M65" s="10">
        <f>NRGSUP!M65-TI_E!M65+TO!M65-NRG_E!M65-DL!M65</f>
        <v>0.8956147893379125</v>
      </c>
      <c r="N65" s="10">
        <f>NRGSUP!N65-TI_E!N65+TO!N65-NRG_E!N65-DL!N65</f>
        <v>-6.9889079965605703</v>
      </c>
      <c r="O65" s="10">
        <f>NRGSUP!O65-TI_E!O65+TO!O65-NRG_E!O65-DL!O65</f>
        <v>2.1451418744625528</v>
      </c>
      <c r="P65" s="10">
        <f>NRGSUP!P65-TI_E!P65+TO!P65-NRG_E!P65-DL!P65</f>
        <v>4.4783319002580413</v>
      </c>
      <c r="Q65" s="10">
        <f>NRGSUP!Q65-TI_E!Q65+TO!Q65-NRG_E!Q65-DL!Q65</f>
        <v>14.965778159931233</v>
      </c>
      <c r="R65" s="10">
        <f>NRGSUP!R65-TI_E!R65+TO!R65-NRG_E!R65-DL!R65</f>
        <v>6.3960447119518733</v>
      </c>
      <c r="S65" s="10">
        <f>NRGSUP!S65-TI_E!S65+TO!S65-NRG_E!S65-DL!S65</f>
        <v>2.884006878761852</v>
      </c>
      <c r="T65" s="10">
        <f>NRGSUP!T65-TI_E!T65+TO!T65-NRG_E!T65-DL!T65</f>
        <v>-2.8196044711952197</v>
      </c>
      <c r="U65" s="10">
        <f>NRGSUP!U65-TI_E!U65+TO!U65-NRG_E!U65-DL!U65</f>
        <v>1.8423043852107526</v>
      </c>
      <c r="V65" s="10">
        <f>NRGSUP!V65-TI_E!V65+TO!V65-NRG_E!V65-DL!V65</f>
        <v>3.4993981083405288</v>
      </c>
      <c r="W65" s="10">
        <f>NRGSUP!W65-TI_E!W65+TO!W65-NRG_E!W65-DL!W65</f>
        <v>-12.516165090283721</v>
      </c>
      <c r="X65" s="10">
        <f>NRGSUP!X65-TI_E!X65+TO!X65-NRG_E!X65-DL!X65</f>
        <v>1.6659501289769025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0</v>
      </c>
      <c r="J66" s="10">
        <f>NRGSUP!J66-TI_E!J66+TO!J66-NRG_E!J66-DL!J66</f>
        <v>0</v>
      </c>
      <c r="K66" s="10">
        <f>NRGSUP!K66-TI_E!K66+TO!K66-NRG_E!K66-DL!K66</f>
        <v>0</v>
      </c>
      <c r="L66" s="10">
        <f>NRGSUP!L66-TI_E!L66+TO!L66-NRG_E!L66-DL!L66</f>
        <v>3.5827171109200342</v>
      </c>
      <c r="M66" s="10">
        <f>NRGSUP!M66-TI_E!M66+TO!M66-NRG_E!M66-DL!M66</f>
        <v>0</v>
      </c>
      <c r="N66" s="10">
        <f>NRGSUP!N66-TI_E!N66+TO!N66-NRG_E!N66-DL!N66</f>
        <v>83.297506448839201</v>
      </c>
      <c r="O66" s="10">
        <f>NRGSUP!O66-TI_E!O66+TO!O66-NRG_E!O66-DL!O66</f>
        <v>155.8469475494411</v>
      </c>
      <c r="P66" s="10">
        <f>NRGSUP!P66-TI_E!P66+TO!P66-NRG_E!P66-DL!P66</f>
        <v>162.11668099742039</v>
      </c>
      <c r="Q66" s="10">
        <f>NRGSUP!Q66-TI_E!Q66+TO!Q66-NRG_E!Q66-DL!Q66</f>
        <v>168.386328460877</v>
      </c>
      <c r="R66" s="10">
        <f>NRGSUP!R66-TI_E!R66+TO!R66-NRG_E!R66-DL!R66</f>
        <v>170.26096302665519</v>
      </c>
      <c r="S66" s="10">
        <f>NRGSUP!S66-TI_E!S66+TO!S66-NRG_E!S66-DL!S66</f>
        <v>173.46483233018051</v>
      </c>
      <c r="T66" s="10">
        <f>NRGSUP!T66-TI_E!T66+TO!T66-NRG_E!T66-DL!T66</f>
        <v>171.8374032674119</v>
      </c>
      <c r="U66" s="10">
        <f>NRGSUP!U66-TI_E!U66+TO!U66-NRG_E!U66-DL!U66</f>
        <v>170.98202923473769</v>
      </c>
      <c r="V66" s="10">
        <f>NRGSUP!V66-TI_E!V66+TO!V66-NRG_E!V66-DL!V66</f>
        <v>182.6625107480653</v>
      </c>
      <c r="W66" s="10">
        <f>NRGSUP!W66-TI_E!W66+TO!W66-NRG_E!W66-DL!W66</f>
        <v>171.71917454858121</v>
      </c>
      <c r="X66" s="10">
        <f>NRGSUP!X66-TI_E!X66+TO!X66-NRG_E!X66-DL!X66</f>
        <v>174.7886500429922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1.7763568394002505E-15</v>
      </c>
      <c r="Q69" s="10">
        <f>NRGSUP!Q69-TI_E!Q69+TO!Q69-NRG_E!Q69-DL!Q69</f>
        <v>-1.4118658641444526</v>
      </c>
      <c r="R69" s="10">
        <f>NRGSUP!R69-TI_E!R69+TO!R69-NRG_E!R69-DL!R69</f>
        <v>-0.78632846087704067</v>
      </c>
      <c r="S69" s="10">
        <f>NRGSUP!S69-TI_E!S69+TO!S69-NRG_E!S69-DL!S69</f>
        <v>-0.68159931212381775</v>
      </c>
      <c r="T69" s="10">
        <f>NRGSUP!T69-TI_E!T69+TO!T69-NRG_E!T69-DL!T69</f>
        <v>8.8817841970012523E-16</v>
      </c>
      <c r="U69" s="10">
        <f>NRGSUP!U69-TI_E!U69+TO!U69-NRG_E!U69-DL!U69</f>
        <v>-8.8817841970012523E-16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78.699742046431638</v>
      </c>
      <c r="D70" s="10">
        <f>NRGSUP!D70-TI_E!D70+TO!D70-NRG_E!D70-DL!D70</f>
        <v>80.491057609630261</v>
      </c>
      <c r="E70" s="10">
        <f>NRGSUP!E70-TI_E!E70+TO!E70-NRG_E!E70-DL!E70</f>
        <v>81.279277730008587</v>
      </c>
      <c r="F70" s="10">
        <f>NRGSUP!F70-TI_E!F70+TO!F70-NRG_E!F70-DL!F70</f>
        <v>81.8286328460877</v>
      </c>
      <c r="G70" s="10">
        <f>NRGSUP!G70-TI_E!G70+TO!G70-NRG_E!G70-DL!G70</f>
        <v>83.190025795356831</v>
      </c>
      <c r="H70" s="10">
        <f>NRGSUP!H70-TI_E!H70+TO!H70-NRG_E!H70-DL!H70</f>
        <v>89.089509888220107</v>
      </c>
      <c r="I70" s="10">
        <f>NRGSUP!I70-TI_E!I70+TO!I70-NRG_E!I70-DL!I70</f>
        <v>99.431556319862423</v>
      </c>
      <c r="J70" s="10">
        <f>NRGSUP!J70-TI_E!J70+TO!J70-NRG_E!J70-DL!J70</f>
        <v>106.09535683576961</v>
      </c>
      <c r="K70" s="10">
        <f>NRGSUP!K70-TI_E!K70+TO!K70-NRG_E!K70-DL!K70</f>
        <v>115.69699054170245</v>
      </c>
      <c r="L70" s="10">
        <f>NRGSUP!L70-TI_E!L70+TO!L70-NRG_E!L70-DL!L70</f>
        <v>124.86861564918314</v>
      </c>
      <c r="M70" s="10">
        <f>NRGSUP!M70-TI_E!M70+TO!M70-NRG_E!M70-DL!M70</f>
        <v>134.79036973344802</v>
      </c>
      <c r="N70" s="10">
        <f>NRGSUP!N70-TI_E!N70+TO!N70-NRG_E!N70-DL!N70</f>
        <v>144.5869303525366</v>
      </c>
      <c r="O70" s="10">
        <f>NRGSUP!O70-TI_E!O70+TO!O70-NRG_E!O70-DL!O70</f>
        <v>154.80472914875327</v>
      </c>
      <c r="P70" s="10">
        <f>NRGSUP!P70-TI_E!P70+TO!P70-NRG_E!P70-DL!P70</f>
        <v>164.90103181427335</v>
      </c>
      <c r="Q70" s="10">
        <f>NRGSUP!Q70-TI_E!Q70+TO!Q70-NRG_E!Q70-DL!Q70</f>
        <v>173.03542562338777</v>
      </c>
      <c r="R70" s="10">
        <f>NRGSUP!R70-TI_E!R70+TO!R70-NRG_E!R70-DL!R70</f>
        <v>191.09673258813416</v>
      </c>
      <c r="S70" s="10">
        <f>NRGSUP!S70-TI_E!S70+TO!S70-NRG_E!S70-DL!S70</f>
        <v>211.64574376612214</v>
      </c>
      <c r="T70" s="10">
        <f>NRGSUP!T70-TI_E!T70+TO!T70-NRG_E!T70-DL!T70</f>
        <v>216.93525365434218</v>
      </c>
      <c r="U70" s="10">
        <f>NRGSUP!U70-TI_E!U70+TO!U70-NRG_E!U70-DL!U70</f>
        <v>244.45107480653485</v>
      </c>
      <c r="V70" s="10">
        <f>NRGSUP!V70-TI_E!V70+TO!V70-NRG_E!V70-DL!V70</f>
        <v>275.04720550300948</v>
      </c>
      <c r="W70" s="10">
        <f>NRGSUP!W70-TI_E!W70+TO!W70-NRG_E!W70-DL!W70</f>
        <v>313.91805674978514</v>
      </c>
      <c r="X70" s="10">
        <f>NRGSUP!X70-TI_E!X70+TO!X70-NRG_E!X70-DL!X70</f>
        <v>363.72906276870151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16.886500429922648</v>
      </c>
      <c r="D71" s="37">
        <f t="shared" si="22"/>
        <v>19.728632846087635</v>
      </c>
      <c r="E71" s="37">
        <f t="shared" si="22"/>
        <v>24.625107480653583</v>
      </c>
      <c r="F71" s="37">
        <f t="shared" si="22"/>
        <v>29.903525365434234</v>
      </c>
      <c r="G71" s="37">
        <f t="shared" si="22"/>
        <v>29.139208942390269</v>
      </c>
      <c r="H71" s="37">
        <f t="shared" si="22"/>
        <v>29.091487532244287</v>
      </c>
      <c r="I71" s="37">
        <f t="shared" si="22"/>
        <v>25.699742046431538</v>
      </c>
      <c r="J71" s="37">
        <f t="shared" si="22"/>
        <v>22.690369733448108</v>
      </c>
      <c r="K71" s="37">
        <f t="shared" si="22"/>
        <v>26.392519346517588</v>
      </c>
      <c r="L71" s="37">
        <f t="shared" si="22"/>
        <v>22.54703353396377</v>
      </c>
      <c r="M71" s="37">
        <f t="shared" si="22"/>
        <v>22.474376612209824</v>
      </c>
      <c r="N71" s="37">
        <f t="shared" si="22"/>
        <v>23.748753224419659</v>
      </c>
      <c r="O71" s="37">
        <f t="shared" si="22"/>
        <v>21.441702493551134</v>
      </c>
      <c r="P71" s="37">
        <f t="shared" si="22"/>
        <v>21.248925193465027</v>
      </c>
      <c r="Q71" s="37">
        <f t="shared" si="22"/>
        <v>24.041272570937281</v>
      </c>
      <c r="R71" s="37">
        <f t="shared" si="22"/>
        <v>21.563972484952728</v>
      </c>
      <c r="S71" s="37">
        <f t="shared" si="22"/>
        <v>25.626397248495209</v>
      </c>
      <c r="T71" s="37">
        <f t="shared" si="22"/>
        <v>35.930180567497814</v>
      </c>
      <c r="U71" s="37">
        <f t="shared" si="22"/>
        <v>45.145141874462581</v>
      </c>
      <c r="V71" s="37">
        <f t="shared" si="22"/>
        <v>43.426225279449682</v>
      </c>
      <c r="W71" s="37">
        <f t="shared" si="22"/>
        <v>40.63955288048146</v>
      </c>
      <c r="X71" s="37">
        <f t="shared" ref="X71" si="23">SUM(X72:X73)</f>
        <v>36.857609630266495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0</v>
      </c>
      <c r="I72" s="10">
        <f>NRGSUP!I72-TI_E!I72+TO!I72-NRG_E!I72-DL!I72</f>
        <v>0</v>
      </c>
      <c r="J72" s="10">
        <f>NRGSUP!J72-TI_E!J72+TO!J72-NRG_E!J72-DL!J72</f>
        <v>0</v>
      </c>
      <c r="K72" s="10">
        <f>NRGSUP!K72-TI_E!K72+TO!K72-NRG_E!K72-DL!K72</f>
        <v>0</v>
      </c>
      <c r="L72" s="10">
        <f>NRGSUP!L72-TI_E!L72+TO!L72-NRG_E!L72-DL!L72</f>
        <v>0</v>
      </c>
      <c r="M72" s="10">
        <f>NRGSUP!M72-TI_E!M72+TO!M72-NRG_E!M72-DL!M72</f>
        <v>0</v>
      </c>
      <c r="N72" s="10">
        <f>NRGSUP!N72-TI_E!N72+TO!N72-NRG_E!N72-DL!N72</f>
        <v>0</v>
      </c>
      <c r="O72" s="10">
        <f>NRGSUP!O72-TI_E!O72+TO!O72-NRG_E!O72-DL!O72</f>
        <v>0</v>
      </c>
      <c r="P72" s="10">
        <f>NRGSUP!P72-TI_E!P72+TO!P72-NRG_E!P72-DL!P72</f>
        <v>0</v>
      </c>
      <c r="Q72" s="10">
        <f>NRGSUP!Q72-TI_E!Q72+TO!Q72-NRG_E!Q72-DL!Q72</f>
        <v>0</v>
      </c>
      <c r="R72" s="10">
        <f>NRGSUP!R72-TI_E!R72+TO!R72-NRG_E!R72-DL!R72</f>
        <v>0</v>
      </c>
      <c r="S72" s="10">
        <f>NRGSUP!S72-TI_E!S72+TO!S72-NRG_E!S72-DL!S72</f>
        <v>0</v>
      </c>
      <c r="T72" s="10">
        <f>NRGSUP!T72-TI_E!T72+TO!T72-NRG_E!T72-DL!T72</f>
        <v>0</v>
      </c>
      <c r="U72" s="10">
        <f>NRGSUP!U72-TI_E!U72+TO!U72-NRG_E!U72-DL!U72</f>
        <v>0</v>
      </c>
      <c r="V72" s="10">
        <f>NRGSUP!V72-TI_E!V72+TO!V72-NRG_E!V72-DL!V72</f>
        <v>0</v>
      </c>
      <c r="W72" s="10">
        <f>NRGSUP!W72-TI_E!W72+TO!W72-NRG_E!W72-DL!W72</f>
        <v>0</v>
      </c>
      <c r="X72" s="10">
        <f>NRGSUP!X72-TI_E!X72+TO!X72-NRG_E!X72-DL!X72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16.886500429922648</v>
      </c>
      <c r="D73" s="10">
        <f>NRGSUP!D73-TI_E!D73+TO!D73-NRG_E!D73-DL!D73</f>
        <v>19.728632846087635</v>
      </c>
      <c r="E73" s="10">
        <f>NRGSUP!E73-TI_E!E73+TO!E73-NRG_E!E73-DL!E73</f>
        <v>24.625107480653583</v>
      </c>
      <c r="F73" s="10">
        <f>NRGSUP!F73-TI_E!F73+TO!F73-NRG_E!F73-DL!F73</f>
        <v>29.903525365434234</v>
      </c>
      <c r="G73" s="10">
        <f>NRGSUP!G73-TI_E!G73+TO!G73-NRG_E!G73-DL!G73</f>
        <v>29.139208942390269</v>
      </c>
      <c r="H73" s="10">
        <f>NRGSUP!H73-TI_E!H73+TO!H73-NRG_E!H73-DL!H73</f>
        <v>29.091487532244287</v>
      </c>
      <c r="I73" s="10">
        <f>NRGSUP!I73-TI_E!I73+TO!I73-NRG_E!I73-DL!I73</f>
        <v>25.699742046431538</v>
      </c>
      <c r="J73" s="10">
        <f>NRGSUP!J73-TI_E!J73+TO!J73-NRG_E!J73-DL!J73</f>
        <v>22.690369733448108</v>
      </c>
      <c r="K73" s="10">
        <f>NRGSUP!K73-TI_E!K73+TO!K73-NRG_E!K73-DL!K73</f>
        <v>26.392519346517588</v>
      </c>
      <c r="L73" s="10">
        <f>NRGSUP!L73-TI_E!L73+TO!L73-NRG_E!L73-DL!L73</f>
        <v>22.54703353396377</v>
      </c>
      <c r="M73" s="10">
        <f>NRGSUP!M73-TI_E!M73+TO!M73-NRG_E!M73-DL!M73</f>
        <v>22.474376612209824</v>
      </c>
      <c r="N73" s="10">
        <f>NRGSUP!N73-TI_E!N73+TO!N73-NRG_E!N73-DL!N73</f>
        <v>23.748753224419659</v>
      </c>
      <c r="O73" s="10">
        <f>NRGSUP!O73-TI_E!O73+TO!O73-NRG_E!O73-DL!O73</f>
        <v>21.441702493551134</v>
      </c>
      <c r="P73" s="10">
        <f>NRGSUP!P73-TI_E!P73+TO!P73-NRG_E!P73-DL!P73</f>
        <v>21.248925193465027</v>
      </c>
      <c r="Q73" s="10">
        <f>NRGSUP!Q73-TI_E!Q73+TO!Q73-NRG_E!Q73-DL!Q73</f>
        <v>24.041272570937281</v>
      </c>
      <c r="R73" s="10">
        <f>NRGSUP!R73-TI_E!R73+TO!R73-NRG_E!R73-DL!R73</f>
        <v>21.563972484952728</v>
      </c>
      <c r="S73" s="10">
        <f>NRGSUP!S73-TI_E!S73+TO!S73-NRG_E!S73-DL!S73</f>
        <v>25.626397248495209</v>
      </c>
      <c r="T73" s="10">
        <f>NRGSUP!T73-TI_E!T73+TO!T73-NRG_E!T73-DL!T73</f>
        <v>35.930180567497814</v>
      </c>
      <c r="U73" s="10">
        <f>NRGSUP!U73-TI_E!U73+TO!U73-NRG_E!U73-DL!U73</f>
        <v>45.145141874462581</v>
      </c>
      <c r="V73" s="10">
        <f>NRGSUP!V73-TI_E!V73+TO!V73-NRG_E!V73-DL!V73</f>
        <v>43.426225279449682</v>
      </c>
      <c r="W73" s="10">
        <f>NRGSUP!W73-TI_E!W73+TO!W73-NRG_E!W73-DL!W73</f>
        <v>40.63955288048146</v>
      </c>
      <c r="X73" s="10">
        <f>NRGSUP!X73-TI_E!X73+TO!X73-NRG_E!X73-DL!X73</f>
        <v>36.857609630266495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2255.350042992261</v>
      </c>
      <c r="D75" s="37">
        <f>NRGSUP!D75-TI_E!D75+TO!D75-NRG_E!D75-DL!D75</f>
        <v>2435.7981943250225</v>
      </c>
      <c r="E75" s="37">
        <f>NRGSUP!E75-TI_E!E75+TO!E75-NRG_E!E75-DL!E75</f>
        <v>2406.3246775580392</v>
      </c>
      <c r="F75" s="37">
        <f>NRGSUP!F75-TI_E!F75+TO!F75-NRG_E!F75-DL!F75</f>
        <v>2472.5803955288043</v>
      </c>
      <c r="G75" s="37">
        <f>NRGSUP!G75-TI_E!G75+TO!G75-NRG_E!G75-DL!G75</f>
        <v>2460.709974204643</v>
      </c>
      <c r="H75" s="37">
        <f>NRGSUP!H75-TI_E!H75+TO!H75-NRG_E!H75-DL!H75</f>
        <v>2428.6089423903713</v>
      </c>
      <c r="I75" s="37">
        <f>NRGSUP!I75-TI_E!I75+TO!I75-NRG_E!I75-DL!I75</f>
        <v>2410.5522785898529</v>
      </c>
      <c r="J75" s="37">
        <f>NRGSUP!J75-TI_E!J75+TO!J75-NRG_E!J75-DL!J75</f>
        <v>2350.5062768701619</v>
      </c>
      <c r="K75" s="37">
        <f>NRGSUP!K75-TI_E!K75+TO!K75-NRG_E!K75-DL!K75</f>
        <v>2396.3886500429908</v>
      </c>
      <c r="L75" s="37">
        <f>NRGSUP!L75-TI_E!L75+TO!L75-NRG_E!L75-DL!L75</f>
        <v>2450.606706792777</v>
      </c>
      <c r="M75" s="37">
        <f>NRGSUP!M75-TI_E!M75+TO!M75-NRG_E!M75-DL!M75</f>
        <v>2840.0852966466027</v>
      </c>
      <c r="N75" s="37">
        <f>NRGSUP!N75-TI_E!N75+TO!N75-NRG_E!N75-DL!N75</f>
        <v>2507.0221840068789</v>
      </c>
      <c r="O75" s="37">
        <f>NRGSUP!O75-TI_E!O75+TO!O75-NRG_E!O75-DL!O75</f>
        <v>2572.8818572656928</v>
      </c>
      <c r="P75" s="37">
        <f>NRGSUP!P75-TI_E!P75+TO!P75-NRG_E!P75-DL!P75</f>
        <v>2547.8975924333608</v>
      </c>
      <c r="Q75" s="37">
        <f>NRGSUP!Q75-TI_E!Q75+TO!Q75-NRG_E!Q75-DL!Q75</f>
        <v>2315.0986242476347</v>
      </c>
      <c r="R75" s="37">
        <f>NRGSUP!R75-TI_E!R75+TO!R75-NRG_E!R75-DL!R75</f>
        <v>2463.9900257953568</v>
      </c>
      <c r="S75" s="37">
        <f>NRGSUP!S75-TI_E!S75+TO!S75-NRG_E!S75-DL!S75</f>
        <v>2552.1645743766121</v>
      </c>
      <c r="T75" s="37">
        <f>NRGSUP!T75-TI_E!T75+TO!T75-NRG_E!T75-DL!T75</f>
        <v>2573.6846947549434</v>
      </c>
      <c r="U75" s="37">
        <f>NRGSUP!U75-TI_E!U75+TO!U75-NRG_E!U75-DL!U75</f>
        <v>2568.1141874462601</v>
      </c>
      <c r="V75" s="37">
        <f>NRGSUP!V75-TI_E!V75+TO!V75-NRG_E!V75-DL!V75</f>
        <v>2513.2669819432494</v>
      </c>
      <c r="W75" s="37">
        <f>NRGSUP!W75-TI_E!W75+TO!W75-NRG_E!W75-DL!W75</f>
        <v>2442.6849527085124</v>
      </c>
      <c r="X75" s="37">
        <f>NRGSUP!X75-TI_E!X75+TO!X75-NRG_E!X75-DL!X75</f>
        <v>2687.9861564918319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2792.3473774720551</v>
      </c>
      <c r="D76" s="40">
        <f>NRGSUP!D76-TI_E!D76+TO!D76-NRG_E!D76-DL!D76</f>
        <v>2801.9776440240753</v>
      </c>
      <c r="E76" s="40">
        <f>NRGSUP!E76-TI_E!E76+TO!E76-NRG_E!E76-DL!E76</f>
        <v>2797.50644883921</v>
      </c>
      <c r="F76" s="40">
        <f>NRGSUP!F76-TI_E!F76+TO!F76-NRG_E!F76-DL!F76</f>
        <v>2785.1246775580407</v>
      </c>
      <c r="G76" s="40">
        <f>NRGSUP!G76-TI_E!G76+TO!G76-NRG_E!G76-DL!G76</f>
        <v>2836.715391229578</v>
      </c>
      <c r="H76" s="40">
        <f>NRGSUP!H76-TI_E!H76+TO!H76-NRG_E!H76-DL!H76</f>
        <v>2879.3637145313846</v>
      </c>
      <c r="I76" s="40">
        <f>NRGSUP!I76-TI_E!I76+TO!I76-NRG_E!I76-DL!I76</f>
        <v>2908.1685296646592</v>
      </c>
      <c r="J76" s="40">
        <f>NRGSUP!J76-TI_E!J76+TO!J76-NRG_E!J76-DL!J76</f>
        <v>2880.6534823731731</v>
      </c>
      <c r="K76" s="40">
        <f>NRGSUP!K76-TI_E!K76+TO!K76-NRG_E!K76-DL!K76</f>
        <v>2849.2691315563197</v>
      </c>
      <c r="L76" s="40">
        <f>NRGSUP!L76-TI_E!L76+TO!L76-NRG_E!L76-DL!L76</f>
        <v>2705.2054170249357</v>
      </c>
      <c r="M76" s="40">
        <f>NRGSUP!M76-TI_E!M76+TO!M76-NRG_E!M76-DL!M76</f>
        <v>2762.0411865864139</v>
      </c>
      <c r="N76" s="40">
        <f>NRGSUP!N76-TI_E!N76+TO!N76-NRG_E!N76-DL!N76</f>
        <v>2724.2724849527085</v>
      </c>
      <c r="O76" s="40">
        <f>NRGSUP!O76-TI_E!O76+TO!O76-NRG_E!O76-DL!O76</f>
        <v>2681.9734307824597</v>
      </c>
      <c r="P76" s="40">
        <f>NRGSUP!P76-TI_E!P76+TO!P76-NRG_E!P76-DL!P76</f>
        <v>2675.4368013757521</v>
      </c>
      <c r="Q76" s="40">
        <f>NRGSUP!Q76-TI_E!Q76+TO!Q76-NRG_E!Q76-DL!Q76</f>
        <v>2647.3689595872738</v>
      </c>
      <c r="R76" s="40">
        <f>NRGSUP!R76-TI_E!R76+TO!R76-NRG_E!R76-DL!R76</f>
        <v>2650.7842648323303</v>
      </c>
      <c r="S76" s="40">
        <f>NRGSUP!S76-TI_E!S76+TO!S76-NRG_E!S76-DL!S76</f>
        <v>2675.1196904557182</v>
      </c>
      <c r="T76" s="40">
        <f>NRGSUP!T76-TI_E!T76+TO!T76-NRG_E!T76-DL!T76</f>
        <v>2668.2974204643165</v>
      </c>
      <c r="U76" s="40">
        <f>NRGSUP!U76-TI_E!U76+TO!U76-NRG_E!U76-DL!U76</f>
        <v>2640.3633705932921</v>
      </c>
      <c r="V76" s="40">
        <f>NRGSUP!V76-TI_E!V76+TO!V76-NRG_E!V76-DL!V76</f>
        <v>2645.5561478933791</v>
      </c>
      <c r="W76" s="40">
        <f>NRGSUP!W76-TI_E!W76+TO!W76-NRG_E!W76-DL!W76</f>
        <v>2605.8339638865004</v>
      </c>
      <c r="X76" s="40">
        <f>NRGSUP!X76-TI_E!X76+TO!X76-NRG_E!X76-DL!X76</f>
        <v>2771.1851246775586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300.96964746345657</v>
      </c>
      <c r="D2" s="31">
        <f t="shared" si="0"/>
        <v>265.25494411006019</v>
      </c>
      <c r="E2" s="31">
        <f t="shared" si="0"/>
        <v>267.99217540842648</v>
      </c>
      <c r="F2" s="31">
        <f t="shared" si="0"/>
        <v>277.07076526225279</v>
      </c>
      <c r="G2" s="31">
        <f t="shared" si="0"/>
        <v>307.54041272570936</v>
      </c>
      <c r="H2" s="31">
        <f t="shared" si="0"/>
        <v>289.05846947549435</v>
      </c>
      <c r="I2" s="31">
        <f t="shared" si="0"/>
        <v>297.37987962166807</v>
      </c>
      <c r="J2" s="31">
        <f t="shared" si="0"/>
        <v>309.86199484092862</v>
      </c>
      <c r="K2" s="31">
        <f t="shared" si="0"/>
        <v>262.98134135855548</v>
      </c>
      <c r="L2" s="31">
        <f t="shared" si="0"/>
        <v>250.51109200343939</v>
      </c>
      <c r="M2" s="31">
        <f t="shared" si="0"/>
        <v>262.86895958727428</v>
      </c>
      <c r="N2" s="31">
        <f t="shared" si="0"/>
        <v>295.18959587274287</v>
      </c>
      <c r="O2" s="31">
        <f t="shared" si="0"/>
        <v>274.27626827171105</v>
      </c>
      <c r="P2" s="31">
        <f t="shared" si="0"/>
        <v>278.25546001719687</v>
      </c>
      <c r="Q2" s="31">
        <f t="shared" si="0"/>
        <v>252.41229578675839</v>
      </c>
      <c r="R2" s="31">
        <f t="shared" si="0"/>
        <v>251.48452278589849</v>
      </c>
      <c r="S2" s="31">
        <f t="shared" si="0"/>
        <v>250.58383490971624</v>
      </c>
      <c r="T2" s="31">
        <f t="shared" si="0"/>
        <v>247.19836629406711</v>
      </c>
      <c r="U2" s="31">
        <f t="shared" si="0"/>
        <v>245.24385210662084</v>
      </c>
      <c r="V2" s="31">
        <f t="shared" si="0"/>
        <v>202.4899398108341</v>
      </c>
      <c r="W2" s="31">
        <f t="shared" si="0"/>
        <v>226.10206362854689</v>
      </c>
      <c r="X2" s="31">
        <f t="shared" ref="X2" si="1">SUM(X3,X17,X22,X25,X26,X51,X52,X71,X74,X75,X76)</f>
        <v>222.97833190025798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300.96964746345657</v>
      </c>
      <c r="D26" s="37">
        <f t="shared" si="14"/>
        <v>265.25494411006019</v>
      </c>
      <c r="E26" s="37">
        <f t="shared" si="14"/>
        <v>267.99217540842648</v>
      </c>
      <c r="F26" s="37">
        <f t="shared" si="14"/>
        <v>277.07076526225279</v>
      </c>
      <c r="G26" s="37">
        <f t="shared" si="14"/>
        <v>307.54041272570936</v>
      </c>
      <c r="H26" s="37">
        <f t="shared" si="14"/>
        <v>289.05846947549435</v>
      </c>
      <c r="I26" s="37">
        <f t="shared" si="14"/>
        <v>297.37987962166807</v>
      </c>
      <c r="J26" s="37">
        <f t="shared" si="14"/>
        <v>309.86199484092862</v>
      </c>
      <c r="K26" s="37">
        <f t="shared" si="14"/>
        <v>262.98134135855548</v>
      </c>
      <c r="L26" s="37">
        <f t="shared" si="14"/>
        <v>250.51109200343939</v>
      </c>
      <c r="M26" s="37">
        <f t="shared" si="14"/>
        <v>262.86895958727428</v>
      </c>
      <c r="N26" s="37">
        <f t="shared" si="14"/>
        <v>295.18959587274287</v>
      </c>
      <c r="O26" s="37">
        <f t="shared" si="14"/>
        <v>274.27626827171105</v>
      </c>
      <c r="P26" s="37">
        <f t="shared" si="14"/>
        <v>278.25546001719687</v>
      </c>
      <c r="Q26" s="37">
        <f t="shared" si="14"/>
        <v>252.41229578675839</v>
      </c>
      <c r="R26" s="37">
        <f t="shared" si="14"/>
        <v>251.48452278589849</v>
      </c>
      <c r="S26" s="37">
        <f t="shared" si="14"/>
        <v>250.58383490971624</v>
      </c>
      <c r="T26" s="37">
        <f t="shared" si="14"/>
        <v>247.19836629406711</v>
      </c>
      <c r="U26" s="37">
        <f t="shared" si="14"/>
        <v>245.24385210662084</v>
      </c>
      <c r="V26" s="37">
        <f t="shared" si="14"/>
        <v>202.4899398108341</v>
      </c>
      <c r="W26" s="37">
        <f t="shared" si="14"/>
        <v>226.10206362854689</v>
      </c>
      <c r="X26" s="37">
        <f t="shared" ref="X26" si="15">SUM(X27,X33)</f>
        <v>222.97833190025798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300.96964746345657</v>
      </c>
      <c r="D33" s="29">
        <f t="shared" si="18"/>
        <v>265.25494411006019</v>
      </c>
      <c r="E33" s="29">
        <f t="shared" si="18"/>
        <v>267.99217540842648</v>
      </c>
      <c r="F33" s="29">
        <f t="shared" si="18"/>
        <v>277.07076526225279</v>
      </c>
      <c r="G33" s="29">
        <f t="shared" si="18"/>
        <v>307.54041272570936</v>
      </c>
      <c r="H33" s="29">
        <f t="shared" si="18"/>
        <v>289.05846947549435</v>
      </c>
      <c r="I33" s="29">
        <f t="shared" si="18"/>
        <v>297.37987962166807</v>
      </c>
      <c r="J33" s="29">
        <f t="shared" si="18"/>
        <v>309.86199484092862</v>
      </c>
      <c r="K33" s="29">
        <f t="shared" si="18"/>
        <v>262.98134135855548</v>
      </c>
      <c r="L33" s="29">
        <f t="shared" si="18"/>
        <v>250.51109200343939</v>
      </c>
      <c r="M33" s="29">
        <f t="shared" si="18"/>
        <v>262.86895958727428</v>
      </c>
      <c r="N33" s="29">
        <f t="shared" si="18"/>
        <v>295.18959587274287</v>
      </c>
      <c r="O33" s="29">
        <f t="shared" si="18"/>
        <v>274.27626827171105</v>
      </c>
      <c r="P33" s="29">
        <f t="shared" si="18"/>
        <v>278.25546001719687</v>
      </c>
      <c r="Q33" s="29">
        <f t="shared" si="18"/>
        <v>252.41229578675839</v>
      </c>
      <c r="R33" s="29">
        <f t="shared" si="18"/>
        <v>251.48452278589849</v>
      </c>
      <c r="S33" s="29">
        <f t="shared" si="18"/>
        <v>250.58383490971624</v>
      </c>
      <c r="T33" s="29">
        <f t="shared" si="18"/>
        <v>247.19836629406711</v>
      </c>
      <c r="U33" s="29">
        <f t="shared" si="18"/>
        <v>245.24385210662084</v>
      </c>
      <c r="V33" s="29">
        <f t="shared" si="18"/>
        <v>202.4899398108341</v>
      </c>
      <c r="W33" s="29">
        <f t="shared" si="18"/>
        <v>226.10206362854689</v>
      </c>
      <c r="X33" s="29">
        <f t="shared" ref="X33" si="19">SUM(X34:X50)</f>
        <v>222.97833190025798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0</v>
      </c>
      <c r="D42" s="10">
        <f>TI_NRG_FC_IND_NE!D42+FC_TRA_NE!D42+FC_OTH_NE!D42</f>
        <v>0</v>
      </c>
      <c r="E42" s="10">
        <f>TI_NRG_FC_IND_NE!E42+FC_TRA_NE!E42+FC_OTH_NE!E42</f>
        <v>0</v>
      </c>
      <c r="F42" s="10">
        <f>TI_NRG_FC_IND_NE!F42+FC_TRA_NE!F42+FC_OTH_NE!F42</f>
        <v>0</v>
      </c>
      <c r="G42" s="10">
        <f>TI_NRG_FC_IND_NE!G42+FC_TRA_NE!G42+FC_OTH_NE!G42</f>
        <v>0</v>
      </c>
      <c r="H42" s="10">
        <f>TI_NRG_FC_IND_NE!H42+FC_TRA_NE!H42+FC_OTH_NE!H42</f>
        <v>0</v>
      </c>
      <c r="I42" s="10">
        <f>TI_NRG_FC_IND_NE!I42+FC_TRA_NE!I42+FC_OTH_NE!I42</f>
        <v>5.3143594153052449</v>
      </c>
      <c r="J42" s="10">
        <f>TI_NRG_FC_IND_NE!J42+FC_TRA_NE!J42+FC_OTH_NE!J42</f>
        <v>0</v>
      </c>
      <c r="K42" s="10">
        <f>TI_NRG_FC_IND_NE!K42+FC_TRA_NE!K42+FC_OTH_NE!K42</f>
        <v>0</v>
      </c>
      <c r="L42" s="10">
        <f>TI_NRG_FC_IND_NE!L42+FC_TRA_NE!L42+FC_OTH_NE!L42</f>
        <v>0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24.93551160791057</v>
      </c>
      <c r="D45" s="10">
        <f>TI_NRG_FC_IND_NE!D45+FC_TRA_NE!D45+FC_OTH_NE!D45</f>
        <v>19.74058469475494</v>
      </c>
      <c r="E45" s="10">
        <f>TI_NRG_FC_IND_NE!E45+FC_TRA_NE!E45+FC_OTH_NE!E45</f>
        <v>16.623645743766119</v>
      </c>
      <c r="F45" s="10">
        <f>TI_NRG_FC_IND_NE!F45+FC_TRA_NE!F45+FC_OTH_NE!F45</f>
        <v>14.545743766122101</v>
      </c>
      <c r="G45" s="10">
        <f>TI_NRG_FC_IND_NE!G45+FC_TRA_NE!G45+FC_OTH_NE!G45</f>
        <v>14.545743766122101</v>
      </c>
      <c r="H45" s="10">
        <f>TI_NRG_FC_IND_NE!H45+FC_TRA_NE!H45+FC_OTH_NE!H45</f>
        <v>20.77962166809974</v>
      </c>
      <c r="I45" s="10">
        <f>TI_NRG_FC_IND_NE!I45+FC_TRA_NE!I45+FC_OTH_NE!I45</f>
        <v>11.42880481513328</v>
      </c>
      <c r="J45" s="10">
        <f>TI_NRG_FC_IND_NE!J45+FC_TRA_NE!J45+FC_OTH_NE!J45</f>
        <v>8.3118658641444529</v>
      </c>
      <c r="K45" s="10">
        <f>TI_NRG_FC_IND_NE!K45+FC_TRA_NE!K45+FC_OTH_NE!K45</f>
        <v>8.3118658641444529</v>
      </c>
      <c r="L45" s="10">
        <f>TI_NRG_FC_IND_NE!L45+FC_TRA_NE!L45+FC_OTH_NE!L45</f>
        <v>9.3508168529664655</v>
      </c>
      <c r="M45" s="10">
        <f>TI_NRG_FC_IND_NE!M45+FC_TRA_NE!M45+FC_OTH_NE!M45</f>
        <v>9.3508168529664655</v>
      </c>
      <c r="N45" s="10">
        <f>TI_NRG_FC_IND_NE!N45+FC_TRA_NE!N45+FC_OTH_NE!N45</f>
        <v>9.3508168529664655</v>
      </c>
      <c r="O45" s="10">
        <f>TI_NRG_FC_IND_NE!O45+FC_TRA_NE!O45+FC_OTH_NE!O45</f>
        <v>9.3508168529664655</v>
      </c>
      <c r="P45" s="10">
        <f>TI_NRG_FC_IND_NE!P45+FC_TRA_NE!P45+FC_OTH_NE!P45</f>
        <v>11.42880481513328</v>
      </c>
      <c r="Q45" s="10">
        <f>TI_NRG_FC_IND_NE!Q45+FC_TRA_NE!Q45+FC_OTH_NE!Q45</f>
        <v>9.3508168529664655</v>
      </c>
      <c r="R45" s="10">
        <f>TI_NRG_FC_IND_NE!R45+FC_TRA_NE!R45+FC_OTH_NE!R45</f>
        <v>7.6188306104901109</v>
      </c>
      <c r="S45" s="10">
        <f>TI_NRG_FC_IND_NE!S45+FC_TRA_NE!S45+FC_OTH_NE!S45</f>
        <v>8.7648323301805675</v>
      </c>
      <c r="T45" s="10">
        <f>TI_NRG_FC_IND_NE!T45+FC_TRA_NE!T45+FC_OTH_NE!T45</f>
        <v>6.324247635425623</v>
      </c>
      <c r="U45" s="10">
        <f>TI_NRG_FC_IND_NE!U45+FC_TRA_NE!U45+FC_OTH_NE!U45</f>
        <v>6.2338779019776434</v>
      </c>
      <c r="V45" s="10">
        <f>TI_NRG_FC_IND_NE!V45+FC_TRA_NE!V45+FC_OTH_NE!V45</f>
        <v>8.2079105760963014</v>
      </c>
      <c r="W45" s="10">
        <f>TI_NRG_FC_IND_NE!W45+FC_TRA_NE!W45+FC_OTH_NE!W45</f>
        <v>8.2079105760963014</v>
      </c>
      <c r="X45" s="10">
        <f>TI_NRG_FC_IND_NE!X45+FC_TRA_NE!X45+FC_OTH_NE!X45</f>
        <v>8.2079105760963014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64.048839208942397</v>
      </c>
      <c r="D46" s="10">
        <f>TI_NRG_FC_IND_NE!D46+FC_TRA_NE!D46+FC_OTH_NE!D46</f>
        <v>62.047291487532235</v>
      </c>
      <c r="E46" s="10">
        <f>TI_NRG_FC_IND_NE!E46+FC_TRA_NE!E46+FC_OTH_NE!E46</f>
        <v>65.049613069647464</v>
      </c>
      <c r="F46" s="10">
        <f>TI_NRG_FC_IND_NE!F46+FC_TRA_NE!F46+FC_OTH_NE!F46</f>
        <v>60.045829750644884</v>
      </c>
      <c r="G46" s="10">
        <f>TI_NRG_FC_IND_NE!G46+FC_TRA_NE!G46+FC_OTH_NE!G46</f>
        <v>61.046603611349951</v>
      </c>
      <c r="H46" s="10">
        <f>TI_NRG_FC_IND_NE!H46+FC_TRA_NE!H46+FC_OTH_NE!H46</f>
        <v>61.046603611349951</v>
      </c>
      <c r="I46" s="10">
        <f>TI_NRG_FC_IND_NE!I46+FC_TRA_NE!I46+FC_OTH_NE!I46</f>
        <v>61.046603611349951</v>
      </c>
      <c r="J46" s="10">
        <f>TI_NRG_FC_IND_NE!J46+FC_TRA_NE!J46+FC_OTH_NE!J46</f>
        <v>61.046603611349951</v>
      </c>
      <c r="K46" s="10">
        <f>TI_NRG_FC_IND_NE!K46+FC_TRA_NE!K46+FC_OTH_NE!K46</f>
        <v>55.042046431642305</v>
      </c>
      <c r="L46" s="10">
        <f>TI_NRG_FC_IND_NE!L46+FC_TRA_NE!L46+FC_OTH_NE!L46</f>
        <v>51.038950988822009</v>
      </c>
      <c r="M46" s="10">
        <f>TI_NRG_FC_IND_NE!M46+FC_TRA_NE!M46+FC_OTH_NE!M46</f>
        <v>51.038950988822009</v>
      </c>
      <c r="N46" s="10">
        <f>TI_NRG_FC_IND_NE!N46+FC_TRA_NE!N46+FC_OTH_NE!N46</f>
        <v>51.038950988822009</v>
      </c>
      <c r="O46" s="10">
        <f>TI_NRG_FC_IND_NE!O46+FC_TRA_NE!O46+FC_OTH_NE!O46</f>
        <v>51.038950988822009</v>
      </c>
      <c r="P46" s="10">
        <f>TI_NRG_FC_IND_NE!P46+FC_TRA_NE!P46+FC_OTH_NE!P46</f>
        <v>51.038950988822009</v>
      </c>
      <c r="Q46" s="10">
        <f>TI_NRG_FC_IND_NE!Q46+FC_TRA_NE!Q46+FC_OTH_NE!Q46</f>
        <v>51.038950988822009</v>
      </c>
      <c r="R46" s="10">
        <f>TI_NRG_FC_IND_NE!R46+FC_TRA_NE!R46+FC_OTH_NE!R46</f>
        <v>51.359243336199484</v>
      </c>
      <c r="S46" s="10">
        <f>TI_NRG_FC_IND_NE!S46+FC_TRA_NE!S46+FC_OTH_NE!S46</f>
        <v>51.359243336199484</v>
      </c>
      <c r="T46" s="10">
        <f>TI_NRG_FC_IND_NE!T46+FC_TRA_NE!T46+FC_OTH_NE!T46</f>
        <v>51.359243336199484</v>
      </c>
      <c r="U46" s="10">
        <f>TI_NRG_FC_IND_NE!U46+FC_TRA_NE!U46+FC_OTH_NE!U46</f>
        <v>51.359243336199484</v>
      </c>
      <c r="V46" s="10">
        <f>TI_NRG_FC_IND_NE!V46+FC_TRA_NE!V46+FC_OTH_NE!V46</f>
        <v>51.359243336199484</v>
      </c>
      <c r="W46" s="10">
        <f>TI_NRG_FC_IND_NE!W46+FC_TRA_NE!W46+FC_OTH_NE!W46</f>
        <v>51.359243336199484</v>
      </c>
      <c r="X46" s="10">
        <f>TI_NRG_FC_IND_NE!X46+FC_TRA_NE!X46+FC_OTH_NE!X46</f>
        <v>51.359243336199484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211.98529664660359</v>
      </c>
      <c r="D47" s="10">
        <f>TI_NRG_FC_IND_NE!D47+FC_TRA_NE!D47+FC_OTH_NE!D47</f>
        <v>183.467067927773</v>
      </c>
      <c r="E47" s="10">
        <f>TI_NRG_FC_IND_NE!E47+FC_TRA_NE!E47+FC_OTH_NE!E47</f>
        <v>186.31891659501289</v>
      </c>
      <c r="F47" s="10">
        <f>TI_NRG_FC_IND_NE!F47+FC_TRA_NE!F47+FC_OTH_NE!F47</f>
        <v>202.47919174548579</v>
      </c>
      <c r="G47" s="10">
        <f>TI_NRG_FC_IND_NE!G47+FC_TRA_NE!G47+FC_OTH_NE!G47</f>
        <v>231.94806534823729</v>
      </c>
      <c r="H47" s="10">
        <f>TI_NRG_FC_IND_NE!H47+FC_TRA_NE!H47+FC_OTH_NE!H47</f>
        <v>207.23224419604469</v>
      </c>
      <c r="I47" s="10">
        <f>TI_NRG_FC_IND_NE!I47+FC_TRA_NE!I47+FC_OTH_NE!I47</f>
        <v>219.59011177987961</v>
      </c>
      <c r="J47" s="10">
        <f>TI_NRG_FC_IND_NE!J47+FC_TRA_NE!J47+FC_OTH_NE!J47</f>
        <v>240.5035253654342</v>
      </c>
      <c r="K47" s="10">
        <f>TI_NRG_FC_IND_NE!K47+FC_TRA_NE!K47+FC_OTH_NE!K47</f>
        <v>199.6274290627687</v>
      </c>
      <c r="L47" s="10">
        <f>TI_NRG_FC_IND_NE!L47+FC_TRA_NE!L47+FC_OTH_NE!L47</f>
        <v>190.1213241616509</v>
      </c>
      <c r="M47" s="10">
        <f>TI_NRG_FC_IND_NE!M47+FC_TRA_NE!M47+FC_OTH_NE!M47</f>
        <v>202.47919174548579</v>
      </c>
      <c r="N47" s="10">
        <f>TI_NRG_FC_IND_NE!N47+FC_TRA_NE!N47+FC_OTH_NE!N47</f>
        <v>234.79982803095439</v>
      </c>
      <c r="O47" s="10">
        <f>TI_NRG_FC_IND_NE!O47+FC_TRA_NE!O47+FC_OTH_NE!O47</f>
        <v>213.88650042992259</v>
      </c>
      <c r="P47" s="10">
        <f>TI_NRG_FC_IND_NE!P47+FC_TRA_NE!P47+FC_OTH_NE!P47</f>
        <v>215.7877042132416</v>
      </c>
      <c r="Q47" s="10">
        <f>TI_NRG_FC_IND_NE!Q47+FC_TRA_NE!Q47+FC_OTH_NE!Q47</f>
        <v>192.02252794496991</v>
      </c>
      <c r="R47" s="10">
        <f>TI_NRG_FC_IND_NE!R47+FC_TRA_NE!R47+FC_OTH_NE!R47</f>
        <v>192.5064488392089</v>
      </c>
      <c r="S47" s="10">
        <f>TI_NRG_FC_IND_NE!S47+FC_TRA_NE!S47+FC_OTH_NE!S47</f>
        <v>190.45975924333621</v>
      </c>
      <c r="T47" s="10">
        <f>TI_NRG_FC_IND_NE!T47+FC_TRA_NE!T47+FC_OTH_NE!T47</f>
        <v>189.51487532244201</v>
      </c>
      <c r="U47" s="10">
        <f>TI_NRG_FC_IND_NE!U47+FC_TRA_NE!U47+FC_OTH_NE!U47</f>
        <v>187.6507308684437</v>
      </c>
      <c r="V47" s="10">
        <f>TI_NRG_FC_IND_NE!V47+FC_TRA_NE!V47+FC_OTH_NE!V47</f>
        <v>142.92278589853831</v>
      </c>
      <c r="W47" s="10">
        <f>TI_NRG_FC_IND_NE!W47+FC_TRA_NE!W47+FC_OTH_NE!W47</f>
        <v>166.53490971625109</v>
      </c>
      <c r="X47" s="10">
        <f>TI_NRG_FC_IND_NE!X47+FC_TRA_NE!X47+FC_OTH_NE!X47</f>
        <v>163.41117798796219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0</v>
      </c>
      <c r="D49" s="10">
        <f>TI_NRG_FC_IND_NE!D49+FC_TRA_NE!D49+FC_OTH_NE!D49</f>
        <v>0</v>
      </c>
      <c r="E49" s="10">
        <f>TI_NRG_FC_IND_NE!E49+FC_TRA_NE!E49+FC_OTH_NE!E49</f>
        <v>0</v>
      </c>
      <c r="F49" s="10">
        <f>TI_NRG_FC_IND_NE!F49+FC_TRA_NE!F49+FC_OTH_NE!F49</f>
        <v>0</v>
      </c>
      <c r="G49" s="10">
        <f>TI_NRG_FC_IND_NE!G49+FC_TRA_NE!G49+FC_OTH_NE!G49</f>
        <v>0</v>
      </c>
      <c r="H49" s="10">
        <f>TI_NRG_FC_IND_NE!H49+FC_TRA_NE!H49+FC_OTH_NE!H49</f>
        <v>0</v>
      </c>
      <c r="I49" s="10">
        <f>TI_NRG_FC_IND_NE!I49+FC_TRA_NE!I49+FC_OTH_NE!I49</f>
        <v>0</v>
      </c>
      <c r="J49" s="10">
        <f>TI_NRG_FC_IND_NE!J49+FC_TRA_NE!J49+FC_OTH_NE!J49</f>
        <v>0</v>
      </c>
      <c r="K49" s="10">
        <f>TI_NRG_FC_IND_NE!K49+FC_TRA_NE!K49+FC_OTH_NE!K49</f>
        <v>0</v>
      </c>
      <c r="L49" s="10">
        <f>TI_NRG_FC_IND_NE!L49+FC_TRA_NE!L49+FC_OTH_NE!L49</f>
        <v>0</v>
      </c>
      <c r="M49" s="10">
        <f>TI_NRG_FC_IND_NE!M49+FC_TRA_NE!M49+FC_OTH_NE!M49</f>
        <v>0</v>
      </c>
      <c r="N49" s="10">
        <f>TI_NRG_FC_IND_NE!N49+FC_TRA_NE!N49+FC_OTH_NE!N49</f>
        <v>0</v>
      </c>
      <c r="O49" s="10">
        <f>TI_NRG_FC_IND_NE!O49+FC_TRA_NE!O49+FC_OTH_NE!O49</f>
        <v>0</v>
      </c>
      <c r="P49" s="10">
        <f>TI_NRG_FC_IND_NE!P49+FC_TRA_NE!P49+FC_OTH_NE!P49</f>
        <v>0</v>
      </c>
      <c r="Q49" s="10">
        <f>TI_NRG_FC_IND_NE!Q49+FC_TRA_NE!Q49+FC_OTH_NE!Q49</f>
        <v>0</v>
      </c>
      <c r="R49" s="10">
        <f>TI_NRG_FC_IND_NE!R49+FC_TRA_NE!R49+FC_OTH_NE!R49</f>
        <v>0</v>
      </c>
      <c r="S49" s="10">
        <f>TI_NRG_FC_IND_NE!S49+FC_TRA_NE!S49+FC_OTH_NE!S49</f>
        <v>0</v>
      </c>
      <c r="T49" s="10">
        <f>TI_NRG_FC_IND_NE!T49+FC_TRA_NE!T49+FC_OTH_NE!T49</f>
        <v>0</v>
      </c>
      <c r="U49" s="10">
        <f>TI_NRG_FC_IND_NE!U49+FC_TRA_NE!U49+FC_OTH_NE!U49</f>
        <v>0</v>
      </c>
      <c r="V49" s="10">
        <f>TI_NRG_FC_IND_NE!V49+FC_TRA_NE!V49+FC_OTH_NE!V49</f>
        <v>0</v>
      </c>
      <c r="W49" s="10">
        <f>TI_NRG_FC_IND_NE!W49+FC_TRA_NE!W49+FC_OTH_NE!W49</f>
        <v>0</v>
      </c>
      <c r="X49" s="10">
        <f>TI_NRG_FC_IND_NE!X49+FC_TRA_NE!X49+FC_OTH_NE!X49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0</v>
      </c>
      <c r="D50" s="10">
        <f>TI_NRG_FC_IND_NE!D50+FC_TRA_NE!D50+FC_OTH_NE!D50</f>
        <v>0</v>
      </c>
      <c r="E50" s="10">
        <f>TI_NRG_FC_IND_NE!E50+FC_TRA_NE!E50+FC_OTH_NE!E50</f>
        <v>0</v>
      </c>
      <c r="F50" s="10">
        <f>TI_NRG_FC_IND_NE!F50+FC_TRA_NE!F50+FC_OTH_NE!F50</f>
        <v>0</v>
      </c>
      <c r="G50" s="10">
        <f>TI_NRG_FC_IND_NE!G50+FC_TRA_NE!G50+FC_OTH_NE!G50</f>
        <v>0</v>
      </c>
      <c r="H50" s="10">
        <f>TI_NRG_FC_IND_NE!H50+FC_TRA_NE!H50+FC_OTH_NE!H50</f>
        <v>0</v>
      </c>
      <c r="I50" s="10">
        <f>TI_NRG_FC_IND_NE!I50+FC_TRA_NE!I50+FC_OTH_NE!I50</f>
        <v>0</v>
      </c>
      <c r="J50" s="10">
        <f>TI_NRG_FC_IND_NE!J50+FC_TRA_NE!J50+FC_OTH_NE!J50</f>
        <v>0</v>
      </c>
      <c r="K50" s="10">
        <f>TI_NRG_FC_IND_NE!K50+FC_TRA_NE!K50+FC_OTH_NE!K50</f>
        <v>0</v>
      </c>
      <c r="L50" s="10">
        <f>TI_NRG_FC_IND_NE!L50+FC_TRA_NE!L50+FC_OTH_NE!L50</f>
        <v>0</v>
      </c>
      <c r="M50" s="10">
        <f>TI_NRG_FC_IND_NE!M50+FC_TRA_NE!M50+FC_OTH_NE!M50</f>
        <v>0</v>
      </c>
      <c r="N50" s="10">
        <f>TI_NRG_FC_IND_NE!N50+FC_TRA_NE!N50+FC_OTH_NE!N50</f>
        <v>0</v>
      </c>
      <c r="O50" s="10">
        <f>TI_NRG_FC_IND_NE!O50+FC_TRA_NE!O50+FC_OTH_NE!O50</f>
        <v>0</v>
      </c>
      <c r="P50" s="10">
        <f>TI_NRG_FC_IND_NE!P50+FC_TRA_NE!P50+FC_OTH_NE!P50</f>
        <v>0</v>
      </c>
      <c r="Q50" s="10">
        <f>TI_NRG_FC_IND_NE!Q50+FC_TRA_NE!Q50+FC_OTH_NE!Q50</f>
        <v>0</v>
      </c>
      <c r="R50" s="10">
        <f>TI_NRG_FC_IND_NE!R50+FC_TRA_NE!R50+FC_OTH_NE!R50</f>
        <v>0</v>
      </c>
      <c r="S50" s="10">
        <f>TI_NRG_FC_IND_NE!S50+FC_TRA_NE!S50+FC_OTH_NE!S50</f>
        <v>0</v>
      </c>
      <c r="T50" s="10">
        <f>TI_NRG_FC_IND_NE!T50+FC_TRA_NE!T50+FC_OTH_NE!T50</f>
        <v>0</v>
      </c>
      <c r="U50" s="10">
        <f>TI_NRG_FC_IND_NE!U50+FC_TRA_NE!U50+FC_OTH_NE!U50</f>
        <v>0</v>
      </c>
      <c r="V50" s="10">
        <f>TI_NRG_FC_IND_NE!V50+FC_TRA_NE!V50+FC_OTH_NE!V50</f>
        <v>0</v>
      </c>
      <c r="W50" s="10">
        <f>TI_NRG_FC_IND_NE!W50+FC_TRA_NE!W50+FC_OTH_NE!W50</f>
        <v>0</v>
      </c>
      <c r="X50" s="10">
        <f>TI_NRG_FC_IND_NE!X50+FC_TRA_NE!X50+FC_OTH_NE!X50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0</v>
      </c>
      <c r="D51" s="37">
        <f>TI_NRG_FC_IND_NE!D51+FC_TRA_NE!D51+FC_OTH_NE!D51</f>
        <v>0</v>
      </c>
      <c r="E51" s="37">
        <f>TI_NRG_FC_IND_NE!E51+FC_TRA_NE!E51+FC_OTH_NE!E51</f>
        <v>0</v>
      </c>
      <c r="F51" s="37">
        <f>TI_NRG_FC_IND_NE!F51+FC_TRA_NE!F51+FC_OTH_NE!F51</f>
        <v>0</v>
      </c>
      <c r="G51" s="37">
        <f>TI_NRG_FC_IND_NE!G51+FC_TRA_NE!G51+FC_OTH_NE!G51</f>
        <v>0</v>
      </c>
      <c r="H51" s="37">
        <f>TI_NRG_FC_IND_NE!H51+FC_TRA_NE!H51+FC_OTH_NE!H51</f>
        <v>0</v>
      </c>
      <c r="I51" s="37">
        <f>TI_NRG_FC_IND_NE!I51+FC_TRA_NE!I51+FC_OTH_NE!I51</f>
        <v>0</v>
      </c>
      <c r="J51" s="37">
        <f>TI_NRG_FC_IND_NE!J51+FC_TRA_NE!J51+FC_OTH_NE!J51</f>
        <v>0</v>
      </c>
      <c r="K51" s="37">
        <f>TI_NRG_FC_IND_NE!K51+FC_TRA_NE!K51+FC_OTH_NE!K51</f>
        <v>0</v>
      </c>
      <c r="L51" s="37">
        <f>TI_NRG_FC_IND_NE!L51+FC_TRA_NE!L51+FC_OTH_NE!L51</f>
        <v>0</v>
      </c>
      <c r="M51" s="37">
        <f>TI_NRG_FC_IND_NE!M51+FC_TRA_NE!M51+FC_OTH_NE!M51</f>
        <v>0</v>
      </c>
      <c r="N51" s="37">
        <f>TI_NRG_FC_IND_NE!N51+FC_TRA_NE!N51+FC_OTH_NE!N51</f>
        <v>0</v>
      </c>
      <c r="O51" s="37">
        <f>TI_NRG_FC_IND_NE!O51+FC_TRA_NE!O51+FC_OTH_NE!O51</f>
        <v>0</v>
      </c>
      <c r="P51" s="37">
        <f>TI_NRG_FC_IND_NE!P51+FC_TRA_NE!P51+FC_OTH_NE!P51</f>
        <v>0</v>
      </c>
      <c r="Q51" s="37">
        <f>TI_NRG_FC_IND_NE!Q51+FC_TRA_NE!Q51+FC_OTH_NE!Q51</f>
        <v>0</v>
      </c>
      <c r="R51" s="37">
        <f>TI_NRG_FC_IND_NE!R51+FC_TRA_NE!R51+FC_OTH_NE!R51</f>
        <v>0</v>
      </c>
      <c r="S51" s="37">
        <f>TI_NRG_FC_IND_NE!S51+FC_TRA_NE!S51+FC_OTH_NE!S51</f>
        <v>0</v>
      </c>
      <c r="T51" s="37">
        <f>TI_NRG_FC_IND_NE!T51+FC_TRA_NE!T51+FC_OTH_NE!T51</f>
        <v>0</v>
      </c>
      <c r="U51" s="37">
        <f>TI_NRG_FC_IND_NE!U51+FC_TRA_NE!U51+FC_OTH_NE!U51</f>
        <v>0</v>
      </c>
      <c r="V51" s="37">
        <f>TI_NRG_FC_IND_NE!V51+FC_TRA_NE!V51+FC_OTH_NE!V51</f>
        <v>0</v>
      </c>
      <c r="W51" s="37">
        <f>TI_NRG_FC_IND_NE!W51+FC_TRA_NE!W51+FC_OTH_NE!W51</f>
        <v>0</v>
      </c>
      <c r="X51" s="37">
        <f>TI_NRG_FC_IND_NE!X51+FC_TRA_NE!X51+FC_OTH_NE!X51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251.93224419604468</v>
      </c>
      <c r="D2" s="31">
        <f t="shared" si="0"/>
        <v>217.2183147033534</v>
      </c>
      <c r="E2" s="31">
        <f t="shared" si="0"/>
        <v>216.95322441960445</v>
      </c>
      <c r="F2" s="31">
        <f t="shared" si="0"/>
        <v>229.03413585554597</v>
      </c>
      <c r="G2" s="31">
        <f t="shared" si="0"/>
        <v>258.50300945829747</v>
      </c>
      <c r="H2" s="31">
        <f t="shared" si="0"/>
        <v>240.02106620808252</v>
      </c>
      <c r="I2" s="31">
        <f t="shared" si="0"/>
        <v>248.34247635425623</v>
      </c>
      <c r="J2" s="31">
        <f t="shared" si="0"/>
        <v>260.82459157351673</v>
      </c>
      <c r="K2" s="31">
        <f t="shared" si="0"/>
        <v>219.94849527085125</v>
      </c>
      <c r="L2" s="31">
        <f t="shared" si="0"/>
        <v>211.48134135855545</v>
      </c>
      <c r="M2" s="31">
        <f t="shared" si="0"/>
        <v>223.83920894239034</v>
      </c>
      <c r="N2" s="31">
        <f t="shared" si="0"/>
        <v>254.1582975064488</v>
      </c>
      <c r="O2" s="31">
        <f t="shared" si="0"/>
        <v>233.24496990541701</v>
      </c>
      <c r="P2" s="31">
        <f t="shared" si="0"/>
        <v>237.22416165090283</v>
      </c>
      <c r="Q2" s="31">
        <f t="shared" si="0"/>
        <v>211.38099742046433</v>
      </c>
      <c r="R2" s="31">
        <f t="shared" si="0"/>
        <v>210.13293207222694</v>
      </c>
      <c r="S2" s="31">
        <f t="shared" si="0"/>
        <v>209.23224419604472</v>
      </c>
      <c r="T2" s="31">
        <f t="shared" si="0"/>
        <v>205.84677558039556</v>
      </c>
      <c r="U2" s="31">
        <f t="shared" si="0"/>
        <v>203.89226139294928</v>
      </c>
      <c r="V2" s="31">
        <f t="shared" si="0"/>
        <v>161.13834909716255</v>
      </c>
      <c r="W2" s="31">
        <f t="shared" si="0"/>
        <v>184.75047291487533</v>
      </c>
      <c r="X2" s="31">
        <f t="shared" ref="X2" si="1">SUM(X3,X17,X22,X25,X26,X51,X52,X71,X74,X75,X76)</f>
        <v>181.62674118658643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251.93224419604468</v>
      </c>
      <c r="D26" s="37">
        <f t="shared" si="14"/>
        <v>217.2183147033534</v>
      </c>
      <c r="E26" s="37">
        <f t="shared" si="14"/>
        <v>216.95322441960445</v>
      </c>
      <c r="F26" s="37">
        <f t="shared" si="14"/>
        <v>229.03413585554597</v>
      </c>
      <c r="G26" s="37">
        <f t="shared" si="14"/>
        <v>258.50300945829747</v>
      </c>
      <c r="H26" s="37">
        <f t="shared" si="14"/>
        <v>240.02106620808252</v>
      </c>
      <c r="I26" s="37">
        <f t="shared" si="14"/>
        <v>248.34247635425623</v>
      </c>
      <c r="J26" s="37">
        <f t="shared" si="14"/>
        <v>260.82459157351673</v>
      </c>
      <c r="K26" s="37">
        <f t="shared" si="14"/>
        <v>219.94849527085125</v>
      </c>
      <c r="L26" s="37">
        <f t="shared" si="14"/>
        <v>211.48134135855545</v>
      </c>
      <c r="M26" s="37">
        <f t="shared" si="14"/>
        <v>223.83920894239034</v>
      </c>
      <c r="N26" s="37">
        <f t="shared" si="14"/>
        <v>254.1582975064488</v>
      </c>
      <c r="O26" s="37">
        <f t="shared" si="14"/>
        <v>233.24496990541701</v>
      </c>
      <c r="P26" s="37">
        <f t="shared" si="14"/>
        <v>237.22416165090283</v>
      </c>
      <c r="Q26" s="37">
        <f t="shared" si="14"/>
        <v>211.38099742046433</v>
      </c>
      <c r="R26" s="37">
        <f t="shared" si="14"/>
        <v>210.13293207222694</v>
      </c>
      <c r="S26" s="37">
        <f t="shared" si="14"/>
        <v>209.23224419604472</v>
      </c>
      <c r="T26" s="37">
        <f t="shared" si="14"/>
        <v>205.84677558039556</v>
      </c>
      <c r="U26" s="37">
        <f t="shared" si="14"/>
        <v>203.89226139294928</v>
      </c>
      <c r="V26" s="37">
        <f t="shared" si="14"/>
        <v>161.13834909716255</v>
      </c>
      <c r="W26" s="37">
        <f t="shared" si="14"/>
        <v>184.75047291487533</v>
      </c>
      <c r="X26" s="37">
        <f t="shared" ref="X26" si="15">SUM(X27,X33)</f>
        <v>181.62674118658643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251.93224419604468</v>
      </c>
      <c r="D33" s="29">
        <f t="shared" si="18"/>
        <v>217.2183147033534</v>
      </c>
      <c r="E33" s="29">
        <f t="shared" si="18"/>
        <v>216.95322441960445</v>
      </c>
      <c r="F33" s="29">
        <f t="shared" si="18"/>
        <v>229.03413585554597</v>
      </c>
      <c r="G33" s="29">
        <f t="shared" si="18"/>
        <v>258.50300945829747</v>
      </c>
      <c r="H33" s="29">
        <f t="shared" si="18"/>
        <v>240.02106620808252</v>
      </c>
      <c r="I33" s="29">
        <f t="shared" si="18"/>
        <v>248.34247635425623</v>
      </c>
      <c r="J33" s="29">
        <f t="shared" si="18"/>
        <v>260.82459157351673</v>
      </c>
      <c r="K33" s="29">
        <f t="shared" si="18"/>
        <v>219.94849527085125</v>
      </c>
      <c r="L33" s="29">
        <f t="shared" si="18"/>
        <v>211.48134135855545</v>
      </c>
      <c r="M33" s="29">
        <f t="shared" si="18"/>
        <v>223.83920894239034</v>
      </c>
      <c r="N33" s="29">
        <f t="shared" si="18"/>
        <v>254.1582975064488</v>
      </c>
      <c r="O33" s="29">
        <f t="shared" si="18"/>
        <v>233.24496990541701</v>
      </c>
      <c r="P33" s="29">
        <f t="shared" si="18"/>
        <v>237.22416165090283</v>
      </c>
      <c r="Q33" s="29">
        <f t="shared" si="18"/>
        <v>211.38099742046433</v>
      </c>
      <c r="R33" s="29">
        <f t="shared" si="18"/>
        <v>210.13293207222694</v>
      </c>
      <c r="S33" s="29">
        <f t="shared" si="18"/>
        <v>209.23224419604472</v>
      </c>
      <c r="T33" s="29">
        <f t="shared" si="18"/>
        <v>205.84677558039556</v>
      </c>
      <c r="U33" s="29">
        <f t="shared" si="18"/>
        <v>203.89226139294928</v>
      </c>
      <c r="V33" s="29">
        <f t="shared" si="18"/>
        <v>161.13834909716255</v>
      </c>
      <c r="W33" s="29">
        <f t="shared" si="18"/>
        <v>184.75047291487533</v>
      </c>
      <c r="X33" s="29">
        <f t="shared" ref="X33" si="19">SUM(X34:X50)</f>
        <v>181.62674118658643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5.3143594153052449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24.93551160791057</v>
      </c>
      <c r="D45" s="10">
        <v>19.74058469475494</v>
      </c>
      <c r="E45" s="10">
        <v>16.623645743766119</v>
      </c>
      <c r="F45" s="10">
        <v>14.545743766122101</v>
      </c>
      <c r="G45" s="10">
        <v>14.545743766122101</v>
      </c>
      <c r="H45" s="10">
        <v>20.77962166809974</v>
      </c>
      <c r="I45" s="10">
        <v>11.42880481513328</v>
      </c>
      <c r="J45" s="10">
        <v>8.3118658641444529</v>
      </c>
      <c r="K45" s="10">
        <v>8.3118658641444529</v>
      </c>
      <c r="L45" s="10">
        <v>9.3508168529664655</v>
      </c>
      <c r="M45" s="10">
        <v>9.3508168529664655</v>
      </c>
      <c r="N45" s="10">
        <v>9.3508168529664655</v>
      </c>
      <c r="O45" s="10">
        <v>9.3508168529664655</v>
      </c>
      <c r="P45" s="10">
        <v>11.42880481513328</v>
      </c>
      <c r="Q45" s="10">
        <v>9.3508168529664655</v>
      </c>
      <c r="R45" s="10">
        <v>7.6188306104901109</v>
      </c>
      <c r="S45" s="10">
        <v>8.7648323301805675</v>
      </c>
      <c r="T45" s="10">
        <v>6.324247635425623</v>
      </c>
      <c r="U45" s="10">
        <v>6.2338779019776434</v>
      </c>
      <c r="V45" s="10">
        <v>8.2079105760963014</v>
      </c>
      <c r="W45" s="10">
        <v>8.2079105760963014</v>
      </c>
      <c r="X45" s="10">
        <v>8.2079105760963014</v>
      </c>
    </row>
    <row r="46" spans="1:24" ht="11.25" customHeight="1" x14ac:dyDescent="0.2">
      <c r="A46" s="41" t="s">
        <v>79</v>
      </c>
      <c r="B46" s="9" t="s">
        <v>80</v>
      </c>
      <c r="C46" s="10">
        <v>15.01143594153052</v>
      </c>
      <c r="D46" s="10">
        <v>14.010662080825449</v>
      </c>
      <c r="E46" s="10">
        <v>14.010662080825449</v>
      </c>
      <c r="F46" s="10">
        <v>12.00920034393809</v>
      </c>
      <c r="G46" s="10">
        <v>12.00920034393809</v>
      </c>
      <c r="H46" s="10">
        <v>12.00920034393809</v>
      </c>
      <c r="I46" s="10">
        <v>12.00920034393809</v>
      </c>
      <c r="J46" s="10">
        <v>12.00920034393809</v>
      </c>
      <c r="K46" s="10">
        <v>12.00920034393809</v>
      </c>
      <c r="L46" s="10">
        <v>12.00920034393809</v>
      </c>
      <c r="M46" s="10">
        <v>12.00920034393809</v>
      </c>
      <c r="N46" s="10">
        <v>10.007652622527941</v>
      </c>
      <c r="O46" s="10">
        <v>10.007652622527941</v>
      </c>
      <c r="P46" s="10">
        <v>10.007652622527941</v>
      </c>
      <c r="Q46" s="10">
        <v>10.007652622527941</v>
      </c>
      <c r="R46" s="10">
        <v>10.007652622527941</v>
      </c>
      <c r="S46" s="10">
        <v>10.007652622527941</v>
      </c>
      <c r="T46" s="10">
        <v>10.007652622527941</v>
      </c>
      <c r="U46" s="10">
        <v>10.007652622527941</v>
      </c>
      <c r="V46" s="10">
        <v>10.007652622527941</v>
      </c>
      <c r="W46" s="10">
        <v>10.007652622527941</v>
      </c>
      <c r="X46" s="10">
        <v>10.007652622527941</v>
      </c>
    </row>
    <row r="47" spans="1:24" ht="11.25" customHeight="1" x14ac:dyDescent="0.2">
      <c r="A47" s="41" t="s">
        <v>81</v>
      </c>
      <c r="B47" s="9" t="s">
        <v>82</v>
      </c>
      <c r="C47" s="10">
        <v>211.98529664660359</v>
      </c>
      <c r="D47" s="10">
        <v>183.467067927773</v>
      </c>
      <c r="E47" s="10">
        <v>186.31891659501289</v>
      </c>
      <c r="F47" s="10">
        <v>202.47919174548579</v>
      </c>
      <c r="G47" s="10">
        <v>231.94806534823729</v>
      </c>
      <c r="H47" s="10">
        <v>207.23224419604469</v>
      </c>
      <c r="I47" s="10">
        <v>219.59011177987961</v>
      </c>
      <c r="J47" s="10">
        <v>240.5035253654342</v>
      </c>
      <c r="K47" s="10">
        <v>199.6274290627687</v>
      </c>
      <c r="L47" s="10">
        <v>190.1213241616509</v>
      </c>
      <c r="M47" s="10">
        <v>202.47919174548579</v>
      </c>
      <c r="N47" s="10">
        <v>234.79982803095439</v>
      </c>
      <c r="O47" s="10">
        <v>213.88650042992259</v>
      </c>
      <c r="P47" s="10">
        <v>215.7877042132416</v>
      </c>
      <c r="Q47" s="10">
        <v>192.02252794496991</v>
      </c>
      <c r="R47" s="10">
        <v>192.5064488392089</v>
      </c>
      <c r="S47" s="10">
        <v>190.45975924333621</v>
      </c>
      <c r="T47" s="10">
        <v>189.51487532244201</v>
      </c>
      <c r="U47" s="10">
        <v>187.6507308684437</v>
      </c>
      <c r="V47" s="10">
        <v>142.92278589853831</v>
      </c>
      <c r="W47" s="10">
        <v>166.53490971625109</v>
      </c>
      <c r="X47" s="10">
        <v>163.41117798796219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251.93224419604468</v>
      </c>
      <c r="D2" s="31">
        <f t="shared" si="0"/>
        <v>217.2183147033534</v>
      </c>
      <c r="E2" s="31">
        <f t="shared" si="0"/>
        <v>216.95322441960445</v>
      </c>
      <c r="F2" s="31">
        <f t="shared" si="0"/>
        <v>229.03413585554597</v>
      </c>
      <c r="G2" s="31">
        <f t="shared" si="0"/>
        <v>258.50300945829747</v>
      </c>
      <c r="H2" s="31">
        <f t="shared" si="0"/>
        <v>240.02106620808252</v>
      </c>
      <c r="I2" s="31">
        <f t="shared" si="0"/>
        <v>248.34247635425623</v>
      </c>
      <c r="J2" s="31">
        <f t="shared" si="0"/>
        <v>260.82459157351673</v>
      </c>
      <c r="K2" s="31">
        <f t="shared" si="0"/>
        <v>219.94849527085125</v>
      </c>
      <c r="L2" s="31">
        <f t="shared" si="0"/>
        <v>211.48134135855545</v>
      </c>
      <c r="M2" s="31">
        <f t="shared" si="0"/>
        <v>223.83920894239034</v>
      </c>
      <c r="N2" s="31">
        <f t="shared" si="0"/>
        <v>254.1582975064488</v>
      </c>
      <c r="O2" s="31">
        <f t="shared" si="0"/>
        <v>233.24496990541701</v>
      </c>
      <c r="P2" s="31">
        <f t="shared" si="0"/>
        <v>237.22416165090283</v>
      </c>
      <c r="Q2" s="31">
        <f t="shared" si="0"/>
        <v>211.38099742046433</v>
      </c>
      <c r="R2" s="31">
        <f t="shared" si="0"/>
        <v>210.13293207222694</v>
      </c>
      <c r="S2" s="31">
        <f t="shared" si="0"/>
        <v>209.23224419604472</v>
      </c>
      <c r="T2" s="31">
        <f t="shared" si="0"/>
        <v>205.84677558039556</v>
      </c>
      <c r="U2" s="31">
        <f t="shared" si="0"/>
        <v>203.89226139294928</v>
      </c>
      <c r="V2" s="31">
        <f t="shared" si="0"/>
        <v>161.13834909716255</v>
      </c>
      <c r="W2" s="31">
        <f t="shared" si="0"/>
        <v>184.75047291487533</v>
      </c>
      <c r="X2" s="31">
        <f t="shared" ref="X2" si="1">SUM(X3,X17,X22,X25,X26,X51,X52,X71,X74,X75,X76)</f>
        <v>181.62674118658643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251.93224419604468</v>
      </c>
      <c r="D26" s="37">
        <f t="shared" si="14"/>
        <v>217.2183147033534</v>
      </c>
      <c r="E26" s="37">
        <f t="shared" si="14"/>
        <v>216.95322441960445</v>
      </c>
      <c r="F26" s="37">
        <f t="shared" si="14"/>
        <v>229.03413585554597</v>
      </c>
      <c r="G26" s="37">
        <f t="shared" si="14"/>
        <v>258.50300945829747</v>
      </c>
      <c r="H26" s="37">
        <f t="shared" si="14"/>
        <v>240.02106620808252</v>
      </c>
      <c r="I26" s="37">
        <f t="shared" si="14"/>
        <v>248.34247635425623</v>
      </c>
      <c r="J26" s="37">
        <f t="shared" si="14"/>
        <v>260.82459157351673</v>
      </c>
      <c r="K26" s="37">
        <f t="shared" si="14"/>
        <v>219.94849527085125</v>
      </c>
      <c r="L26" s="37">
        <f t="shared" si="14"/>
        <v>211.48134135855545</v>
      </c>
      <c r="M26" s="37">
        <f t="shared" si="14"/>
        <v>223.83920894239034</v>
      </c>
      <c r="N26" s="37">
        <f t="shared" si="14"/>
        <v>254.1582975064488</v>
      </c>
      <c r="O26" s="37">
        <f t="shared" si="14"/>
        <v>233.24496990541701</v>
      </c>
      <c r="P26" s="37">
        <f t="shared" si="14"/>
        <v>237.22416165090283</v>
      </c>
      <c r="Q26" s="37">
        <f t="shared" si="14"/>
        <v>211.38099742046433</v>
      </c>
      <c r="R26" s="37">
        <f t="shared" si="14"/>
        <v>210.13293207222694</v>
      </c>
      <c r="S26" s="37">
        <f t="shared" si="14"/>
        <v>209.23224419604472</v>
      </c>
      <c r="T26" s="37">
        <f t="shared" si="14"/>
        <v>205.84677558039556</v>
      </c>
      <c r="U26" s="37">
        <f t="shared" si="14"/>
        <v>203.89226139294928</v>
      </c>
      <c r="V26" s="37">
        <f t="shared" si="14"/>
        <v>161.13834909716255</v>
      </c>
      <c r="W26" s="37">
        <f t="shared" si="14"/>
        <v>184.75047291487533</v>
      </c>
      <c r="X26" s="37">
        <f t="shared" ref="X26" si="15">SUM(X27,X33)</f>
        <v>181.62674118658643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251.93224419604468</v>
      </c>
      <c r="D33" s="29">
        <f t="shared" si="18"/>
        <v>217.2183147033534</v>
      </c>
      <c r="E33" s="29">
        <f t="shared" si="18"/>
        <v>216.95322441960445</v>
      </c>
      <c r="F33" s="29">
        <f t="shared" si="18"/>
        <v>229.03413585554597</v>
      </c>
      <c r="G33" s="29">
        <f t="shared" si="18"/>
        <v>258.50300945829747</v>
      </c>
      <c r="H33" s="29">
        <f t="shared" si="18"/>
        <v>240.02106620808252</v>
      </c>
      <c r="I33" s="29">
        <f t="shared" si="18"/>
        <v>248.34247635425623</v>
      </c>
      <c r="J33" s="29">
        <f t="shared" si="18"/>
        <v>260.82459157351673</v>
      </c>
      <c r="K33" s="29">
        <f t="shared" si="18"/>
        <v>219.94849527085125</v>
      </c>
      <c r="L33" s="29">
        <f t="shared" si="18"/>
        <v>211.48134135855545</v>
      </c>
      <c r="M33" s="29">
        <f t="shared" si="18"/>
        <v>223.83920894239034</v>
      </c>
      <c r="N33" s="29">
        <f t="shared" si="18"/>
        <v>254.1582975064488</v>
      </c>
      <c r="O33" s="29">
        <f t="shared" si="18"/>
        <v>233.24496990541701</v>
      </c>
      <c r="P33" s="29">
        <f t="shared" si="18"/>
        <v>237.22416165090283</v>
      </c>
      <c r="Q33" s="29">
        <f t="shared" si="18"/>
        <v>211.38099742046433</v>
      </c>
      <c r="R33" s="29">
        <f t="shared" si="18"/>
        <v>210.13293207222694</v>
      </c>
      <c r="S33" s="29">
        <f t="shared" si="18"/>
        <v>209.23224419604472</v>
      </c>
      <c r="T33" s="29">
        <f t="shared" si="18"/>
        <v>205.84677558039556</v>
      </c>
      <c r="U33" s="29">
        <f t="shared" si="18"/>
        <v>203.89226139294928</v>
      </c>
      <c r="V33" s="29">
        <f t="shared" si="18"/>
        <v>161.13834909716255</v>
      </c>
      <c r="W33" s="29">
        <f t="shared" si="18"/>
        <v>184.75047291487533</v>
      </c>
      <c r="X33" s="29">
        <f t="shared" ref="X33" si="19">SUM(X34:X50)</f>
        <v>181.62674118658643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5.3143594153052449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24.93551160791057</v>
      </c>
      <c r="D45" s="10">
        <v>19.74058469475494</v>
      </c>
      <c r="E45" s="10">
        <v>16.623645743766119</v>
      </c>
      <c r="F45" s="10">
        <v>14.545743766122101</v>
      </c>
      <c r="G45" s="10">
        <v>14.545743766122101</v>
      </c>
      <c r="H45" s="10">
        <v>20.77962166809974</v>
      </c>
      <c r="I45" s="10">
        <v>11.42880481513328</v>
      </c>
      <c r="J45" s="10">
        <v>8.3118658641444529</v>
      </c>
      <c r="K45" s="10">
        <v>8.3118658641444529</v>
      </c>
      <c r="L45" s="10">
        <v>9.3508168529664655</v>
      </c>
      <c r="M45" s="10">
        <v>9.3508168529664655</v>
      </c>
      <c r="N45" s="10">
        <v>9.3508168529664655</v>
      </c>
      <c r="O45" s="10">
        <v>9.3508168529664655</v>
      </c>
      <c r="P45" s="10">
        <v>11.42880481513328</v>
      </c>
      <c r="Q45" s="10">
        <v>9.3508168529664655</v>
      </c>
      <c r="R45" s="10">
        <v>7.6188306104901109</v>
      </c>
      <c r="S45" s="10">
        <v>8.7648323301805675</v>
      </c>
      <c r="T45" s="10">
        <v>6.324247635425623</v>
      </c>
      <c r="U45" s="10">
        <v>6.2338779019776434</v>
      </c>
      <c r="V45" s="10">
        <v>8.2079105760963014</v>
      </c>
      <c r="W45" s="10">
        <v>8.2079105760963014</v>
      </c>
      <c r="X45" s="10">
        <v>8.2079105760963014</v>
      </c>
    </row>
    <row r="46" spans="1:24" ht="11.25" customHeight="1" x14ac:dyDescent="0.2">
      <c r="A46" s="41" t="s">
        <v>79</v>
      </c>
      <c r="B46" s="9" t="s">
        <v>80</v>
      </c>
      <c r="C46" s="10">
        <v>15.01143594153052</v>
      </c>
      <c r="D46" s="10">
        <v>14.010662080825449</v>
      </c>
      <c r="E46" s="10">
        <v>14.010662080825449</v>
      </c>
      <c r="F46" s="10">
        <v>12.00920034393809</v>
      </c>
      <c r="G46" s="10">
        <v>12.00920034393809</v>
      </c>
      <c r="H46" s="10">
        <v>12.00920034393809</v>
      </c>
      <c r="I46" s="10">
        <v>12.00920034393809</v>
      </c>
      <c r="J46" s="10">
        <v>12.00920034393809</v>
      </c>
      <c r="K46" s="10">
        <v>12.00920034393809</v>
      </c>
      <c r="L46" s="10">
        <v>12.00920034393809</v>
      </c>
      <c r="M46" s="10">
        <v>12.00920034393809</v>
      </c>
      <c r="N46" s="10">
        <v>10.007652622527941</v>
      </c>
      <c r="O46" s="10">
        <v>10.007652622527941</v>
      </c>
      <c r="P46" s="10">
        <v>10.007652622527941</v>
      </c>
      <c r="Q46" s="10">
        <v>10.007652622527941</v>
      </c>
      <c r="R46" s="10">
        <v>10.007652622527941</v>
      </c>
      <c r="S46" s="10">
        <v>10.007652622527941</v>
      </c>
      <c r="T46" s="10">
        <v>10.007652622527941</v>
      </c>
      <c r="U46" s="10">
        <v>10.007652622527941</v>
      </c>
      <c r="V46" s="10">
        <v>10.007652622527941</v>
      </c>
      <c r="W46" s="10">
        <v>10.007652622527941</v>
      </c>
      <c r="X46" s="10">
        <v>10.007652622527941</v>
      </c>
    </row>
    <row r="47" spans="1:24" ht="11.25" customHeight="1" x14ac:dyDescent="0.2">
      <c r="A47" s="41" t="s">
        <v>81</v>
      </c>
      <c r="B47" s="9" t="s">
        <v>82</v>
      </c>
      <c r="C47" s="10">
        <v>211.98529664660359</v>
      </c>
      <c r="D47" s="10">
        <v>183.467067927773</v>
      </c>
      <c r="E47" s="10">
        <v>186.31891659501289</v>
      </c>
      <c r="F47" s="10">
        <v>202.47919174548579</v>
      </c>
      <c r="G47" s="10">
        <v>231.94806534823729</v>
      </c>
      <c r="H47" s="10">
        <v>207.23224419604469</v>
      </c>
      <c r="I47" s="10">
        <v>219.59011177987961</v>
      </c>
      <c r="J47" s="10">
        <v>240.5035253654342</v>
      </c>
      <c r="K47" s="10">
        <v>199.6274290627687</v>
      </c>
      <c r="L47" s="10">
        <v>190.1213241616509</v>
      </c>
      <c r="M47" s="10">
        <v>202.47919174548579</v>
      </c>
      <c r="N47" s="10">
        <v>234.79982803095439</v>
      </c>
      <c r="O47" s="10">
        <v>213.88650042992259</v>
      </c>
      <c r="P47" s="10">
        <v>215.7877042132416</v>
      </c>
      <c r="Q47" s="10">
        <v>192.02252794496991</v>
      </c>
      <c r="R47" s="10">
        <v>192.5064488392089</v>
      </c>
      <c r="S47" s="10">
        <v>190.45975924333621</v>
      </c>
      <c r="T47" s="10">
        <v>189.51487532244201</v>
      </c>
      <c r="U47" s="10">
        <v>187.6507308684437</v>
      </c>
      <c r="V47" s="10">
        <v>142.92278589853831</v>
      </c>
      <c r="W47" s="10">
        <v>166.53490971625109</v>
      </c>
      <c r="X47" s="10">
        <v>163.41117798796219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33.025193465176272</v>
      </c>
      <c r="D2" s="31">
        <f t="shared" si="0"/>
        <v>32.024419604471191</v>
      </c>
      <c r="E2" s="31">
        <f t="shared" si="0"/>
        <v>32.024419604471191</v>
      </c>
      <c r="F2" s="31">
        <f t="shared" si="0"/>
        <v>32.024419604471191</v>
      </c>
      <c r="G2" s="31">
        <f t="shared" si="0"/>
        <v>32.024419604471191</v>
      </c>
      <c r="H2" s="31">
        <f t="shared" si="0"/>
        <v>32.024419604471191</v>
      </c>
      <c r="I2" s="31">
        <f t="shared" si="0"/>
        <v>32.024419604471191</v>
      </c>
      <c r="J2" s="31">
        <f t="shared" si="0"/>
        <v>32.024419604471191</v>
      </c>
      <c r="K2" s="31">
        <f t="shared" si="0"/>
        <v>32.024419604471191</v>
      </c>
      <c r="L2" s="31">
        <f t="shared" si="0"/>
        <v>32.024419604471191</v>
      </c>
      <c r="M2" s="31">
        <f t="shared" si="0"/>
        <v>32.024419604471191</v>
      </c>
      <c r="N2" s="31">
        <f t="shared" si="0"/>
        <v>32.024419604471191</v>
      </c>
      <c r="O2" s="31">
        <f t="shared" si="0"/>
        <v>32.024419604471191</v>
      </c>
      <c r="P2" s="31">
        <f t="shared" si="0"/>
        <v>32.024419604471191</v>
      </c>
      <c r="Q2" s="31">
        <f t="shared" si="0"/>
        <v>32.024419604471191</v>
      </c>
      <c r="R2" s="31">
        <f t="shared" si="0"/>
        <v>32.344711951848673</v>
      </c>
      <c r="S2" s="31">
        <f t="shared" si="0"/>
        <v>32.344711951848673</v>
      </c>
      <c r="T2" s="31">
        <f t="shared" si="0"/>
        <v>32.344711951848673</v>
      </c>
      <c r="U2" s="31">
        <f t="shared" si="0"/>
        <v>32.344711951848673</v>
      </c>
      <c r="V2" s="31">
        <f t="shared" si="0"/>
        <v>32.344711951848673</v>
      </c>
      <c r="W2" s="31">
        <f t="shared" si="0"/>
        <v>32.344711951848673</v>
      </c>
      <c r="X2" s="31">
        <f t="shared" ref="X2" si="1">SUM(X3,X17,X22,X25,X26,X51,X52,X71,X74,X75,X76)</f>
        <v>32.344711951848673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33.025193465176272</v>
      </c>
      <c r="D26" s="37">
        <f t="shared" si="14"/>
        <v>32.024419604471191</v>
      </c>
      <c r="E26" s="37">
        <f t="shared" si="14"/>
        <v>32.024419604471191</v>
      </c>
      <c r="F26" s="37">
        <f t="shared" si="14"/>
        <v>32.024419604471191</v>
      </c>
      <c r="G26" s="37">
        <f t="shared" si="14"/>
        <v>32.024419604471191</v>
      </c>
      <c r="H26" s="37">
        <f t="shared" si="14"/>
        <v>32.024419604471191</v>
      </c>
      <c r="I26" s="37">
        <f t="shared" si="14"/>
        <v>32.024419604471191</v>
      </c>
      <c r="J26" s="37">
        <f t="shared" si="14"/>
        <v>32.024419604471191</v>
      </c>
      <c r="K26" s="37">
        <f t="shared" si="14"/>
        <v>32.024419604471191</v>
      </c>
      <c r="L26" s="37">
        <f t="shared" si="14"/>
        <v>32.024419604471191</v>
      </c>
      <c r="M26" s="37">
        <f t="shared" si="14"/>
        <v>32.024419604471191</v>
      </c>
      <c r="N26" s="37">
        <f t="shared" si="14"/>
        <v>32.024419604471191</v>
      </c>
      <c r="O26" s="37">
        <f t="shared" si="14"/>
        <v>32.024419604471191</v>
      </c>
      <c r="P26" s="37">
        <f t="shared" si="14"/>
        <v>32.024419604471191</v>
      </c>
      <c r="Q26" s="37">
        <f t="shared" si="14"/>
        <v>32.024419604471191</v>
      </c>
      <c r="R26" s="37">
        <f t="shared" si="14"/>
        <v>32.344711951848673</v>
      </c>
      <c r="S26" s="37">
        <f t="shared" si="14"/>
        <v>32.344711951848673</v>
      </c>
      <c r="T26" s="37">
        <f t="shared" si="14"/>
        <v>32.344711951848673</v>
      </c>
      <c r="U26" s="37">
        <f t="shared" si="14"/>
        <v>32.344711951848673</v>
      </c>
      <c r="V26" s="37">
        <f t="shared" si="14"/>
        <v>32.344711951848673</v>
      </c>
      <c r="W26" s="37">
        <f t="shared" si="14"/>
        <v>32.344711951848673</v>
      </c>
      <c r="X26" s="37">
        <f t="shared" ref="X26" si="15">SUM(X27,X33)</f>
        <v>32.344711951848673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33.025193465176272</v>
      </c>
      <c r="D33" s="29">
        <f t="shared" si="18"/>
        <v>32.024419604471191</v>
      </c>
      <c r="E33" s="29">
        <f t="shared" si="18"/>
        <v>32.024419604471191</v>
      </c>
      <c r="F33" s="29">
        <f t="shared" si="18"/>
        <v>32.024419604471191</v>
      </c>
      <c r="G33" s="29">
        <f t="shared" si="18"/>
        <v>32.024419604471191</v>
      </c>
      <c r="H33" s="29">
        <f t="shared" si="18"/>
        <v>32.024419604471191</v>
      </c>
      <c r="I33" s="29">
        <f t="shared" si="18"/>
        <v>32.024419604471191</v>
      </c>
      <c r="J33" s="29">
        <f t="shared" si="18"/>
        <v>32.024419604471191</v>
      </c>
      <c r="K33" s="29">
        <f t="shared" si="18"/>
        <v>32.024419604471191</v>
      </c>
      <c r="L33" s="29">
        <f t="shared" si="18"/>
        <v>32.024419604471191</v>
      </c>
      <c r="M33" s="29">
        <f t="shared" si="18"/>
        <v>32.024419604471191</v>
      </c>
      <c r="N33" s="29">
        <f t="shared" si="18"/>
        <v>32.024419604471191</v>
      </c>
      <c r="O33" s="29">
        <f t="shared" si="18"/>
        <v>32.024419604471191</v>
      </c>
      <c r="P33" s="29">
        <f t="shared" si="18"/>
        <v>32.024419604471191</v>
      </c>
      <c r="Q33" s="29">
        <f t="shared" si="18"/>
        <v>32.024419604471191</v>
      </c>
      <c r="R33" s="29">
        <f t="shared" si="18"/>
        <v>32.344711951848673</v>
      </c>
      <c r="S33" s="29">
        <f t="shared" si="18"/>
        <v>32.344711951848673</v>
      </c>
      <c r="T33" s="29">
        <f t="shared" si="18"/>
        <v>32.344711951848673</v>
      </c>
      <c r="U33" s="29">
        <f t="shared" si="18"/>
        <v>32.344711951848673</v>
      </c>
      <c r="V33" s="29">
        <f t="shared" si="18"/>
        <v>32.344711951848673</v>
      </c>
      <c r="W33" s="29">
        <f t="shared" si="18"/>
        <v>32.344711951848673</v>
      </c>
      <c r="X33" s="29">
        <f t="shared" ref="X33" si="19">SUM(X34:X50)</f>
        <v>32.344711951848673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33.025193465176272</v>
      </c>
      <c r="D46" s="10">
        <v>32.024419604471191</v>
      </c>
      <c r="E46" s="10">
        <v>32.024419604471191</v>
      </c>
      <c r="F46" s="10">
        <v>32.024419604471191</v>
      </c>
      <c r="G46" s="10">
        <v>32.024419604471191</v>
      </c>
      <c r="H46" s="10">
        <v>32.024419604471191</v>
      </c>
      <c r="I46" s="10">
        <v>32.024419604471191</v>
      </c>
      <c r="J46" s="10">
        <v>32.024419604471191</v>
      </c>
      <c r="K46" s="10">
        <v>32.024419604471191</v>
      </c>
      <c r="L46" s="10">
        <v>32.024419604471191</v>
      </c>
      <c r="M46" s="10">
        <v>32.024419604471191</v>
      </c>
      <c r="N46" s="10">
        <v>32.024419604471191</v>
      </c>
      <c r="O46" s="10">
        <v>32.024419604471191</v>
      </c>
      <c r="P46" s="10">
        <v>32.024419604471191</v>
      </c>
      <c r="Q46" s="10">
        <v>32.024419604471191</v>
      </c>
      <c r="R46" s="10">
        <v>32.344711951848673</v>
      </c>
      <c r="S46" s="10">
        <v>32.344711951848673</v>
      </c>
      <c r="T46" s="10">
        <v>32.344711951848673</v>
      </c>
      <c r="U46" s="10">
        <v>32.344711951848673</v>
      </c>
      <c r="V46" s="10">
        <v>32.344711951848673</v>
      </c>
      <c r="W46" s="10">
        <v>32.344711951848673</v>
      </c>
      <c r="X46" s="10">
        <v>32.344711951848673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16.012209802235599</v>
      </c>
      <c r="D2" s="31">
        <f t="shared" si="0"/>
        <v>16.012209802235599</v>
      </c>
      <c r="E2" s="31">
        <f t="shared" si="0"/>
        <v>19.014531384350821</v>
      </c>
      <c r="F2" s="31">
        <f t="shared" si="0"/>
        <v>16.012209802235599</v>
      </c>
      <c r="G2" s="31">
        <f t="shared" si="0"/>
        <v>17.01298366294067</v>
      </c>
      <c r="H2" s="31">
        <f t="shared" si="0"/>
        <v>17.01298366294067</v>
      </c>
      <c r="I2" s="31">
        <f t="shared" si="0"/>
        <v>17.01298366294067</v>
      </c>
      <c r="J2" s="31">
        <f t="shared" si="0"/>
        <v>17.01298366294067</v>
      </c>
      <c r="K2" s="31">
        <f t="shared" si="0"/>
        <v>11.00842648323302</v>
      </c>
      <c r="L2" s="31">
        <f t="shared" si="0"/>
        <v>7.0053310404127247</v>
      </c>
      <c r="M2" s="31">
        <f t="shared" si="0"/>
        <v>7.0053310404127247</v>
      </c>
      <c r="N2" s="31">
        <f t="shared" si="0"/>
        <v>9.0068787618228718</v>
      </c>
      <c r="O2" s="31">
        <f t="shared" si="0"/>
        <v>9.0068787618228718</v>
      </c>
      <c r="P2" s="31">
        <f t="shared" si="0"/>
        <v>9.0068787618228718</v>
      </c>
      <c r="Q2" s="31">
        <f t="shared" si="0"/>
        <v>9.0068787618228718</v>
      </c>
      <c r="R2" s="31">
        <f t="shared" si="0"/>
        <v>9.0068787618228718</v>
      </c>
      <c r="S2" s="31">
        <f t="shared" si="0"/>
        <v>9.0068787618228718</v>
      </c>
      <c r="T2" s="31">
        <f t="shared" si="0"/>
        <v>9.0068787618228718</v>
      </c>
      <c r="U2" s="31">
        <f t="shared" si="0"/>
        <v>9.0068787618228718</v>
      </c>
      <c r="V2" s="31">
        <f t="shared" si="0"/>
        <v>9.0068787618228718</v>
      </c>
      <c r="W2" s="31">
        <f t="shared" si="0"/>
        <v>9.0068787618228718</v>
      </c>
      <c r="X2" s="31">
        <f t="shared" ref="X2" si="1">SUM(X3,X17,X22,X25,X26,X51,X52,X71,X74,X75,X76)</f>
        <v>9.0068787618228718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16.012209802235599</v>
      </c>
      <c r="D26" s="37">
        <f t="shared" si="14"/>
        <v>16.012209802235599</v>
      </c>
      <c r="E26" s="37">
        <f t="shared" si="14"/>
        <v>19.014531384350821</v>
      </c>
      <c r="F26" s="37">
        <f t="shared" si="14"/>
        <v>16.012209802235599</v>
      </c>
      <c r="G26" s="37">
        <f t="shared" si="14"/>
        <v>17.01298366294067</v>
      </c>
      <c r="H26" s="37">
        <f t="shared" si="14"/>
        <v>17.01298366294067</v>
      </c>
      <c r="I26" s="37">
        <f t="shared" si="14"/>
        <v>17.01298366294067</v>
      </c>
      <c r="J26" s="37">
        <f t="shared" si="14"/>
        <v>17.01298366294067</v>
      </c>
      <c r="K26" s="37">
        <f t="shared" si="14"/>
        <v>11.00842648323302</v>
      </c>
      <c r="L26" s="37">
        <f t="shared" si="14"/>
        <v>7.0053310404127247</v>
      </c>
      <c r="M26" s="37">
        <f t="shared" si="14"/>
        <v>7.0053310404127247</v>
      </c>
      <c r="N26" s="37">
        <f t="shared" si="14"/>
        <v>9.0068787618228718</v>
      </c>
      <c r="O26" s="37">
        <f t="shared" si="14"/>
        <v>9.0068787618228718</v>
      </c>
      <c r="P26" s="37">
        <f t="shared" si="14"/>
        <v>9.0068787618228718</v>
      </c>
      <c r="Q26" s="37">
        <f t="shared" si="14"/>
        <v>9.0068787618228718</v>
      </c>
      <c r="R26" s="37">
        <f t="shared" si="14"/>
        <v>9.0068787618228718</v>
      </c>
      <c r="S26" s="37">
        <f t="shared" si="14"/>
        <v>9.0068787618228718</v>
      </c>
      <c r="T26" s="37">
        <f t="shared" si="14"/>
        <v>9.0068787618228718</v>
      </c>
      <c r="U26" s="37">
        <f t="shared" si="14"/>
        <v>9.0068787618228718</v>
      </c>
      <c r="V26" s="37">
        <f t="shared" si="14"/>
        <v>9.0068787618228718</v>
      </c>
      <c r="W26" s="37">
        <f t="shared" si="14"/>
        <v>9.0068787618228718</v>
      </c>
      <c r="X26" s="37">
        <f t="shared" ref="X26" si="15">SUM(X27,X33)</f>
        <v>9.0068787618228718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16.012209802235599</v>
      </c>
      <c r="D33" s="29">
        <f t="shared" si="18"/>
        <v>16.012209802235599</v>
      </c>
      <c r="E33" s="29">
        <f t="shared" si="18"/>
        <v>19.014531384350821</v>
      </c>
      <c r="F33" s="29">
        <f t="shared" si="18"/>
        <v>16.012209802235599</v>
      </c>
      <c r="G33" s="29">
        <f t="shared" si="18"/>
        <v>17.01298366294067</v>
      </c>
      <c r="H33" s="29">
        <f t="shared" si="18"/>
        <v>17.01298366294067</v>
      </c>
      <c r="I33" s="29">
        <f t="shared" si="18"/>
        <v>17.01298366294067</v>
      </c>
      <c r="J33" s="29">
        <f t="shared" si="18"/>
        <v>17.01298366294067</v>
      </c>
      <c r="K33" s="29">
        <f t="shared" si="18"/>
        <v>11.00842648323302</v>
      </c>
      <c r="L33" s="29">
        <f t="shared" si="18"/>
        <v>7.0053310404127247</v>
      </c>
      <c r="M33" s="29">
        <f t="shared" si="18"/>
        <v>7.0053310404127247</v>
      </c>
      <c r="N33" s="29">
        <f t="shared" si="18"/>
        <v>9.0068787618228718</v>
      </c>
      <c r="O33" s="29">
        <f t="shared" si="18"/>
        <v>9.0068787618228718</v>
      </c>
      <c r="P33" s="29">
        <f t="shared" si="18"/>
        <v>9.0068787618228718</v>
      </c>
      <c r="Q33" s="29">
        <f t="shared" si="18"/>
        <v>9.0068787618228718</v>
      </c>
      <c r="R33" s="29">
        <f t="shared" si="18"/>
        <v>9.0068787618228718</v>
      </c>
      <c r="S33" s="29">
        <f t="shared" si="18"/>
        <v>9.0068787618228718</v>
      </c>
      <c r="T33" s="29">
        <f t="shared" si="18"/>
        <v>9.0068787618228718</v>
      </c>
      <c r="U33" s="29">
        <f t="shared" si="18"/>
        <v>9.0068787618228718</v>
      </c>
      <c r="V33" s="29">
        <f t="shared" si="18"/>
        <v>9.0068787618228718</v>
      </c>
      <c r="W33" s="29">
        <f t="shared" si="18"/>
        <v>9.0068787618228718</v>
      </c>
      <c r="X33" s="29">
        <f t="shared" ref="X33" si="19">SUM(X34:X50)</f>
        <v>9.0068787618228718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16.012209802235599</v>
      </c>
      <c r="D46" s="10">
        <v>16.012209802235599</v>
      </c>
      <c r="E46" s="10">
        <v>19.014531384350821</v>
      </c>
      <c r="F46" s="10">
        <v>16.012209802235599</v>
      </c>
      <c r="G46" s="10">
        <v>17.01298366294067</v>
      </c>
      <c r="H46" s="10">
        <v>17.01298366294067</v>
      </c>
      <c r="I46" s="10">
        <v>17.01298366294067</v>
      </c>
      <c r="J46" s="10">
        <v>17.01298366294067</v>
      </c>
      <c r="K46" s="10">
        <v>11.00842648323302</v>
      </c>
      <c r="L46" s="10">
        <v>7.0053310404127247</v>
      </c>
      <c r="M46" s="10">
        <v>7.0053310404127247</v>
      </c>
      <c r="N46" s="10">
        <v>9.0068787618228718</v>
      </c>
      <c r="O46" s="10">
        <v>9.0068787618228718</v>
      </c>
      <c r="P46" s="10">
        <v>9.0068787618228718</v>
      </c>
      <c r="Q46" s="10">
        <v>9.0068787618228718</v>
      </c>
      <c r="R46" s="10">
        <v>9.0068787618228718</v>
      </c>
      <c r="S46" s="10">
        <v>9.0068787618228718</v>
      </c>
      <c r="T46" s="10">
        <v>9.0068787618228718</v>
      </c>
      <c r="U46" s="10">
        <v>9.0068787618228718</v>
      </c>
      <c r="V46" s="10">
        <v>9.0068787618228718</v>
      </c>
      <c r="W46" s="10">
        <v>9.0068787618228718</v>
      </c>
      <c r="X46" s="10">
        <v>9.0068787618228718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14017.465606190886</v>
      </c>
      <c r="D2" s="31">
        <f t="shared" si="0"/>
        <v>14411.402751504727</v>
      </c>
      <c r="E2" s="31">
        <f t="shared" si="0"/>
        <v>14188.039208942389</v>
      </c>
      <c r="F2" s="31">
        <f t="shared" si="0"/>
        <v>14496.412811693894</v>
      </c>
      <c r="G2" s="31">
        <f t="shared" si="0"/>
        <v>14626.606534823728</v>
      </c>
      <c r="H2" s="31">
        <f t="shared" si="0"/>
        <v>14726.375924333619</v>
      </c>
      <c r="I2" s="31">
        <f t="shared" si="0"/>
        <v>14898.380911435939</v>
      </c>
      <c r="J2" s="31">
        <f t="shared" si="0"/>
        <v>14939.029836629403</v>
      </c>
      <c r="K2" s="31">
        <f t="shared" si="0"/>
        <v>14755.595184866725</v>
      </c>
      <c r="L2" s="31">
        <f t="shared" si="0"/>
        <v>14145.495614789334</v>
      </c>
      <c r="M2" s="31">
        <f t="shared" si="0"/>
        <v>14849.916337059331</v>
      </c>
      <c r="N2" s="31">
        <f t="shared" si="0"/>
        <v>14116.296904557179</v>
      </c>
      <c r="O2" s="31">
        <f t="shared" si="0"/>
        <v>13611.792089423903</v>
      </c>
      <c r="P2" s="31">
        <f t="shared" si="0"/>
        <v>13460.545141874458</v>
      </c>
      <c r="Q2" s="31">
        <f t="shared" si="0"/>
        <v>12932.125107480651</v>
      </c>
      <c r="R2" s="31">
        <f t="shared" si="0"/>
        <v>13462.386586414443</v>
      </c>
      <c r="S2" s="31">
        <f t="shared" si="0"/>
        <v>13764.11384350817</v>
      </c>
      <c r="T2" s="31">
        <f t="shared" si="0"/>
        <v>13816.960877042129</v>
      </c>
      <c r="U2" s="31">
        <f t="shared" si="0"/>
        <v>13787.680309544279</v>
      </c>
      <c r="V2" s="31">
        <f t="shared" si="0"/>
        <v>13538.874720550302</v>
      </c>
      <c r="W2" s="31">
        <f t="shared" si="0"/>
        <v>13067.367239896819</v>
      </c>
      <c r="X2" s="31">
        <f t="shared" ref="X2" si="1">SUM(X3,X17,X22,X25,X26,X51,X52,X71,X74,X75,X76)</f>
        <v>13815.138950988823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290.80851246775575</v>
      </c>
      <c r="D3" s="34">
        <f t="shared" si="2"/>
        <v>260.62149613069647</v>
      </c>
      <c r="E3" s="34">
        <f t="shared" si="2"/>
        <v>220.27773000859841</v>
      </c>
      <c r="F3" s="34">
        <f t="shared" si="2"/>
        <v>231.46165090283742</v>
      </c>
      <c r="G3" s="34">
        <f t="shared" si="2"/>
        <v>261.73654342218401</v>
      </c>
      <c r="H3" s="34">
        <f t="shared" si="2"/>
        <v>253.59896818572656</v>
      </c>
      <c r="I3" s="34">
        <f t="shared" si="2"/>
        <v>265.81246775580394</v>
      </c>
      <c r="J3" s="34">
        <f t="shared" si="2"/>
        <v>260.93955288048141</v>
      </c>
      <c r="K3" s="34">
        <f t="shared" si="2"/>
        <v>214.88572656921755</v>
      </c>
      <c r="L3" s="34">
        <f t="shared" si="2"/>
        <v>124.25623387790196</v>
      </c>
      <c r="M3" s="34">
        <f t="shared" si="2"/>
        <v>137.48297506448839</v>
      </c>
      <c r="N3" s="34">
        <f t="shared" si="2"/>
        <v>145.34006878761824</v>
      </c>
      <c r="O3" s="34">
        <f t="shared" si="2"/>
        <v>115.2523645743766</v>
      </c>
      <c r="P3" s="34">
        <f t="shared" si="2"/>
        <v>130.36509028374891</v>
      </c>
      <c r="Q3" s="34">
        <f t="shared" si="2"/>
        <v>126.34711951848666</v>
      </c>
      <c r="R3" s="34">
        <f t="shared" si="2"/>
        <v>117.77282889079964</v>
      </c>
      <c r="S3" s="34">
        <f t="shared" si="2"/>
        <v>121.88237317282886</v>
      </c>
      <c r="T3" s="34">
        <f t="shared" si="2"/>
        <v>131.24153052450558</v>
      </c>
      <c r="U3" s="34">
        <f t="shared" si="2"/>
        <v>133.57042132416166</v>
      </c>
      <c r="V3" s="34">
        <f t="shared" si="2"/>
        <v>108.68804815133274</v>
      </c>
      <c r="W3" s="34">
        <f t="shared" si="2"/>
        <v>119.30507308684437</v>
      </c>
      <c r="X3" s="34">
        <f t="shared" ref="X3" si="3">SUM(X4,X8,X11)</f>
        <v>139.02330180567498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262.37876182287181</v>
      </c>
      <c r="D4" s="29">
        <f t="shared" si="4"/>
        <v>233.15425623387787</v>
      </c>
      <c r="E4" s="29">
        <f t="shared" si="4"/>
        <v>193.947377472055</v>
      </c>
      <c r="F4" s="29">
        <f t="shared" si="4"/>
        <v>207.667841788478</v>
      </c>
      <c r="G4" s="29">
        <f t="shared" si="4"/>
        <v>234.44368013757523</v>
      </c>
      <c r="H4" s="29">
        <f t="shared" si="4"/>
        <v>229.80515907136714</v>
      </c>
      <c r="I4" s="29">
        <f t="shared" si="4"/>
        <v>242.01857265692172</v>
      </c>
      <c r="J4" s="29">
        <f t="shared" si="4"/>
        <v>234.34643164230431</v>
      </c>
      <c r="K4" s="29">
        <f t="shared" si="4"/>
        <v>189.95503009458298</v>
      </c>
      <c r="L4" s="29">
        <f t="shared" si="4"/>
        <v>105.62381771281169</v>
      </c>
      <c r="M4" s="29">
        <f t="shared" si="4"/>
        <v>120.25021496130695</v>
      </c>
      <c r="N4" s="29">
        <f t="shared" si="4"/>
        <v>128.10739466895959</v>
      </c>
      <c r="O4" s="29">
        <f t="shared" si="4"/>
        <v>100.11917454858124</v>
      </c>
      <c r="P4" s="29">
        <f t="shared" si="4"/>
        <v>115.23190025795355</v>
      </c>
      <c r="Q4" s="29">
        <f t="shared" si="4"/>
        <v>114.45012897678417</v>
      </c>
      <c r="R4" s="29">
        <f t="shared" si="4"/>
        <v>105.73379191745484</v>
      </c>
      <c r="S4" s="29">
        <f t="shared" si="4"/>
        <v>114.39423903697332</v>
      </c>
      <c r="T4" s="29">
        <f t="shared" si="4"/>
        <v>123.70653482373173</v>
      </c>
      <c r="U4" s="29">
        <f t="shared" si="4"/>
        <v>124.88632846087705</v>
      </c>
      <c r="V4" s="29">
        <f t="shared" si="4"/>
        <v>101.70180567497849</v>
      </c>
      <c r="W4" s="29">
        <f t="shared" si="4"/>
        <v>111.18581255374033</v>
      </c>
      <c r="X4" s="29">
        <f t="shared" ref="X4" si="5">SUM(X5:X7)</f>
        <v>130.98030954428202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0</v>
      </c>
      <c r="T5" s="10">
        <f>FC_IND_E!T5+FC_TRA_E!T5+FC_OTH_E!T5</f>
        <v>0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262.37876182287181</v>
      </c>
      <c r="D7" s="10">
        <f>FC_IND_E!D7+FC_TRA_E!D7+FC_OTH_E!D7</f>
        <v>233.15425623387787</v>
      </c>
      <c r="E7" s="10">
        <f>FC_IND_E!E7+FC_TRA_E!E7+FC_OTH_E!E7</f>
        <v>193.947377472055</v>
      </c>
      <c r="F7" s="10">
        <f>FC_IND_E!F7+FC_TRA_E!F7+FC_OTH_E!F7</f>
        <v>207.667841788478</v>
      </c>
      <c r="G7" s="10">
        <f>FC_IND_E!G7+FC_TRA_E!G7+FC_OTH_E!G7</f>
        <v>234.44368013757523</v>
      </c>
      <c r="H7" s="10">
        <f>FC_IND_E!H7+FC_TRA_E!H7+FC_OTH_E!H7</f>
        <v>229.80515907136714</v>
      </c>
      <c r="I7" s="10">
        <f>FC_IND_E!I7+FC_TRA_E!I7+FC_OTH_E!I7</f>
        <v>242.01857265692172</v>
      </c>
      <c r="J7" s="10">
        <f>FC_IND_E!J7+FC_TRA_E!J7+FC_OTH_E!J7</f>
        <v>234.34643164230431</v>
      </c>
      <c r="K7" s="10">
        <f>FC_IND_E!K7+FC_TRA_E!K7+FC_OTH_E!K7</f>
        <v>189.95503009458298</v>
      </c>
      <c r="L7" s="10">
        <f>FC_IND_E!L7+FC_TRA_E!L7+FC_OTH_E!L7</f>
        <v>105.62381771281169</v>
      </c>
      <c r="M7" s="10">
        <f>FC_IND_E!M7+FC_TRA_E!M7+FC_OTH_E!M7</f>
        <v>120.25021496130695</v>
      </c>
      <c r="N7" s="10">
        <f>FC_IND_E!N7+FC_TRA_E!N7+FC_OTH_E!N7</f>
        <v>128.10739466895959</v>
      </c>
      <c r="O7" s="10">
        <f>FC_IND_E!O7+FC_TRA_E!O7+FC_OTH_E!O7</f>
        <v>100.11917454858124</v>
      </c>
      <c r="P7" s="10">
        <f>FC_IND_E!P7+FC_TRA_E!P7+FC_OTH_E!P7</f>
        <v>115.23190025795355</v>
      </c>
      <c r="Q7" s="10">
        <f>FC_IND_E!Q7+FC_TRA_E!Q7+FC_OTH_E!Q7</f>
        <v>114.45012897678417</v>
      </c>
      <c r="R7" s="10">
        <f>FC_IND_E!R7+FC_TRA_E!R7+FC_OTH_E!R7</f>
        <v>105.73379191745484</v>
      </c>
      <c r="S7" s="10">
        <f>FC_IND_E!S7+FC_TRA_E!S7+FC_OTH_E!S7</f>
        <v>114.39423903697332</v>
      </c>
      <c r="T7" s="10">
        <f>FC_IND_E!T7+FC_TRA_E!T7+FC_OTH_E!T7</f>
        <v>123.70653482373173</v>
      </c>
      <c r="U7" s="10">
        <f>FC_IND_E!U7+FC_TRA_E!U7+FC_OTH_E!U7</f>
        <v>124.88632846087705</v>
      </c>
      <c r="V7" s="10">
        <f>FC_IND_E!V7+FC_TRA_E!V7+FC_OTH_E!V7</f>
        <v>101.70180567497849</v>
      </c>
      <c r="W7" s="10">
        <f>FC_IND_E!W7+FC_TRA_E!W7+FC_OTH_E!W7</f>
        <v>111.18581255374033</v>
      </c>
      <c r="X7" s="10">
        <f>FC_IND_E!X7+FC_TRA_E!X7+FC_OTH_E!X7</f>
        <v>130.98030954428202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28.429750644883928</v>
      </c>
      <c r="D11" s="29">
        <f t="shared" si="8"/>
        <v>27.467239896818572</v>
      </c>
      <c r="E11" s="29">
        <f t="shared" si="8"/>
        <v>26.330352536543426</v>
      </c>
      <c r="F11" s="29">
        <f t="shared" si="8"/>
        <v>23.793809114359412</v>
      </c>
      <c r="G11" s="29">
        <f t="shared" si="8"/>
        <v>27.292863284608774</v>
      </c>
      <c r="H11" s="29">
        <f t="shared" si="8"/>
        <v>23.793809114359412</v>
      </c>
      <c r="I11" s="29">
        <f t="shared" si="8"/>
        <v>23.793895098882203</v>
      </c>
      <c r="J11" s="29">
        <f t="shared" si="8"/>
        <v>26.593121238177126</v>
      </c>
      <c r="K11" s="29">
        <f t="shared" si="8"/>
        <v>24.930696474634566</v>
      </c>
      <c r="L11" s="29">
        <f t="shared" si="8"/>
        <v>18.632416165090284</v>
      </c>
      <c r="M11" s="29">
        <f t="shared" si="8"/>
        <v>17.232760103181423</v>
      </c>
      <c r="N11" s="29">
        <f t="shared" si="8"/>
        <v>17.23267411865864</v>
      </c>
      <c r="O11" s="29">
        <f t="shared" si="8"/>
        <v>15.133190025795356</v>
      </c>
      <c r="P11" s="29">
        <f t="shared" si="8"/>
        <v>15.133190025795356</v>
      </c>
      <c r="Q11" s="29">
        <f t="shared" si="8"/>
        <v>11.896990541702493</v>
      </c>
      <c r="R11" s="29">
        <f t="shared" si="8"/>
        <v>12.0390369733448</v>
      </c>
      <c r="S11" s="29">
        <f t="shared" si="8"/>
        <v>7.4881341358555451</v>
      </c>
      <c r="T11" s="29">
        <f t="shared" si="8"/>
        <v>7.5349957007738606</v>
      </c>
      <c r="U11" s="29">
        <f t="shared" si="8"/>
        <v>8.6840928632846097</v>
      </c>
      <c r="V11" s="29">
        <f t="shared" si="8"/>
        <v>6.9862424763542545</v>
      </c>
      <c r="W11" s="29">
        <f t="shared" si="8"/>
        <v>8.1192605331040397</v>
      </c>
      <c r="X11" s="29">
        <f t="shared" ref="X11" si="9">SUM(X12:X16)</f>
        <v>8.0429922613929499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27.992691315563206</v>
      </c>
      <c r="D13" s="10">
        <f>FC_IND_E!D13+FC_TRA_E!D13+FC_OTH_E!D13</f>
        <v>26.593035253654342</v>
      </c>
      <c r="E13" s="10">
        <f>FC_IND_E!E13+FC_TRA_E!E13+FC_OTH_E!E13</f>
        <v>25.893293207222705</v>
      </c>
      <c r="F13" s="10">
        <f>FC_IND_E!F13+FC_TRA_E!F13+FC_OTH_E!F13</f>
        <v>23.793809114359412</v>
      </c>
      <c r="G13" s="10">
        <f>FC_IND_E!G13+FC_TRA_E!G13+FC_OTH_E!G13</f>
        <v>27.292863284608774</v>
      </c>
      <c r="H13" s="10">
        <f>FC_IND_E!H13+FC_TRA_E!H13+FC_OTH_E!H13</f>
        <v>23.793809114359412</v>
      </c>
      <c r="I13" s="10">
        <f>FC_IND_E!I13+FC_TRA_E!I13+FC_OTH_E!I13</f>
        <v>23.793895098882203</v>
      </c>
      <c r="J13" s="10">
        <f>FC_IND_E!J13+FC_TRA_E!J13+FC_OTH_E!J13</f>
        <v>26.593121238177126</v>
      </c>
      <c r="K13" s="10">
        <f>FC_IND_E!K13+FC_TRA_E!K13+FC_OTH_E!K13</f>
        <v>24.493637145313844</v>
      </c>
      <c r="L13" s="10">
        <f>FC_IND_E!L13+FC_TRA_E!L13+FC_OTH_E!L13</f>
        <v>18.195356835769562</v>
      </c>
      <c r="M13" s="10">
        <f>FC_IND_E!M13+FC_TRA_E!M13+FC_OTH_E!M13</f>
        <v>16.795700773860702</v>
      </c>
      <c r="N13" s="10">
        <f>FC_IND_E!N13+FC_TRA_E!N13+FC_OTH_E!N13</f>
        <v>16.795614789337918</v>
      </c>
      <c r="O13" s="10">
        <f>FC_IND_E!O13+FC_TRA_E!O13+FC_OTH_E!O13</f>
        <v>14.696130696474635</v>
      </c>
      <c r="P13" s="10">
        <f>FC_IND_E!P13+FC_TRA_E!P13+FC_OTH_E!P13</f>
        <v>14.696130696474635</v>
      </c>
      <c r="Q13" s="10">
        <f>FC_IND_E!Q13+FC_TRA_E!Q13+FC_OTH_E!Q13</f>
        <v>11.896990541702493</v>
      </c>
      <c r="R13" s="10">
        <f>FC_IND_E!R13+FC_TRA_E!R13+FC_OTH_E!R13</f>
        <v>12.0390369733448</v>
      </c>
      <c r="S13" s="10">
        <f>FC_IND_E!S13+FC_TRA_E!S13+FC_OTH_E!S13</f>
        <v>7.4684436801375744</v>
      </c>
      <c r="T13" s="10">
        <f>FC_IND_E!T13+FC_TRA_E!T13+FC_OTH_E!T13</f>
        <v>7.5349957007738606</v>
      </c>
      <c r="U13" s="10">
        <f>FC_IND_E!U13+FC_TRA_E!U13+FC_OTH_E!U13</f>
        <v>8.6840928632846097</v>
      </c>
      <c r="V13" s="10">
        <f>FC_IND_E!V13+FC_TRA_E!V13+FC_OTH_E!V13</f>
        <v>6.9862424763542545</v>
      </c>
      <c r="W13" s="10">
        <f>FC_IND_E!W13+FC_TRA_E!W13+FC_OTH_E!W13</f>
        <v>8.1192605331040397</v>
      </c>
      <c r="X13" s="10">
        <f>FC_IND_E!X13+FC_TRA_E!X13+FC_OTH_E!X13</f>
        <v>8.0429922613929499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0.43705932932072228</v>
      </c>
      <c r="D16" s="10">
        <f>FC_IND_E!D16+FC_TRA_E!D16+FC_OTH_E!D16</f>
        <v>0.87420464316423041</v>
      </c>
      <c r="E16" s="10">
        <f>FC_IND_E!E16+FC_TRA_E!E16+FC_OTH_E!E16</f>
        <v>0.43705932932072228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0.43705932932072228</v>
      </c>
      <c r="L16" s="10">
        <f>FC_IND_E!L16+FC_TRA_E!L16+FC_OTH_E!L16</f>
        <v>0.43705932932072228</v>
      </c>
      <c r="M16" s="10">
        <f>FC_IND_E!M16+FC_TRA_E!M16+FC_OTH_E!M16</f>
        <v>0.43705932932072228</v>
      </c>
      <c r="N16" s="10">
        <f>FC_IND_E!N16+FC_TRA_E!N16+FC_OTH_E!N16</f>
        <v>0.43705932932072228</v>
      </c>
      <c r="O16" s="10">
        <f>FC_IND_E!O16+FC_TRA_E!O16+FC_OTH_E!O16</f>
        <v>0.43705932932072228</v>
      </c>
      <c r="P16" s="10">
        <f>FC_IND_E!P16+FC_TRA_E!P16+FC_OTH_E!P16</f>
        <v>0.43705932932072228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1.9690455717970769E-2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6279.097420464318</v>
      </c>
      <c r="D26" s="37">
        <f t="shared" si="14"/>
        <v>6334.649613069646</v>
      </c>
      <c r="E26" s="37">
        <f t="shared" si="14"/>
        <v>6301.7629406706792</v>
      </c>
      <c r="F26" s="37">
        <f t="shared" si="14"/>
        <v>6379.3030094582973</v>
      </c>
      <c r="G26" s="37">
        <f t="shared" si="14"/>
        <v>6444.0184006878762</v>
      </c>
      <c r="H26" s="37">
        <f t="shared" si="14"/>
        <v>6432.4077386070512</v>
      </c>
      <c r="I26" s="37">
        <f t="shared" si="14"/>
        <v>6475.6367153912288</v>
      </c>
      <c r="J26" s="37">
        <f t="shared" si="14"/>
        <v>6517.31668099742</v>
      </c>
      <c r="K26" s="37">
        <f t="shared" si="14"/>
        <v>6322.814703353396</v>
      </c>
      <c r="L26" s="37">
        <f t="shared" si="14"/>
        <v>5954.8398108340489</v>
      </c>
      <c r="M26" s="37">
        <f t="shared" si="14"/>
        <v>5944.6073946689603</v>
      </c>
      <c r="N26" s="37">
        <f t="shared" si="14"/>
        <v>5702.4847807394672</v>
      </c>
      <c r="O26" s="37">
        <f t="shared" si="14"/>
        <v>5201.2196904557168</v>
      </c>
      <c r="P26" s="37">
        <f t="shared" si="14"/>
        <v>5041.8411865864118</v>
      </c>
      <c r="Q26" s="37">
        <f t="shared" si="14"/>
        <v>4927.6614789337909</v>
      </c>
      <c r="R26" s="37">
        <f t="shared" si="14"/>
        <v>5101.1949269131537</v>
      </c>
      <c r="S26" s="37">
        <f t="shared" si="14"/>
        <v>5170.3227858985383</v>
      </c>
      <c r="T26" s="37">
        <f t="shared" si="14"/>
        <v>5138.4071367153911</v>
      </c>
      <c r="U26" s="37">
        <f t="shared" si="14"/>
        <v>5172.7655202063625</v>
      </c>
      <c r="V26" s="37">
        <f t="shared" si="14"/>
        <v>5050.8440240756663</v>
      </c>
      <c r="W26" s="37">
        <f t="shared" si="14"/>
        <v>4721.6325881341363</v>
      </c>
      <c r="X26" s="37">
        <f t="shared" ref="X26" si="15">SUM(X27,X33)</f>
        <v>4802.2748925193464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6279.097420464318</v>
      </c>
      <c r="D33" s="29">
        <f t="shared" si="18"/>
        <v>6334.649613069646</v>
      </c>
      <c r="E33" s="29">
        <f t="shared" si="18"/>
        <v>6301.7629406706792</v>
      </c>
      <c r="F33" s="29">
        <f t="shared" si="18"/>
        <v>6379.3030094582973</v>
      </c>
      <c r="G33" s="29">
        <f t="shared" si="18"/>
        <v>6444.0184006878762</v>
      </c>
      <c r="H33" s="29">
        <f t="shared" si="18"/>
        <v>6432.4077386070512</v>
      </c>
      <c r="I33" s="29">
        <f t="shared" si="18"/>
        <v>6475.6367153912288</v>
      </c>
      <c r="J33" s="29">
        <f t="shared" si="18"/>
        <v>6517.31668099742</v>
      </c>
      <c r="K33" s="29">
        <f t="shared" si="18"/>
        <v>6322.814703353396</v>
      </c>
      <c r="L33" s="29">
        <f t="shared" si="18"/>
        <v>5954.8398108340489</v>
      </c>
      <c r="M33" s="29">
        <f t="shared" si="18"/>
        <v>5944.6073946689603</v>
      </c>
      <c r="N33" s="29">
        <f t="shared" si="18"/>
        <v>5702.4847807394672</v>
      </c>
      <c r="O33" s="29">
        <f t="shared" si="18"/>
        <v>5201.2196904557168</v>
      </c>
      <c r="P33" s="29">
        <f t="shared" si="18"/>
        <v>5041.8411865864118</v>
      </c>
      <c r="Q33" s="29">
        <f t="shared" si="18"/>
        <v>4927.6614789337909</v>
      </c>
      <c r="R33" s="29">
        <f t="shared" si="18"/>
        <v>5101.1949269131537</v>
      </c>
      <c r="S33" s="29">
        <f t="shared" si="18"/>
        <v>5170.3227858985383</v>
      </c>
      <c r="T33" s="29">
        <f t="shared" si="18"/>
        <v>5138.4071367153911</v>
      </c>
      <c r="U33" s="29">
        <f t="shared" si="18"/>
        <v>5172.7655202063625</v>
      </c>
      <c r="V33" s="29">
        <f t="shared" si="18"/>
        <v>5050.8440240756663</v>
      </c>
      <c r="W33" s="29">
        <f t="shared" si="18"/>
        <v>4721.6325881341363</v>
      </c>
      <c r="X33" s="29">
        <f t="shared" ref="X33" si="19">SUM(X34:X50)</f>
        <v>4802.2748925193464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81.303181427343077</v>
      </c>
      <c r="D36" s="10">
        <f>FC_IND_E!D36+FC_TRA_E!D36+FC_OTH_E!D36</f>
        <v>78.007136715391226</v>
      </c>
      <c r="E36" s="10">
        <f>FC_IND_E!E36+FC_TRA_E!E36+FC_OTH_E!E36</f>
        <v>74.711092003439376</v>
      </c>
      <c r="F36" s="10">
        <f>FC_IND_E!F36+FC_TRA_E!F36+FC_OTH_E!F36</f>
        <v>75.809802235597573</v>
      </c>
      <c r="G36" s="10">
        <f>FC_IND_E!G36+FC_TRA_E!G36+FC_OTH_E!G36</f>
        <v>75.809716251074789</v>
      </c>
      <c r="H36" s="10">
        <f>FC_IND_E!H36+FC_TRA_E!H36+FC_OTH_E!H36</f>
        <v>78.007136715391226</v>
      </c>
      <c r="I36" s="10">
        <f>FC_IND_E!I36+FC_TRA_E!I36+FC_OTH_E!I36</f>
        <v>78.00722269991401</v>
      </c>
      <c r="J36" s="10">
        <f>FC_IND_E!J36+FC_TRA_E!J36+FC_OTH_E!J36</f>
        <v>69.217626827171102</v>
      </c>
      <c r="K36" s="10">
        <f>FC_IND_E!K36+FC_TRA_E!K36+FC_OTH_E!K36</f>
        <v>63.724161650902822</v>
      </c>
      <c r="L36" s="10">
        <f>FC_IND_E!L36+FC_TRA_E!L36+FC_OTH_E!L36</f>
        <v>54.934651762682698</v>
      </c>
      <c r="M36" s="10">
        <f>FC_IND_E!M36+FC_TRA_E!M36+FC_OTH_E!M36</f>
        <v>59.329320722269969</v>
      </c>
      <c r="N36" s="10">
        <f>FC_IND_E!N36+FC_TRA_E!N36+FC_OTH_E!N36</f>
        <v>56.033276010318133</v>
      </c>
      <c r="O36" s="10">
        <f>FC_IND_E!O36+FC_TRA_E!O36+FC_OTH_E!O36</f>
        <v>57.132072226999142</v>
      </c>
      <c r="P36" s="10">
        <f>FC_IND_E!P36+FC_TRA_E!P36+FC_OTH_E!P36</f>
        <v>52.737231298366282</v>
      </c>
      <c r="Q36" s="10">
        <f>FC_IND_E!Q36+FC_TRA_E!Q36+FC_OTH_E!Q36</f>
        <v>42.849011177987961</v>
      </c>
      <c r="R36" s="10">
        <f>FC_IND_E!R36+FC_TRA_E!R36+FC_OTH_E!R36</f>
        <v>55.01917454858124</v>
      </c>
      <c r="S36" s="10">
        <f>FC_IND_E!S36+FC_TRA_E!S36+FC_OTH_E!S36</f>
        <v>59.489681857265687</v>
      </c>
      <c r="T36" s="10">
        <f>FC_IND_E!T36+FC_TRA_E!T36+FC_OTH_E!T36</f>
        <v>64.519346517626829</v>
      </c>
      <c r="U36" s="10">
        <f>FC_IND_E!U36+FC_TRA_E!U36+FC_OTH_E!U36</f>
        <v>63.519776440240747</v>
      </c>
      <c r="V36" s="10">
        <f>FC_IND_E!V36+FC_TRA_E!V36+FC_OTH_E!V36</f>
        <v>64.159071367153899</v>
      </c>
      <c r="W36" s="10">
        <f>FC_IND_E!W36+FC_TRA_E!W36+FC_OTH_E!W36</f>
        <v>62.784608770421315</v>
      </c>
      <c r="X36" s="10">
        <f>FC_IND_E!X36+FC_TRA_E!X36+FC_OTH_E!X36</f>
        <v>68.9536543422184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2054.628976784179</v>
      </c>
      <c r="D37" s="10">
        <f>FC_IND_E!D37+FC_TRA_E!D37+FC_OTH_E!D37</f>
        <v>2026.3829750644879</v>
      </c>
      <c r="E37" s="10">
        <f>FC_IND_E!E37+FC_TRA_E!E37+FC_OTH_E!E37</f>
        <v>2033.7060189165948</v>
      </c>
      <c r="F37" s="10">
        <f>FC_IND_E!F37+FC_TRA_E!F37+FC_OTH_E!F37</f>
        <v>2038.9367153912287</v>
      </c>
      <c r="G37" s="10">
        <f>FC_IND_E!G37+FC_TRA_E!G37+FC_OTH_E!G37</f>
        <v>2013.8292347377469</v>
      </c>
      <c r="H37" s="10">
        <f>FC_IND_E!H37+FC_TRA_E!H37+FC_OTH_E!H37</f>
        <v>1954.1989681857269</v>
      </c>
      <c r="I37" s="10">
        <f>FC_IND_E!I37+FC_TRA_E!I37+FC_OTH_E!I37</f>
        <v>1918.6300945829746</v>
      </c>
      <c r="J37" s="10">
        <f>FC_IND_E!J37+FC_TRA_E!J37+FC_OTH_E!J37</f>
        <v>1900.8455717970767</v>
      </c>
      <c r="K37" s="10">
        <f>FC_IND_E!K37+FC_TRA_E!K37+FC_OTH_E!K37</f>
        <v>1809.8309544282026</v>
      </c>
      <c r="L37" s="10">
        <f>FC_IND_E!L37+FC_TRA_E!L37+FC_OTH_E!L37</f>
        <v>1720.9086844368014</v>
      </c>
      <c r="M37" s="10">
        <f>FC_IND_E!M37+FC_TRA_E!M37+FC_OTH_E!M37</f>
        <v>1601.6480653482374</v>
      </c>
      <c r="N37" s="10">
        <f>FC_IND_E!N37+FC_TRA_E!N37+FC_OTH_E!N37</f>
        <v>1566.079191745486</v>
      </c>
      <c r="O37" s="10">
        <f>FC_IND_E!O37+FC_TRA_E!O37+FC_OTH_E!O37</f>
        <v>1404.9728288907991</v>
      </c>
      <c r="P37" s="10">
        <f>FC_IND_E!P37+FC_TRA_E!P37+FC_OTH_E!P37</f>
        <v>1357.896216680997</v>
      </c>
      <c r="Q37" s="10">
        <f>FC_IND_E!Q37+FC_TRA_E!Q37+FC_OTH_E!Q37</f>
        <v>1343.2502149613074</v>
      </c>
      <c r="R37" s="10">
        <f>FC_IND_E!R37+FC_TRA_E!R37+FC_OTH_E!R37</f>
        <v>1412.1411006018911</v>
      </c>
      <c r="S37" s="10">
        <f>FC_IND_E!S37+FC_TRA_E!S37+FC_OTH_E!S37</f>
        <v>1399.9870163370595</v>
      </c>
      <c r="T37" s="10">
        <f>FC_IND_E!T37+FC_TRA_E!T37+FC_OTH_E!T37</f>
        <v>1335.5422184006879</v>
      </c>
      <c r="U37" s="10">
        <f>FC_IND_E!U37+FC_TRA_E!U37+FC_OTH_E!U37</f>
        <v>1338.6179707652623</v>
      </c>
      <c r="V37" s="10">
        <f>FC_IND_E!V37+FC_TRA_E!V37+FC_OTH_E!V37</f>
        <v>1339.4695614789332</v>
      </c>
      <c r="W37" s="10">
        <f>FC_IND_E!W37+FC_TRA_E!W37+FC_OTH_E!W37</f>
        <v>1194.3932932072228</v>
      </c>
      <c r="X37" s="10">
        <f>FC_IND_E!X37+FC_TRA_E!X37+FC_OTH_E!X37</f>
        <v>1223.8003439380911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2.0922613929492684</v>
      </c>
      <c r="D38" s="10">
        <f>FC_IND_E!D38+FC_TRA_E!D38+FC_OTH_E!D38</f>
        <v>2.0922613929492693</v>
      </c>
      <c r="E38" s="10">
        <f>FC_IND_E!E38+FC_TRA_E!E38+FC_OTH_E!E38</f>
        <v>2.0922613929492693</v>
      </c>
      <c r="F38" s="10">
        <f>FC_IND_E!F38+FC_TRA_E!F38+FC_OTH_E!F38</f>
        <v>2.0922613929492693</v>
      </c>
      <c r="G38" s="10">
        <f>FC_IND_E!G38+FC_TRA_E!G38+FC_OTH_E!G38</f>
        <v>2.0922613929492684</v>
      </c>
      <c r="H38" s="10">
        <f>FC_IND_E!H38+FC_TRA_E!H38+FC_OTH_E!H38</f>
        <v>2.0922613929492688</v>
      </c>
      <c r="I38" s="10">
        <f>FC_IND_E!I38+FC_TRA_E!I38+FC_OTH_E!I38</f>
        <v>2.0922613929492688</v>
      </c>
      <c r="J38" s="10">
        <f>FC_IND_E!J38+FC_TRA_E!J38+FC_OTH_E!J38</f>
        <v>2.0922613929492688</v>
      </c>
      <c r="K38" s="10">
        <f>FC_IND_E!K38+FC_TRA_E!K38+FC_OTH_E!K38</f>
        <v>2.0922613929492688</v>
      </c>
      <c r="L38" s="10">
        <f>FC_IND_E!L38+FC_TRA_E!L38+FC_OTH_E!L38</f>
        <v>2.0922613929492693</v>
      </c>
      <c r="M38" s="10">
        <f>FC_IND_E!M38+FC_TRA_E!M38+FC_OTH_E!M38</f>
        <v>1.0461736887360271</v>
      </c>
      <c r="N38" s="10">
        <f>FC_IND_E!N38+FC_TRA_E!N38+FC_OTH_E!N38</f>
        <v>1.0461736887360269</v>
      </c>
      <c r="O38" s="10">
        <f>FC_IND_E!O38+FC_TRA_E!O38+FC_OTH_E!O38</f>
        <v>1.0461736887360269</v>
      </c>
      <c r="P38" s="10">
        <f>FC_IND_E!P38+FC_TRA_E!P38+FC_OTH_E!P38</f>
        <v>1.0461736887360271</v>
      </c>
      <c r="Q38" s="10">
        <f>FC_IND_E!Q38+FC_TRA_E!Q38+FC_OTH_E!Q38</f>
        <v>1.0461736887360269</v>
      </c>
      <c r="R38" s="10">
        <f>FC_IND_E!R38+FC_TRA_E!R38+FC_OTH_E!R38</f>
        <v>1.1968185726569223</v>
      </c>
      <c r="S38" s="10">
        <f>FC_IND_E!S38+FC_TRA_E!S38+FC_OTH_E!S38</f>
        <v>1.1518486672398964</v>
      </c>
      <c r="T38" s="10">
        <f>FC_IND_E!T38+FC_TRA_E!T38+FC_OTH_E!T38</f>
        <v>0.7396388650042991</v>
      </c>
      <c r="U38" s="10">
        <f>FC_IND_E!U38+FC_TRA_E!U38+FC_OTH_E!U38</f>
        <v>1.1758383490971622</v>
      </c>
      <c r="V38" s="10">
        <f>FC_IND_E!V38+FC_TRA_E!V38+FC_OTH_E!V38</f>
        <v>0.96870163370593287</v>
      </c>
      <c r="W38" s="10">
        <f>FC_IND_E!W38+FC_TRA_E!W38+FC_OTH_E!W38</f>
        <v>1.0576956147893379</v>
      </c>
      <c r="X38" s="10">
        <f>FC_IND_E!X38+FC_TRA_E!X38+FC_OTH_E!X38</f>
        <v>0.63190025795356819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70.650644883920876</v>
      </c>
      <c r="D40" s="10">
        <f>FC_IND_E!D40+FC_TRA_E!D40+FC_OTH_E!D40</f>
        <v>55.065864144453997</v>
      </c>
      <c r="E40" s="10">
        <f>FC_IND_E!E40+FC_TRA_E!E40+FC_OTH_E!E40</f>
        <v>55.06595012897678</v>
      </c>
      <c r="F40" s="10">
        <f>FC_IND_E!F40+FC_TRA_E!F40+FC_OTH_E!F40</f>
        <v>50.90997420464317</v>
      </c>
      <c r="G40" s="10">
        <f>FC_IND_E!G40+FC_TRA_E!G40+FC_OTH_E!G40</f>
        <v>74.80653482373171</v>
      </c>
      <c r="H40" s="10">
        <f>FC_IND_E!H40+FC_TRA_E!H40+FC_OTH_E!H40</f>
        <v>90.391229578675848</v>
      </c>
      <c r="I40" s="10">
        <f>FC_IND_E!I40+FC_TRA_E!I40+FC_OTH_E!I40</f>
        <v>60.260791057609623</v>
      </c>
      <c r="J40" s="10">
        <f>FC_IND_E!J40+FC_TRA_E!J40+FC_OTH_E!J40</f>
        <v>81.040412725709373</v>
      </c>
      <c r="K40" s="10">
        <f>FC_IND_E!K40+FC_TRA_E!K40+FC_OTH_E!K40</f>
        <v>62.338779019776425</v>
      </c>
      <c r="L40" s="10">
        <f>FC_IND_E!L40+FC_TRA_E!L40+FC_OTH_E!L40</f>
        <v>68.572656921754074</v>
      </c>
      <c r="M40" s="10">
        <f>FC_IND_E!M40+FC_TRA_E!M40+FC_OTH_E!M40</f>
        <v>66.494754944110056</v>
      </c>
      <c r="N40" s="10">
        <f>FC_IND_E!N40+FC_TRA_E!N40+FC_OTH_E!N40</f>
        <v>82.079363714531382</v>
      </c>
      <c r="O40" s="10">
        <f>FC_IND_E!O40+FC_TRA_E!O40+FC_OTH_E!O40</f>
        <v>54.026913155631981</v>
      </c>
      <c r="P40" s="10">
        <f>FC_IND_E!P40+FC_TRA_E!P40+FC_OTH_E!P40</f>
        <v>61.299828030954423</v>
      </c>
      <c r="Q40" s="10">
        <f>FC_IND_E!Q40+FC_TRA_E!Q40+FC_OTH_E!Q40</f>
        <v>58.182803095442821</v>
      </c>
      <c r="R40" s="10">
        <f>FC_IND_E!R40+FC_TRA_E!R40+FC_OTH_E!R40</f>
        <v>50.217024935511617</v>
      </c>
      <c r="S40" s="10">
        <f>FC_IND_E!S40+FC_TRA_E!S40+FC_OTH_E!S40</f>
        <v>50.103783319002574</v>
      </c>
      <c r="T40" s="10">
        <f>FC_IND_E!T40+FC_TRA_E!T40+FC_OTH_E!T40</f>
        <v>64.647377472055013</v>
      </c>
      <c r="U40" s="10">
        <f>FC_IND_E!U40+FC_TRA_E!U40+FC_OTH_E!U40</f>
        <v>45.544711951848676</v>
      </c>
      <c r="V40" s="10">
        <f>FC_IND_E!V40+FC_TRA_E!V40+FC_OTH_E!V40</f>
        <v>53.375494411006017</v>
      </c>
      <c r="W40" s="10">
        <f>FC_IND_E!W40+FC_TRA_E!W40+FC_OTH_E!W40</f>
        <v>52.575494411006019</v>
      </c>
      <c r="X40" s="10">
        <f>FC_IND_E!X40+FC_TRA_E!X40+FC_OTH_E!X40</f>
        <v>43.843852106620808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5.1948409286328463</v>
      </c>
      <c r="D41" s="10">
        <f>FC_IND_E!D41+FC_TRA_E!D41+FC_OTH_E!D41</f>
        <v>6.2337919174548588</v>
      </c>
      <c r="E41" s="10">
        <f>FC_IND_E!E41+FC_TRA_E!E41+FC_OTH_E!E41</f>
        <v>4.1558899398108338</v>
      </c>
      <c r="F41" s="10">
        <f>FC_IND_E!F41+FC_TRA_E!F41+FC_OTH_E!F41</f>
        <v>6.2337919174548571</v>
      </c>
      <c r="G41" s="10">
        <f>FC_IND_E!G41+FC_TRA_E!G41+FC_OTH_E!G41</f>
        <v>4.1559759243336192</v>
      </c>
      <c r="H41" s="10">
        <f>FC_IND_E!H41+FC_TRA_E!H41+FC_OTH_E!H41</f>
        <v>5.1949269131556326</v>
      </c>
      <c r="I41" s="10">
        <f>FC_IND_E!I41+FC_TRA_E!I41+FC_OTH_E!I41</f>
        <v>4.1558899398108347</v>
      </c>
      <c r="J41" s="10">
        <f>FC_IND_E!J41+FC_TRA_E!J41+FC_OTH_E!J41</f>
        <v>2.07798796216681</v>
      </c>
      <c r="K41" s="10">
        <f>FC_IND_E!K41+FC_TRA_E!K41+FC_OTH_E!K41</f>
        <v>2.0779879621668105</v>
      </c>
      <c r="L41" s="10">
        <f>FC_IND_E!L41+FC_TRA_E!L41+FC_OTH_E!L41</f>
        <v>2.0779879621668091</v>
      </c>
      <c r="M41" s="10">
        <f>FC_IND_E!M41+FC_TRA_E!M41+FC_OTH_E!M41</f>
        <v>1.0389509888220125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0.75649183147033505</v>
      </c>
      <c r="S41" s="10">
        <f>FC_IND_E!S41+FC_TRA_E!S41+FC_OTH_E!S41</f>
        <v>7.0679277730008622E-2</v>
      </c>
      <c r="T41" s="10">
        <f>FC_IND_E!T41+FC_TRA_E!T41+FC_OTH_E!T41</f>
        <v>5.1934651762682721E-2</v>
      </c>
      <c r="U41" s="10">
        <f>FC_IND_E!U41+FC_TRA_E!U41+FC_OTH_E!U41</f>
        <v>4.3668099742046422</v>
      </c>
      <c r="V41" s="10">
        <f>FC_IND_E!V41+FC_TRA_E!V41+FC_OTH_E!V41</f>
        <v>4.8509888220120372</v>
      </c>
      <c r="W41" s="10">
        <f>FC_IND_E!W41+FC_TRA_E!W41+FC_OTH_E!W41</f>
        <v>0.95692175408426405</v>
      </c>
      <c r="X41" s="10">
        <f>FC_IND_E!X41+FC_TRA_E!X41+FC_OTH_E!X41</f>
        <v>0.52252794496990529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3618.5056749785044</v>
      </c>
      <c r="D43" s="10">
        <f>FC_IND_E!D43+FC_TRA_E!D43+FC_OTH_E!D43</f>
        <v>3723.5527085124672</v>
      </c>
      <c r="E43" s="10">
        <f>FC_IND_E!E43+FC_TRA_E!E43+FC_OTH_E!E43</f>
        <v>3661.3403267411863</v>
      </c>
      <c r="F43" s="10">
        <f>FC_IND_E!F43+FC_TRA_E!F43+FC_OTH_E!F43</f>
        <v>3779.645743766122</v>
      </c>
      <c r="G43" s="10">
        <f>FC_IND_E!G43+FC_TRA_E!G43+FC_OTH_E!G43</f>
        <v>3844.9175408426481</v>
      </c>
      <c r="H43" s="10">
        <f>FC_IND_E!H43+FC_TRA_E!H43+FC_OTH_E!H43</f>
        <v>3906.1094582975065</v>
      </c>
      <c r="I43" s="10">
        <f>FC_IND_E!I43+FC_TRA_E!I43+FC_OTH_E!I43</f>
        <v>3941.8051590713671</v>
      </c>
      <c r="J43" s="10">
        <f>FC_IND_E!J43+FC_TRA_E!J43+FC_OTH_E!J43</f>
        <v>4043.7925193465171</v>
      </c>
      <c r="K43" s="10">
        <f>FC_IND_E!K43+FC_TRA_E!K43+FC_OTH_E!K43</f>
        <v>4046.9619948409286</v>
      </c>
      <c r="L43" s="10">
        <f>FC_IND_E!L43+FC_TRA_E!L43+FC_OTH_E!L43</f>
        <v>3832.4167669819426</v>
      </c>
      <c r="M43" s="10">
        <f>FC_IND_E!M43+FC_TRA_E!M43+FC_OTH_E!M43</f>
        <v>3924.9049871023217</v>
      </c>
      <c r="N43" s="10">
        <f>FC_IND_E!N43+FC_TRA_E!N43+FC_OTH_E!N43</f>
        <v>3712.7001719690452</v>
      </c>
      <c r="O43" s="10">
        <f>FC_IND_E!O43+FC_TRA_E!O43+FC_OTH_E!O43</f>
        <v>3406.7894239036973</v>
      </c>
      <c r="P43" s="10">
        <f>FC_IND_E!P43+FC_TRA_E!P43+FC_OTH_E!P43</f>
        <v>3348.8514187446244</v>
      </c>
      <c r="Q43" s="10">
        <f>FC_IND_E!Q43+FC_TRA_E!Q43+FC_OTH_E!Q43</f>
        <v>3254.1829750644874</v>
      </c>
      <c r="R43" s="10">
        <f>FC_IND_E!R43+FC_TRA_E!R43+FC_OTH_E!R43</f>
        <v>3378.3565778159918</v>
      </c>
      <c r="S43" s="10">
        <f>FC_IND_E!S43+FC_TRA_E!S43+FC_OTH_E!S43</f>
        <v>3432.743336199484</v>
      </c>
      <c r="T43" s="10">
        <f>FC_IND_E!T43+FC_TRA_E!T43+FC_OTH_E!T43</f>
        <v>3436.0607910576091</v>
      </c>
      <c r="U43" s="10">
        <f>FC_IND_E!U43+FC_TRA_E!U43+FC_OTH_E!U43</f>
        <v>3529.6431642304378</v>
      </c>
      <c r="V43" s="10">
        <f>FC_IND_E!V43+FC_TRA_E!V43+FC_OTH_E!V43</f>
        <v>3364.580997420464</v>
      </c>
      <c r="W43" s="10">
        <f>FC_IND_E!W43+FC_TRA_E!W43+FC_OTH_E!W43</f>
        <v>3172.3331900257954</v>
      </c>
      <c r="X43" s="10">
        <f>FC_IND_E!X43+FC_TRA_E!X43+FC_OTH_E!X43</f>
        <v>3251.4212381771281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284.47618228718829</v>
      </c>
      <c r="D44" s="10">
        <f>FC_IND_E!D44+FC_TRA_E!D44+FC_OTH_E!D44</f>
        <v>256.32003439380912</v>
      </c>
      <c r="E44" s="10">
        <f>FC_IND_E!E44+FC_TRA_E!E44+FC_OTH_E!E44</f>
        <v>285.44729148753225</v>
      </c>
      <c r="F44" s="10">
        <f>FC_IND_E!F44+FC_TRA_E!F44+FC_OTH_E!F44</f>
        <v>235.9307824591574</v>
      </c>
      <c r="G44" s="10">
        <f>FC_IND_E!G44+FC_TRA_E!G44+FC_OTH_E!G44</f>
        <v>228.16354256233879</v>
      </c>
      <c r="H44" s="10">
        <f>FC_IND_E!H44+FC_TRA_E!H44+FC_OTH_E!H44</f>
        <v>202.92003439380912</v>
      </c>
      <c r="I44" s="10">
        <f>FC_IND_E!I44+FC_TRA_E!I44+FC_OTH_E!I44</f>
        <v>268.94170249355108</v>
      </c>
      <c r="J44" s="10">
        <f>FC_IND_E!J44+FC_TRA_E!J44+FC_OTH_E!J44</f>
        <v>200.00730868443677</v>
      </c>
      <c r="K44" s="10">
        <f>FC_IND_E!K44+FC_TRA_E!K44+FC_OTH_E!K44</f>
        <v>170.79389509888219</v>
      </c>
      <c r="L44" s="10">
        <f>FC_IND_E!L44+FC_TRA_E!L44+FC_OTH_E!L44</f>
        <v>135.09122957867584</v>
      </c>
      <c r="M44" s="10">
        <f>FC_IND_E!M44+FC_TRA_E!M44+FC_OTH_E!M44</f>
        <v>167.89905417024931</v>
      </c>
      <c r="N44" s="10">
        <f>FC_IND_E!N44+FC_TRA_E!N44+FC_OTH_E!N44</f>
        <v>129.30154772141015</v>
      </c>
      <c r="O44" s="10">
        <f>FC_IND_E!O44+FC_TRA_E!O44+FC_OTH_E!O44</f>
        <v>116.75735167669819</v>
      </c>
      <c r="P44" s="10">
        <f>FC_IND_E!P44+FC_TRA_E!P44+FC_OTH_E!P44</f>
        <v>75.264918314703351</v>
      </c>
      <c r="Q44" s="10">
        <f>FC_IND_E!Q44+FC_TRA_E!Q44+FC_OTH_E!Q44</f>
        <v>71.405331040412719</v>
      </c>
      <c r="R44" s="10">
        <f>FC_IND_E!R44+FC_TRA_E!R44+FC_OTH_E!R44</f>
        <v>46.590971625107471</v>
      </c>
      <c r="S44" s="10">
        <f>FC_IND_E!S44+FC_TRA_E!S44+FC_OTH_E!S44</f>
        <v>45.883662940670668</v>
      </c>
      <c r="T44" s="10">
        <f>FC_IND_E!T44+FC_TRA_E!T44+FC_OTH_E!T44</f>
        <v>48.021324161650895</v>
      </c>
      <c r="U44" s="10">
        <f>FC_IND_E!U44+FC_TRA_E!U44+FC_OTH_E!U44</f>
        <v>25.435769561478935</v>
      </c>
      <c r="V44" s="10">
        <f>FC_IND_E!V44+FC_TRA_E!V44+FC_OTH_E!V44</f>
        <v>39.159587274290622</v>
      </c>
      <c r="W44" s="10">
        <f>FC_IND_E!W44+FC_TRA_E!W44+FC_OTH_E!W44</f>
        <v>49.56784178847807</v>
      </c>
      <c r="X44" s="10">
        <f>FC_IND_E!X44+FC_TRA_E!X44+FC_OTH_E!X44</f>
        <v>48.676612209802236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161.24488392089421</v>
      </c>
      <c r="D48" s="10">
        <f>FC_IND_E!D48+FC_TRA_E!D48+FC_OTH_E!D48</f>
        <v>185.99406706792769</v>
      </c>
      <c r="E48" s="10">
        <f>FC_IND_E!E48+FC_TRA_E!E48+FC_OTH_E!E48</f>
        <v>185.2441100601892</v>
      </c>
      <c r="F48" s="10">
        <f>FC_IND_E!F48+FC_TRA_E!F48+FC_OTH_E!F48</f>
        <v>189.7439380911436</v>
      </c>
      <c r="G48" s="10">
        <f>FC_IND_E!G48+FC_TRA_E!G48+FC_OTH_E!G48</f>
        <v>200.24359415305241</v>
      </c>
      <c r="H48" s="10">
        <f>FC_IND_E!H48+FC_TRA_E!H48+FC_OTH_E!H48</f>
        <v>193.49372312983667</v>
      </c>
      <c r="I48" s="10">
        <f>FC_IND_E!I48+FC_TRA_E!I48+FC_OTH_E!I48</f>
        <v>201.74359415305238</v>
      </c>
      <c r="J48" s="10">
        <f>FC_IND_E!J48+FC_TRA_E!J48+FC_OTH_E!J48</f>
        <v>218.24299226139294</v>
      </c>
      <c r="K48" s="10">
        <f>FC_IND_E!K48+FC_TRA_E!K48+FC_OTH_E!K48</f>
        <v>164.99466895958727</v>
      </c>
      <c r="L48" s="10">
        <f>FC_IND_E!L48+FC_TRA_E!L48+FC_OTH_E!L48</f>
        <v>138.74557179707648</v>
      </c>
      <c r="M48" s="10">
        <f>FC_IND_E!M48+FC_TRA_E!M48+FC_OTH_E!M48</f>
        <v>122.24608770421318</v>
      </c>
      <c r="N48" s="10">
        <f>FC_IND_E!N48+FC_TRA_E!N48+FC_OTH_E!N48</f>
        <v>155.24505588993978</v>
      </c>
      <c r="O48" s="10">
        <f>FC_IND_E!O48+FC_TRA_E!O48+FC_OTH_E!O48</f>
        <v>160.49492691315561</v>
      </c>
      <c r="P48" s="10">
        <f>FC_IND_E!P48+FC_TRA_E!P48+FC_OTH_E!P48</f>
        <v>144.74539982803091</v>
      </c>
      <c r="Q48" s="10">
        <f>FC_IND_E!Q48+FC_TRA_E!Q48+FC_OTH_E!Q48</f>
        <v>156.74496990541704</v>
      </c>
      <c r="R48" s="10">
        <f>FC_IND_E!R48+FC_TRA_E!R48+FC_OTH_E!R48</f>
        <v>156.91676698194323</v>
      </c>
      <c r="S48" s="10">
        <f>FC_IND_E!S48+FC_TRA_E!S48+FC_OTH_E!S48</f>
        <v>180.89277730008604</v>
      </c>
      <c r="T48" s="10">
        <f>FC_IND_E!T48+FC_TRA_E!T48+FC_OTH_E!T48</f>
        <v>188.82450558899399</v>
      </c>
      <c r="U48" s="10">
        <f>FC_IND_E!U48+FC_TRA_E!U48+FC_OTH_E!U48</f>
        <v>164.46147893379191</v>
      </c>
      <c r="V48" s="10">
        <f>FC_IND_E!V48+FC_TRA_E!V48+FC_OTH_E!V48</f>
        <v>184.27962166809971</v>
      </c>
      <c r="W48" s="10">
        <f>FC_IND_E!W48+FC_TRA_E!W48+FC_OTH_E!W48</f>
        <v>187.96354256233877</v>
      </c>
      <c r="X48" s="10">
        <f>FC_IND_E!X48+FC_TRA_E!X48+FC_OTH_E!X48</f>
        <v>164.42476354256232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1.0007738607050727</v>
      </c>
      <c r="D50" s="10">
        <f>FC_IND_E!D50+FC_TRA_E!D50+FC_OTH_E!D50</f>
        <v>1.0007738607050731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1667.3644883920895</v>
      </c>
      <c r="D51" s="37">
        <f>FC_IND_E!D51+FC_TRA_E!D51+FC_OTH_E!D51</f>
        <v>1776.6598452278588</v>
      </c>
      <c r="E51" s="37">
        <f>FC_IND_E!E51+FC_TRA_E!E51+FC_OTH_E!E51</f>
        <v>1661.7372312983662</v>
      </c>
      <c r="F51" s="37">
        <f>FC_IND_E!F51+FC_TRA_E!F51+FC_OTH_E!F51</f>
        <v>1742.2307824591576</v>
      </c>
      <c r="G51" s="37">
        <f>FC_IND_E!G51+FC_TRA_E!G51+FC_OTH_E!G51</f>
        <v>1702.3602751504729</v>
      </c>
      <c r="H51" s="37">
        <f>FC_IND_E!H51+FC_TRA_E!H51+FC_OTH_E!H51</f>
        <v>1707.4128976784177</v>
      </c>
      <c r="I51" s="37">
        <f>FC_IND_E!I51+FC_TRA_E!I51+FC_OTH_E!I51</f>
        <v>1709.3155631986242</v>
      </c>
      <c r="J51" s="37">
        <f>FC_IND_E!J51+FC_TRA_E!J51+FC_OTH_E!J51</f>
        <v>1638.3061049011176</v>
      </c>
      <c r="K51" s="37">
        <f>FC_IND_E!K51+FC_TRA_E!K51+FC_OTH_E!K51</f>
        <v>1637.0338779019778</v>
      </c>
      <c r="L51" s="37">
        <f>FC_IND_E!L51+FC_TRA_E!L51+FC_OTH_E!L51</f>
        <v>1583.0306964746344</v>
      </c>
      <c r="M51" s="37">
        <f>FC_IND_E!M51+FC_TRA_E!M51+FC_OTH_E!M51</f>
        <v>1746.5315563198624</v>
      </c>
      <c r="N51" s="37">
        <f>FC_IND_E!N51+FC_TRA_E!N51+FC_OTH_E!N51</f>
        <v>1590.9928632846083</v>
      </c>
      <c r="O51" s="37">
        <f>FC_IND_E!O51+FC_TRA_E!O51+FC_OTH_E!O51</f>
        <v>1580.4165950128981</v>
      </c>
      <c r="P51" s="37">
        <f>FC_IND_E!P51+FC_TRA_E!P51+FC_OTH_E!P51</f>
        <v>1579.9054170249353</v>
      </c>
      <c r="Q51" s="37">
        <f>FC_IND_E!Q51+FC_TRA_E!Q51+FC_OTH_E!Q51</f>
        <v>1447.6085984522783</v>
      </c>
      <c r="R51" s="37">
        <f>FC_IND_E!R51+FC_TRA_E!R51+FC_OTH_E!R51</f>
        <v>1504.5842648323301</v>
      </c>
      <c r="S51" s="37">
        <f>FC_IND_E!S51+FC_TRA_E!S51+FC_OTH_E!S51</f>
        <v>1527.7438521066206</v>
      </c>
      <c r="T51" s="37">
        <f>FC_IND_E!T51+FC_TRA_E!T51+FC_OTH_E!T51</f>
        <v>1596.0117798796214</v>
      </c>
      <c r="U51" s="37">
        <f>FC_IND_E!U51+FC_TRA_E!U51+FC_OTH_E!U51</f>
        <v>1569.7480653482367</v>
      </c>
      <c r="V51" s="37">
        <f>FC_IND_E!V51+FC_TRA_E!V51+FC_OTH_E!V51</f>
        <v>1544.1058469475493</v>
      </c>
      <c r="W51" s="37">
        <f>FC_IND_E!W51+FC_TRA_E!W51+FC_OTH_E!W51</f>
        <v>1507.8884780739475</v>
      </c>
      <c r="X51" s="37">
        <f>FC_IND_E!X51+FC_TRA_E!X51+FC_OTH_E!X51</f>
        <v>1665.8656921754082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718.49638865004295</v>
      </c>
      <c r="D52" s="37">
        <f t="shared" si="20"/>
        <v>785.3731728288908</v>
      </c>
      <c r="E52" s="37">
        <f t="shared" si="20"/>
        <v>778.44677558039564</v>
      </c>
      <c r="F52" s="37">
        <f t="shared" si="20"/>
        <v>857.19398108340465</v>
      </c>
      <c r="G52" s="37">
        <f t="shared" si="20"/>
        <v>892.8058469475493</v>
      </c>
      <c r="H52" s="37">
        <f t="shared" si="20"/>
        <v>1003.9889079965604</v>
      </c>
      <c r="I52" s="37">
        <f t="shared" si="20"/>
        <v>1110.8053310404125</v>
      </c>
      <c r="J52" s="37">
        <f t="shared" si="20"/>
        <v>1275.9642304385209</v>
      </c>
      <c r="K52" s="37">
        <f t="shared" si="20"/>
        <v>1309.5844368013757</v>
      </c>
      <c r="L52" s="37">
        <f t="shared" si="20"/>
        <v>1306.0258813413582</v>
      </c>
      <c r="M52" s="37">
        <f t="shared" si="20"/>
        <v>1402.3299226139291</v>
      </c>
      <c r="N52" s="37">
        <f t="shared" si="20"/>
        <v>1425.7737747205499</v>
      </c>
      <c r="O52" s="37">
        <f t="shared" si="20"/>
        <v>1439.6907996560617</v>
      </c>
      <c r="P52" s="37">
        <f t="shared" si="20"/>
        <v>1464.9157351676695</v>
      </c>
      <c r="Q52" s="37">
        <f t="shared" si="20"/>
        <v>1445.0796216680999</v>
      </c>
      <c r="R52" s="37">
        <f t="shared" si="20"/>
        <v>1603.985210662081</v>
      </c>
      <c r="S52" s="37">
        <f t="shared" si="20"/>
        <v>1692.5415305245067</v>
      </c>
      <c r="T52" s="37">
        <f t="shared" si="20"/>
        <v>1670.3257953568359</v>
      </c>
      <c r="U52" s="37">
        <f t="shared" si="20"/>
        <v>1659.7913155631979</v>
      </c>
      <c r="V52" s="37">
        <f t="shared" si="20"/>
        <v>1634.6862424763535</v>
      </c>
      <c r="W52" s="37">
        <f t="shared" si="20"/>
        <v>1630.0325021496128</v>
      </c>
      <c r="X52" s="37">
        <f t="shared" ref="X52" si="21">SUM(X53:X70)</f>
        <v>1711.7734307824592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7.4281169389509873</v>
      </c>
      <c r="D57" s="10">
        <f>FC_IND_E!D57+FC_TRA_E!D57+FC_OTH_E!D57</f>
        <v>7.5953568357695618</v>
      </c>
      <c r="E57" s="10">
        <f>FC_IND_E!E57+FC_TRA_E!E57+FC_OTH_E!E57</f>
        <v>7.7386070507308684</v>
      </c>
      <c r="F57" s="10">
        <f>FC_IND_E!F57+FC_TRA_E!F57+FC_OTH_E!F57</f>
        <v>7.9057609630266548</v>
      </c>
      <c r="G57" s="10">
        <f>FC_IND_E!G57+FC_TRA_E!G57+FC_OTH_E!G57</f>
        <v>8.2163370593293195</v>
      </c>
      <c r="H57" s="10">
        <f>FC_IND_E!H57+FC_TRA_E!H57+FC_OTH_E!H57</f>
        <v>8.7417884780739463</v>
      </c>
      <c r="I57" s="10">
        <f>FC_IND_E!I57+FC_TRA_E!I57+FC_OTH_E!I57</f>
        <v>9.3149613069647454</v>
      </c>
      <c r="J57" s="10">
        <f>FC_IND_E!J57+FC_TRA_E!J57+FC_OTH_E!J57</f>
        <v>10.031470335339639</v>
      </c>
      <c r="K57" s="10">
        <f>FC_IND_E!K57+FC_TRA_E!K57+FC_OTH_E!K57</f>
        <v>10.77188306104901</v>
      </c>
      <c r="L57" s="10">
        <f>FC_IND_E!L57+FC_TRA_E!L57+FC_OTH_E!L57</f>
        <v>11.607910576096304</v>
      </c>
      <c r="M57" s="10">
        <f>FC_IND_E!M57+FC_TRA_E!M57+FC_OTH_E!M57</f>
        <v>11.760103181427342</v>
      </c>
      <c r="N57" s="10">
        <f>FC_IND_E!N57+FC_TRA_E!N57+FC_OTH_E!N57</f>
        <v>12.379191745485816</v>
      </c>
      <c r="O57" s="10">
        <f>FC_IND_E!O57+FC_TRA_E!O57+FC_OTH_E!O57</f>
        <v>12.761736887360268</v>
      </c>
      <c r="P57" s="10">
        <f>FC_IND_E!P57+FC_TRA_E!P57+FC_OTH_E!P57</f>
        <v>13.174462596732587</v>
      </c>
      <c r="Q57" s="10">
        <f>FC_IND_E!Q57+FC_TRA_E!Q57+FC_OTH_E!Q57</f>
        <v>13.484006878761821</v>
      </c>
      <c r="R57" s="10">
        <f>FC_IND_E!R57+FC_TRA_E!R57+FC_OTH_E!R57</f>
        <v>13.870937231298363</v>
      </c>
      <c r="S57" s="10">
        <f>FC_IND_E!S57+FC_TRA_E!S57+FC_OTH_E!S57</f>
        <v>14.06431642304385</v>
      </c>
      <c r="T57" s="10">
        <f>FC_IND_E!T57+FC_TRA_E!T57+FC_OTH_E!T57</f>
        <v>14.257867583834905</v>
      </c>
      <c r="U57" s="10">
        <f>FC_IND_E!U57+FC_TRA_E!U57+FC_OTH_E!U57</f>
        <v>14.412639724849527</v>
      </c>
      <c r="V57" s="10">
        <f>FC_IND_E!V57+FC_TRA_E!V57+FC_OTH_E!V57</f>
        <v>14.593207222699915</v>
      </c>
      <c r="W57" s="10">
        <f>FC_IND_E!W57+FC_TRA_E!W57+FC_OTH_E!W57</f>
        <v>14.593207222699915</v>
      </c>
      <c r="X57" s="10">
        <f>FC_IND_E!X57+FC_TRA_E!X57+FC_OTH_E!X57</f>
        <v>14.593207222699915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602.03499570077383</v>
      </c>
      <c r="D59" s="10">
        <f>FC_IND_E!D59+FC_TRA_E!D59+FC_OTH_E!D59</f>
        <v>662.24806534823733</v>
      </c>
      <c r="E59" s="10">
        <f>FC_IND_E!E59+FC_TRA_E!E59+FC_OTH_E!E59</f>
        <v>645.69613069647471</v>
      </c>
      <c r="F59" s="10">
        <f>FC_IND_E!F59+FC_TRA_E!F59+FC_OTH_E!F59</f>
        <v>716.96758383490931</v>
      </c>
      <c r="G59" s="10">
        <f>FC_IND_E!G59+FC_TRA_E!G59+FC_OTH_E!G59</f>
        <v>747.94591573516743</v>
      </c>
      <c r="H59" s="10">
        <f>FC_IND_E!H59+FC_TRA_E!H59+FC_OTH_E!H59</f>
        <v>853.68306104901092</v>
      </c>
      <c r="I59" s="10">
        <f>FC_IND_E!I59+FC_TRA_E!I59+FC_OTH_E!I59</f>
        <v>942.844110060189</v>
      </c>
      <c r="J59" s="10">
        <f>FC_IND_E!J59+FC_TRA_E!J59+FC_OTH_E!J59</f>
        <v>1106.9073946689593</v>
      </c>
      <c r="K59" s="10">
        <f>FC_IND_E!K59+FC_TRA_E!K59+FC_OTH_E!K59</f>
        <v>1122.3128976784178</v>
      </c>
      <c r="L59" s="10">
        <f>FC_IND_E!L59+FC_TRA_E!L59+FC_OTH_E!L59</f>
        <v>1114.9327601031812</v>
      </c>
      <c r="M59" s="10">
        <f>FC_IND_E!M59+FC_TRA_E!M59+FC_OTH_E!M59</f>
        <v>1182.3478073946683</v>
      </c>
      <c r="N59" s="10">
        <f>FC_IND_E!N59+FC_TRA_E!N59+FC_OTH_E!N59</f>
        <v>1093.5421324161648</v>
      </c>
      <c r="O59" s="10">
        <f>FC_IND_E!O59+FC_TRA_E!O59+FC_OTH_E!O59</f>
        <v>1018.2244196044711</v>
      </c>
      <c r="P59" s="10">
        <f>FC_IND_E!P59+FC_TRA_E!P59+FC_OTH_E!P59</f>
        <v>1031.17377472055</v>
      </c>
      <c r="Q59" s="10">
        <f>FC_IND_E!Q59+FC_TRA_E!Q59+FC_OTH_E!Q59</f>
        <v>1000.8509028374897</v>
      </c>
      <c r="R59" s="10">
        <f>FC_IND_E!R59+FC_TRA_E!R59+FC_OTH_E!R59</f>
        <v>1145.4699054170253</v>
      </c>
      <c r="S59" s="10">
        <f>FC_IND_E!S59+FC_TRA_E!S59+FC_OTH_E!S59</f>
        <v>1191.449785038694</v>
      </c>
      <c r="T59" s="10">
        <f>FC_IND_E!T59+FC_TRA_E!T59+FC_OTH_E!T59</f>
        <v>1167.7755803955288</v>
      </c>
      <c r="U59" s="10">
        <f>FC_IND_E!U59+FC_TRA_E!U59+FC_OTH_E!U59</f>
        <v>1115.3425623387786</v>
      </c>
      <c r="V59" s="10">
        <f>FC_IND_E!V59+FC_TRA_E!V59+FC_OTH_E!V59</f>
        <v>1036.2169389509882</v>
      </c>
      <c r="W59" s="10">
        <f>FC_IND_E!W59+FC_TRA_E!W59+FC_OTH_E!W59</f>
        <v>982.2431642304382</v>
      </c>
      <c r="X59" s="10">
        <f>FC_IND_E!X59+FC_TRA_E!X59+FC_OTH_E!X59</f>
        <v>1010.9616509028375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9.6732588134135842</v>
      </c>
      <c r="D61" s="10">
        <f>FC_IND_E!D61+FC_TRA_E!D61+FC_OTH_E!D61</f>
        <v>10.891315563198624</v>
      </c>
      <c r="E61" s="10">
        <f>FC_IND_E!E61+FC_TRA_E!E61+FC_OTH_E!E61</f>
        <v>13.662080825451422</v>
      </c>
      <c r="F61" s="10">
        <f>FC_IND_E!F61+FC_TRA_E!F61+FC_OTH_E!F61</f>
        <v>13.948581255374032</v>
      </c>
      <c r="G61" s="10">
        <f>FC_IND_E!G61+FC_TRA_E!G61+FC_OTH_E!G61</f>
        <v>17.817798796216682</v>
      </c>
      <c r="H61" s="10">
        <f>FC_IND_E!H61+FC_TRA_E!H61+FC_OTH_E!H61</f>
        <v>16.910318142734301</v>
      </c>
      <c r="I61" s="10">
        <f>FC_IND_E!I61+FC_TRA_E!I61+FC_OTH_E!I61</f>
        <v>24.051848667239899</v>
      </c>
      <c r="J61" s="10">
        <f>FC_IND_E!J61+FC_TRA_E!J61+FC_OTH_E!J61</f>
        <v>19.346603611349956</v>
      </c>
      <c r="K61" s="10">
        <f>FC_IND_E!K61+FC_TRA_E!K61+FC_OTH_E!K61</f>
        <v>21.519948409286322</v>
      </c>
      <c r="L61" s="10">
        <f>FC_IND_E!L61+FC_TRA_E!L61+FC_OTH_E!L61</f>
        <v>16.504299226139292</v>
      </c>
      <c r="M61" s="10">
        <f>FC_IND_E!M61+FC_TRA_E!M61+FC_OTH_E!M61</f>
        <v>17.758039552880479</v>
      </c>
      <c r="N61" s="10">
        <f>FC_IND_E!N61+FC_TRA_E!N61+FC_OTH_E!N61</f>
        <v>15.516337059329318</v>
      </c>
      <c r="O61" s="10">
        <f>FC_IND_E!O61+FC_TRA_E!O61+FC_OTH_E!O61</f>
        <v>15.154858125537404</v>
      </c>
      <c r="P61" s="10">
        <f>FC_IND_E!P61+FC_TRA_E!P61+FC_OTH_E!P61</f>
        <v>19.418658641444548</v>
      </c>
      <c r="Q61" s="10">
        <f>FC_IND_E!Q61+FC_TRA_E!Q61+FC_OTH_E!Q61</f>
        <v>14.553052450558898</v>
      </c>
      <c r="R61" s="10">
        <f>FC_IND_E!R61+FC_TRA_E!R61+FC_OTH_E!R61</f>
        <v>12.602923473774716</v>
      </c>
      <c r="S61" s="10">
        <f>FC_IND_E!S61+FC_TRA_E!S61+FC_OTH_E!S61</f>
        <v>26.656663800515901</v>
      </c>
      <c r="T61" s="10">
        <f>FC_IND_E!T61+FC_TRA_E!T61+FC_OTH_E!T61</f>
        <v>12.001117798796212</v>
      </c>
      <c r="U61" s="10">
        <f>FC_IND_E!U61+FC_TRA_E!U61+FC_OTH_E!U61</f>
        <v>16.494411006018915</v>
      </c>
      <c r="V61" s="10">
        <f>FC_IND_E!V61+FC_TRA_E!V61+FC_OTH_E!V61</f>
        <v>29.398968185726563</v>
      </c>
      <c r="W61" s="10">
        <f>FC_IND_E!W61+FC_TRA_E!W61+FC_OTH_E!W61</f>
        <v>18.14411006018917</v>
      </c>
      <c r="X61" s="10">
        <f>FC_IND_E!X61+FC_TRA_E!X61+FC_OTH_E!X61</f>
        <v>20.818744625967323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20.660275150472916</v>
      </c>
      <c r="D62" s="10">
        <f>FC_IND_E!D62+FC_TRA_E!D62+FC_OTH_E!D62</f>
        <v>24.147377472055034</v>
      </c>
      <c r="E62" s="10">
        <f>FC_IND_E!E62+FC_TRA_E!E62+FC_OTH_E!E62</f>
        <v>30.070679277730008</v>
      </c>
      <c r="F62" s="10">
        <f>FC_IND_E!F62+FC_TRA_E!F62+FC_OTH_E!F62</f>
        <v>36.543422184006864</v>
      </c>
      <c r="G62" s="10">
        <f>FC_IND_E!G62+FC_TRA_E!G62+FC_OTH_E!G62</f>
        <v>35.635855546001707</v>
      </c>
      <c r="H62" s="10">
        <f>FC_IND_E!H62+FC_TRA_E!H62+FC_OTH_E!H62</f>
        <v>35.564316423043842</v>
      </c>
      <c r="I62" s="10">
        <f>FC_IND_E!I62+FC_TRA_E!I62+FC_OTH_E!I62</f>
        <v>31.336629406706795</v>
      </c>
      <c r="J62" s="10">
        <f>FC_IND_E!J62+FC_TRA_E!J62+FC_OTH_E!J62</f>
        <v>27.730008598452265</v>
      </c>
      <c r="K62" s="10">
        <f>FC_IND_E!K62+FC_TRA_E!K62+FC_OTH_E!K62</f>
        <v>32.292003439380913</v>
      </c>
      <c r="L62" s="10">
        <f>FC_IND_E!L62+FC_TRA_E!L62+FC_OTH_E!L62</f>
        <v>27.538865004299229</v>
      </c>
      <c r="M62" s="10">
        <f>FC_IND_E!M62+FC_TRA_E!M62+FC_OTH_E!M62</f>
        <v>27.419604471195175</v>
      </c>
      <c r="N62" s="10">
        <f>FC_IND_E!N62+FC_TRA_E!N62+FC_OTH_E!N62</f>
        <v>29.043766122098017</v>
      </c>
      <c r="O62" s="10">
        <f>FC_IND_E!O62+FC_TRA_E!O62+FC_OTH_E!O62</f>
        <v>26.234307824591564</v>
      </c>
      <c r="P62" s="10">
        <f>FC_IND_E!P62+FC_TRA_E!P62+FC_OTH_E!P62</f>
        <v>25.9420464316423</v>
      </c>
      <c r="Q62" s="10">
        <f>FC_IND_E!Q62+FC_TRA_E!Q62+FC_OTH_E!Q62</f>
        <v>29.387876182287183</v>
      </c>
      <c r="R62" s="10">
        <f>FC_IND_E!R62+FC_TRA_E!R62+FC_OTH_E!R62</f>
        <v>26.355116079105752</v>
      </c>
      <c r="S62" s="10">
        <f>FC_IND_E!S62+FC_TRA_E!S62+FC_OTH_E!S62</f>
        <v>31.314617368873609</v>
      </c>
      <c r="T62" s="10">
        <f>FC_IND_E!T62+FC_TRA_E!T62+FC_OTH_E!T62</f>
        <v>43.922184006878766</v>
      </c>
      <c r="U62" s="10">
        <f>FC_IND_E!U62+FC_TRA_E!U62+FC_OTH_E!U62</f>
        <v>55.17738607050731</v>
      </c>
      <c r="V62" s="10">
        <f>FC_IND_E!V62+FC_TRA_E!V62+FC_OTH_E!V62</f>
        <v>53.071539122957873</v>
      </c>
      <c r="W62" s="10">
        <f>FC_IND_E!W62+FC_TRA_E!W62+FC_OTH_E!W62</f>
        <v>49.660447119518494</v>
      </c>
      <c r="X62" s="10">
        <f>FC_IND_E!X62+FC_TRA_E!X62+FC_OTH_E!X62</f>
        <v>45.039208942390374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3.8263112639724852</v>
      </c>
      <c r="J64" s="10">
        <f>FC_IND_E!J64+FC_TRA_E!J64+FC_OTH_E!J64</f>
        <v>5.7394668959587269</v>
      </c>
      <c r="K64" s="10">
        <f>FC_IND_E!K64+FC_TRA_E!K64+FC_OTH_E!K64</f>
        <v>5.1017196904557176</v>
      </c>
      <c r="L64" s="10">
        <f>FC_IND_E!L64+FC_TRA_E!L64+FC_OTH_E!L64</f>
        <v>5.1017196904557176</v>
      </c>
      <c r="M64" s="10">
        <f>FC_IND_E!M64+FC_TRA_E!M64+FC_OTH_E!M64</f>
        <v>26.784178847807389</v>
      </c>
      <c r="N64" s="10">
        <f>FC_IND_E!N64+FC_TRA_E!N64+FC_OTH_E!N64</f>
        <v>47.191143594153047</v>
      </c>
      <c r="O64" s="10">
        <f>FC_IND_E!O64+FC_TRA_E!O64+FC_OTH_E!O64</f>
        <v>50.379793637145312</v>
      </c>
      <c r="P64" s="10">
        <f>FC_IND_E!P64+FC_TRA_E!P64+FC_OTH_E!P64</f>
        <v>45.915735167669823</v>
      </c>
      <c r="Q64" s="10">
        <f>FC_IND_E!Q64+FC_TRA_E!Q64+FC_OTH_E!Q64</f>
        <v>44.640326741186577</v>
      </c>
      <c r="R64" s="10">
        <f>FC_IND_E!R64+FC_TRA_E!R64+FC_OTH_E!R64</f>
        <v>44.002579535683573</v>
      </c>
      <c r="S64" s="10">
        <f>FC_IND_E!S64+FC_TRA_E!S64+FC_OTH_E!S64</f>
        <v>43.902493551160788</v>
      </c>
      <c r="T64" s="10">
        <f>FC_IND_E!T64+FC_TRA_E!T64+FC_OTH_E!T64</f>
        <v>43.596388650042989</v>
      </c>
      <c r="U64" s="10">
        <f>FC_IND_E!U64+FC_TRA_E!U64+FC_OTH_E!U64</f>
        <v>42.931212381771282</v>
      </c>
      <c r="V64" s="10">
        <f>FC_IND_E!V64+FC_TRA_E!V64+FC_OTH_E!V64</f>
        <v>43.695872742906268</v>
      </c>
      <c r="W64" s="10">
        <f>FC_IND_E!W64+FC_TRA_E!W64+FC_OTH_E!W64</f>
        <v>79.75434221840068</v>
      </c>
      <c r="X64" s="10">
        <f>FC_IND_E!X64+FC_TRA_E!X64+FC_OTH_E!X64</f>
        <v>81.842906276870153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0.11401547721410149</v>
      </c>
      <c r="K65" s="10">
        <f>FC_IND_E!K65+FC_TRA_E!K65+FC_OTH_E!K65</f>
        <v>0.99329320722269998</v>
      </c>
      <c r="L65" s="10">
        <f>FC_IND_E!L65+FC_TRA_E!L65+FC_OTH_E!L65</f>
        <v>0.9932932072226992</v>
      </c>
      <c r="M65" s="10">
        <f>FC_IND_E!M65+FC_TRA_E!M65+FC_OTH_E!M65</f>
        <v>0.57411865864144485</v>
      </c>
      <c r="N65" s="10">
        <f>FC_IND_E!N65+FC_TRA_E!N65+FC_OTH_E!N65</f>
        <v>0.21676698194325011</v>
      </c>
      <c r="O65" s="10">
        <f>FC_IND_E!O65+FC_TRA_E!O65+FC_OTH_E!O65</f>
        <v>3.1420464316423029</v>
      </c>
      <c r="P65" s="10">
        <f>FC_IND_E!P65+FC_TRA_E!P65+FC_OTH_E!P65</f>
        <v>1.1366294067067928</v>
      </c>
      <c r="Q65" s="10">
        <f>FC_IND_E!Q65+FC_TRA_E!Q65+FC_OTH_E!Q65</f>
        <v>0.21049011177987964</v>
      </c>
      <c r="R65" s="10">
        <f>FC_IND_E!R65+FC_TRA_E!R65+FC_OTH_E!R65</f>
        <v>0.16302665520206355</v>
      </c>
      <c r="S65" s="10">
        <f>FC_IND_E!S65+FC_TRA_E!S65+FC_OTH_E!S65</f>
        <v>2.1496130696474651E-2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0</v>
      </c>
      <c r="J66" s="10">
        <f>FC_IND_E!J66+FC_TRA_E!J66+FC_OTH_E!J66</f>
        <v>0</v>
      </c>
      <c r="K66" s="10">
        <f>FC_IND_E!K66+FC_TRA_E!K66+FC_OTH_E!K66</f>
        <v>0.89570077386070512</v>
      </c>
      <c r="L66" s="10">
        <f>FC_IND_E!L66+FC_TRA_E!L66+FC_OTH_E!L66</f>
        <v>4.4784178847807388</v>
      </c>
      <c r="M66" s="10">
        <f>FC_IND_E!M66+FC_TRA_E!M66+FC_OTH_E!M66</f>
        <v>0.89570077386070546</v>
      </c>
      <c r="N66" s="10">
        <f>FC_IND_E!N66+FC_TRA_E!N66+FC_OTH_E!N66</f>
        <v>83.297506448839201</v>
      </c>
      <c r="O66" s="10">
        <f>FC_IND_E!O66+FC_TRA_E!O66+FC_OTH_E!O66</f>
        <v>158.98899398108341</v>
      </c>
      <c r="P66" s="10">
        <f>FC_IND_E!P66+FC_TRA_E!P66+FC_OTH_E!P66</f>
        <v>163.25331040412715</v>
      </c>
      <c r="Q66" s="10">
        <f>FC_IND_E!Q66+FC_TRA_E!Q66+FC_OTH_E!Q66</f>
        <v>168.91754084264826</v>
      </c>
      <c r="R66" s="10">
        <f>FC_IND_E!R66+FC_TRA_E!R66+FC_OTH_E!R66</f>
        <v>170.42398968185728</v>
      </c>
      <c r="S66" s="10">
        <f>FC_IND_E!S66+FC_TRA_E!S66+FC_OTH_E!S66</f>
        <v>173.48632846087699</v>
      </c>
      <c r="T66" s="10">
        <f>FC_IND_E!T66+FC_TRA_E!T66+FC_OTH_E!T66</f>
        <v>171.8374032674119</v>
      </c>
      <c r="U66" s="10">
        <f>FC_IND_E!U66+FC_TRA_E!U66+FC_OTH_E!U66</f>
        <v>170.98202923473769</v>
      </c>
      <c r="V66" s="10">
        <f>FC_IND_E!V66+FC_TRA_E!V66+FC_OTH_E!V66</f>
        <v>182.6625107480653</v>
      </c>
      <c r="W66" s="10">
        <f>FC_IND_E!W66+FC_TRA_E!W66+FC_OTH_E!W66</f>
        <v>171.71917454858124</v>
      </c>
      <c r="X66" s="10">
        <f>FC_IND_E!X66+FC_TRA_E!X66+FC_OTH_E!X66</f>
        <v>174.78865004299217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78.699742046431638</v>
      </c>
      <c r="D70" s="10">
        <f>FC_IND_E!D70+FC_TRA_E!D70+FC_OTH_E!D70</f>
        <v>80.491057609630261</v>
      </c>
      <c r="E70" s="10">
        <f>FC_IND_E!E70+FC_TRA_E!E70+FC_OTH_E!E70</f>
        <v>81.279277730008602</v>
      </c>
      <c r="F70" s="10">
        <f>FC_IND_E!F70+FC_TRA_E!F70+FC_OTH_E!F70</f>
        <v>81.828632846087714</v>
      </c>
      <c r="G70" s="10">
        <f>FC_IND_E!G70+FC_TRA_E!G70+FC_OTH_E!G70</f>
        <v>83.189939810834048</v>
      </c>
      <c r="H70" s="10">
        <f>FC_IND_E!H70+FC_TRA_E!H70+FC_OTH_E!H70</f>
        <v>89.089423903697323</v>
      </c>
      <c r="I70" s="10">
        <f>FC_IND_E!I70+FC_TRA_E!I70+FC_OTH_E!I70</f>
        <v>99.43147033533964</v>
      </c>
      <c r="J70" s="10">
        <f>FC_IND_E!J70+FC_TRA_E!J70+FC_OTH_E!J70</f>
        <v>106.09527085124677</v>
      </c>
      <c r="K70" s="10">
        <f>FC_IND_E!K70+FC_TRA_E!K70+FC_OTH_E!K70</f>
        <v>115.69699054170249</v>
      </c>
      <c r="L70" s="10">
        <f>FC_IND_E!L70+FC_TRA_E!L70+FC_OTH_E!L70</f>
        <v>124.86861564918314</v>
      </c>
      <c r="M70" s="10">
        <f>FC_IND_E!M70+FC_TRA_E!M70+FC_OTH_E!M70</f>
        <v>134.79036973344796</v>
      </c>
      <c r="N70" s="10">
        <f>FC_IND_E!N70+FC_TRA_E!N70+FC_OTH_E!N70</f>
        <v>144.58693035253654</v>
      </c>
      <c r="O70" s="10">
        <f>FC_IND_E!O70+FC_TRA_E!O70+FC_OTH_E!O70</f>
        <v>154.80464316423047</v>
      </c>
      <c r="P70" s="10">
        <f>FC_IND_E!P70+FC_TRA_E!P70+FC_OTH_E!P70</f>
        <v>164.90111779879615</v>
      </c>
      <c r="Q70" s="10">
        <f>FC_IND_E!Q70+FC_TRA_E!Q70+FC_OTH_E!Q70</f>
        <v>173.03542562338774</v>
      </c>
      <c r="R70" s="10">
        <f>FC_IND_E!R70+FC_TRA_E!R70+FC_OTH_E!R70</f>
        <v>191.09673258813416</v>
      </c>
      <c r="S70" s="10">
        <f>FC_IND_E!S70+FC_TRA_E!S70+FC_OTH_E!S70</f>
        <v>211.64582975064488</v>
      </c>
      <c r="T70" s="10">
        <f>FC_IND_E!T70+FC_TRA_E!T70+FC_OTH_E!T70</f>
        <v>216.93525365434218</v>
      </c>
      <c r="U70" s="10">
        <f>FC_IND_E!U70+FC_TRA_E!U70+FC_OTH_E!U70</f>
        <v>244.45107480653473</v>
      </c>
      <c r="V70" s="10">
        <f>FC_IND_E!V70+FC_TRA_E!V70+FC_OTH_E!V70</f>
        <v>275.04720550300942</v>
      </c>
      <c r="W70" s="10">
        <f>FC_IND_E!W70+FC_TRA_E!W70+FC_OTH_E!W70</f>
        <v>313.91805674978502</v>
      </c>
      <c r="X70" s="10">
        <f>FC_IND_E!X70+FC_TRA_E!X70+FC_OTH_E!X70</f>
        <v>363.72906276870157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16.886414445399829</v>
      </c>
      <c r="D71" s="37">
        <f t="shared" si="22"/>
        <v>19.728718830610489</v>
      </c>
      <c r="E71" s="37">
        <f t="shared" si="22"/>
        <v>24.601289767841791</v>
      </c>
      <c r="F71" s="37">
        <f t="shared" si="22"/>
        <v>29.90352536543422</v>
      </c>
      <c r="G71" s="37">
        <f t="shared" si="22"/>
        <v>29.139208942390354</v>
      </c>
      <c r="H71" s="37">
        <f t="shared" si="22"/>
        <v>29.115305245055886</v>
      </c>
      <c r="I71" s="37">
        <f t="shared" si="22"/>
        <v>25.67592433361995</v>
      </c>
      <c r="J71" s="37">
        <f t="shared" si="22"/>
        <v>22.714187446259658</v>
      </c>
      <c r="K71" s="37">
        <f t="shared" si="22"/>
        <v>26.416423043852109</v>
      </c>
      <c r="L71" s="37">
        <f t="shared" si="22"/>
        <v>22.57093723129837</v>
      </c>
      <c r="M71" s="37">
        <f t="shared" si="22"/>
        <v>22.475408426483234</v>
      </c>
      <c r="N71" s="37">
        <f t="shared" si="22"/>
        <v>23.741444539982801</v>
      </c>
      <c r="O71" s="37">
        <f t="shared" si="22"/>
        <v>21.472312983662935</v>
      </c>
      <c r="P71" s="37">
        <f t="shared" si="22"/>
        <v>21.23336199484093</v>
      </c>
      <c r="Q71" s="37">
        <f t="shared" si="22"/>
        <v>24.073430782459148</v>
      </c>
      <c r="R71" s="37">
        <f t="shared" si="22"/>
        <v>21.56328460877042</v>
      </c>
      <c r="S71" s="37">
        <f t="shared" si="22"/>
        <v>25.626225279449699</v>
      </c>
      <c r="T71" s="37">
        <f t="shared" si="22"/>
        <v>35.930438521066208</v>
      </c>
      <c r="U71" s="37">
        <f t="shared" si="22"/>
        <v>45.145227858985386</v>
      </c>
      <c r="V71" s="37">
        <f t="shared" si="22"/>
        <v>43.422012037833191</v>
      </c>
      <c r="W71" s="37">
        <f t="shared" si="22"/>
        <v>40.631384350816852</v>
      </c>
      <c r="X71" s="37">
        <f t="shared" ref="X71" si="23">SUM(X72:X73)</f>
        <v>36.850214961306961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0</v>
      </c>
      <c r="K72" s="10">
        <f>FC_IND_E!K72+FC_TRA_E!K72+FC_OTH_E!K72</f>
        <v>0</v>
      </c>
      <c r="L72" s="10">
        <f>FC_IND_E!L72+FC_TRA_E!L72+FC_OTH_E!L72</f>
        <v>0</v>
      </c>
      <c r="M72" s="10">
        <f>FC_IND_E!M72+FC_TRA_E!M72+FC_OTH_E!M72</f>
        <v>0</v>
      </c>
      <c r="N72" s="10">
        <f>FC_IND_E!N72+FC_TRA_E!N72+FC_OTH_E!N72</f>
        <v>0</v>
      </c>
      <c r="O72" s="10">
        <f>FC_IND_E!O72+FC_TRA_E!O72+FC_OTH_E!O72</f>
        <v>0</v>
      </c>
      <c r="P72" s="10">
        <f>FC_IND_E!P72+FC_TRA_E!P72+FC_OTH_E!P72</f>
        <v>0</v>
      </c>
      <c r="Q72" s="10">
        <f>FC_IND_E!Q72+FC_TRA_E!Q72+FC_OTH_E!Q72</f>
        <v>0</v>
      </c>
      <c r="R72" s="10">
        <f>FC_IND_E!R72+FC_TRA_E!R72+FC_OTH_E!R72</f>
        <v>0</v>
      </c>
      <c r="S72" s="10">
        <f>FC_IND_E!S72+FC_TRA_E!S72+FC_OTH_E!S72</f>
        <v>0</v>
      </c>
      <c r="T72" s="10">
        <f>FC_IND_E!T72+FC_TRA_E!T72+FC_OTH_E!T72</f>
        <v>0</v>
      </c>
      <c r="U72" s="10">
        <f>FC_IND_E!U72+FC_TRA_E!U72+FC_OTH_E!U72</f>
        <v>0</v>
      </c>
      <c r="V72" s="10">
        <f>FC_IND_E!V72+FC_TRA_E!V72+FC_OTH_E!V72</f>
        <v>0</v>
      </c>
      <c r="W72" s="10">
        <f>FC_IND_E!W72+FC_TRA_E!W72+FC_OTH_E!W72</f>
        <v>0</v>
      </c>
      <c r="X72" s="10">
        <f>FC_IND_E!X72+FC_TRA_E!X72+FC_OTH_E!X72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16.886414445399829</v>
      </c>
      <c r="D73" s="10">
        <f>FC_IND_E!D73+FC_TRA_E!D73+FC_OTH_E!D73</f>
        <v>19.728718830610489</v>
      </c>
      <c r="E73" s="10">
        <f>FC_IND_E!E73+FC_TRA_E!E73+FC_OTH_E!E73</f>
        <v>24.601289767841791</v>
      </c>
      <c r="F73" s="10">
        <f>FC_IND_E!F73+FC_TRA_E!F73+FC_OTH_E!F73</f>
        <v>29.90352536543422</v>
      </c>
      <c r="G73" s="10">
        <f>FC_IND_E!G73+FC_TRA_E!G73+FC_OTH_E!G73</f>
        <v>29.139208942390354</v>
      </c>
      <c r="H73" s="10">
        <f>FC_IND_E!H73+FC_TRA_E!H73+FC_OTH_E!H73</f>
        <v>29.115305245055886</v>
      </c>
      <c r="I73" s="10">
        <f>FC_IND_E!I73+FC_TRA_E!I73+FC_OTH_E!I73</f>
        <v>25.67592433361995</v>
      </c>
      <c r="J73" s="10">
        <f>FC_IND_E!J73+FC_TRA_E!J73+FC_OTH_E!J73</f>
        <v>22.714187446259658</v>
      </c>
      <c r="K73" s="10">
        <f>FC_IND_E!K73+FC_TRA_E!K73+FC_OTH_E!K73</f>
        <v>26.416423043852109</v>
      </c>
      <c r="L73" s="10">
        <f>FC_IND_E!L73+FC_TRA_E!L73+FC_OTH_E!L73</f>
        <v>22.57093723129837</v>
      </c>
      <c r="M73" s="10">
        <f>FC_IND_E!M73+FC_TRA_E!M73+FC_OTH_E!M73</f>
        <v>22.475408426483234</v>
      </c>
      <c r="N73" s="10">
        <f>FC_IND_E!N73+FC_TRA_E!N73+FC_OTH_E!N73</f>
        <v>23.741444539982801</v>
      </c>
      <c r="O73" s="10">
        <f>FC_IND_E!O73+FC_TRA_E!O73+FC_OTH_E!O73</f>
        <v>21.472312983662935</v>
      </c>
      <c r="P73" s="10">
        <f>FC_IND_E!P73+FC_TRA_E!P73+FC_OTH_E!P73</f>
        <v>21.23336199484093</v>
      </c>
      <c r="Q73" s="10">
        <f>FC_IND_E!Q73+FC_TRA_E!Q73+FC_OTH_E!Q73</f>
        <v>24.073430782459148</v>
      </c>
      <c r="R73" s="10">
        <f>FC_IND_E!R73+FC_TRA_E!R73+FC_OTH_E!R73</f>
        <v>21.56328460877042</v>
      </c>
      <c r="S73" s="10">
        <f>FC_IND_E!S73+FC_TRA_E!S73+FC_OTH_E!S73</f>
        <v>25.626225279449699</v>
      </c>
      <c r="T73" s="10">
        <f>FC_IND_E!T73+FC_TRA_E!T73+FC_OTH_E!T73</f>
        <v>35.930438521066208</v>
      </c>
      <c r="U73" s="10">
        <f>FC_IND_E!U73+FC_TRA_E!U73+FC_OTH_E!U73</f>
        <v>45.145227858985386</v>
      </c>
      <c r="V73" s="10">
        <f>FC_IND_E!V73+FC_TRA_E!V73+FC_OTH_E!V73</f>
        <v>43.422012037833191</v>
      </c>
      <c r="W73" s="10">
        <f>FC_IND_E!W73+FC_TRA_E!W73+FC_OTH_E!W73</f>
        <v>40.631384350816852</v>
      </c>
      <c r="X73" s="10">
        <f>FC_IND_E!X73+FC_TRA_E!X73+FC_OTH_E!X73</f>
        <v>36.850214961306961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2254.0127257093718</v>
      </c>
      <c r="D75" s="37">
        <f>FC_IND_E!D75+FC_TRA_E!D75+FC_OTH_E!D75</f>
        <v>2434.1979363714527</v>
      </c>
      <c r="E75" s="37">
        <f>FC_IND_E!E75+FC_TRA_E!E75+FC_OTH_E!E75</f>
        <v>2405.5124677558042</v>
      </c>
      <c r="F75" s="37">
        <f>FC_IND_E!F75+FC_TRA_E!F75+FC_OTH_E!F75</f>
        <v>2473.3447979363709</v>
      </c>
      <c r="G75" s="37">
        <f>FC_IND_E!G75+FC_TRA_E!G75+FC_OTH_E!G75</f>
        <v>2461.3785898538254</v>
      </c>
      <c r="H75" s="37">
        <f>FC_IND_E!H75+FC_TRA_E!H75+FC_OTH_E!H75</f>
        <v>2422.6380051590709</v>
      </c>
      <c r="I75" s="37">
        <f>FC_IND_E!I75+FC_TRA_E!I75+FC_OTH_E!I75</f>
        <v>2406.0618228718818</v>
      </c>
      <c r="J75" s="37">
        <f>FC_IND_E!J75+FC_TRA_E!J75+FC_OTH_E!J75</f>
        <v>2345.3711951848659</v>
      </c>
      <c r="K75" s="37">
        <f>FC_IND_E!K75+FC_TRA_E!K75+FC_OTH_E!K75</f>
        <v>2396.7946689595879</v>
      </c>
      <c r="L75" s="37">
        <f>FC_IND_E!L75+FC_TRA_E!L75+FC_OTH_E!L75</f>
        <v>2450.9887360275143</v>
      </c>
      <c r="M75" s="37">
        <f>FC_IND_E!M75+FC_TRA_E!M75+FC_OTH_E!M75</f>
        <v>2839.9972484952714</v>
      </c>
      <c r="N75" s="37">
        <f>FC_IND_E!N75+FC_TRA_E!N75+FC_OTH_E!N75</f>
        <v>2505.7799656061907</v>
      </c>
      <c r="O75" s="37">
        <f>FC_IND_E!O75+FC_TRA_E!O75+FC_OTH_E!O75</f>
        <v>2572.6569217540855</v>
      </c>
      <c r="P75" s="37">
        <f>FC_IND_E!P75+FC_TRA_E!P75+FC_OTH_E!P75</f>
        <v>2547.6497850386918</v>
      </c>
      <c r="Q75" s="37">
        <f>FC_IND_E!Q75+FC_TRA_E!Q75+FC_OTH_E!Q75</f>
        <v>2315.1811693895093</v>
      </c>
      <c r="R75" s="37">
        <f>FC_IND_E!R75+FC_TRA_E!R75+FC_OTH_E!R75</f>
        <v>2464.1894239036978</v>
      </c>
      <c r="S75" s="37">
        <f>FC_IND_E!S75+FC_TRA_E!S75+FC_OTH_E!S75</f>
        <v>2552.372742906276</v>
      </c>
      <c r="T75" s="37">
        <f>FC_IND_E!T75+FC_TRA_E!T75+FC_OTH_E!T75</f>
        <v>2573.2067927772991</v>
      </c>
      <c r="U75" s="37">
        <f>FC_IND_E!U75+FC_TRA_E!U75+FC_OTH_E!U75</f>
        <v>2567.6211521926052</v>
      </c>
      <c r="V75" s="37">
        <f>FC_IND_E!V75+FC_TRA_E!V75+FC_OTH_E!V75</f>
        <v>2513.111006018918</v>
      </c>
      <c r="W75" s="37">
        <f>FC_IND_E!W75+FC_TRA_E!W75+FC_OTH_E!W75</f>
        <v>2447.7036113499557</v>
      </c>
      <c r="X75" s="37">
        <f>FC_IND_E!X75+FC_TRA_E!X75+FC_OTH_E!X75</f>
        <v>2698.6510748065352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2790.7996560619085</v>
      </c>
      <c r="D76" s="40">
        <f>FC_IND_E!D76+FC_TRA_E!D76+FC_OTH_E!D76</f>
        <v>2800.1719690455711</v>
      </c>
      <c r="E76" s="40">
        <f>FC_IND_E!E76+FC_TRA_E!E76+FC_OTH_E!E76</f>
        <v>2795.7007738607049</v>
      </c>
      <c r="F76" s="40">
        <f>FC_IND_E!F76+FC_TRA_E!F76+FC_OTH_E!F76</f>
        <v>2782.9750644883916</v>
      </c>
      <c r="G76" s="40">
        <f>FC_IND_E!G76+FC_TRA_E!G76+FC_OTH_E!G76</f>
        <v>2835.1676698194324</v>
      </c>
      <c r="H76" s="40">
        <f>FC_IND_E!H76+FC_TRA_E!H76+FC_OTH_E!H76</f>
        <v>2877.2141014617368</v>
      </c>
      <c r="I76" s="40">
        <f>FC_IND_E!I76+FC_TRA_E!I76+FC_OTH_E!I76</f>
        <v>2905.0730868443679</v>
      </c>
      <c r="J76" s="40">
        <f>FC_IND_E!J76+FC_TRA_E!J76+FC_OTH_E!J76</f>
        <v>2878.4178847807384</v>
      </c>
      <c r="K76" s="40">
        <f>FC_IND_E!K76+FC_TRA_E!K76+FC_OTH_E!K76</f>
        <v>2848.0653482373168</v>
      </c>
      <c r="L76" s="40">
        <f>FC_IND_E!L76+FC_TRA_E!L76+FC_OTH_E!L76</f>
        <v>2703.7833190025794</v>
      </c>
      <c r="M76" s="40">
        <f>FC_IND_E!M76+FC_TRA_E!M76+FC_OTH_E!M76</f>
        <v>2756.4918314703355</v>
      </c>
      <c r="N76" s="40">
        <f>FC_IND_E!N76+FC_TRA_E!N76+FC_OTH_E!N76</f>
        <v>2722.1840068787624</v>
      </c>
      <c r="O76" s="40">
        <f>FC_IND_E!O76+FC_TRA_E!O76+FC_OTH_E!O76</f>
        <v>2681.0834049871019</v>
      </c>
      <c r="P76" s="40">
        <f>FC_IND_E!P76+FC_TRA_E!P76+FC_OTH_E!P76</f>
        <v>2674.6345657781599</v>
      </c>
      <c r="Q76" s="40">
        <f>FC_IND_E!Q76+FC_TRA_E!Q76+FC_OTH_E!Q76</f>
        <v>2646.1736887360275</v>
      </c>
      <c r="R76" s="40">
        <f>FC_IND_E!R76+FC_TRA_E!R76+FC_OTH_E!R76</f>
        <v>2649.0966466036107</v>
      </c>
      <c r="S76" s="40">
        <f>FC_IND_E!S76+FC_TRA_E!S76+FC_OTH_E!S76</f>
        <v>2673.6243336199486</v>
      </c>
      <c r="T76" s="40">
        <f>FC_IND_E!T76+FC_TRA_E!T76+FC_OTH_E!T76</f>
        <v>2671.8374032674119</v>
      </c>
      <c r="U76" s="40">
        <f>FC_IND_E!U76+FC_TRA_E!U76+FC_OTH_E!U76</f>
        <v>2639.0386070507307</v>
      </c>
      <c r="V76" s="40">
        <f>FC_IND_E!V76+FC_TRA_E!V76+FC_OTH_E!V76</f>
        <v>2644.0175408426485</v>
      </c>
      <c r="W76" s="40">
        <f>FC_IND_E!W76+FC_TRA_E!W76+FC_OTH_E!W76</f>
        <v>2600.1736027515049</v>
      </c>
      <c r="X76" s="40">
        <f>FC_IND_E!X76+FC_TRA_E!X76+FC_OTH_E!X76</f>
        <v>2760.700343938091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2944.062768701634</v>
      </c>
      <c r="D2" s="31">
        <f t="shared" si="0"/>
        <v>3035.1761822871877</v>
      </c>
      <c r="E2" s="31">
        <f t="shared" si="0"/>
        <v>2855.9061908856402</v>
      </c>
      <c r="F2" s="31">
        <f t="shared" si="0"/>
        <v>2864.5073086844368</v>
      </c>
      <c r="G2" s="31">
        <f t="shared" si="0"/>
        <v>2906.2907136715389</v>
      </c>
      <c r="H2" s="31">
        <f t="shared" si="0"/>
        <v>2873.2321582115219</v>
      </c>
      <c r="I2" s="31">
        <f t="shared" si="0"/>
        <v>2914.1711951848665</v>
      </c>
      <c r="J2" s="31">
        <f t="shared" si="0"/>
        <v>2832.3589853826306</v>
      </c>
      <c r="K2" s="31">
        <f t="shared" si="0"/>
        <v>2716.4907996560614</v>
      </c>
      <c r="L2" s="31">
        <f t="shared" si="0"/>
        <v>2352.5037833190022</v>
      </c>
      <c r="M2" s="31">
        <f t="shared" si="0"/>
        <v>2446.4946689595872</v>
      </c>
      <c r="N2" s="31">
        <f t="shared" si="0"/>
        <v>2442.2841788478072</v>
      </c>
      <c r="O2" s="31">
        <f t="shared" si="0"/>
        <v>2303.3634565778166</v>
      </c>
      <c r="P2" s="31">
        <f t="shared" si="0"/>
        <v>2179.3844368013756</v>
      </c>
      <c r="Q2" s="31">
        <f t="shared" si="0"/>
        <v>2120.599054170249</v>
      </c>
      <c r="R2" s="31">
        <f t="shared" si="0"/>
        <v>2109.3854686156492</v>
      </c>
      <c r="S2" s="31">
        <f t="shared" si="0"/>
        <v>2165.6235597592431</v>
      </c>
      <c r="T2" s="31">
        <f t="shared" si="0"/>
        <v>2284.7654342218402</v>
      </c>
      <c r="U2" s="31">
        <f t="shared" si="0"/>
        <v>2314.6359415305242</v>
      </c>
      <c r="V2" s="31">
        <f t="shared" si="0"/>
        <v>2257.7165090283747</v>
      </c>
      <c r="W2" s="31">
        <f t="shared" si="0"/>
        <v>2304.3745485812556</v>
      </c>
      <c r="X2" s="31">
        <f t="shared" ref="X2" si="1">SUM(X3,X17,X22,X25,X26,X51,X52,X71,X74,X75,X76)</f>
        <v>2474.7362854686153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265.34574376612204</v>
      </c>
      <c r="D3" s="34">
        <f t="shared" si="2"/>
        <v>231.66603611349953</v>
      </c>
      <c r="E3" s="34">
        <f t="shared" si="2"/>
        <v>199.95227858985382</v>
      </c>
      <c r="F3" s="34">
        <f t="shared" si="2"/>
        <v>204.11521926053302</v>
      </c>
      <c r="G3" s="34">
        <f t="shared" si="2"/>
        <v>229.13430782459156</v>
      </c>
      <c r="H3" s="34">
        <f t="shared" si="2"/>
        <v>214.3092003439381</v>
      </c>
      <c r="I3" s="34">
        <f t="shared" si="2"/>
        <v>220.6386930352536</v>
      </c>
      <c r="J3" s="34">
        <f t="shared" si="2"/>
        <v>215.84264832330172</v>
      </c>
      <c r="K3" s="34">
        <f t="shared" si="2"/>
        <v>173.67721410146174</v>
      </c>
      <c r="L3" s="34">
        <f t="shared" si="2"/>
        <v>94.423215821152183</v>
      </c>
      <c r="M3" s="34">
        <f t="shared" si="2"/>
        <v>105.52398968185724</v>
      </c>
      <c r="N3" s="34">
        <f t="shared" si="2"/>
        <v>116.36999140154772</v>
      </c>
      <c r="O3" s="34">
        <f t="shared" si="2"/>
        <v>87.03654342218401</v>
      </c>
      <c r="P3" s="34">
        <f t="shared" si="2"/>
        <v>93.662166809974195</v>
      </c>
      <c r="Q3" s="34">
        <f t="shared" si="2"/>
        <v>101.56921754084264</v>
      </c>
      <c r="R3" s="34">
        <f t="shared" si="2"/>
        <v>100.15081685296644</v>
      </c>
      <c r="S3" s="34">
        <f t="shared" si="2"/>
        <v>107.0528804815133</v>
      </c>
      <c r="T3" s="34">
        <f t="shared" si="2"/>
        <v>120.60455717970765</v>
      </c>
      <c r="U3" s="34">
        <f t="shared" si="2"/>
        <v>124.94987102321582</v>
      </c>
      <c r="V3" s="34">
        <f t="shared" si="2"/>
        <v>103.41969045571794</v>
      </c>
      <c r="W3" s="34">
        <f t="shared" si="2"/>
        <v>116.09303525365435</v>
      </c>
      <c r="X3" s="34">
        <f t="shared" ref="X3" si="3">SUM(X4,X8,X11)</f>
        <v>135.98331900257952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237.35305245055883</v>
      </c>
      <c r="D4" s="29">
        <f t="shared" si="4"/>
        <v>205.07300085984519</v>
      </c>
      <c r="E4" s="29">
        <f t="shared" si="4"/>
        <v>174.05898538263111</v>
      </c>
      <c r="F4" s="29">
        <f t="shared" si="4"/>
        <v>181.02123817712805</v>
      </c>
      <c r="G4" s="29">
        <f t="shared" si="4"/>
        <v>202.54127257093722</v>
      </c>
      <c r="H4" s="29">
        <f t="shared" si="4"/>
        <v>190.51539122957868</v>
      </c>
      <c r="I4" s="29">
        <f t="shared" si="4"/>
        <v>196.84479793637141</v>
      </c>
      <c r="J4" s="29">
        <f t="shared" si="4"/>
        <v>189.24952708512458</v>
      </c>
      <c r="K4" s="29">
        <f t="shared" si="4"/>
        <v>149.1835769561479</v>
      </c>
      <c r="L4" s="29">
        <f t="shared" si="4"/>
        <v>76.227858985382625</v>
      </c>
      <c r="M4" s="29">
        <f t="shared" si="4"/>
        <v>88.728288907996543</v>
      </c>
      <c r="N4" s="29">
        <f t="shared" si="4"/>
        <v>99.574376612209804</v>
      </c>
      <c r="O4" s="29">
        <f t="shared" si="4"/>
        <v>72.340412725709371</v>
      </c>
      <c r="P4" s="29">
        <f t="shared" si="4"/>
        <v>78.966036113499555</v>
      </c>
      <c r="Q4" s="29">
        <f t="shared" si="4"/>
        <v>89.67222699914015</v>
      </c>
      <c r="R4" s="29">
        <f t="shared" si="4"/>
        <v>88.11177987962165</v>
      </c>
      <c r="S4" s="29">
        <f t="shared" si="4"/>
        <v>99.58443680137573</v>
      </c>
      <c r="T4" s="29">
        <f t="shared" si="4"/>
        <v>113.06956147893379</v>
      </c>
      <c r="U4" s="29">
        <f t="shared" si="4"/>
        <v>116.26577815993122</v>
      </c>
      <c r="V4" s="29">
        <f t="shared" si="4"/>
        <v>96.433447979363692</v>
      </c>
      <c r="W4" s="29">
        <f t="shared" si="4"/>
        <v>107.97377472055031</v>
      </c>
      <c r="X4" s="29">
        <f t="shared" ref="X4" si="5">SUM(X5:X7)</f>
        <v>127.94032674118658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237.35305245055883</v>
      </c>
      <c r="D7" s="10">
        <f>FC_IND_IS_E!D7+FC_IND_NFM_E!D7+FC_IND_CPC_E!D7+FC_IND_NMM_E!D7+FC_IND_PPP_E!D7+FC_IND_FBT_E!D7+FC_IND_TE_E!D7+FC_IND_MAC_E!D7+FC_IND_TL_E!D7+FC_IND_WP_E!D7+FC_IND_MQ_E!D7+FC_IND_CON_E!D7+FC_IND_NSP_E!D7</f>
        <v>205.07300085984519</v>
      </c>
      <c r="E7" s="10">
        <f>FC_IND_IS_E!E7+FC_IND_NFM_E!E7+FC_IND_CPC_E!E7+FC_IND_NMM_E!E7+FC_IND_PPP_E!E7+FC_IND_FBT_E!E7+FC_IND_TE_E!E7+FC_IND_MAC_E!E7+FC_IND_TL_E!E7+FC_IND_WP_E!E7+FC_IND_MQ_E!E7+FC_IND_CON_E!E7+FC_IND_NSP_E!E7</f>
        <v>174.05898538263111</v>
      </c>
      <c r="F7" s="10">
        <f>FC_IND_IS_E!F7+FC_IND_NFM_E!F7+FC_IND_CPC_E!F7+FC_IND_NMM_E!F7+FC_IND_PPP_E!F7+FC_IND_FBT_E!F7+FC_IND_TE_E!F7+FC_IND_MAC_E!F7+FC_IND_TL_E!F7+FC_IND_WP_E!F7+FC_IND_MQ_E!F7+FC_IND_CON_E!F7+FC_IND_NSP_E!F7</f>
        <v>181.02123817712805</v>
      </c>
      <c r="G7" s="10">
        <f>FC_IND_IS_E!G7+FC_IND_NFM_E!G7+FC_IND_CPC_E!G7+FC_IND_NMM_E!G7+FC_IND_PPP_E!G7+FC_IND_FBT_E!G7+FC_IND_TE_E!G7+FC_IND_MAC_E!G7+FC_IND_TL_E!G7+FC_IND_WP_E!G7+FC_IND_MQ_E!G7+FC_IND_CON_E!G7+FC_IND_NSP_E!G7</f>
        <v>202.54127257093722</v>
      </c>
      <c r="H7" s="10">
        <f>FC_IND_IS_E!H7+FC_IND_NFM_E!H7+FC_IND_CPC_E!H7+FC_IND_NMM_E!H7+FC_IND_PPP_E!H7+FC_IND_FBT_E!H7+FC_IND_TE_E!H7+FC_IND_MAC_E!H7+FC_IND_TL_E!H7+FC_IND_WP_E!H7+FC_IND_MQ_E!H7+FC_IND_CON_E!H7+FC_IND_NSP_E!H7</f>
        <v>190.51539122957868</v>
      </c>
      <c r="I7" s="10">
        <f>FC_IND_IS_E!I7+FC_IND_NFM_E!I7+FC_IND_CPC_E!I7+FC_IND_NMM_E!I7+FC_IND_PPP_E!I7+FC_IND_FBT_E!I7+FC_IND_TE_E!I7+FC_IND_MAC_E!I7+FC_IND_TL_E!I7+FC_IND_WP_E!I7+FC_IND_MQ_E!I7+FC_IND_CON_E!I7+FC_IND_NSP_E!I7</f>
        <v>196.84479793637141</v>
      </c>
      <c r="J7" s="10">
        <f>FC_IND_IS_E!J7+FC_IND_NFM_E!J7+FC_IND_CPC_E!J7+FC_IND_NMM_E!J7+FC_IND_PPP_E!J7+FC_IND_FBT_E!J7+FC_IND_TE_E!J7+FC_IND_MAC_E!J7+FC_IND_TL_E!J7+FC_IND_WP_E!J7+FC_IND_MQ_E!J7+FC_IND_CON_E!J7+FC_IND_NSP_E!J7</f>
        <v>189.24952708512458</v>
      </c>
      <c r="K7" s="10">
        <f>FC_IND_IS_E!K7+FC_IND_NFM_E!K7+FC_IND_CPC_E!K7+FC_IND_NMM_E!K7+FC_IND_PPP_E!K7+FC_IND_FBT_E!K7+FC_IND_TE_E!K7+FC_IND_MAC_E!K7+FC_IND_TL_E!K7+FC_IND_WP_E!K7+FC_IND_MQ_E!K7+FC_IND_CON_E!K7+FC_IND_NSP_E!K7</f>
        <v>149.1835769561479</v>
      </c>
      <c r="L7" s="10">
        <f>FC_IND_IS_E!L7+FC_IND_NFM_E!L7+FC_IND_CPC_E!L7+FC_IND_NMM_E!L7+FC_IND_PPP_E!L7+FC_IND_FBT_E!L7+FC_IND_TE_E!L7+FC_IND_MAC_E!L7+FC_IND_TL_E!L7+FC_IND_WP_E!L7+FC_IND_MQ_E!L7+FC_IND_CON_E!L7+FC_IND_NSP_E!L7</f>
        <v>76.227858985382625</v>
      </c>
      <c r="M7" s="10">
        <f>FC_IND_IS_E!M7+FC_IND_NFM_E!M7+FC_IND_CPC_E!M7+FC_IND_NMM_E!M7+FC_IND_PPP_E!M7+FC_IND_FBT_E!M7+FC_IND_TE_E!M7+FC_IND_MAC_E!M7+FC_IND_TL_E!M7+FC_IND_WP_E!M7+FC_IND_MQ_E!M7+FC_IND_CON_E!M7+FC_IND_NSP_E!M7</f>
        <v>88.728288907996543</v>
      </c>
      <c r="N7" s="10">
        <f>FC_IND_IS_E!N7+FC_IND_NFM_E!N7+FC_IND_CPC_E!N7+FC_IND_NMM_E!N7+FC_IND_PPP_E!N7+FC_IND_FBT_E!N7+FC_IND_TE_E!N7+FC_IND_MAC_E!N7+FC_IND_TL_E!N7+FC_IND_WP_E!N7+FC_IND_MQ_E!N7+FC_IND_CON_E!N7+FC_IND_NSP_E!N7</f>
        <v>99.574376612209804</v>
      </c>
      <c r="O7" s="10">
        <f>FC_IND_IS_E!O7+FC_IND_NFM_E!O7+FC_IND_CPC_E!O7+FC_IND_NMM_E!O7+FC_IND_PPP_E!O7+FC_IND_FBT_E!O7+FC_IND_TE_E!O7+FC_IND_MAC_E!O7+FC_IND_TL_E!O7+FC_IND_WP_E!O7+FC_IND_MQ_E!O7+FC_IND_CON_E!O7+FC_IND_NSP_E!O7</f>
        <v>72.340412725709371</v>
      </c>
      <c r="P7" s="10">
        <f>FC_IND_IS_E!P7+FC_IND_NFM_E!P7+FC_IND_CPC_E!P7+FC_IND_NMM_E!P7+FC_IND_PPP_E!P7+FC_IND_FBT_E!P7+FC_IND_TE_E!P7+FC_IND_MAC_E!P7+FC_IND_TL_E!P7+FC_IND_WP_E!P7+FC_IND_MQ_E!P7+FC_IND_CON_E!P7+FC_IND_NSP_E!P7</f>
        <v>78.966036113499555</v>
      </c>
      <c r="Q7" s="10">
        <f>FC_IND_IS_E!Q7+FC_IND_NFM_E!Q7+FC_IND_CPC_E!Q7+FC_IND_NMM_E!Q7+FC_IND_PPP_E!Q7+FC_IND_FBT_E!Q7+FC_IND_TE_E!Q7+FC_IND_MAC_E!Q7+FC_IND_TL_E!Q7+FC_IND_WP_E!Q7+FC_IND_MQ_E!Q7+FC_IND_CON_E!Q7+FC_IND_NSP_E!Q7</f>
        <v>89.67222699914015</v>
      </c>
      <c r="R7" s="10">
        <f>FC_IND_IS_E!R7+FC_IND_NFM_E!R7+FC_IND_CPC_E!R7+FC_IND_NMM_E!R7+FC_IND_PPP_E!R7+FC_IND_FBT_E!R7+FC_IND_TE_E!R7+FC_IND_MAC_E!R7+FC_IND_TL_E!R7+FC_IND_WP_E!R7+FC_IND_MQ_E!R7+FC_IND_CON_E!R7+FC_IND_NSP_E!R7</f>
        <v>88.11177987962165</v>
      </c>
      <c r="S7" s="10">
        <f>FC_IND_IS_E!S7+FC_IND_NFM_E!S7+FC_IND_CPC_E!S7+FC_IND_NMM_E!S7+FC_IND_PPP_E!S7+FC_IND_FBT_E!S7+FC_IND_TE_E!S7+FC_IND_MAC_E!S7+FC_IND_TL_E!S7+FC_IND_WP_E!S7+FC_IND_MQ_E!S7+FC_IND_CON_E!S7+FC_IND_NSP_E!S7</f>
        <v>99.58443680137573</v>
      </c>
      <c r="T7" s="10">
        <f>FC_IND_IS_E!T7+FC_IND_NFM_E!T7+FC_IND_CPC_E!T7+FC_IND_NMM_E!T7+FC_IND_PPP_E!T7+FC_IND_FBT_E!T7+FC_IND_TE_E!T7+FC_IND_MAC_E!T7+FC_IND_TL_E!T7+FC_IND_WP_E!T7+FC_IND_MQ_E!T7+FC_IND_CON_E!T7+FC_IND_NSP_E!T7</f>
        <v>113.06956147893379</v>
      </c>
      <c r="U7" s="10">
        <f>FC_IND_IS_E!U7+FC_IND_NFM_E!U7+FC_IND_CPC_E!U7+FC_IND_NMM_E!U7+FC_IND_PPP_E!U7+FC_IND_FBT_E!U7+FC_IND_TE_E!U7+FC_IND_MAC_E!U7+FC_IND_TL_E!U7+FC_IND_WP_E!U7+FC_IND_MQ_E!U7+FC_IND_CON_E!U7+FC_IND_NSP_E!U7</f>
        <v>116.26577815993122</v>
      </c>
      <c r="V7" s="10">
        <f>FC_IND_IS_E!V7+FC_IND_NFM_E!V7+FC_IND_CPC_E!V7+FC_IND_NMM_E!V7+FC_IND_PPP_E!V7+FC_IND_FBT_E!V7+FC_IND_TE_E!V7+FC_IND_MAC_E!V7+FC_IND_TL_E!V7+FC_IND_WP_E!V7+FC_IND_MQ_E!V7+FC_IND_CON_E!V7+FC_IND_NSP_E!V7</f>
        <v>96.433447979363692</v>
      </c>
      <c r="W7" s="10">
        <f>FC_IND_IS_E!W7+FC_IND_NFM_E!W7+FC_IND_CPC_E!W7+FC_IND_NMM_E!W7+FC_IND_PPP_E!W7+FC_IND_FBT_E!W7+FC_IND_TE_E!W7+FC_IND_MAC_E!W7+FC_IND_TL_E!W7+FC_IND_WP_E!W7+FC_IND_MQ_E!W7+FC_IND_CON_E!W7+FC_IND_NSP_E!W7</f>
        <v>107.97377472055031</v>
      </c>
      <c r="X7" s="10">
        <f>FC_IND_IS_E!X7+FC_IND_NFM_E!X7+FC_IND_CPC_E!X7+FC_IND_NMM_E!X7+FC_IND_PPP_E!X7+FC_IND_FBT_E!X7+FC_IND_TE_E!X7+FC_IND_MAC_E!X7+FC_IND_TL_E!X7+FC_IND_WP_E!X7+FC_IND_MQ_E!X7+FC_IND_CON_E!X7+FC_IND_NSP_E!X7</f>
        <v>127.94032674118658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27.992691315563206</v>
      </c>
      <c r="D11" s="29">
        <f t="shared" si="8"/>
        <v>26.593035253654342</v>
      </c>
      <c r="E11" s="29">
        <f t="shared" si="8"/>
        <v>25.893293207222705</v>
      </c>
      <c r="F11" s="29">
        <f t="shared" si="8"/>
        <v>23.093981083404984</v>
      </c>
      <c r="G11" s="29">
        <f t="shared" si="8"/>
        <v>26.593035253654346</v>
      </c>
      <c r="H11" s="29">
        <f t="shared" si="8"/>
        <v>23.793809114359412</v>
      </c>
      <c r="I11" s="29">
        <f t="shared" si="8"/>
        <v>23.793895098882203</v>
      </c>
      <c r="J11" s="29">
        <f t="shared" si="8"/>
        <v>26.593121238177126</v>
      </c>
      <c r="K11" s="29">
        <f t="shared" si="8"/>
        <v>24.493637145313844</v>
      </c>
      <c r="L11" s="29">
        <f t="shared" si="8"/>
        <v>18.195356835769562</v>
      </c>
      <c r="M11" s="29">
        <f t="shared" si="8"/>
        <v>16.795700773860702</v>
      </c>
      <c r="N11" s="29">
        <f t="shared" si="8"/>
        <v>16.795614789337918</v>
      </c>
      <c r="O11" s="29">
        <f t="shared" si="8"/>
        <v>14.696130696474635</v>
      </c>
      <c r="P11" s="29">
        <f t="shared" si="8"/>
        <v>14.696130696474635</v>
      </c>
      <c r="Q11" s="29">
        <f t="shared" si="8"/>
        <v>11.896990541702493</v>
      </c>
      <c r="R11" s="29">
        <f t="shared" si="8"/>
        <v>12.0390369733448</v>
      </c>
      <c r="S11" s="29">
        <f t="shared" si="8"/>
        <v>7.4684436801375744</v>
      </c>
      <c r="T11" s="29">
        <f t="shared" si="8"/>
        <v>7.5349957007738606</v>
      </c>
      <c r="U11" s="29">
        <f t="shared" si="8"/>
        <v>8.6840928632846097</v>
      </c>
      <c r="V11" s="29">
        <f t="shared" si="8"/>
        <v>6.9862424763542545</v>
      </c>
      <c r="W11" s="29">
        <f t="shared" si="8"/>
        <v>8.1192605331040397</v>
      </c>
      <c r="X11" s="29">
        <f t="shared" ref="X11" si="9">SUM(X12:X16)</f>
        <v>8.0429922613929499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27.992691315563206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26.593035253654342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25.893293207222705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23.093981083404984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26.593035253654346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23.793809114359412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23.793895098882203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26.593121238177126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24.493637145313844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18.195356835769562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16.795700773860702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16.795614789337918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14.696130696474635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14.696130696474635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11.896990541702493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12.0390369733448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7.4684436801375744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7.5349957007738606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8.6840928632846097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6.9862424763542545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8.1192605331040397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8.0429922613929499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750.30343938091141</v>
      </c>
      <c r="D26" s="37">
        <f t="shared" si="14"/>
        <v>796.08452278589834</v>
      </c>
      <c r="E26" s="37">
        <f t="shared" si="14"/>
        <v>779.36276870163374</v>
      </c>
      <c r="F26" s="37">
        <f t="shared" si="14"/>
        <v>776.95752364574378</v>
      </c>
      <c r="G26" s="37">
        <f t="shared" si="14"/>
        <v>803.67721410146169</v>
      </c>
      <c r="H26" s="37">
        <f t="shared" si="14"/>
        <v>764.48727429062774</v>
      </c>
      <c r="I26" s="37">
        <f t="shared" si="14"/>
        <v>808.41590713671519</v>
      </c>
      <c r="J26" s="37">
        <f t="shared" si="14"/>
        <v>746.92863284608757</v>
      </c>
      <c r="K26" s="37">
        <f t="shared" si="14"/>
        <v>645.73886500429921</v>
      </c>
      <c r="L26" s="37">
        <f t="shared" si="14"/>
        <v>532.95124677558033</v>
      </c>
      <c r="M26" s="37">
        <f t="shared" si="14"/>
        <v>547.89570077386065</v>
      </c>
      <c r="N26" s="37">
        <f t="shared" si="14"/>
        <v>518.13327601031813</v>
      </c>
      <c r="O26" s="37">
        <f t="shared" si="14"/>
        <v>481.36285468615654</v>
      </c>
      <c r="P26" s="37">
        <f t="shared" si="14"/>
        <v>409.99793637145308</v>
      </c>
      <c r="Q26" s="37">
        <f t="shared" si="14"/>
        <v>391.1650042992261</v>
      </c>
      <c r="R26" s="37">
        <f t="shared" si="14"/>
        <v>390.1361994840928</v>
      </c>
      <c r="S26" s="37">
        <f t="shared" si="14"/>
        <v>423.04393809114356</v>
      </c>
      <c r="T26" s="37">
        <f t="shared" si="14"/>
        <v>438.65941530524503</v>
      </c>
      <c r="U26" s="37">
        <f t="shared" si="14"/>
        <v>406.92141014617368</v>
      </c>
      <c r="V26" s="37">
        <f t="shared" si="14"/>
        <v>425.64849527085119</v>
      </c>
      <c r="W26" s="37">
        <f t="shared" si="14"/>
        <v>448.61865864144454</v>
      </c>
      <c r="X26" s="37">
        <f t="shared" ref="X26" si="15">SUM(X27,X33)</f>
        <v>498.42777300085982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750.30343938091141</v>
      </c>
      <c r="D33" s="29">
        <f t="shared" si="18"/>
        <v>796.08452278589834</v>
      </c>
      <c r="E33" s="29">
        <f t="shared" si="18"/>
        <v>779.36276870163374</v>
      </c>
      <c r="F33" s="29">
        <f t="shared" si="18"/>
        <v>776.95752364574378</v>
      </c>
      <c r="G33" s="29">
        <f t="shared" si="18"/>
        <v>803.67721410146169</v>
      </c>
      <c r="H33" s="29">
        <f t="shared" si="18"/>
        <v>764.48727429062774</v>
      </c>
      <c r="I33" s="29">
        <f t="shared" si="18"/>
        <v>808.41590713671519</v>
      </c>
      <c r="J33" s="29">
        <f t="shared" si="18"/>
        <v>746.92863284608757</v>
      </c>
      <c r="K33" s="29">
        <f t="shared" si="18"/>
        <v>645.73886500429921</v>
      </c>
      <c r="L33" s="29">
        <f t="shared" si="18"/>
        <v>532.95124677558033</v>
      </c>
      <c r="M33" s="29">
        <f t="shared" si="18"/>
        <v>547.89570077386065</v>
      </c>
      <c r="N33" s="29">
        <f t="shared" si="18"/>
        <v>518.13327601031813</v>
      </c>
      <c r="O33" s="29">
        <f t="shared" si="18"/>
        <v>481.36285468615654</v>
      </c>
      <c r="P33" s="29">
        <f t="shared" si="18"/>
        <v>409.99793637145308</v>
      </c>
      <c r="Q33" s="29">
        <f t="shared" si="18"/>
        <v>391.1650042992261</v>
      </c>
      <c r="R33" s="29">
        <f t="shared" si="18"/>
        <v>390.1361994840928</v>
      </c>
      <c r="S33" s="29">
        <f t="shared" si="18"/>
        <v>423.04393809114356</v>
      </c>
      <c r="T33" s="29">
        <f t="shared" si="18"/>
        <v>438.65941530524503</v>
      </c>
      <c r="U33" s="29">
        <f t="shared" si="18"/>
        <v>406.92141014617368</v>
      </c>
      <c r="V33" s="29">
        <f t="shared" si="18"/>
        <v>425.64849527085119</v>
      </c>
      <c r="W33" s="29">
        <f t="shared" si="18"/>
        <v>448.61865864144454</v>
      </c>
      <c r="X33" s="29">
        <f t="shared" ref="X33" si="19">SUM(X34:X50)</f>
        <v>498.42777300085982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46.145141874462595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40.651676698194322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39.552966466036111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40.651676698194322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40.651676698194322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41.750386930352533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40.651676698194322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32.960791057609626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31.862080825451411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25.269991401547713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28.56603611349956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26.368701633705932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29.664832330180563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25.269991401547717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21.97394668959587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23.401031814273431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25.606104901117796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27.606706792777299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27.827687016337062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28.418658641444541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29.298796216680994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33.523129836629415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2.0923473774720538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2.0923473774720538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1.0461736887360269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1.0461736887360269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1.0461736887360269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1.0461736887360269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1.0461736887360269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1.0461736887360269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1.0461736887360269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1.0461736887360269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1.0461736887360269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1.0461736887360269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0.31384350816852963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0.23654342218400687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0.66319862424763532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1.4176268271711092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1.36122098022356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1.3256233877901977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0.74901117798796213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0.42811693895098868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1.1435941530524503E-2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5.1934651762682721E-2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0.3740326741186587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0.26388650042992257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7.58383490971625E-2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6.4402407566637995E-2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343.69681857265687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390.61109200343941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366.13404987102319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381.43224419604473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395.71040412725711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386.53138435081684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362.05451418744622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344.71676698194318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326.35889939810841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273.32562338779013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276.38521066208079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244.76921754084265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211.11341358555467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191.73576956147895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164.19931212381766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167.32940670679278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172.02287188306101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175.097592433362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189.99810834049873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179.62889079965606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192.36414445399831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273.18392089423901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196.12347377472054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175.73456577815992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187.38546861564919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164.08349097162514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166.02536543422187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144.66543422184006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202.91994840928623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151.46182287188304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124.47687016337058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94.563886500429916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119.65219260533102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90.704127257093717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80.089681857265688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48.246775580395528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48.246775580395528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41.747033533963879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44.274204643164218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46.415477214101458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22.842476354256235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31.69621668099742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37.590713671539127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26.482545141874461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161.24488392089421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185.99406706792769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185.2441100601892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189.7439380911436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200.24359415305241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190.49389509888223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201.74359415305238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216.74307824591574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161.99484092863284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138.74557179707648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122.24608770421318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155.24505588993978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160.49492691315561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144.74539982803091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156.74496990541704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156.91676698194323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180.89277730008604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188.82450558899399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164.46147893379191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184.27962166809971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187.96354256233877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164.42476354256232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1.0007738607050727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1.0007738607050731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777.92141014617368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837.2765262252791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746.93585554600156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748.14746345657795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714.12123817712813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714.47454858125536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714.63310404127253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716.14359415305239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722.92261392949274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661.72063628546857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713.13981083404997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713.63800515907133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683.3280309544283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676.32536543422202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683.39724849527079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657.9595872742907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642.5645743766122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687.72613929492707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716.10653482373164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676.89484092863279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666.15133276010329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726.62407566637978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130.14720550300945</v>
      </c>
      <c r="D52" s="37">
        <f t="shared" si="20"/>
        <v>140.77583834909714</v>
      </c>
      <c r="E52" s="37">
        <f t="shared" si="20"/>
        <v>109.77368873602748</v>
      </c>
      <c r="F52" s="37">
        <f t="shared" si="20"/>
        <v>122.95778159931211</v>
      </c>
      <c r="G52" s="37">
        <f t="shared" si="20"/>
        <v>125.01195184866722</v>
      </c>
      <c r="H52" s="37">
        <f t="shared" si="20"/>
        <v>131.36534823731725</v>
      </c>
      <c r="I52" s="37">
        <f t="shared" si="20"/>
        <v>142.85382631126399</v>
      </c>
      <c r="J52" s="37">
        <f t="shared" si="20"/>
        <v>163.89604471195182</v>
      </c>
      <c r="K52" s="37">
        <f t="shared" si="20"/>
        <v>212.45339638864999</v>
      </c>
      <c r="L52" s="37">
        <f t="shared" si="20"/>
        <v>210.20825451418742</v>
      </c>
      <c r="M52" s="37">
        <f t="shared" si="20"/>
        <v>217.71573516766978</v>
      </c>
      <c r="N52" s="37">
        <f t="shared" si="20"/>
        <v>225.89501289767838</v>
      </c>
      <c r="O52" s="37">
        <f t="shared" si="20"/>
        <v>181.97901977644025</v>
      </c>
      <c r="P52" s="37">
        <f t="shared" si="20"/>
        <v>165.07678417884779</v>
      </c>
      <c r="Q52" s="37">
        <f t="shared" si="20"/>
        <v>155.93439380911434</v>
      </c>
      <c r="R52" s="37">
        <f t="shared" si="20"/>
        <v>168.5274290627687</v>
      </c>
      <c r="S52" s="37">
        <f t="shared" si="20"/>
        <v>170.0359415305245</v>
      </c>
      <c r="T52" s="37">
        <f t="shared" si="20"/>
        <v>193.97815993121236</v>
      </c>
      <c r="U52" s="37">
        <f t="shared" si="20"/>
        <v>209.35726569217536</v>
      </c>
      <c r="V52" s="37">
        <f t="shared" si="20"/>
        <v>224.87265692175407</v>
      </c>
      <c r="W52" s="37">
        <f t="shared" si="20"/>
        <v>221.71668099742044</v>
      </c>
      <c r="X52" s="37">
        <f t="shared" ref="X52" si="21">SUM(X53:X70)</f>
        <v>217.13301805674979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106.28641444539983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109.77360275150471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79.105846947549423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84.431986242476341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81.804729148753225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86.080051590713666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99.83757523645744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117.24944110060187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155.48865004299225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151.45227858985382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157.00997420464313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163.91994840928629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120.46242476354257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99.841358555460005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88.666466036113476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96.113757523645759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83.464402407566638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107.24247635425623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103.58882201203782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104.90619088564057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104.47532244196043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103.23439380911438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0.28658641444539978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0.31049011177987962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0.90765262252794487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2.5556319862424761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3.176612209802236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3.5827171109200342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3.272226999140154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3.463284608770421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2.9616509028374889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4.2036973344797932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3.8848667239896808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4.1193465176268269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3.8354256233877901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5.4245915735167669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5.7929492691315563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5.8738607050730867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14.647549441100599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3.6141014617368872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8.7257093723129842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20.643852106620809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14.196302665520211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9.3461736887360267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2.0780739466895954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8.5985382631126388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7.2131556319862415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13.327601031814266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17.292519346517619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17.244797936371445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12.348409286328465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14.712897678417885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23.335253654342218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22.140928632846091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22.117196904557172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21.257351676698189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19.164488392089417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19.302149613069645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19.619088564058469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22.520808254514179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25.41263972484953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35.706018916595021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45.977730008598456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44.363628546861563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42.749183147033534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38.21169389509889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21.496130696474633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22.09320722269991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22.547033533963877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22.642562338779022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22.738091143594151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24.457781599312124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27.395614789337923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28.470421324161645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30.667841788478068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32.411349957007737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34.703697334479791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36.598366294067077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38.51668099742048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40.508684436801367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41.85588993981083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44.01900257953568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46.511349957007731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47.415563198624234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51.065004299226118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54.958985382631127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60.295872742906269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66.340756663800505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1.6957867583834909</v>
      </c>
      <c r="D71" s="37">
        <f t="shared" si="22"/>
        <v>7.0220980223559746</v>
      </c>
      <c r="E71" s="37">
        <f t="shared" si="22"/>
        <v>5.8996560619088561</v>
      </c>
      <c r="F71" s="37">
        <f t="shared" si="22"/>
        <v>10.915305245055889</v>
      </c>
      <c r="G71" s="37">
        <f t="shared" si="22"/>
        <v>14.139724849527079</v>
      </c>
      <c r="H71" s="37">
        <f t="shared" si="22"/>
        <v>14.115821152192609</v>
      </c>
      <c r="I71" s="37">
        <f t="shared" si="22"/>
        <v>10.12708512467756</v>
      </c>
      <c r="J71" s="37">
        <f t="shared" si="22"/>
        <v>12.061650902837487</v>
      </c>
      <c r="K71" s="37">
        <f t="shared" si="22"/>
        <v>19.083834909716252</v>
      </c>
      <c r="L71" s="37">
        <f t="shared" si="22"/>
        <v>18.152278589853829</v>
      </c>
      <c r="M71" s="37">
        <f t="shared" si="22"/>
        <v>18.12837489251935</v>
      </c>
      <c r="N71" s="37">
        <f t="shared" si="22"/>
        <v>17.364230438521062</v>
      </c>
      <c r="O71" s="37">
        <f t="shared" si="22"/>
        <v>15.692261392949264</v>
      </c>
      <c r="P71" s="37">
        <f t="shared" si="22"/>
        <v>15.78770421324162</v>
      </c>
      <c r="Q71" s="37">
        <f t="shared" si="22"/>
        <v>16.072055030094578</v>
      </c>
      <c r="R71" s="37">
        <f t="shared" si="22"/>
        <v>18.426139294926912</v>
      </c>
      <c r="S71" s="37">
        <f t="shared" si="22"/>
        <v>20.797334479793637</v>
      </c>
      <c r="T71" s="37">
        <f t="shared" si="22"/>
        <v>29.208168529664658</v>
      </c>
      <c r="U71" s="37">
        <f t="shared" si="22"/>
        <v>37.618228718830615</v>
      </c>
      <c r="V71" s="37">
        <f t="shared" si="22"/>
        <v>36.297420464316417</v>
      </c>
      <c r="W71" s="37">
        <f t="shared" si="22"/>
        <v>34.976698194325017</v>
      </c>
      <c r="X71" s="37">
        <f t="shared" ref="X71" si="23">SUM(X72:X73)</f>
        <v>31.26405846947549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1.6957867583834909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7.0220980223559746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5.8996560619088561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10.915305245055889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14.139724849527079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14.115821152192609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10.12708512467756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12.061650902837487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19.083834909716252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18.152278589853829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18.12837489251935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17.364230438521062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15.692261392949264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15.78770421324162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16.072055030094578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18.426139294926912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20.797334479793637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29.208168529664658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37.618228718830615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36.297420464316417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34.976698194325017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31.26405846947549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159.40584694754943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162.67790197764401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166.26053310404123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171.06147893379193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162.51066208082543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152.19277730008599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145.79148753224419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126.75554600171968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120.25889939810834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112.95012897678416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112.01883061049013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107.28950988822012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119.39896818572657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99.789853826311258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66.184264832330186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55.037489251934645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78.053482373172841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77.469303525365433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76.818658641444543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75.524419604471191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83.987102321582128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88.620722269991376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859.24333619948425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859.67325881341355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847.72141014617364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830.35253654342205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857.69561478933781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882.28718830610489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871.71109200343926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850.73086844367992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822.35597592433351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722.09802235597601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732.07222699914007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743.59415305245068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734.56577815993137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718.74462596732599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706.27687016337052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719.14780739466892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724.07540842648336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737.11969045571811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742.8639724849528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715.05898538263114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732.83104041272566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776.68331900257954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157.5513977796943</v>
      </c>
      <c r="D2" s="31">
        <f t="shared" ref="D2:W2" si="1">SUM(D3,D17,D22,D25,D26,D51,D52,D71,D74,D75,D76)</f>
        <v>162.87719491538456</v>
      </c>
      <c r="E2" s="31">
        <f t="shared" si="1"/>
        <v>110.54084862930149</v>
      </c>
      <c r="F2" s="31">
        <f t="shared" si="1"/>
        <v>105.47733832066984</v>
      </c>
      <c r="G2" s="31">
        <f t="shared" si="1"/>
        <v>105.27650568714603</v>
      </c>
      <c r="H2" s="31">
        <f t="shared" si="1"/>
        <v>106.50149928652897</v>
      </c>
      <c r="I2" s="31">
        <f t="shared" si="1"/>
        <v>106.076222208426</v>
      </c>
      <c r="J2" s="31">
        <f t="shared" si="1"/>
        <v>104.38751077824382</v>
      </c>
      <c r="K2" s="31">
        <f t="shared" si="1"/>
        <v>95.554684605763583</v>
      </c>
      <c r="L2" s="31">
        <f t="shared" si="1"/>
        <v>50.781008208378204</v>
      </c>
      <c r="M2" s="31">
        <f t="shared" si="1"/>
        <v>54.179371006213302</v>
      </c>
      <c r="N2" s="31">
        <f t="shared" si="1"/>
        <v>62.360505091531962</v>
      </c>
      <c r="O2" s="31">
        <f t="shared" si="1"/>
        <v>79.707065108794552</v>
      </c>
      <c r="P2" s="31">
        <f t="shared" si="1"/>
        <v>80.703636999990664</v>
      </c>
      <c r="Q2" s="31">
        <f t="shared" si="1"/>
        <v>86.17862479369964</v>
      </c>
      <c r="R2" s="31">
        <f t="shared" si="1"/>
        <v>83.589001577271446</v>
      </c>
      <c r="S2" s="31">
        <f t="shared" si="1"/>
        <v>87.332429342909592</v>
      </c>
      <c r="T2" s="31">
        <f t="shared" si="1"/>
        <v>91.790526753756012</v>
      </c>
      <c r="U2" s="31">
        <f t="shared" si="1"/>
        <v>97.210906686006155</v>
      </c>
      <c r="V2" s="31">
        <f t="shared" si="1"/>
        <v>90.714310613807356</v>
      </c>
      <c r="W2" s="31">
        <f t="shared" si="1"/>
        <v>86.887832330829397</v>
      </c>
      <c r="X2" s="31">
        <f t="shared" ref="X2" si="2">SUM(X3,X17,X22,X25,X26,X51,X52,X71,X74,X75,X76)</f>
        <v>90.290700273922113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0.69982803095442814</v>
      </c>
      <c r="D3" s="34">
        <f t="shared" ref="D3:W3" si="4">SUM(D4,D8,D11)</f>
        <v>0.69982803095442814</v>
      </c>
      <c r="E3" s="34">
        <f t="shared" si="4"/>
        <v>0.69982803095442814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0.69982803095442814</v>
      </c>
      <c r="D11" s="29">
        <f t="shared" ref="D11:W11" si="13">SUM(D12:D16)</f>
        <v>0.69982803095442814</v>
      </c>
      <c r="E11" s="29">
        <f t="shared" si="13"/>
        <v>0.69982803095442814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0.69982803095442814</v>
      </c>
      <c r="D13" s="10">
        <f>FC_IND_IS_BF_E!D13+FC_IND_IS_EA_E!D13</f>
        <v>0.69982803095442814</v>
      </c>
      <c r="E13" s="10">
        <f>FC_IND_IS_BF_E!E13+FC_IND_IS_EA_E!E13</f>
        <v>0.69982803095442814</v>
      </c>
      <c r="F13" s="10">
        <f>FC_IND_IS_BF_E!F13+FC_IND_IS_EA_E!F13</f>
        <v>0</v>
      </c>
      <c r="G13" s="10">
        <f>FC_IND_IS_BF_E!G13+FC_IND_IS_EA_E!G13</f>
        <v>0</v>
      </c>
      <c r="H13" s="10">
        <f>FC_IND_IS_BF_E!H13+FC_IND_IS_EA_E!H13</f>
        <v>0</v>
      </c>
      <c r="I13" s="10">
        <f>FC_IND_IS_BF_E!I13+FC_IND_IS_EA_E!I13</f>
        <v>0</v>
      </c>
      <c r="J13" s="10">
        <f>FC_IND_IS_BF_E!J13+FC_IND_IS_EA_E!J13</f>
        <v>0</v>
      </c>
      <c r="K13" s="10">
        <f>FC_IND_IS_BF_E!K13+FC_IND_IS_EA_E!K13</f>
        <v>0</v>
      </c>
      <c r="L13" s="10">
        <f>FC_IND_IS_BF_E!L13+FC_IND_IS_EA_E!L13</f>
        <v>0</v>
      </c>
      <c r="M13" s="10">
        <f>FC_IND_IS_BF_E!M13+FC_IND_IS_EA_E!M13</f>
        <v>0</v>
      </c>
      <c r="N13" s="10">
        <f>FC_IND_IS_BF_E!N13+FC_IND_IS_EA_E!N13</f>
        <v>0</v>
      </c>
      <c r="O13" s="10">
        <f>FC_IND_IS_BF_E!O13+FC_IND_IS_EA_E!O13</f>
        <v>0</v>
      </c>
      <c r="P13" s="10">
        <f>FC_IND_IS_BF_E!P13+FC_IND_IS_EA_E!P13</f>
        <v>0</v>
      </c>
      <c r="Q13" s="10">
        <f>FC_IND_IS_BF_E!Q13+FC_IND_IS_EA_E!Q13</f>
        <v>0</v>
      </c>
      <c r="R13" s="10">
        <f>FC_IND_IS_BF_E!R13+FC_IND_IS_EA_E!R13</f>
        <v>0</v>
      </c>
      <c r="S13" s="10">
        <f>FC_IND_IS_BF_E!S13+FC_IND_IS_EA_E!S13</f>
        <v>0</v>
      </c>
      <c r="T13" s="10">
        <f>FC_IND_IS_BF_E!T13+FC_IND_IS_EA_E!T13</f>
        <v>0</v>
      </c>
      <c r="U13" s="10">
        <f>FC_IND_IS_BF_E!U13+FC_IND_IS_EA_E!U13</f>
        <v>0</v>
      </c>
      <c r="V13" s="10">
        <f>FC_IND_IS_BF_E!V13+FC_IND_IS_EA_E!V13</f>
        <v>0</v>
      </c>
      <c r="W13" s="10">
        <f>FC_IND_IS_BF_E!W13+FC_IND_IS_EA_E!W13</f>
        <v>0</v>
      </c>
      <c r="X13" s="10">
        <f>FC_IND_IS_BF_E!X13+FC_IND_IS_EA_E!X13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10.465090283748923</v>
      </c>
      <c r="D26" s="37">
        <f t="shared" ref="D26:W26" si="22">SUM(D27,D33)</f>
        <v>11.563800515907136</v>
      </c>
      <c r="E26" s="37">
        <f t="shared" si="22"/>
        <v>10.465090283748923</v>
      </c>
      <c r="F26" s="37">
        <f t="shared" si="22"/>
        <v>9.3365434221840076</v>
      </c>
      <c r="G26" s="37">
        <f t="shared" si="22"/>
        <v>9.3365434221840076</v>
      </c>
      <c r="H26" s="37">
        <f t="shared" si="22"/>
        <v>5.1292347377472041</v>
      </c>
      <c r="I26" s="37">
        <f t="shared" si="22"/>
        <v>6.2279449699054164</v>
      </c>
      <c r="J26" s="37">
        <f t="shared" si="22"/>
        <v>8.2186586414445397</v>
      </c>
      <c r="K26" s="37">
        <f t="shared" si="22"/>
        <v>4.1033533963886493</v>
      </c>
      <c r="L26" s="37">
        <f t="shared" si="22"/>
        <v>3.0834909716251069</v>
      </c>
      <c r="M26" s="37">
        <f t="shared" si="22"/>
        <v>3.0834909716251069</v>
      </c>
      <c r="N26" s="37">
        <f t="shared" si="22"/>
        <v>2.1185726569217538</v>
      </c>
      <c r="O26" s="37">
        <f t="shared" si="22"/>
        <v>2.1185726569217538</v>
      </c>
      <c r="P26" s="37">
        <f t="shared" si="22"/>
        <v>2.1185726569217538</v>
      </c>
      <c r="Q26" s="37">
        <f t="shared" si="22"/>
        <v>2.1185726569217538</v>
      </c>
      <c r="R26" s="37">
        <f t="shared" si="22"/>
        <v>1.923301805674978</v>
      </c>
      <c r="S26" s="37">
        <f t="shared" si="22"/>
        <v>2.5598452278589856</v>
      </c>
      <c r="T26" s="37">
        <f t="shared" si="22"/>
        <v>2.5161650902837494</v>
      </c>
      <c r="U26" s="37">
        <f t="shared" si="22"/>
        <v>2.348495270851247</v>
      </c>
      <c r="V26" s="37">
        <f t="shared" si="22"/>
        <v>2.1306964746345654</v>
      </c>
      <c r="W26" s="37">
        <f t="shared" si="22"/>
        <v>1.9268271711092002</v>
      </c>
      <c r="X26" s="37">
        <f t="shared" ref="X26" si="23">SUM(X27,X33)</f>
        <v>3.1160791057609636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10.465090283748923</v>
      </c>
      <c r="D33" s="29">
        <f t="shared" ref="D33:W33" si="28">SUM(D34:D50)</f>
        <v>11.563800515907136</v>
      </c>
      <c r="E33" s="29">
        <f t="shared" si="28"/>
        <v>10.465090283748923</v>
      </c>
      <c r="F33" s="29">
        <f t="shared" si="28"/>
        <v>9.3365434221840076</v>
      </c>
      <c r="G33" s="29">
        <f t="shared" si="28"/>
        <v>9.3365434221840076</v>
      </c>
      <c r="H33" s="29">
        <f t="shared" si="28"/>
        <v>5.1292347377472041</v>
      </c>
      <c r="I33" s="29">
        <f t="shared" si="28"/>
        <v>6.2279449699054164</v>
      </c>
      <c r="J33" s="29">
        <f t="shared" si="28"/>
        <v>8.2186586414445397</v>
      </c>
      <c r="K33" s="29">
        <f t="shared" si="28"/>
        <v>4.1033533963886493</v>
      </c>
      <c r="L33" s="29">
        <f t="shared" si="28"/>
        <v>3.0834909716251069</v>
      </c>
      <c r="M33" s="29">
        <f t="shared" si="28"/>
        <v>3.0834909716251069</v>
      </c>
      <c r="N33" s="29">
        <f t="shared" si="28"/>
        <v>2.1185726569217538</v>
      </c>
      <c r="O33" s="29">
        <f t="shared" si="28"/>
        <v>2.1185726569217538</v>
      </c>
      <c r="P33" s="29">
        <f t="shared" si="28"/>
        <v>2.1185726569217538</v>
      </c>
      <c r="Q33" s="29">
        <f t="shared" si="28"/>
        <v>2.1185726569217538</v>
      </c>
      <c r="R33" s="29">
        <f t="shared" si="28"/>
        <v>1.923301805674978</v>
      </c>
      <c r="S33" s="29">
        <f t="shared" si="28"/>
        <v>2.5598452278589856</v>
      </c>
      <c r="T33" s="29">
        <f t="shared" si="28"/>
        <v>2.5161650902837494</v>
      </c>
      <c r="U33" s="29">
        <f t="shared" si="28"/>
        <v>2.348495270851247</v>
      </c>
      <c r="V33" s="29">
        <f t="shared" si="28"/>
        <v>2.1306964746345654</v>
      </c>
      <c r="W33" s="29">
        <f t="shared" si="28"/>
        <v>1.9268271711092002</v>
      </c>
      <c r="X33" s="29">
        <f t="shared" ref="X33" si="29">SUM(X34:X50)</f>
        <v>3.1160791057609636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4.3947549441100593</v>
      </c>
      <c r="D36" s="10">
        <f>FC_IND_IS_BF_E!D36+FC_IND_IS_EA_E!D36</f>
        <v>5.4934651762682716</v>
      </c>
      <c r="E36" s="10">
        <f>FC_IND_IS_BF_E!E36+FC_IND_IS_EA_E!E36</f>
        <v>4.3947549441100593</v>
      </c>
      <c r="F36" s="10">
        <f>FC_IND_IS_BF_E!F36+FC_IND_IS_EA_E!F36</f>
        <v>2.1974204643164228</v>
      </c>
      <c r="G36" s="10">
        <f>FC_IND_IS_BF_E!G36+FC_IND_IS_EA_E!G36</f>
        <v>2.1974204643164228</v>
      </c>
      <c r="H36" s="10">
        <f>FC_IND_IS_BF_E!H36+FC_IND_IS_EA_E!H36</f>
        <v>1.098710232158211</v>
      </c>
      <c r="I36" s="10">
        <f>FC_IND_IS_BF_E!I36+FC_IND_IS_EA_E!I36</f>
        <v>2.1974204643164228</v>
      </c>
      <c r="J36" s="10">
        <f>FC_IND_IS_BF_E!J36+FC_IND_IS_EA_E!J36</f>
        <v>2.1974204643164228</v>
      </c>
      <c r="K36" s="10">
        <f>FC_IND_IS_BF_E!K36+FC_IND_IS_EA_E!K36</f>
        <v>1.098710232158211</v>
      </c>
      <c r="L36" s="10">
        <f>FC_IND_IS_BF_E!L36+FC_IND_IS_EA_E!L36</f>
        <v>1.098710232158211</v>
      </c>
      <c r="M36" s="10">
        <f>FC_IND_IS_BF_E!M36+FC_IND_IS_EA_E!M36</f>
        <v>1.098710232158211</v>
      </c>
      <c r="N36" s="10">
        <f>FC_IND_IS_BF_E!N36+FC_IND_IS_EA_E!N36</f>
        <v>1.098710232158211</v>
      </c>
      <c r="O36" s="10">
        <f>FC_IND_IS_BF_E!O36+FC_IND_IS_EA_E!O36</f>
        <v>1.098710232158211</v>
      </c>
      <c r="P36" s="10">
        <f>FC_IND_IS_BF_E!P36+FC_IND_IS_EA_E!P36</f>
        <v>1.098710232158211</v>
      </c>
      <c r="Q36" s="10">
        <f>FC_IND_IS_BF_E!Q36+FC_IND_IS_EA_E!Q36</f>
        <v>1.098710232158211</v>
      </c>
      <c r="R36" s="10">
        <f>FC_IND_IS_BF_E!R36+FC_IND_IS_EA_E!R36</f>
        <v>0.68555460017196901</v>
      </c>
      <c r="S36" s="10">
        <f>FC_IND_IS_BF_E!S36+FC_IND_IS_EA_E!S36</f>
        <v>1.3294067067927771</v>
      </c>
      <c r="T36" s="10">
        <f>FC_IND_IS_BF_E!T36+FC_IND_IS_EA_E!T36</f>
        <v>1.417282889079966</v>
      </c>
      <c r="U36" s="10">
        <f>FC_IND_IS_BF_E!U36+FC_IND_IS_EA_E!U36</f>
        <v>0.79217540842648315</v>
      </c>
      <c r="V36" s="10">
        <f>FC_IND_IS_BF_E!V36+FC_IND_IS_EA_E!V36</f>
        <v>0.833877901977644</v>
      </c>
      <c r="W36" s="10">
        <f>FC_IND_IS_BF_E!W36+FC_IND_IS_EA_E!W36</f>
        <v>0.85803955288048139</v>
      </c>
      <c r="X36" s="10">
        <f>FC_IND_IS_BF_E!X36+FC_IND_IS_EA_E!X36</f>
        <v>0.9877042132416165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5.0993981083404982</v>
      </c>
      <c r="D43" s="10">
        <f>FC_IND_IS_BF_E!D43+FC_IND_IS_EA_E!D43</f>
        <v>5.0993981083404982</v>
      </c>
      <c r="E43" s="10">
        <f>FC_IND_IS_BF_E!E43+FC_IND_IS_EA_E!E43</f>
        <v>5.0993981083404982</v>
      </c>
      <c r="F43" s="10">
        <f>FC_IND_IS_BF_E!F43+FC_IND_IS_EA_E!F43</f>
        <v>7.1391229578675839</v>
      </c>
      <c r="G43" s="10">
        <f>FC_IND_IS_BF_E!G43+FC_IND_IS_EA_E!G43</f>
        <v>7.1391229578675839</v>
      </c>
      <c r="H43" s="10">
        <f>FC_IND_IS_BF_E!H43+FC_IND_IS_EA_E!H43</f>
        <v>3.0595872742906272</v>
      </c>
      <c r="I43" s="10">
        <f>FC_IND_IS_BF_E!I43+FC_IND_IS_EA_E!I43</f>
        <v>3.0595872742906272</v>
      </c>
      <c r="J43" s="10">
        <f>FC_IND_IS_BF_E!J43+FC_IND_IS_EA_E!J43</f>
        <v>4.0794496990541704</v>
      </c>
      <c r="K43" s="10">
        <f>FC_IND_IS_BF_E!K43+FC_IND_IS_EA_E!K43</f>
        <v>2.0397248495270852</v>
      </c>
      <c r="L43" s="10">
        <f>FC_IND_IS_BF_E!L43+FC_IND_IS_EA_E!L43</f>
        <v>1.0198624247635431</v>
      </c>
      <c r="M43" s="10">
        <f>FC_IND_IS_BF_E!M43+FC_IND_IS_EA_E!M43</f>
        <v>1.0198624247635431</v>
      </c>
      <c r="N43" s="10">
        <f>FC_IND_IS_BF_E!N43+FC_IND_IS_EA_E!N43</f>
        <v>1.0198624247635431</v>
      </c>
      <c r="O43" s="10">
        <f>FC_IND_IS_BF_E!O43+FC_IND_IS_EA_E!O43</f>
        <v>1.0198624247635431</v>
      </c>
      <c r="P43" s="10">
        <f>FC_IND_IS_BF_E!P43+FC_IND_IS_EA_E!P43</f>
        <v>1.0198624247635431</v>
      </c>
      <c r="Q43" s="10">
        <f>FC_IND_IS_BF_E!Q43+FC_IND_IS_EA_E!Q43</f>
        <v>1.0198624247635431</v>
      </c>
      <c r="R43" s="10">
        <f>FC_IND_IS_BF_E!R43+FC_IND_IS_EA_E!R43</f>
        <v>1.1412725709372309</v>
      </c>
      <c r="S43" s="10">
        <f>FC_IND_IS_BF_E!S43+FC_IND_IS_EA_E!S43</f>
        <v>1.1840928632846091</v>
      </c>
      <c r="T43" s="10">
        <f>FC_IND_IS_BF_E!T43+FC_IND_IS_EA_E!T43</f>
        <v>1.0484092863284611</v>
      </c>
      <c r="U43" s="10">
        <f>FC_IND_IS_BF_E!U43+FC_IND_IS_EA_E!U43</f>
        <v>1.5155631986242479</v>
      </c>
      <c r="V43" s="10">
        <f>FC_IND_IS_BF_E!V43+FC_IND_IS_EA_E!V43</f>
        <v>1.266723989681857</v>
      </c>
      <c r="W43" s="10">
        <f>FC_IND_IS_BF_E!W43+FC_IND_IS_EA_E!W43</f>
        <v>1.0668099742046431</v>
      </c>
      <c r="X43" s="10">
        <f>FC_IND_IS_BF_E!X43+FC_IND_IS_EA_E!X43</f>
        <v>2.127429062768702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0.97093723129836618</v>
      </c>
      <c r="D44" s="10">
        <f>FC_IND_IS_BF_E!D44+FC_IND_IS_EA_E!D44</f>
        <v>0.97093723129836618</v>
      </c>
      <c r="E44" s="10">
        <f>FC_IND_IS_BF_E!E44+FC_IND_IS_EA_E!E44</f>
        <v>0.97093723129836618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0.97093723129836618</v>
      </c>
      <c r="I44" s="10">
        <f>FC_IND_IS_BF_E!I44+FC_IND_IS_EA_E!I44</f>
        <v>0.97093723129836618</v>
      </c>
      <c r="J44" s="10">
        <f>FC_IND_IS_BF_E!J44+FC_IND_IS_EA_E!J44</f>
        <v>1.9417884780739469</v>
      </c>
      <c r="K44" s="10">
        <f>FC_IND_IS_BF_E!K44+FC_IND_IS_EA_E!K44</f>
        <v>0.96491831470335332</v>
      </c>
      <c r="L44" s="10">
        <f>FC_IND_IS_BF_E!L44+FC_IND_IS_EA_E!L44</f>
        <v>0.96491831470335332</v>
      </c>
      <c r="M44" s="10">
        <f>FC_IND_IS_BF_E!M44+FC_IND_IS_EA_E!M44</f>
        <v>0.96491831470335332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9.6474634565778164E-2</v>
      </c>
      <c r="S44" s="10">
        <f>FC_IND_IS_BF_E!S44+FC_IND_IS_EA_E!S44</f>
        <v>4.6345657781599311E-2</v>
      </c>
      <c r="T44" s="10">
        <f>FC_IND_IS_BF_E!T44+FC_IND_IS_EA_E!T44</f>
        <v>5.0472914875322433E-2</v>
      </c>
      <c r="U44" s="10">
        <f>FC_IND_IS_BF_E!U44+FC_IND_IS_EA_E!U44</f>
        <v>4.0756663800515902E-2</v>
      </c>
      <c r="V44" s="10">
        <f>FC_IND_IS_BF_E!V44+FC_IND_IS_EA_E!V44</f>
        <v>3.0094582975064489E-2</v>
      </c>
      <c r="W44" s="10">
        <f>FC_IND_IS_BF_E!W44+FC_IND_IS_EA_E!W44</f>
        <v>1.9776440240756661E-3</v>
      </c>
      <c r="X44" s="10">
        <f>FC_IND_IS_BF_E!X44+FC_IND_IS_EA_E!X44</f>
        <v>9.4582975064488384E-4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49.591401547721411</v>
      </c>
      <c r="D51" s="37">
        <f>FC_IND_IS_BF_E!D51+FC_IND_IS_EA_E!D51</f>
        <v>52.837661220980223</v>
      </c>
      <c r="E51" s="37">
        <f>FC_IND_IS_BF_E!E51+FC_IND_IS_EA_E!E51</f>
        <v>31.728718830610489</v>
      </c>
      <c r="F51" s="37">
        <f>FC_IND_IS_BF_E!F51+FC_IND_IS_EA_E!F51</f>
        <v>42.906018916595009</v>
      </c>
      <c r="G51" s="37">
        <f>FC_IND_IS_BF_E!G51+FC_IND_IS_EA_E!G51</f>
        <v>41.401461736887363</v>
      </c>
      <c r="H51" s="37">
        <f>FC_IND_IS_BF_E!H51+FC_IND_IS_EA_E!H51</f>
        <v>42.304815133276009</v>
      </c>
      <c r="I51" s="37">
        <f>FC_IND_IS_BF_E!I51+FC_IND_IS_EA_E!I51</f>
        <v>46.495786758383488</v>
      </c>
      <c r="J51" s="37">
        <f>FC_IND_IS_BF_E!J51+FC_IND_IS_EA_E!J51</f>
        <v>49.978503869303523</v>
      </c>
      <c r="K51" s="37">
        <f>FC_IND_IS_BF_E!K51+FC_IND_IS_EA_E!K51</f>
        <v>48.710748065348227</v>
      </c>
      <c r="L51" s="37">
        <f>FC_IND_IS_BF_E!L51+FC_IND_IS_EA_E!L51</f>
        <v>24.097334479793641</v>
      </c>
      <c r="M51" s="37">
        <f>FC_IND_IS_BF_E!M51+FC_IND_IS_EA_E!M51</f>
        <v>26.375924333619949</v>
      </c>
      <c r="N51" s="37">
        <f>FC_IND_IS_BF_E!N51+FC_IND_IS_EA_E!N51</f>
        <v>31.59974204643164</v>
      </c>
      <c r="O51" s="37">
        <f>FC_IND_IS_BF_E!O51+FC_IND_IS_EA_E!O51</f>
        <v>35.834565778159927</v>
      </c>
      <c r="P51" s="37">
        <f>FC_IND_IS_BF_E!P51+FC_IND_IS_EA_E!P51</f>
        <v>38.026225279449697</v>
      </c>
      <c r="Q51" s="37">
        <f>FC_IND_IS_BF_E!Q51+FC_IND_IS_EA_E!Q51</f>
        <v>41.042906276870163</v>
      </c>
      <c r="R51" s="37">
        <f>FC_IND_IS_BF_E!R51+FC_IND_IS_EA_E!R51</f>
        <v>39.546775580395533</v>
      </c>
      <c r="S51" s="37">
        <f>FC_IND_IS_BF_E!S51+FC_IND_IS_EA_E!S51</f>
        <v>42.026225279449697</v>
      </c>
      <c r="T51" s="37">
        <f>FC_IND_IS_BF_E!T51+FC_IND_IS_EA_E!T51</f>
        <v>45.81023215821152</v>
      </c>
      <c r="U51" s="37">
        <f>FC_IND_IS_BF_E!U51+FC_IND_IS_EA_E!U51</f>
        <v>47.838693035253662</v>
      </c>
      <c r="V51" s="37">
        <f>FC_IND_IS_BF_E!V51+FC_IND_IS_EA_E!V51</f>
        <v>45.672055030094583</v>
      </c>
      <c r="W51" s="37">
        <f>FC_IND_IS_BF_E!W51+FC_IND_IS_EA_E!W51</f>
        <v>44.203009458297508</v>
      </c>
      <c r="X51" s="37">
        <f>FC_IND_IS_BF_E!X51+FC_IND_IS_EA_E!X51</f>
        <v>44.21917454858125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1.165929164045135</v>
      </c>
      <c r="D52" s="37">
        <f t="shared" ref="D52:W52" si="31">SUM(D53:D70)</f>
        <v>1.200926643673472</v>
      </c>
      <c r="E52" s="37">
        <f t="shared" si="31"/>
        <v>0.88977382276667671</v>
      </c>
      <c r="F52" s="37">
        <f t="shared" si="31"/>
        <v>0.85111304122012998</v>
      </c>
      <c r="G52" s="37">
        <f t="shared" si="31"/>
        <v>0.84116604828101804</v>
      </c>
      <c r="H52" s="37">
        <f t="shared" si="31"/>
        <v>0.89891975084539577</v>
      </c>
      <c r="I52" s="37">
        <f t="shared" si="31"/>
        <v>0.98791610352489467</v>
      </c>
      <c r="J52" s="37">
        <f t="shared" si="31"/>
        <v>1.0866509330159506</v>
      </c>
      <c r="K52" s="37">
        <f t="shared" si="31"/>
        <v>1.1861549411032355</v>
      </c>
      <c r="L52" s="37">
        <f t="shared" si="31"/>
        <v>0.7856513726086376</v>
      </c>
      <c r="M52" s="37">
        <f t="shared" si="31"/>
        <v>0.88788347396911549</v>
      </c>
      <c r="N52" s="37">
        <f t="shared" si="31"/>
        <v>0.99816631251219901</v>
      </c>
      <c r="O52" s="37">
        <f t="shared" si="31"/>
        <v>1.3125681182528384</v>
      </c>
      <c r="P52" s="37">
        <f t="shared" si="31"/>
        <v>1.4788734574283344</v>
      </c>
      <c r="Q52" s="37">
        <f t="shared" si="31"/>
        <v>1.6776789639490159</v>
      </c>
      <c r="R52" s="37">
        <f t="shared" si="31"/>
        <v>1.7381847243049797</v>
      </c>
      <c r="S52" s="37">
        <f t="shared" si="31"/>
        <v>1.8369865226172524</v>
      </c>
      <c r="T52" s="37">
        <f t="shared" si="31"/>
        <v>1.866966994512673</v>
      </c>
      <c r="U52" s="37">
        <f t="shared" si="31"/>
        <v>2.0983529456794225</v>
      </c>
      <c r="V52" s="37">
        <f t="shared" si="31"/>
        <v>2.1557551537901558</v>
      </c>
      <c r="W52" s="37">
        <f t="shared" si="31"/>
        <v>2.2155193471664596</v>
      </c>
      <c r="X52" s="37">
        <f t="shared" ref="X52" si="32">SUM(X53:X70)</f>
        <v>2.3572522945584189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4.7807394668959592E-2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1.066208082545142E-2</v>
      </c>
      <c r="N59" s="10">
        <f>FC_IND_IS_BF_E!N59+FC_IND_IS_EA_E!N59</f>
        <v>5.846947549441101E-3</v>
      </c>
      <c r="O59" s="10">
        <f>FC_IND_IS_BF_E!O59+FC_IND_IS_EA_E!O59</f>
        <v>1.6337059329320719E-3</v>
      </c>
      <c r="P59" s="10">
        <f>FC_IND_IS_BF_E!P59+FC_IND_IS_EA_E!P59</f>
        <v>6.1908856405846939E-3</v>
      </c>
      <c r="Q59" s="10">
        <f>FC_IND_IS_BF_E!Q59+FC_IND_IS_EA_E!Q59</f>
        <v>9.630266552020636E-3</v>
      </c>
      <c r="R59" s="10">
        <f>FC_IND_IS_BF_E!R59+FC_IND_IS_EA_E!R59</f>
        <v>2.450558899398108E-2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2.3903697334479789E-2</v>
      </c>
      <c r="D62" s="10">
        <f>FC_IND_IS_BF_E!D62+FC_IND_IS_EA_E!D62</f>
        <v>2.3903697334479789E-2</v>
      </c>
      <c r="E62" s="10">
        <f>FC_IND_IS_BF_E!E62+FC_IND_IS_EA_E!E62</f>
        <v>2.3903697334479789E-2</v>
      </c>
      <c r="F62" s="10">
        <f>FC_IND_IS_BF_E!F62+FC_IND_IS_EA_E!F62</f>
        <v>2.3903697334479789E-2</v>
      </c>
      <c r="G62" s="10">
        <f>FC_IND_IS_BF_E!G62+FC_IND_IS_EA_E!G62</f>
        <v>2.3903697334479789E-2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0.1194325021496131</v>
      </c>
      <c r="L62" s="10">
        <f>FC_IND_IS_BF_E!L62+FC_IND_IS_EA_E!L62</f>
        <v>9.5528804815133275E-2</v>
      </c>
      <c r="M62" s="10">
        <f>FC_IND_IS_BF_E!M62+FC_IND_IS_EA_E!M62</f>
        <v>0.1194325021496131</v>
      </c>
      <c r="N62" s="10">
        <f>FC_IND_IS_BF_E!N62+FC_IND_IS_EA_E!N62</f>
        <v>7.1625107480653469E-2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4.9871023215821153E-3</v>
      </c>
      <c r="S62" s="10">
        <f>FC_IND_IS_BF_E!S62+FC_IND_IS_EA_E!S62</f>
        <v>7.7386070507308674E-4</v>
      </c>
      <c r="T62" s="10">
        <f>FC_IND_IS_BF_E!T62+FC_IND_IS_EA_E!T62</f>
        <v>7.7386070507308674E-4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1.1420254667106553</v>
      </c>
      <c r="D70" s="10">
        <f>FC_IND_IS_BF_E!D70+FC_IND_IS_EA_E!D70</f>
        <v>1.1770229463389923</v>
      </c>
      <c r="E70" s="10">
        <f>FC_IND_IS_BF_E!E70+FC_IND_IS_EA_E!E70</f>
        <v>0.86587012543219688</v>
      </c>
      <c r="F70" s="10">
        <f>FC_IND_IS_BF_E!F70+FC_IND_IS_EA_E!F70</f>
        <v>0.82720934388565015</v>
      </c>
      <c r="G70" s="10">
        <f>FC_IND_IS_BF_E!G70+FC_IND_IS_EA_E!G70</f>
        <v>0.81726235094653821</v>
      </c>
      <c r="H70" s="10">
        <f>FC_IND_IS_BF_E!H70+FC_IND_IS_EA_E!H70</f>
        <v>0.89891975084539577</v>
      </c>
      <c r="I70" s="10">
        <f>FC_IND_IS_BF_E!I70+FC_IND_IS_EA_E!I70</f>
        <v>0.98791610352489467</v>
      </c>
      <c r="J70" s="10">
        <f>FC_IND_IS_BF_E!J70+FC_IND_IS_EA_E!J70</f>
        <v>1.0388435383469909</v>
      </c>
      <c r="K70" s="10">
        <f>FC_IND_IS_BF_E!K70+FC_IND_IS_EA_E!K70</f>
        <v>1.0667224389536225</v>
      </c>
      <c r="L70" s="10">
        <f>FC_IND_IS_BF_E!L70+FC_IND_IS_EA_E!L70</f>
        <v>0.69012256779350434</v>
      </c>
      <c r="M70" s="10">
        <f>FC_IND_IS_BF_E!M70+FC_IND_IS_EA_E!M70</f>
        <v>0.757788890994051</v>
      </c>
      <c r="N70" s="10">
        <f>FC_IND_IS_BF_E!N70+FC_IND_IS_EA_E!N70</f>
        <v>0.92069425748210443</v>
      </c>
      <c r="O70" s="10">
        <f>FC_IND_IS_BF_E!O70+FC_IND_IS_EA_E!O70</f>
        <v>1.3109344123199063</v>
      </c>
      <c r="P70" s="10">
        <f>FC_IND_IS_BF_E!P70+FC_IND_IS_EA_E!P70</f>
        <v>1.4726825717877496</v>
      </c>
      <c r="Q70" s="10">
        <f>FC_IND_IS_BF_E!Q70+FC_IND_IS_EA_E!Q70</f>
        <v>1.6680486973969952</v>
      </c>
      <c r="R70" s="10">
        <f>FC_IND_IS_BF_E!R70+FC_IND_IS_EA_E!R70</f>
        <v>1.7086920329894166</v>
      </c>
      <c r="S70" s="10">
        <f>FC_IND_IS_BF_E!S70+FC_IND_IS_EA_E!S70</f>
        <v>1.8362126619121792</v>
      </c>
      <c r="T70" s="10">
        <f>FC_IND_IS_BF_E!T70+FC_IND_IS_EA_E!T70</f>
        <v>1.8661931338075999</v>
      </c>
      <c r="U70" s="10">
        <f>FC_IND_IS_BF_E!U70+FC_IND_IS_EA_E!U70</f>
        <v>2.0983529456794225</v>
      </c>
      <c r="V70" s="10">
        <f>FC_IND_IS_BF_E!V70+FC_IND_IS_EA_E!V70</f>
        <v>2.1557551537901558</v>
      </c>
      <c r="W70" s="10">
        <f>FC_IND_IS_BF_E!W70+FC_IND_IS_EA_E!W70</f>
        <v>2.2155193471664596</v>
      </c>
      <c r="X70" s="10">
        <f>FC_IND_IS_BF_E!X70+FC_IND_IS_EA_E!X70</f>
        <v>2.3572522945584189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2.3903697334479789E-2</v>
      </c>
      <c r="E71" s="37">
        <f t="shared" si="34"/>
        <v>2.3903697334479789E-2</v>
      </c>
      <c r="F71" s="37">
        <f t="shared" si="34"/>
        <v>2.3903697334479789E-2</v>
      </c>
      <c r="G71" s="37">
        <f t="shared" si="34"/>
        <v>2.3903697334479789E-2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9.5528804815133275E-2</v>
      </c>
      <c r="L71" s="37">
        <f t="shared" si="34"/>
        <v>9.5528804815133275E-2</v>
      </c>
      <c r="M71" s="37">
        <f t="shared" si="34"/>
        <v>9.5528804815133275E-2</v>
      </c>
      <c r="N71" s="37">
        <f t="shared" si="34"/>
        <v>4.7807394668959592E-2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4.0412725709372309E-3</v>
      </c>
      <c r="S71" s="37">
        <f t="shared" si="34"/>
        <v>6.0189165950128975E-4</v>
      </c>
      <c r="T71" s="37">
        <f t="shared" si="34"/>
        <v>6.0189165950128975E-4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2.3903697334479789E-2</v>
      </c>
      <c r="E73" s="10">
        <f>FC_IND_IS_BF_E!E73+FC_IND_IS_EA_E!E73</f>
        <v>2.3903697334479789E-2</v>
      </c>
      <c r="F73" s="10">
        <f>FC_IND_IS_BF_E!F73+FC_IND_IS_EA_E!F73</f>
        <v>2.3903697334479789E-2</v>
      </c>
      <c r="G73" s="10">
        <f>FC_IND_IS_BF_E!G73+FC_IND_IS_EA_E!G73</f>
        <v>2.3903697334479789E-2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9.5528804815133275E-2</v>
      </c>
      <c r="L73" s="10">
        <f>FC_IND_IS_BF_E!L73+FC_IND_IS_EA_E!L73</f>
        <v>9.5528804815133275E-2</v>
      </c>
      <c r="M73" s="10">
        <f>FC_IND_IS_BF_E!M73+FC_IND_IS_EA_E!M73</f>
        <v>9.5528804815133275E-2</v>
      </c>
      <c r="N73" s="10">
        <f>FC_IND_IS_BF_E!N73+FC_IND_IS_EA_E!N73</f>
        <v>4.7807394668959592E-2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4.0412725709372309E-3</v>
      </c>
      <c r="S73" s="10">
        <f>FC_IND_IS_BF_E!S73+FC_IND_IS_EA_E!S73</f>
        <v>6.0189165950128975E-4</v>
      </c>
      <c r="T73" s="10">
        <f>FC_IND_IS_BF_E!T73+FC_IND_IS_EA_E!T73</f>
        <v>6.0189165950128975E-4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15.40558899398108</v>
      </c>
      <c r="D75" s="37">
        <f>FC_IND_IS_BF_E!D75+FC_IND_IS_EA_E!D75</f>
        <v>15.8116079105761</v>
      </c>
      <c r="E75" s="37">
        <f>FC_IND_IS_BF_E!E75+FC_IND_IS_EA_E!E75</f>
        <v>11.27351676698194</v>
      </c>
      <c r="F75" s="37">
        <f>FC_IND_IS_BF_E!F75+FC_IND_IS_EA_E!F75</f>
        <v>9.1955288048151331</v>
      </c>
      <c r="G75" s="37">
        <f>FC_IND_IS_BF_E!G75+FC_IND_IS_EA_E!G75</f>
        <v>8.7895098882201186</v>
      </c>
      <c r="H75" s="37">
        <f>FC_IND_IS_BF_E!H75+FC_IND_IS_EA_E!H75</f>
        <v>8.8134135855545992</v>
      </c>
      <c r="I75" s="37">
        <f>FC_IND_IS_BF_E!I75+FC_IND_IS_EA_E!I75</f>
        <v>7.7386070507308684</v>
      </c>
      <c r="J75" s="37">
        <f>FC_IND_IS_BF_E!J75+FC_IND_IS_EA_E!J75</f>
        <v>6.066723989681857</v>
      </c>
      <c r="K75" s="37">
        <f>FC_IND_IS_BF_E!K75+FC_IND_IS_EA_E!K75</f>
        <v>5.5173688736027513</v>
      </c>
      <c r="L75" s="37">
        <f>FC_IND_IS_BF_E!L75+FC_IND_IS_EA_E!L75</f>
        <v>3.2005159071367149</v>
      </c>
      <c r="M75" s="37">
        <f>FC_IND_IS_BF_E!M75+FC_IND_IS_EA_E!M75</f>
        <v>3.272226999140154</v>
      </c>
      <c r="N75" s="37">
        <f>FC_IND_IS_BF_E!N75+FC_IND_IS_EA_E!N75</f>
        <v>3.6065348237317281</v>
      </c>
      <c r="O75" s="37">
        <f>FC_IND_IS_BF_E!O75+FC_IND_IS_EA_E!O75</f>
        <v>5.8755803955288046</v>
      </c>
      <c r="P75" s="37">
        <f>FC_IND_IS_BF_E!P75+FC_IND_IS_EA_E!P75</f>
        <v>4.9441100601891659</v>
      </c>
      <c r="Q75" s="37">
        <f>FC_IND_IS_BF_E!Q75+FC_IND_IS_EA_E!Q75</f>
        <v>3.6782459157351668</v>
      </c>
      <c r="R75" s="37">
        <f>FC_IND_IS_BF_E!R75+FC_IND_IS_EA_E!R75</f>
        <v>2.9902837489251932</v>
      </c>
      <c r="S75" s="37">
        <f>FC_IND_IS_BF_E!S75+FC_IND_IS_EA_E!S75</f>
        <v>4.1465176268271708</v>
      </c>
      <c r="T75" s="37">
        <f>FC_IND_IS_BF_E!T75+FC_IND_IS_EA_E!T75</f>
        <v>4.2771281169389512</v>
      </c>
      <c r="U75" s="37">
        <f>FC_IND_IS_BF_E!U75+FC_IND_IS_EA_E!U75</f>
        <v>4.3992261392949263</v>
      </c>
      <c r="V75" s="37">
        <f>FC_IND_IS_BF_E!V75+FC_IND_IS_EA_E!V75</f>
        <v>4.0601891659501286</v>
      </c>
      <c r="W75" s="37">
        <f>FC_IND_IS_BF_E!W75+FC_IND_IS_EA_E!W75</f>
        <v>4.1353396388650054</v>
      </c>
      <c r="X75" s="37">
        <f>FC_IND_IS_BF_E!X75+FC_IND_IS_EA_E!X75</f>
        <v>4.3625967325881341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80.223559759243329</v>
      </c>
      <c r="D76" s="40">
        <f>FC_IND_IS_BF_E!D76+FC_IND_IS_EA_E!D76</f>
        <v>80.739466895958728</v>
      </c>
      <c r="E76" s="40">
        <f>FC_IND_IS_BF_E!E76+FC_IND_IS_EA_E!E76</f>
        <v>55.460017196904552</v>
      </c>
      <c r="F76" s="40">
        <f>FC_IND_IS_BF_E!F76+FC_IND_IS_EA_E!F76</f>
        <v>43.164230438521074</v>
      </c>
      <c r="G76" s="40">
        <f>FC_IND_IS_BF_E!G76+FC_IND_IS_EA_E!G76</f>
        <v>44.883920894239033</v>
      </c>
      <c r="H76" s="40">
        <f>FC_IND_IS_BF_E!H76+FC_IND_IS_EA_E!H76</f>
        <v>49.355116079105763</v>
      </c>
      <c r="I76" s="40">
        <f>FC_IND_IS_BF_E!I76+FC_IND_IS_EA_E!I76</f>
        <v>44.625967325881341</v>
      </c>
      <c r="J76" s="40">
        <f>FC_IND_IS_BF_E!J76+FC_IND_IS_EA_E!J76</f>
        <v>39.036973344797943</v>
      </c>
      <c r="K76" s="40">
        <f>FC_IND_IS_BF_E!K76+FC_IND_IS_EA_E!K76</f>
        <v>35.941530524505588</v>
      </c>
      <c r="L76" s="40">
        <f>FC_IND_IS_BF_E!L76+FC_IND_IS_EA_E!L76</f>
        <v>19.518486672398971</v>
      </c>
      <c r="M76" s="40">
        <f>FC_IND_IS_BF_E!M76+FC_IND_IS_EA_E!M76</f>
        <v>20.464316423043851</v>
      </c>
      <c r="N76" s="40">
        <f>FC_IND_IS_BF_E!N76+FC_IND_IS_EA_E!N76</f>
        <v>23.98968185726569</v>
      </c>
      <c r="O76" s="40">
        <f>FC_IND_IS_BF_E!O76+FC_IND_IS_EA_E!O76</f>
        <v>34.565778159931213</v>
      </c>
      <c r="P76" s="40">
        <f>FC_IND_IS_BF_E!P76+FC_IND_IS_EA_E!P76</f>
        <v>34.135855546001707</v>
      </c>
      <c r="Q76" s="40">
        <f>FC_IND_IS_BF_E!Q76+FC_IND_IS_EA_E!Q76</f>
        <v>37.661220980223547</v>
      </c>
      <c r="R76" s="40">
        <f>FC_IND_IS_BF_E!R76+FC_IND_IS_EA_E!R76</f>
        <v>37.386414445399822</v>
      </c>
      <c r="S76" s="40">
        <f>FC_IND_IS_BF_E!S76+FC_IND_IS_EA_E!S76</f>
        <v>36.762252794496987</v>
      </c>
      <c r="T76" s="40">
        <f>FC_IND_IS_BF_E!T76+FC_IND_IS_EA_E!T76</f>
        <v>37.31943250214961</v>
      </c>
      <c r="U76" s="40">
        <f>FC_IND_IS_BF_E!U76+FC_IND_IS_EA_E!U76</f>
        <v>40.526139294926907</v>
      </c>
      <c r="V76" s="40">
        <f>FC_IND_IS_BF_E!V76+FC_IND_IS_EA_E!V76</f>
        <v>36.695614789337917</v>
      </c>
      <c r="W76" s="40">
        <f>FC_IND_IS_BF_E!W76+FC_IND_IS_EA_E!W76</f>
        <v>34.407136715391218</v>
      </c>
      <c r="X76" s="40">
        <f>FC_IND_IS_BF_E!X76+FC_IND_IS_EA_E!X76</f>
        <v>36.235597592433358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157.5513977796943</v>
      </c>
      <c r="D2" s="31">
        <f t="shared" ref="D2:X2" si="1">SUM(D3,D17,D22,D25,D26,D51,D52,D71,D74,D75,D76)</f>
        <v>162.87719491538456</v>
      </c>
      <c r="E2" s="31">
        <f t="shared" si="1"/>
        <v>110.54084862930149</v>
      </c>
      <c r="F2" s="31">
        <f t="shared" si="1"/>
        <v>105.47733832066984</v>
      </c>
      <c r="G2" s="31">
        <f t="shared" si="1"/>
        <v>105.27650568714603</v>
      </c>
      <c r="H2" s="31">
        <f t="shared" si="1"/>
        <v>106.50149928652897</v>
      </c>
      <c r="I2" s="31">
        <f t="shared" si="1"/>
        <v>106.076222208426</v>
      </c>
      <c r="J2" s="31">
        <f t="shared" si="1"/>
        <v>104.38751077824382</v>
      </c>
      <c r="K2" s="31">
        <f t="shared" si="1"/>
        <v>95.554684605763583</v>
      </c>
      <c r="L2" s="31">
        <f t="shared" si="1"/>
        <v>50.781008208378204</v>
      </c>
      <c r="M2" s="31">
        <f t="shared" si="1"/>
        <v>54.179371006213302</v>
      </c>
      <c r="N2" s="31">
        <f t="shared" si="1"/>
        <v>62.360505091531962</v>
      </c>
      <c r="O2" s="31">
        <f t="shared" si="1"/>
        <v>79.707065108794552</v>
      </c>
      <c r="P2" s="31">
        <f t="shared" si="1"/>
        <v>80.703636999990664</v>
      </c>
      <c r="Q2" s="31">
        <f t="shared" si="1"/>
        <v>86.17862479369964</v>
      </c>
      <c r="R2" s="31">
        <f t="shared" si="1"/>
        <v>83.589001577271446</v>
      </c>
      <c r="S2" s="31">
        <f t="shared" si="1"/>
        <v>87.332429342909592</v>
      </c>
      <c r="T2" s="31">
        <f t="shared" si="1"/>
        <v>91.790526753756012</v>
      </c>
      <c r="U2" s="31">
        <f t="shared" si="1"/>
        <v>97.210906686006155</v>
      </c>
      <c r="V2" s="31">
        <f t="shared" si="1"/>
        <v>90.714310613807356</v>
      </c>
      <c r="W2" s="31">
        <f t="shared" si="1"/>
        <v>86.887832330829397</v>
      </c>
      <c r="X2" s="31">
        <f t="shared" si="1"/>
        <v>90.290700273922113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0.69982803095442814</v>
      </c>
      <c r="D3" s="34">
        <f t="shared" ref="D3:X3" si="3">SUM(D4,D8,D11)</f>
        <v>0.69982803095442814</v>
      </c>
      <c r="E3" s="34">
        <f t="shared" si="3"/>
        <v>0.69982803095442814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0.69982803095442814</v>
      </c>
      <c r="D11" s="29">
        <f t="shared" ref="D11:X11" si="9">SUM(D12:D16)</f>
        <v>0.69982803095442814</v>
      </c>
      <c r="E11" s="29">
        <f t="shared" si="9"/>
        <v>0.69982803095442814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0.69982803095442814</v>
      </c>
      <c r="D13" s="10">
        <v>0.69982803095442814</v>
      </c>
      <c r="E13" s="10">
        <v>0.69982803095442814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10.465090283748923</v>
      </c>
      <c r="D26" s="37">
        <f t="shared" ref="D26:X26" si="15">SUM(D27,D33)</f>
        <v>11.563800515907136</v>
      </c>
      <c r="E26" s="37">
        <f t="shared" si="15"/>
        <v>10.465090283748923</v>
      </c>
      <c r="F26" s="37">
        <f t="shared" si="15"/>
        <v>9.3365434221840076</v>
      </c>
      <c r="G26" s="37">
        <f t="shared" si="15"/>
        <v>9.3365434221840076</v>
      </c>
      <c r="H26" s="37">
        <f t="shared" si="15"/>
        <v>5.1292347377472041</v>
      </c>
      <c r="I26" s="37">
        <f t="shared" si="15"/>
        <v>6.2279449699054164</v>
      </c>
      <c r="J26" s="37">
        <f t="shared" si="15"/>
        <v>8.2186586414445397</v>
      </c>
      <c r="K26" s="37">
        <f t="shared" si="15"/>
        <v>4.1033533963886493</v>
      </c>
      <c r="L26" s="37">
        <f t="shared" si="15"/>
        <v>3.0834909716251069</v>
      </c>
      <c r="M26" s="37">
        <f t="shared" si="15"/>
        <v>3.0834909716251069</v>
      </c>
      <c r="N26" s="37">
        <f t="shared" si="15"/>
        <v>2.1185726569217538</v>
      </c>
      <c r="O26" s="37">
        <f t="shared" si="15"/>
        <v>2.1185726569217538</v>
      </c>
      <c r="P26" s="37">
        <f t="shared" si="15"/>
        <v>2.1185726569217538</v>
      </c>
      <c r="Q26" s="37">
        <f t="shared" si="15"/>
        <v>2.1185726569217538</v>
      </c>
      <c r="R26" s="37">
        <f t="shared" si="15"/>
        <v>1.923301805674978</v>
      </c>
      <c r="S26" s="37">
        <f t="shared" si="15"/>
        <v>2.5598452278589856</v>
      </c>
      <c r="T26" s="37">
        <f t="shared" si="15"/>
        <v>2.5161650902837494</v>
      </c>
      <c r="U26" s="37">
        <f t="shared" si="15"/>
        <v>2.348495270851247</v>
      </c>
      <c r="V26" s="37">
        <f t="shared" si="15"/>
        <v>2.1306964746345654</v>
      </c>
      <c r="W26" s="37">
        <f t="shared" si="15"/>
        <v>1.9268271711092002</v>
      </c>
      <c r="X26" s="37">
        <f t="shared" si="15"/>
        <v>3.1160791057609636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10.465090283748923</v>
      </c>
      <c r="D33" s="29">
        <f t="shared" ref="D33:X33" si="19">SUM(D34:D50)</f>
        <v>11.563800515907136</v>
      </c>
      <c r="E33" s="29">
        <f t="shared" si="19"/>
        <v>10.465090283748923</v>
      </c>
      <c r="F33" s="29">
        <f t="shared" si="19"/>
        <v>9.3365434221840076</v>
      </c>
      <c r="G33" s="29">
        <f t="shared" si="19"/>
        <v>9.3365434221840076</v>
      </c>
      <c r="H33" s="29">
        <f t="shared" si="19"/>
        <v>5.1292347377472041</v>
      </c>
      <c r="I33" s="29">
        <f t="shared" si="19"/>
        <v>6.2279449699054164</v>
      </c>
      <c r="J33" s="29">
        <f t="shared" si="19"/>
        <v>8.2186586414445397</v>
      </c>
      <c r="K33" s="29">
        <f t="shared" si="19"/>
        <v>4.1033533963886493</v>
      </c>
      <c r="L33" s="29">
        <f t="shared" si="19"/>
        <v>3.0834909716251069</v>
      </c>
      <c r="M33" s="29">
        <f t="shared" si="19"/>
        <v>3.0834909716251069</v>
      </c>
      <c r="N33" s="29">
        <f t="shared" si="19"/>
        <v>2.1185726569217538</v>
      </c>
      <c r="O33" s="29">
        <f t="shared" si="19"/>
        <v>2.1185726569217538</v>
      </c>
      <c r="P33" s="29">
        <f t="shared" si="19"/>
        <v>2.1185726569217538</v>
      </c>
      <c r="Q33" s="29">
        <f t="shared" si="19"/>
        <v>2.1185726569217538</v>
      </c>
      <c r="R33" s="29">
        <f t="shared" si="19"/>
        <v>1.923301805674978</v>
      </c>
      <c r="S33" s="29">
        <f t="shared" si="19"/>
        <v>2.5598452278589856</v>
      </c>
      <c r="T33" s="29">
        <f t="shared" si="19"/>
        <v>2.5161650902837494</v>
      </c>
      <c r="U33" s="29">
        <f t="shared" si="19"/>
        <v>2.348495270851247</v>
      </c>
      <c r="V33" s="29">
        <f t="shared" si="19"/>
        <v>2.1306964746345654</v>
      </c>
      <c r="W33" s="29">
        <f t="shared" si="19"/>
        <v>1.9268271711092002</v>
      </c>
      <c r="X33" s="29">
        <f t="shared" si="19"/>
        <v>3.1160791057609636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4.3947549441100593</v>
      </c>
      <c r="D36" s="10">
        <v>5.4934651762682716</v>
      </c>
      <c r="E36" s="10">
        <v>4.3947549441100593</v>
      </c>
      <c r="F36" s="10">
        <v>2.1974204643164228</v>
      </c>
      <c r="G36" s="10">
        <v>2.1974204643164228</v>
      </c>
      <c r="H36" s="10">
        <v>1.098710232158211</v>
      </c>
      <c r="I36" s="10">
        <v>2.1974204643164228</v>
      </c>
      <c r="J36" s="10">
        <v>2.1974204643164228</v>
      </c>
      <c r="K36" s="10">
        <v>1.098710232158211</v>
      </c>
      <c r="L36" s="10">
        <v>1.098710232158211</v>
      </c>
      <c r="M36" s="10">
        <v>1.098710232158211</v>
      </c>
      <c r="N36" s="10">
        <v>1.098710232158211</v>
      </c>
      <c r="O36" s="10">
        <v>1.098710232158211</v>
      </c>
      <c r="P36" s="10">
        <v>1.098710232158211</v>
      </c>
      <c r="Q36" s="10">
        <v>1.098710232158211</v>
      </c>
      <c r="R36" s="10">
        <v>0.68555460017196901</v>
      </c>
      <c r="S36" s="10">
        <v>1.3294067067927771</v>
      </c>
      <c r="T36" s="10">
        <v>1.417282889079966</v>
      </c>
      <c r="U36" s="10">
        <v>0.79217540842648315</v>
      </c>
      <c r="V36" s="10">
        <v>0.833877901977644</v>
      </c>
      <c r="W36" s="10">
        <v>0.85803955288048139</v>
      </c>
      <c r="X36" s="10">
        <v>0.9877042132416165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5.0993981083404982</v>
      </c>
      <c r="D43" s="10">
        <v>5.0993981083404982</v>
      </c>
      <c r="E43" s="10">
        <v>5.0993981083404982</v>
      </c>
      <c r="F43" s="10">
        <v>7.1391229578675839</v>
      </c>
      <c r="G43" s="10">
        <v>7.1391229578675839</v>
      </c>
      <c r="H43" s="10">
        <v>3.0595872742906272</v>
      </c>
      <c r="I43" s="10">
        <v>3.0595872742906272</v>
      </c>
      <c r="J43" s="10">
        <v>4.0794496990541704</v>
      </c>
      <c r="K43" s="10">
        <v>2.0397248495270852</v>
      </c>
      <c r="L43" s="10">
        <v>1.0198624247635431</v>
      </c>
      <c r="M43" s="10">
        <v>1.0198624247635431</v>
      </c>
      <c r="N43" s="10">
        <v>1.0198624247635431</v>
      </c>
      <c r="O43" s="10">
        <v>1.0198624247635431</v>
      </c>
      <c r="P43" s="10">
        <v>1.0198624247635431</v>
      </c>
      <c r="Q43" s="10">
        <v>1.0198624247635431</v>
      </c>
      <c r="R43" s="10">
        <v>1.1412725709372309</v>
      </c>
      <c r="S43" s="10">
        <v>1.1840928632846091</v>
      </c>
      <c r="T43" s="10">
        <v>1.0484092863284611</v>
      </c>
      <c r="U43" s="10">
        <v>1.5155631986242479</v>
      </c>
      <c r="V43" s="10">
        <v>1.266723989681857</v>
      </c>
      <c r="W43" s="10">
        <v>1.0668099742046431</v>
      </c>
      <c r="X43" s="10">
        <v>2.127429062768702</v>
      </c>
    </row>
    <row r="44" spans="1:24" ht="11.25" customHeight="1" x14ac:dyDescent="0.2">
      <c r="A44" s="41" t="s">
        <v>75</v>
      </c>
      <c r="B44" s="9" t="s">
        <v>76</v>
      </c>
      <c r="C44" s="10">
        <v>0.97093723129836618</v>
      </c>
      <c r="D44" s="10">
        <v>0.97093723129836618</v>
      </c>
      <c r="E44" s="10">
        <v>0.97093723129836618</v>
      </c>
      <c r="F44" s="10">
        <v>0</v>
      </c>
      <c r="G44" s="10">
        <v>0</v>
      </c>
      <c r="H44" s="10">
        <v>0.97093723129836618</v>
      </c>
      <c r="I44" s="10">
        <v>0.97093723129836618</v>
      </c>
      <c r="J44" s="10">
        <v>1.9417884780739469</v>
      </c>
      <c r="K44" s="10">
        <v>0.96491831470335332</v>
      </c>
      <c r="L44" s="10">
        <v>0.96491831470335332</v>
      </c>
      <c r="M44" s="10">
        <v>0.96491831470335332</v>
      </c>
      <c r="N44" s="10">
        <v>0</v>
      </c>
      <c r="O44" s="10">
        <v>0</v>
      </c>
      <c r="P44" s="10">
        <v>0</v>
      </c>
      <c r="Q44" s="10">
        <v>0</v>
      </c>
      <c r="R44" s="10">
        <v>9.6474634565778164E-2</v>
      </c>
      <c r="S44" s="10">
        <v>4.6345657781599311E-2</v>
      </c>
      <c r="T44" s="10">
        <v>5.0472914875322433E-2</v>
      </c>
      <c r="U44" s="10">
        <v>4.0756663800515902E-2</v>
      </c>
      <c r="V44" s="10">
        <v>3.0094582975064489E-2</v>
      </c>
      <c r="W44" s="10">
        <v>1.9776440240756661E-3</v>
      </c>
      <c r="X44" s="10">
        <v>9.4582975064488384E-4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49.591401547721411</v>
      </c>
      <c r="D51" s="37">
        <v>52.837661220980223</v>
      </c>
      <c r="E51" s="37">
        <v>31.728718830610489</v>
      </c>
      <c r="F51" s="37">
        <v>42.906018916595009</v>
      </c>
      <c r="G51" s="37">
        <v>41.401461736887363</v>
      </c>
      <c r="H51" s="37">
        <v>42.304815133276009</v>
      </c>
      <c r="I51" s="37">
        <v>46.495786758383488</v>
      </c>
      <c r="J51" s="37">
        <v>49.978503869303523</v>
      </c>
      <c r="K51" s="37">
        <v>48.710748065348227</v>
      </c>
      <c r="L51" s="37">
        <v>24.097334479793641</v>
      </c>
      <c r="M51" s="37">
        <v>26.375924333619949</v>
      </c>
      <c r="N51" s="37">
        <v>31.59974204643164</v>
      </c>
      <c r="O51" s="37">
        <v>35.834565778159927</v>
      </c>
      <c r="P51" s="37">
        <v>38.026225279449697</v>
      </c>
      <c r="Q51" s="37">
        <v>41.042906276870163</v>
      </c>
      <c r="R51" s="37">
        <v>39.546775580395533</v>
      </c>
      <c r="S51" s="37">
        <v>42.026225279449697</v>
      </c>
      <c r="T51" s="37">
        <v>45.81023215821152</v>
      </c>
      <c r="U51" s="37">
        <v>47.838693035253662</v>
      </c>
      <c r="V51" s="37">
        <v>45.672055030094583</v>
      </c>
      <c r="W51" s="37">
        <v>44.203009458297508</v>
      </c>
      <c r="X51" s="37">
        <v>44.21917454858125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1.165929164045135</v>
      </c>
      <c r="D52" s="37">
        <f t="shared" ref="D52:X52" si="21">SUM(D53:D70)</f>
        <v>1.200926643673472</v>
      </c>
      <c r="E52" s="37">
        <f t="shared" si="21"/>
        <v>0.88977382276667671</v>
      </c>
      <c r="F52" s="37">
        <f t="shared" si="21"/>
        <v>0.85111304122012998</v>
      </c>
      <c r="G52" s="37">
        <f t="shared" si="21"/>
        <v>0.84116604828101804</v>
      </c>
      <c r="H52" s="37">
        <f t="shared" si="21"/>
        <v>0.89891975084539577</v>
      </c>
      <c r="I52" s="37">
        <f t="shared" si="21"/>
        <v>0.98791610352489467</v>
      </c>
      <c r="J52" s="37">
        <f t="shared" si="21"/>
        <v>1.0866509330159506</v>
      </c>
      <c r="K52" s="37">
        <f t="shared" si="21"/>
        <v>1.1861549411032355</v>
      </c>
      <c r="L52" s="37">
        <f t="shared" si="21"/>
        <v>0.7856513726086376</v>
      </c>
      <c r="M52" s="37">
        <f t="shared" si="21"/>
        <v>0.88788347396911549</v>
      </c>
      <c r="N52" s="37">
        <f t="shared" si="21"/>
        <v>0.99816631251219901</v>
      </c>
      <c r="O52" s="37">
        <f t="shared" si="21"/>
        <v>1.3125681182528384</v>
      </c>
      <c r="P52" s="37">
        <f t="shared" si="21"/>
        <v>1.4788734574283344</v>
      </c>
      <c r="Q52" s="37">
        <f t="shared" si="21"/>
        <v>1.6776789639490159</v>
      </c>
      <c r="R52" s="37">
        <f t="shared" si="21"/>
        <v>1.7381847243049797</v>
      </c>
      <c r="S52" s="37">
        <f t="shared" si="21"/>
        <v>1.8369865226172524</v>
      </c>
      <c r="T52" s="37">
        <f t="shared" si="21"/>
        <v>1.866966994512673</v>
      </c>
      <c r="U52" s="37">
        <f t="shared" si="21"/>
        <v>2.0983529456794225</v>
      </c>
      <c r="V52" s="37">
        <f t="shared" si="21"/>
        <v>2.1557551537901558</v>
      </c>
      <c r="W52" s="37">
        <f t="shared" si="21"/>
        <v>2.2155193471664596</v>
      </c>
      <c r="X52" s="37">
        <f t="shared" si="21"/>
        <v>2.3572522945584189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4.7807394668959592E-2</v>
      </c>
      <c r="K59" s="10">
        <v>0</v>
      </c>
      <c r="L59" s="10">
        <v>0</v>
      </c>
      <c r="M59" s="10">
        <v>1.066208082545142E-2</v>
      </c>
      <c r="N59" s="10">
        <v>5.846947549441101E-3</v>
      </c>
      <c r="O59" s="10">
        <v>1.6337059329320719E-3</v>
      </c>
      <c r="P59" s="10">
        <v>6.1908856405846939E-3</v>
      </c>
      <c r="Q59" s="10">
        <v>9.630266552020636E-3</v>
      </c>
      <c r="R59" s="10">
        <v>2.450558899398108E-2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2.3903697334479789E-2</v>
      </c>
      <c r="D62" s="10">
        <v>2.3903697334479789E-2</v>
      </c>
      <c r="E62" s="10">
        <v>2.3903697334479789E-2</v>
      </c>
      <c r="F62" s="10">
        <v>2.3903697334479789E-2</v>
      </c>
      <c r="G62" s="10">
        <v>2.3903697334479789E-2</v>
      </c>
      <c r="H62" s="10">
        <v>0</v>
      </c>
      <c r="I62" s="10">
        <v>0</v>
      </c>
      <c r="J62" s="10">
        <v>0</v>
      </c>
      <c r="K62" s="10">
        <v>0.1194325021496131</v>
      </c>
      <c r="L62" s="10">
        <v>9.5528804815133275E-2</v>
      </c>
      <c r="M62" s="10">
        <v>0.1194325021496131</v>
      </c>
      <c r="N62" s="10">
        <v>7.1625107480653469E-2</v>
      </c>
      <c r="O62" s="10">
        <v>0</v>
      </c>
      <c r="P62" s="10">
        <v>0</v>
      </c>
      <c r="Q62" s="10">
        <v>0</v>
      </c>
      <c r="R62" s="10">
        <v>4.9871023215821153E-3</v>
      </c>
      <c r="S62" s="10">
        <v>7.7386070507308674E-4</v>
      </c>
      <c r="T62" s="10">
        <v>7.7386070507308674E-4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1.1420254667106553</v>
      </c>
      <c r="D70" s="10">
        <v>1.1770229463389923</v>
      </c>
      <c r="E70" s="10">
        <v>0.86587012543219688</v>
      </c>
      <c r="F70" s="10">
        <v>0.82720934388565015</v>
      </c>
      <c r="G70" s="10">
        <v>0.81726235094653821</v>
      </c>
      <c r="H70" s="10">
        <v>0.89891975084539577</v>
      </c>
      <c r="I70" s="10">
        <v>0.98791610352489467</v>
      </c>
      <c r="J70" s="10">
        <v>1.0388435383469909</v>
      </c>
      <c r="K70" s="10">
        <v>1.0667224389536225</v>
      </c>
      <c r="L70" s="10">
        <v>0.69012256779350434</v>
      </c>
      <c r="M70" s="10">
        <v>0.757788890994051</v>
      </c>
      <c r="N70" s="10">
        <v>0.92069425748210443</v>
      </c>
      <c r="O70" s="10">
        <v>1.3109344123199063</v>
      </c>
      <c r="P70" s="10">
        <v>1.4726825717877496</v>
      </c>
      <c r="Q70" s="10">
        <v>1.6680486973969952</v>
      </c>
      <c r="R70" s="10">
        <v>1.7086920329894166</v>
      </c>
      <c r="S70" s="10">
        <v>1.8362126619121792</v>
      </c>
      <c r="T70" s="10">
        <v>1.8661931338075999</v>
      </c>
      <c r="U70" s="10">
        <v>2.0983529456794225</v>
      </c>
      <c r="V70" s="10">
        <v>2.1557551537901558</v>
      </c>
      <c r="W70" s="10">
        <v>2.2155193471664596</v>
      </c>
      <c r="X70" s="10">
        <v>2.3572522945584189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2.3903697334479789E-2</v>
      </c>
      <c r="E71" s="37">
        <f t="shared" si="23"/>
        <v>2.3903697334479789E-2</v>
      </c>
      <c r="F71" s="37">
        <f t="shared" si="23"/>
        <v>2.3903697334479789E-2</v>
      </c>
      <c r="G71" s="37">
        <f t="shared" si="23"/>
        <v>2.3903697334479789E-2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9.5528804815133275E-2</v>
      </c>
      <c r="L71" s="37">
        <f t="shared" si="23"/>
        <v>9.5528804815133275E-2</v>
      </c>
      <c r="M71" s="37">
        <f t="shared" si="23"/>
        <v>9.5528804815133275E-2</v>
      </c>
      <c r="N71" s="37">
        <f t="shared" si="23"/>
        <v>4.7807394668959592E-2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4.0412725709372309E-3</v>
      </c>
      <c r="S71" s="37">
        <f t="shared" si="23"/>
        <v>6.0189165950128975E-4</v>
      </c>
      <c r="T71" s="37">
        <f t="shared" si="23"/>
        <v>6.0189165950128975E-4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2.3903697334479789E-2</v>
      </c>
      <c r="E73" s="10">
        <v>2.3903697334479789E-2</v>
      </c>
      <c r="F73" s="10">
        <v>2.3903697334479789E-2</v>
      </c>
      <c r="G73" s="10">
        <v>2.3903697334479789E-2</v>
      </c>
      <c r="H73" s="10">
        <v>0</v>
      </c>
      <c r="I73" s="10">
        <v>0</v>
      </c>
      <c r="J73" s="10">
        <v>0</v>
      </c>
      <c r="K73" s="10">
        <v>9.5528804815133275E-2</v>
      </c>
      <c r="L73" s="10">
        <v>9.5528804815133275E-2</v>
      </c>
      <c r="M73" s="10">
        <v>9.5528804815133275E-2</v>
      </c>
      <c r="N73" s="10">
        <v>4.7807394668959592E-2</v>
      </c>
      <c r="O73" s="10">
        <v>0</v>
      </c>
      <c r="P73" s="10">
        <v>0</v>
      </c>
      <c r="Q73" s="10">
        <v>0</v>
      </c>
      <c r="R73" s="10">
        <v>4.0412725709372309E-3</v>
      </c>
      <c r="S73" s="10">
        <v>6.0189165950128975E-4</v>
      </c>
      <c r="T73" s="10">
        <v>6.0189165950128975E-4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15.40558899398108</v>
      </c>
      <c r="D75" s="37">
        <v>15.8116079105761</v>
      </c>
      <c r="E75" s="37">
        <v>11.27351676698194</v>
      </c>
      <c r="F75" s="37">
        <v>9.1955288048151331</v>
      </c>
      <c r="G75" s="37">
        <v>8.7895098882201186</v>
      </c>
      <c r="H75" s="37">
        <v>8.8134135855545992</v>
      </c>
      <c r="I75" s="37">
        <v>7.7386070507308684</v>
      </c>
      <c r="J75" s="37">
        <v>6.066723989681857</v>
      </c>
      <c r="K75" s="37">
        <v>5.5173688736027513</v>
      </c>
      <c r="L75" s="37">
        <v>3.2005159071367149</v>
      </c>
      <c r="M75" s="37">
        <v>3.272226999140154</v>
      </c>
      <c r="N75" s="37">
        <v>3.6065348237317281</v>
      </c>
      <c r="O75" s="37">
        <v>5.8755803955288046</v>
      </c>
      <c r="P75" s="37">
        <v>4.9441100601891659</v>
      </c>
      <c r="Q75" s="37">
        <v>3.6782459157351668</v>
      </c>
      <c r="R75" s="37">
        <v>2.9902837489251932</v>
      </c>
      <c r="S75" s="37">
        <v>4.1465176268271708</v>
      </c>
      <c r="T75" s="37">
        <v>4.2771281169389512</v>
      </c>
      <c r="U75" s="37">
        <v>4.3992261392949263</v>
      </c>
      <c r="V75" s="37">
        <v>4.0601891659501286</v>
      </c>
      <c r="W75" s="37">
        <v>4.1353396388650054</v>
      </c>
      <c r="X75" s="37">
        <v>4.3625967325881341</v>
      </c>
    </row>
    <row r="76" spans="1:24" ht="11.25" customHeight="1" x14ac:dyDescent="0.2">
      <c r="A76" s="38" t="s">
        <v>139</v>
      </c>
      <c r="B76" s="39" t="s">
        <v>140</v>
      </c>
      <c r="C76" s="40">
        <v>80.223559759243329</v>
      </c>
      <c r="D76" s="40">
        <v>80.739466895958728</v>
      </c>
      <c r="E76" s="40">
        <v>55.460017196904552</v>
      </c>
      <c r="F76" s="40">
        <v>43.164230438521074</v>
      </c>
      <c r="G76" s="40">
        <v>44.883920894239033</v>
      </c>
      <c r="H76" s="40">
        <v>49.355116079105763</v>
      </c>
      <c r="I76" s="40">
        <v>44.625967325881341</v>
      </c>
      <c r="J76" s="40">
        <v>39.036973344797943</v>
      </c>
      <c r="K76" s="40">
        <v>35.941530524505588</v>
      </c>
      <c r="L76" s="40">
        <v>19.518486672398971</v>
      </c>
      <c r="M76" s="40">
        <v>20.464316423043851</v>
      </c>
      <c r="N76" s="40">
        <v>23.98968185726569</v>
      </c>
      <c r="O76" s="40">
        <v>34.565778159931213</v>
      </c>
      <c r="P76" s="40">
        <v>34.135855546001707</v>
      </c>
      <c r="Q76" s="40">
        <v>37.661220980223547</v>
      </c>
      <c r="R76" s="40">
        <v>37.386414445399822</v>
      </c>
      <c r="S76" s="40">
        <v>36.762252794496987</v>
      </c>
      <c r="T76" s="40">
        <v>37.31943250214961</v>
      </c>
      <c r="U76" s="40">
        <v>40.526139294926907</v>
      </c>
      <c r="V76" s="40">
        <v>36.695614789337917</v>
      </c>
      <c r="W76" s="40">
        <v>34.407136715391218</v>
      </c>
      <c r="X76" s="40">
        <v>36.235597592433358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0</v>
      </c>
      <c r="D43" s="10">
        <f>FC_IND_NFM_AM_E!D43+FC_IND_NFM_PA_E!D43+FC_IND_NFM_SA_E!D43+FC_IND_NFM_OM_E!D43</f>
        <v>0</v>
      </c>
      <c r="E43" s="10">
        <f>FC_IND_NFM_AM_E!E43+FC_IND_NFM_PA_E!E43+FC_IND_NFM_SA_E!E43+FC_IND_NFM_OM_E!E43</f>
        <v>0</v>
      </c>
      <c r="F43" s="10">
        <f>FC_IND_NFM_AM_E!F43+FC_IND_NFM_PA_E!F43+FC_IND_NFM_SA_E!F43+FC_IND_NFM_OM_E!F43</f>
        <v>0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</v>
      </c>
      <c r="U43" s="10">
        <f>FC_IND_NFM_AM_E!U43+FC_IND_NFM_PA_E!U43+FC_IND_NFM_SA_E!U43+FC_IND_NFM_OM_E!U43</f>
        <v>0</v>
      </c>
      <c r="V43" s="10">
        <f>FC_IND_NFM_AM_E!V43+FC_IND_NFM_PA_E!V43+FC_IND_NFM_SA_E!V43+FC_IND_NFM_OM_E!V43</f>
        <v>0</v>
      </c>
      <c r="W43" s="10">
        <f>FC_IND_NFM_AM_E!W43+FC_IND_NFM_PA_E!W43+FC_IND_NFM_SA_E!W43+FC_IND_NFM_OM_E!W43</f>
        <v>0</v>
      </c>
      <c r="X43" s="10">
        <f>FC_IND_NFM_AM_E!X43+FC_IND_NFM_PA_E!X43+FC_IND_NFM_SA_E!X43+FC_IND_NFM_OM_E!X43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</v>
      </c>
      <c r="D44" s="10">
        <f>FC_IND_NFM_AM_E!D44+FC_IND_NFM_PA_E!D44+FC_IND_NFM_SA_E!D44+FC_IND_NFM_OM_E!D44</f>
        <v>0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0</v>
      </c>
      <c r="D51" s="37">
        <f>FC_IND_NFM_AM_E!D51+FC_IND_NFM_PA_E!D51+FC_IND_NFM_SA_E!D51+FC_IND_NFM_OM_E!D51</f>
        <v>0</v>
      </c>
      <c r="E51" s="37">
        <f>FC_IND_NFM_AM_E!E51+FC_IND_NFM_PA_E!E51+FC_IND_NFM_SA_E!E51+FC_IND_NFM_OM_E!E51</f>
        <v>0</v>
      </c>
      <c r="F51" s="37">
        <f>FC_IND_NFM_AM_E!F51+FC_IND_NFM_PA_E!F51+FC_IND_NFM_SA_E!F51+FC_IND_NFM_OM_E!F51</f>
        <v>0</v>
      </c>
      <c r="G51" s="37">
        <f>FC_IND_NFM_AM_E!G51+FC_IND_NFM_PA_E!G51+FC_IND_NFM_SA_E!G51+FC_IND_NFM_OM_E!G51</f>
        <v>0</v>
      </c>
      <c r="H51" s="37">
        <f>FC_IND_NFM_AM_E!H51+FC_IND_NFM_PA_E!H51+FC_IND_NFM_SA_E!H51+FC_IND_NFM_OM_E!H51</f>
        <v>0</v>
      </c>
      <c r="I51" s="37">
        <f>FC_IND_NFM_AM_E!I51+FC_IND_NFM_PA_E!I51+FC_IND_NFM_SA_E!I51+FC_IND_NFM_OM_E!I51</f>
        <v>0</v>
      </c>
      <c r="J51" s="37">
        <f>FC_IND_NFM_AM_E!J51+FC_IND_NFM_PA_E!J51+FC_IND_NFM_SA_E!J51+FC_IND_NFM_OM_E!J51</f>
        <v>0</v>
      </c>
      <c r="K51" s="37">
        <f>FC_IND_NFM_AM_E!K51+FC_IND_NFM_PA_E!K51+FC_IND_NFM_SA_E!K51+FC_IND_NFM_OM_E!K51</f>
        <v>0</v>
      </c>
      <c r="L51" s="37">
        <f>FC_IND_NFM_AM_E!L51+FC_IND_NFM_PA_E!L51+FC_IND_NFM_SA_E!L51+FC_IND_NFM_OM_E!L51</f>
        <v>0</v>
      </c>
      <c r="M51" s="37">
        <f>FC_IND_NFM_AM_E!M51+FC_IND_NFM_PA_E!M51+FC_IND_NFM_SA_E!M51+FC_IND_NFM_OM_E!M51</f>
        <v>0</v>
      </c>
      <c r="N51" s="37">
        <f>FC_IND_NFM_AM_E!N51+FC_IND_NFM_PA_E!N51+FC_IND_NFM_SA_E!N51+FC_IND_NFM_OM_E!N51</f>
        <v>0</v>
      </c>
      <c r="O51" s="37">
        <f>FC_IND_NFM_AM_E!O51+FC_IND_NFM_PA_E!O51+FC_IND_NFM_SA_E!O51+FC_IND_NFM_OM_E!O51</f>
        <v>0</v>
      </c>
      <c r="P51" s="37">
        <f>FC_IND_NFM_AM_E!P51+FC_IND_NFM_PA_E!P51+FC_IND_NFM_SA_E!P51+FC_IND_NFM_OM_E!P51</f>
        <v>0</v>
      </c>
      <c r="Q51" s="37">
        <f>FC_IND_NFM_AM_E!Q51+FC_IND_NFM_PA_E!Q51+FC_IND_NFM_SA_E!Q51+FC_IND_NFM_OM_E!Q51</f>
        <v>0</v>
      </c>
      <c r="R51" s="37">
        <f>FC_IND_NFM_AM_E!R51+FC_IND_NFM_PA_E!R51+FC_IND_NFM_SA_E!R51+FC_IND_NFM_OM_E!R51</f>
        <v>0</v>
      </c>
      <c r="S51" s="37">
        <f>FC_IND_NFM_AM_E!S51+FC_IND_NFM_PA_E!S51+FC_IND_NFM_SA_E!S51+FC_IND_NFM_OM_E!S51</f>
        <v>0</v>
      </c>
      <c r="T51" s="37">
        <f>FC_IND_NFM_AM_E!T51+FC_IND_NFM_PA_E!T51+FC_IND_NFM_SA_E!T51+FC_IND_NFM_OM_E!T51</f>
        <v>0</v>
      </c>
      <c r="U51" s="37">
        <f>FC_IND_NFM_AM_E!U51+FC_IND_NFM_PA_E!U51+FC_IND_NFM_SA_E!U51+FC_IND_NFM_OM_E!U51</f>
        <v>0</v>
      </c>
      <c r="V51" s="37">
        <f>FC_IND_NFM_AM_E!V51+FC_IND_NFM_PA_E!V51+FC_IND_NFM_SA_E!V51+FC_IND_NFM_OM_E!V51</f>
        <v>0</v>
      </c>
      <c r="W51" s="37">
        <f>FC_IND_NFM_AM_E!W51+FC_IND_NFM_PA_E!W51+FC_IND_NFM_SA_E!W51+FC_IND_NFM_OM_E!W51</f>
        <v>0</v>
      </c>
      <c r="X51" s="37">
        <f>FC_IND_NFM_AM_E!X51+FC_IND_NFM_PA_E!X51+FC_IND_NFM_SA_E!X51+FC_IND_NFM_OM_E!X51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0</v>
      </c>
      <c r="D76" s="40">
        <f>FC_IND_NFM_AM_E!D76+FC_IND_NFM_PA_E!D76+FC_IND_NFM_SA_E!D76+FC_IND_NFM_OM_E!D76</f>
        <v>0</v>
      </c>
      <c r="E76" s="40">
        <f>FC_IND_NFM_AM_E!E76+FC_IND_NFM_PA_E!E76+FC_IND_NFM_SA_E!E76+FC_IND_NFM_OM_E!E76</f>
        <v>0</v>
      </c>
      <c r="F76" s="40">
        <f>FC_IND_NFM_AM_E!F76+FC_IND_NFM_PA_E!F76+FC_IND_NFM_SA_E!F76+FC_IND_NFM_OM_E!F76</f>
        <v>0</v>
      </c>
      <c r="G76" s="40">
        <f>FC_IND_NFM_AM_E!G76+FC_IND_NFM_PA_E!G76+FC_IND_NFM_SA_E!G76+FC_IND_NFM_OM_E!G76</f>
        <v>0</v>
      </c>
      <c r="H76" s="40">
        <f>FC_IND_NFM_AM_E!H76+FC_IND_NFM_PA_E!H76+FC_IND_NFM_SA_E!H76+FC_IND_NFM_OM_E!H76</f>
        <v>0</v>
      </c>
      <c r="I76" s="40">
        <f>FC_IND_NFM_AM_E!I76+FC_IND_NFM_PA_E!I76+FC_IND_NFM_SA_E!I76+FC_IND_NFM_OM_E!I76</f>
        <v>0</v>
      </c>
      <c r="J76" s="40">
        <f>FC_IND_NFM_AM_E!J76+FC_IND_NFM_PA_E!J76+FC_IND_NFM_SA_E!J76+FC_IND_NFM_OM_E!J76</f>
        <v>0</v>
      </c>
      <c r="K76" s="40">
        <f>FC_IND_NFM_AM_E!K76+FC_IND_NFM_PA_E!K76+FC_IND_NFM_SA_E!K76+FC_IND_NFM_OM_E!K76</f>
        <v>0</v>
      </c>
      <c r="L76" s="40">
        <f>FC_IND_NFM_AM_E!L76+FC_IND_NFM_PA_E!L76+FC_IND_NFM_SA_E!L76+FC_IND_NFM_OM_E!L76</f>
        <v>0</v>
      </c>
      <c r="M76" s="40">
        <f>FC_IND_NFM_AM_E!M76+FC_IND_NFM_PA_E!M76+FC_IND_NFM_SA_E!M76+FC_IND_NFM_OM_E!M76</f>
        <v>0</v>
      </c>
      <c r="N76" s="40">
        <f>FC_IND_NFM_AM_E!N76+FC_IND_NFM_PA_E!N76+FC_IND_NFM_SA_E!N76+FC_IND_NFM_OM_E!N76</f>
        <v>0</v>
      </c>
      <c r="O76" s="40">
        <f>FC_IND_NFM_AM_E!O76+FC_IND_NFM_PA_E!O76+FC_IND_NFM_SA_E!O76+FC_IND_NFM_OM_E!O76</f>
        <v>0</v>
      </c>
      <c r="P76" s="40">
        <f>FC_IND_NFM_AM_E!P76+FC_IND_NFM_PA_E!P76+FC_IND_NFM_SA_E!P76+FC_IND_NFM_OM_E!P76</f>
        <v>0</v>
      </c>
      <c r="Q76" s="40">
        <f>FC_IND_NFM_AM_E!Q76+FC_IND_NFM_PA_E!Q76+FC_IND_NFM_SA_E!Q76+FC_IND_NFM_OM_E!Q76</f>
        <v>0</v>
      </c>
      <c r="R76" s="40">
        <f>FC_IND_NFM_AM_E!R76+FC_IND_NFM_PA_E!R76+FC_IND_NFM_SA_E!R76+FC_IND_NFM_OM_E!R76</f>
        <v>0</v>
      </c>
      <c r="S76" s="40">
        <f>FC_IND_NFM_AM_E!S76+FC_IND_NFM_PA_E!S76+FC_IND_NFM_SA_E!S76+FC_IND_NFM_OM_E!S76</f>
        <v>0</v>
      </c>
      <c r="T76" s="40">
        <f>FC_IND_NFM_AM_E!T76+FC_IND_NFM_PA_E!T76+FC_IND_NFM_SA_E!T76+FC_IND_NFM_OM_E!T76</f>
        <v>0</v>
      </c>
      <c r="U76" s="40">
        <f>FC_IND_NFM_AM_E!U76+FC_IND_NFM_PA_E!U76+FC_IND_NFM_SA_E!U76+FC_IND_NFM_OM_E!U76</f>
        <v>0</v>
      </c>
      <c r="V76" s="40">
        <f>FC_IND_NFM_AM_E!V76+FC_IND_NFM_PA_E!V76+FC_IND_NFM_SA_E!V76+FC_IND_NFM_OM_E!V76</f>
        <v>0</v>
      </c>
      <c r="W76" s="40">
        <f>FC_IND_NFM_AM_E!W76+FC_IND_NFM_PA_E!W76+FC_IND_NFM_SA_E!W76+FC_IND_NFM_OM_E!W76</f>
        <v>0</v>
      </c>
      <c r="X76" s="40">
        <f>FC_IND_NFM_AM_E!X76+FC_IND_NFM_PA_E!X76+FC_IND_NFM_SA_E!X76+FC_IND_NFM_OM_E!X76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272.56522449296654</v>
      </c>
      <c r="D2" s="31">
        <f t="shared" ref="D2:W2" si="1">SUM(D3,D17,D22,D25,D26,D51,D52,D71,D74,D75,D76)</f>
        <v>289.98758472642879</v>
      </c>
      <c r="E2" s="31">
        <f t="shared" si="1"/>
        <v>281.49593967774558</v>
      </c>
      <c r="F2" s="31">
        <f t="shared" si="1"/>
        <v>269.91267135895083</v>
      </c>
      <c r="G2" s="31">
        <f t="shared" si="1"/>
        <v>253.79246384840422</v>
      </c>
      <c r="H2" s="31">
        <f t="shared" si="1"/>
        <v>258.3726098285282</v>
      </c>
      <c r="I2" s="31">
        <f t="shared" si="1"/>
        <v>242.93509116345427</v>
      </c>
      <c r="J2" s="31">
        <f t="shared" si="1"/>
        <v>220.09185863591006</v>
      </c>
      <c r="K2" s="31">
        <f t="shared" si="1"/>
        <v>246.25586423504416</v>
      </c>
      <c r="L2" s="31">
        <f t="shared" si="1"/>
        <v>244.89784415559319</v>
      </c>
      <c r="M2" s="31">
        <f t="shared" si="1"/>
        <v>260.99106615092666</v>
      </c>
      <c r="N2" s="31">
        <f t="shared" si="1"/>
        <v>271.71985430423751</v>
      </c>
      <c r="O2" s="31">
        <f t="shared" si="1"/>
        <v>287.07952279169228</v>
      </c>
      <c r="P2" s="31">
        <f t="shared" si="1"/>
        <v>273.17405331971167</v>
      </c>
      <c r="Q2" s="31">
        <f t="shared" si="1"/>
        <v>264.21081393080192</v>
      </c>
      <c r="R2" s="31">
        <f t="shared" si="1"/>
        <v>259.61204178433923</v>
      </c>
      <c r="S2" s="31">
        <f t="shared" si="1"/>
        <v>278.87291569490367</v>
      </c>
      <c r="T2" s="31">
        <f t="shared" si="1"/>
        <v>286.63189812655378</v>
      </c>
      <c r="U2" s="31">
        <f t="shared" si="1"/>
        <v>258.85863659750999</v>
      </c>
      <c r="V2" s="31">
        <f t="shared" si="1"/>
        <v>257.58185773220879</v>
      </c>
      <c r="W2" s="31">
        <f t="shared" si="1"/>
        <v>268.65294808222393</v>
      </c>
      <c r="X2" s="31">
        <f t="shared" ref="X2" si="2">SUM(X3,X17,X22,X25,X26,X51,X52,X71,X74,X75,X76)</f>
        <v>312.16528021020673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12.025881341358549</v>
      </c>
      <c r="D3" s="34">
        <f t="shared" ref="D3:W3" si="4">SUM(D4,D8,D11)</f>
        <v>10.760017196904558</v>
      </c>
      <c r="E3" s="34">
        <f t="shared" si="4"/>
        <v>8.8612209802235604</v>
      </c>
      <c r="F3" s="34">
        <f t="shared" si="4"/>
        <v>13.924677558039551</v>
      </c>
      <c r="G3" s="34">
        <f t="shared" si="4"/>
        <v>15.190627687016338</v>
      </c>
      <c r="H3" s="34">
        <f t="shared" si="4"/>
        <v>12.65881341358555</v>
      </c>
      <c r="I3" s="34">
        <f t="shared" si="4"/>
        <v>5.0635425623387791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11.06380051590714</v>
      </c>
      <c r="O3" s="34">
        <f t="shared" si="4"/>
        <v>15.625537403267412</v>
      </c>
      <c r="P3" s="34">
        <f t="shared" si="4"/>
        <v>14.038435081685291</v>
      </c>
      <c r="Q3" s="34">
        <f t="shared" si="4"/>
        <v>11.79896818572657</v>
      </c>
      <c r="R3" s="34">
        <f t="shared" si="4"/>
        <v>11.782373172828891</v>
      </c>
      <c r="S3" s="34">
        <f t="shared" si="4"/>
        <v>5.3250214961306961</v>
      </c>
      <c r="T3" s="34">
        <f t="shared" si="4"/>
        <v>6.0459157351676689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12.025881341358549</v>
      </c>
      <c r="D4" s="29">
        <f t="shared" ref="D4:W4" si="7">SUM(D5:D7)</f>
        <v>10.760017196904558</v>
      </c>
      <c r="E4" s="29">
        <f t="shared" si="7"/>
        <v>8.8612209802235604</v>
      </c>
      <c r="F4" s="29">
        <f t="shared" si="7"/>
        <v>13.924677558039551</v>
      </c>
      <c r="G4" s="29">
        <f t="shared" si="7"/>
        <v>15.190627687016338</v>
      </c>
      <c r="H4" s="29">
        <f t="shared" si="7"/>
        <v>12.65881341358555</v>
      </c>
      <c r="I4" s="29">
        <f t="shared" si="7"/>
        <v>5.0635425623387791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11.06380051590714</v>
      </c>
      <c r="O4" s="29">
        <f t="shared" si="7"/>
        <v>15.625537403267412</v>
      </c>
      <c r="P4" s="29">
        <f t="shared" si="7"/>
        <v>14.038435081685291</v>
      </c>
      <c r="Q4" s="29">
        <f t="shared" si="7"/>
        <v>11.79896818572657</v>
      </c>
      <c r="R4" s="29">
        <f t="shared" si="7"/>
        <v>11.782373172828891</v>
      </c>
      <c r="S4" s="29">
        <f t="shared" si="7"/>
        <v>5.3250214961306961</v>
      </c>
      <c r="T4" s="29">
        <f t="shared" si="7"/>
        <v>6.0459157351676689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12.025881341358549</v>
      </c>
      <c r="D7" s="10">
        <f>FC_IND_CPC_BC_E!D7+FC_IND_CPC_OC_E!D7+FC_IND_CPC_PH_E!D7</f>
        <v>10.760017196904558</v>
      </c>
      <c r="E7" s="10">
        <f>FC_IND_CPC_BC_E!E7+FC_IND_CPC_OC_E!E7+FC_IND_CPC_PH_E!E7</f>
        <v>8.8612209802235604</v>
      </c>
      <c r="F7" s="10">
        <f>FC_IND_CPC_BC_E!F7+FC_IND_CPC_OC_E!F7+FC_IND_CPC_PH_E!F7</f>
        <v>13.924677558039551</v>
      </c>
      <c r="G7" s="10">
        <f>FC_IND_CPC_BC_E!G7+FC_IND_CPC_OC_E!G7+FC_IND_CPC_PH_E!G7</f>
        <v>15.190627687016338</v>
      </c>
      <c r="H7" s="10">
        <f>FC_IND_CPC_BC_E!H7+FC_IND_CPC_OC_E!H7+FC_IND_CPC_PH_E!H7</f>
        <v>12.65881341358555</v>
      </c>
      <c r="I7" s="10">
        <f>FC_IND_CPC_BC_E!I7+FC_IND_CPC_OC_E!I7+FC_IND_CPC_PH_E!I7</f>
        <v>5.0635425623387791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11.06380051590714</v>
      </c>
      <c r="O7" s="10">
        <f>FC_IND_CPC_BC_E!O7+FC_IND_CPC_OC_E!O7+FC_IND_CPC_PH_E!O7</f>
        <v>15.625537403267412</v>
      </c>
      <c r="P7" s="10">
        <f>FC_IND_CPC_BC_E!P7+FC_IND_CPC_OC_E!P7+FC_IND_CPC_PH_E!P7</f>
        <v>14.038435081685291</v>
      </c>
      <c r="Q7" s="10">
        <f>FC_IND_CPC_BC_E!Q7+FC_IND_CPC_OC_E!Q7+FC_IND_CPC_PH_E!Q7</f>
        <v>11.79896818572657</v>
      </c>
      <c r="R7" s="10">
        <f>FC_IND_CPC_BC_E!R7+FC_IND_CPC_OC_E!R7+FC_IND_CPC_PH_E!R7</f>
        <v>11.782373172828891</v>
      </c>
      <c r="S7" s="10">
        <f>FC_IND_CPC_BC_E!S7+FC_IND_CPC_OC_E!S7+FC_IND_CPC_PH_E!S7</f>
        <v>5.3250214961306961</v>
      </c>
      <c r="T7" s="10">
        <f>FC_IND_CPC_BC_E!T7+FC_IND_CPC_OC_E!T7+FC_IND_CPC_PH_E!T7</f>
        <v>6.0459157351676689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31.667411865864143</v>
      </c>
      <c r="D26" s="37">
        <f t="shared" ref="D26:W26" si="22">SUM(D27,D33)</f>
        <v>34.726999140154774</v>
      </c>
      <c r="E26" s="37">
        <f t="shared" si="22"/>
        <v>33.677300085984527</v>
      </c>
      <c r="F26" s="37">
        <f t="shared" si="22"/>
        <v>25.812123817712809</v>
      </c>
      <c r="G26" s="37">
        <f t="shared" si="22"/>
        <v>26.831986242476351</v>
      </c>
      <c r="H26" s="37">
        <f t="shared" si="22"/>
        <v>22.948323301805672</v>
      </c>
      <c r="I26" s="37">
        <f t="shared" si="22"/>
        <v>24.713413585554598</v>
      </c>
      <c r="J26" s="37">
        <f t="shared" si="22"/>
        <v>16.848237317282887</v>
      </c>
      <c r="K26" s="37">
        <f t="shared" si="22"/>
        <v>18.828202923473775</v>
      </c>
      <c r="L26" s="37">
        <f t="shared" si="22"/>
        <v>13.89372312983663</v>
      </c>
      <c r="M26" s="37">
        <f t="shared" si="22"/>
        <v>17.80834049871023</v>
      </c>
      <c r="N26" s="37">
        <f t="shared" si="22"/>
        <v>11.853998280309543</v>
      </c>
      <c r="O26" s="37">
        <f t="shared" si="22"/>
        <v>7.8293207222699905</v>
      </c>
      <c r="P26" s="37">
        <f t="shared" si="22"/>
        <v>5.8994840928632843</v>
      </c>
      <c r="Q26" s="37">
        <f t="shared" si="22"/>
        <v>6.9193465176268276</v>
      </c>
      <c r="R26" s="37">
        <f t="shared" si="22"/>
        <v>5.7672398968185714</v>
      </c>
      <c r="S26" s="37">
        <f t="shared" si="22"/>
        <v>8.2059329320722245</v>
      </c>
      <c r="T26" s="37">
        <f t="shared" si="22"/>
        <v>8.2394668959587261</v>
      </c>
      <c r="U26" s="37">
        <f t="shared" si="22"/>
        <v>6.7595872742906273</v>
      </c>
      <c r="V26" s="37">
        <f t="shared" si="22"/>
        <v>7.5361994840928634</v>
      </c>
      <c r="W26" s="37">
        <f t="shared" si="22"/>
        <v>8.056577815993121</v>
      </c>
      <c r="X26" s="37">
        <f t="shared" ref="X26" si="23">SUM(X27,X33)</f>
        <v>11.428288907996558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31.667411865864143</v>
      </c>
      <c r="D33" s="29">
        <f t="shared" ref="D33:W33" si="28">SUM(D34:D50)</f>
        <v>34.726999140154774</v>
      </c>
      <c r="E33" s="29">
        <f t="shared" si="28"/>
        <v>33.677300085984527</v>
      </c>
      <c r="F33" s="29">
        <f t="shared" si="28"/>
        <v>25.812123817712809</v>
      </c>
      <c r="G33" s="29">
        <f t="shared" si="28"/>
        <v>26.831986242476351</v>
      </c>
      <c r="H33" s="29">
        <f t="shared" si="28"/>
        <v>22.948323301805672</v>
      </c>
      <c r="I33" s="29">
        <f t="shared" si="28"/>
        <v>24.713413585554598</v>
      </c>
      <c r="J33" s="29">
        <f t="shared" si="28"/>
        <v>16.848237317282887</v>
      </c>
      <c r="K33" s="29">
        <f t="shared" si="28"/>
        <v>18.828202923473775</v>
      </c>
      <c r="L33" s="29">
        <f t="shared" si="28"/>
        <v>13.89372312983663</v>
      </c>
      <c r="M33" s="29">
        <f t="shared" si="28"/>
        <v>17.80834049871023</v>
      </c>
      <c r="N33" s="29">
        <f t="shared" si="28"/>
        <v>11.853998280309543</v>
      </c>
      <c r="O33" s="29">
        <f t="shared" si="28"/>
        <v>7.8293207222699905</v>
      </c>
      <c r="P33" s="29">
        <f t="shared" si="28"/>
        <v>5.8994840928632843</v>
      </c>
      <c r="Q33" s="29">
        <f t="shared" si="28"/>
        <v>6.9193465176268276</v>
      </c>
      <c r="R33" s="29">
        <f t="shared" si="28"/>
        <v>5.7672398968185714</v>
      </c>
      <c r="S33" s="29">
        <f t="shared" si="28"/>
        <v>8.2059329320722245</v>
      </c>
      <c r="T33" s="29">
        <f t="shared" si="28"/>
        <v>8.2394668959587261</v>
      </c>
      <c r="U33" s="29">
        <f t="shared" si="28"/>
        <v>6.7595872742906273</v>
      </c>
      <c r="V33" s="29">
        <f t="shared" si="28"/>
        <v>7.5361994840928634</v>
      </c>
      <c r="W33" s="29">
        <f t="shared" si="28"/>
        <v>8.056577815993121</v>
      </c>
      <c r="X33" s="29">
        <f t="shared" ref="X33" si="29">SUM(X34:X50)</f>
        <v>11.428288907996558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1.0987102321582107</v>
      </c>
      <c r="D36" s="10">
        <f>FC_IND_CPC_BC_E!D36+FC_IND_CPC_OC_E!D36+FC_IND_CPC_PH_E!D36</f>
        <v>1.098710232158211</v>
      </c>
      <c r="E36" s="10">
        <f>FC_IND_CPC_BC_E!E36+FC_IND_CPC_OC_E!E36+FC_IND_CPC_PH_E!E36</f>
        <v>1.098710232158211</v>
      </c>
      <c r="F36" s="10">
        <f>FC_IND_CPC_BC_E!F36+FC_IND_CPC_OC_E!F36+FC_IND_CPC_PH_E!F36</f>
        <v>1.0987102321582112</v>
      </c>
      <c r="G36" s="10">
        <f>FC_IND_CPC_BC_E!G36+FC_IND_CPC_OC_E!G36+FC_IND_CPC_PH_E!G36</f>
        <v>1.098710232158211</v>
      </c>
      <c r="H36" s="10">
        <f>FC_IND_CPC_BC_E!H36+FC_IND_CPC_OC_E!H36+FC_IND_CPC_PH_E!H36</f>
        <v>1.098710232158211</v>
      </c>
      <c r="I36" s="10">
        <f>FC_IND_CPC_BC_E!I36+FC_IND_CPC_OC_E!I36+FC_IND_CPC_PH_E!I36</f>
        <v>0</v>
      </c>
      <c r="J36" s="10">
        <f>FC_IND_CPC_BC_E!J36+FC_IND_CPC_OC_E!J36+FC_IND_CPC_PH_E!J36</f>
        <v>0</v>
      </c>
      <c r="K36" s="10">
        <f>FC_IND_CPC_BC_E!K36+FC_IND_CPC_OC_E!K36+FC_IND_CPC_PH_E!K36</f>
        <v>0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0</v>
      </c>
      <c r="O36" s="10">
        <f>FC_IND_CPC_BC_E!O36+FC_IND_CPC_OC_E!O36+FC_IND_CPC_PH_E!O36</f>
        <v>0</v>
      </c>
      <c r="P36" s="10">
        <f>FC_IND_CPC_BC_E!P36+FC_IND_CPC_OC_E!P36+FC_IND_CPC_PH_E!P36</f>
        <v>0</v>
      </c>
      <c r="Q36" s="10">
        <f>FC_IND_CPC_BC_E!Q36+FC_IND_CPC_OC_E!Q36+FC_IND_CPC_PH_E!Q36</f>
        <v>0</v>
      </c>
      <c r="R36" s="10">
        <f>FC_IND_CPC_BC_E!R36+FC_IND_CPC_OC_E!R36+FC_IND_CPC_PH_E!R36</f>
        <v>6.8099742046431655E-2</v>
      </c>
      <c r="S36" s="10">
        <f>FC_IND_CPC_BC_E!S36+FC_IND_CPC_OC_E!S36+FC_IND_CPC_PH_E!S36</f>
        <v>7.2484952708512462E-2</v>
      </c>
      <c r="T36" s="10">
        <f>FC_IND_CPC_BC_E!T36+FC_IND_CPC_OC_E!T36+FC_IND_CPC_PH_E!T36</f>
        <v>7.687016337059327E-2</v>
      </c>
      <c r="U36" s="10">
        <f>FC_IND_CPC_BC_E!U36+FC_IND_CPC_OC_E!U36+FC_IND_CPC_PH_E!U36</f>
        <v>0.14720550300945831</v>
      </c>
      <c r="V36" s="10">
        <f>FC_IND_CPC_BC_E!V36+FC_IND_CPC_OC_E!V36+FC_IND_CPC_PH_E!V36</f>
        <v>0.24720550300945826</v>
      </c>
      <c r="W36" s="10">
        <f>FC_IND_CPC_BC_E!W36+FC_IND_CPC_OC_E!W36+FC_IND_CPC_PH_E!W36</f>
        <v>0.34608770421324153</v>
      </c>
      <c r="X36" s="10">
        <f>FC_IND_CPC_BC_E!X36+FC_IND_CPC_OC_E!X36+FC_IND_CPC_PH_E!X36</f>
        <v>0.39879621668099741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9.1788478073946678</v>
      </c>
      <c r="D43" s="10">
        <f>FC_IND_CPC_BC_E!D43+FC_IND_CPC_OC_E!D43+FC_IND_CPC_PH_E!D43</f>
        <v>12.238435081685299</v>
      </c>
      <c r="E43" s="10">
        <f>FC_IND_CPC_BC_E!E43+FC_IND_CPC_OC_E!E43+FC_IND_CPC_PH_E!E43</f>
        <v>11.218572656921751</v>
      </c>
      <c r="F43" s="10">
        <f>FC_IND_CPC_BC_E!F43+FC_IND_CPC_OC_E!F43+FC_IND_CPC_PH_E!F43</f>
        <v>9.1788478073946678</v>
      </c>
      <c r="G43" s="10">
        <f>FC_IND_CPC_BC_E!G43+FC_IND_CPC_OC_E!G43+FC_IND_CPC_PH_E!G43</f>
        <v>10.198710232158209</v>
      </c>
      <c r="H43" s="10">
        <f>FC_IND_CPC_BC_E!H43+FC_IND_CPC_OC_E!H43+FC_IND_CPC_PH_E!H43</f>
        <v>10.198710232158209</v>
      </c>
      <c r="I43" s="10">
        <f>FC_IND_CPC_BC_E!I43+FC_IND_CPC_OC_E!I43+FC_IND_CPC_PH_E!I43</f>
        <v>9.1788478073946678</v>
      </c>
      <c r="J43" s="10">
        <f>FC_IND_CPC_BC_E!J43+FC_IND_CPC_OC_E!J43+FC_IND_CPC_PH_E!J43</f>
        <v>7.139122957867583</v>
      </c>
      <c r="K43" s="10">
        <f>FC_IND_CPC_BC_E!K43+FC_IND_CPC_OC_E!K43+FC_IND_CPC_PH_E!K43</f>
        <v>9.1788478073946678</v>
      </c>
      <c r="L43" s="10">
        <f>FC_IND_CPC_BC_E!L43+FC_IND_CPC_OC_E!L43+FC_IND_CPC_PH_E!L43</f>
        <v>7.1391229578675839</v>
      </c>
      <c r="M43" s="10">
        <f>FC_IND_CPC_BC_E!M43+FC_IND_CPC_OC_E!M43+FC_IND_CPC_PH_E!M43</f>
        <v>8.1589853826311263</v>
      </c>
      <c r="N43" s="10">
        <f>FC_IND_CPC_BC_E!N43+FC_IND_CPC_OC_E!N43+FC_IND_CPC_PH_E!N43</f>
        <v>5.0993981083404982</v>
      </c>
      <c r="O43" s="10">
        <f>FC_IND_CPC_BC_E!O43+FC_IND_CPC_OC_E!O43+FC_IND_CPC_PH_E!O43</f>
        <v>2.0397248495270852</v>
      </c>
      <c r="P43" s="10">
        <f>FC_IND_CPC_BC_E!P43+FC_IND_CPC_OC_E!P43+FC_IND_CPC_PH_E!P43</f>
        <v>2.0397248495270848</v>
      </c>
      <c r="Q43" s="10">
        <f>FC_IND_CPC_BC_E!Q43+FC_IND_CPC_OC_E!Q43+FC_IND_CPC_PH_E!Q43</f>
        <v>3.0595872742906272</v>
      </c>
      <c r="R43" s="10">
        <f>FC_IND_CPC_BC_E!R43+FC_IND_CPC_OC_E!R43+FC_IND_CPC_PH_E!R43</f>
        <v>2.7454858125537398</v>
      </c>
      <c r="S43" s="10">
        <f>FC_IND_CPC_BC_E!S43+FC_IND_CPC_OC_E!S43+FC_IND_CPC_PH_E!S43</f>
        <v>3.1350816852966461</v>
      </c>
      <c r="T43" s="10">
        <f>FC_IND_CPC_BC_E!T43+FC_IND_CPC_OC_E!T43+FC_IND_CPC_PH_E!T43</f>
        <v>2.7740326741186578</v>
      </c>
      <c r="U43" s="10">
        <f>FC_IND_CPC_BC_E!U43+FC_IND_CPC_OC_E!U43+FC_IND_CPC_PH_E!U43</f>
        <v>4.2783319002579532</v>
      </c>
      <c r="V43" s="10">
        <f>FC_IND_CPC_BC_E!V43+FC_IND_CPC_OC_E!V43+FC_IND_CPC_PH_E!V43</f>
        <v>4.2355116079105759</v>
      </c>
      <c r="W43" s="10">
        <f>FC_IND_CPC_BC_E!W43+FC_IND_CPC_OC_E!W43+FC_IND_CPC_PH_E!W43</f>
        <v>4.3385210662080826</v>
      </c>
      <c r="X43" s="10">
        <f>FC_IND_CPC_BC_E!X43+FC_IND_CPC_OC_E!X43+FC_IND_CPC_PH_E!X43</f>
        <v>8.6536543422183989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20.389079965606189</v>
      </c>
      <c r="D44" s="10">
        <f>FC_IND_CPC_BC_E!D44+FC_IND_CPC_OC_E!D44+FC_IND_CPC_PH_E!D44</f>
        <v>20.389079965606189</v>
      </c>
      <c r="E44" s="10">
        <f>FC_IND_CPC_BC_E!E44+FC_IND_CPC_OC_E!E44+FC_IND_CPC_PH_E!E44</f>
        <v>21.360017196904561</v>
      </c>
      <c r="F44" s="10">
        <f>FC_IND_CPC_BC_E!F44+FC_IND_CPC_OC_E!F44+FC_IND_CPC_PH_E!F44</f>
        <v>15.534565778159932</v>
      </c>
      <c r="G44" s="10">
        <f>FC_IND_CPC_BC_E!G44+FC_IND_CPC_OC_E!G44+FC_IND_CPC_PH_E!G44</f>
        <v>15.53456577815993</v>
      </c>
      <c r="H44" s="10">
        <f>FC_IND_CPC_BC_E!H44+FC_IND_CPC_OC_E!H44+FC_IND_CPC_PH_E!H44</f>
        <v>11.650902837489252</v>
      </c>
      <c r="I44" s="10">
        <f>FC_IND_CPC_BC_E!I44+FC_IND_CPC_OC_E!I44+FC_IND_CPC_PH_E!I44</f>
        <v>15.53456577815993</v>
      </c>
      <c r="J44" s="10">
        <f>FC_IND_CPC_BC_E!J44+FC_IND_CPC_OC_E!J44+FC_IND_CPC_PH_E!J44</f>
        <v>9.7091143594153042</v>
      </c>
      <c r="K44" s="10">
        <f>FC_IND_CPC_BC_E!K44+FC_IND_CPC_OC_E!K44+FC_IND_CPC_PH_E!K44</f>
        <v>9.6493551160791053</v>
      </c>
      <c r="L44" s="10">
        <f>FC_IND_CPC_BC_E!L44+FC_IND_CPC_OC_E!L44+FC_IND_CPC_PH_E!L44</f>
        <v>6.7546001719690452</v>
      </c>
      <c r="M44" s="10">
        <f>FC_IND_CPC_BC_E!M44+FC_IND_CPC_OC_E!M44+FC_IND_CPC_PH_E!M44</f>
        <v>9.6493551160791053</v>
      </c>
      <c r="N44" s="10">
        <f>FC_IND_CPC_BC_E!N44+FC_IND_CPC_OC_E!N44+FC_IND_CPC_PH_E!N44</f>
        <v>6.7546001719690443</v>
      </c>
      <c r="O44" s="10">
        <f>FC_IND_CPC_BC_E!O44+FC_IND_CPC_OC_E!O44+FC_IND_CPC_PH_E!O44</f>
        <v>5.7895958727429058</v>
      </c>
      <c r="P44" s="10">
        <f>FC_IND_CPC_BC_E!P44+FC_IND_CPC_OC_E!P44+FC_IND_CPC_PH_E!P44</f>
        <v>3.8597592433361996</v>
      </c>
      <c r="Q44" s="10">
        <f>FC_IND_CPC_BC_E!Q44+FC_IND_CPC_OC_E!Q44+FC_IND_CPC_PH_E!Q44</f>
        <v>3.8597592433362</v>
      </c>
      <c r="R44" s="10">
        <f>FC_IND_CPC_BC_E!R44+FC_IND_CPC_OC_E!R44+FC_IND_CPC_PH_E!R44</f>
        <v>2.9536543422184005</v>
      </c>
      <c r="S44" s="10">
        <f>FC_IND_CPC_BC_E!S44+FC_IND_CPC_OC_E!S44+FC_IND_CPC_PH_E!S44</f>
        <v>4.9983662940670666</v>
      </c>
      <c r="T44" s="10">
        <f>FC_IND_CPC_BC_E!T44+FC_IND_CPC_OC_E!T44+FC_IND_CPC_PH_E!T44</f>
        <v>5.3885640584694752</v>
      </c>
      <c r="U44" s="10">
        <f>FC_IND_CPC_BC_E!U44+FC_IND_CPC_OC_E!U44+FC_IND_CPC_PH_E!U44</f>
        <v>2.334049871023216</v>
      </c>
      <c r="V44" s="10">
        <f>FC_IND_CPC_BC_E!V44+FC_IND_CPC_OC_E!V44+FC_IND_CPC_PH_E!V44</f>
        <v>3.0534823731728289</v>
      </c>
      <c r="W44" s="10">
        <f>FC_IND_CPC_BC_E!W44+FC_IND_CPC_OC_E!W44+FC_IND_CPC_PH_E!W44</f>
        <v>3.371969045571797</v>
      </c>
      <c r="X44" s="10">
        <f>FC_IND_CPC_BC_E!X44+FC_IND_CPC_OC_E!X44+FC_IND_CPC_PH_E!X44</f>
        <v>2.3758383490971617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1.0007738607050727</v>
      </c>
      <c r="D50" s="10">
        <f>FC_IND_CPC_BC_E!D50+FC_IND_CPC_OC_E!D50+FC_IND_CPC_PH_E!D50</f>
        <v>1.0007738607050731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92.239638865004295</v>
      </c>
      <c r="D51" s="37">
        <f>FC_IND_CPC_BC_E!D51+FC_IND_CPC_OC_E!D51+FC_IND_CPC_PH_E!D51</f>
        <v>102.7087704213241</v>
      </c>
      <c r="E51" s="37">
        <f>FC_IND_CPC_BC_E!E51+FC_IND_CPC_OC_E!E51+FC_IND_CPC_PH_E!E51</f>
        <v>93.53086844368012</v>
      </c>
      <c r="F51" s="37">
        <f>FC_IND_CPC_BC_E!F51+FC_IND_CPC_OC_E!F51+FC_IND_CPC_PH_E!F51</f>
        <v>95.141358555460016</v>
      </c>
      <c r="G51" s="37">
        <f>FC_IND_CPC_BC_E!G51+FC_IND_CPC_OC_E!G51+FC_IND_CPC_PH_E!G51</f>
        <v>79.041100601891671</v>
      </c>
      <c r="H51" s="37">
        <f>FC_IND_CPC_BC_E!H51+FC_IND_CPC_OC_E!H51+FC_IND_CPC_PH_E!H51</f>
        <v>79.751504729148749</v>
      </c>
      <c r="I51" s="37">
        <f>FC_IND_CPC_BC_E!I51+FC_IND_CPC_OC_E!I51+FC_IND_CPC_PH_E!I51</f>
        <v>76.482631126397251</v>
      </c>
      <c r="J51" s="37">
        <f>FC_IND_CPC_BC_E!J51+FC_IND_CPC_OC_E!J51+FC_IND_CPC_PH_E!J51</f>
        <v>77.751504729148749</v>
      </c>
      <c r="K51" s="37">
        <f>FC_IND_CPC_BC_E!K51+FC_IND_CPC_OC_E!K51+FC_IND_CPC_PH_E!K51</f>
        <v>95.27188306104901</v>
      </c>
      <c r="L51" s="37">
        <f>FC_IND_CPC_BC_E!L51+FC_IND_CPC_OC_E!L51+FC_IND_CPC_PH_E!L51</f>
        <v>104.79449699054169</v>
      </c>
      <c r="M51" s="37">
        <f>FC_IND_CPC_BC_E!M51+FC_IND_CPC_OC_E!M51+FC_IND_CPC_PH_E!M51</f>
        <v>114.9407566638005</v>
      </c>
      <c r="N51" s="37">
        <f>FC_IND_CPC_BC_E!N51+FC_IND_CPC_OC_E!N51+FC_IND_CPC_PH_E!N51</f>
        <v>115.82269991401552</v>
      </c>
      <c r="O51" s="37">
        <f>FC_IND_CPC_BC_E!O51+FC_IND_CPC_OC_E!O51+FC_IND_CPC_PH_E!O51</f>
        <v>114.124505588994</v>
      </c>
      <c r="P51" s="37">
        <f>FC_IND_CPC_BC_E!P51+FC_IND_CPC_OC_E!P51+FC_IND_CPC_PH_E!P51</f>
        <v>114.0357695614789</v>
      </c>
      <c r="Q51" s="37">
        <f>FC_IND_CPC_BC_E!Q51+FC_IND_CPC_OC_E!Q51+FC_IND_CPC_PH_E!Q51</f>
        <v>116.5321582115219</v>
      </c>
      <c r="R51" s="37">
        <f>FC_IND_CPC_BC_E!R51+FC_IND_CPC_OC_E!R51+FC_IND_CPC_PH_E!R51</f>
        <v>112.34961306964749</v>
      </c>
      <c r="S51" s="37">
        <f>FC_IND_CPC_BC_E!S51+FC_IND_CPC_OC_E!S51+FC_IND_CPC_PH_E!S51</f>
        <v>110.1103181427343</v>
      </c>
      <c r="T51" s="37">
        <f>FC_IND_CPC_BC_E!T51+FC_IND_CPC_OC_E!T51+FC_IND_CPC_PH_E!T51</f>
        <v>108.8780739466896</v>
      </c>
      <c r="U51" s="37">
        <f>FC_IND_CPC_BC_E!U51+FC_IND_CPC_OC_E!U51+FC_IND_CPC_PH_E!U51</f>
        <v>102.4752364574377</v>
      </c>
      <c r="V51" s="37">
        <f>FC_IND_CPC_BC_E!V51+FC_IND_CPC_OC_E!V51+FC_IND_CPC_PH_E!V51</f>
        <v>101.11547721410142</v>
      </c>
      <c r="W51" s="37">
        <f>FC_IND_CPC_BC_E!W51+FC_IND_CPC_OC_E!W51+FC_IND_CPC_PH_E!W51</f>
        <v>101.01668099742051</v>
      </c>
      <c r="X51" s="37">
        <f>FC_IND_CPC_BC_E!X51+FC_IND_CPC_OC_E!X51+FC_IND_CPC_PH_E!X51</f>
        <v>133.00567497850392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2.0235219994153621</v>
      </c>
      <c r="D52" s="37">
        <f t="shared" ref="D52:W52" si="31">SUM(D53:D70)</f>
        <v>2.1433886817169219</v>
      </c>
      <c r="E52" s="37">
        <f t="shared" si="31"/>
        <v>2.2288717499726336</v>
      </c>
      <c r="F52" s="37">
        <f t="shared" si="31"/>
        <v>2.3556636203438148</v>
      </c>
      <c r="G52" s="37">
        <f t="shared" si="31"/>
        <v>2.2806839687825953</v>
      </c>
      <c r="H52" s="37">
        <f t="shared" si="31"/>
        <v>2.2285857528617683</v>
      </c>
      <c r="I52" s="37">
        <f t="shared" si="31"/>
        <v>2.3103276208919872</v>
      </c>
      <c r="J52" s="37">
        <f t="shared" si="31"/>
        <v>2.3097434166495519</v>
      </c>
      <c r="K52" s="37">
        <f t="shared" si="31"/>
        <v>2.7490714577440394</v>
      </c>
      <c r="L52" s="37">
        <f t="shared" si="31"/>
        <v>3.3281966921366322</v>
      </c>
      <c r="M52" s="37">
        <f t="shared" si="31"/>
        <v>3.6503954716488796</v>
      </c>
      <c r="N52" s="37">
        <f t="shared" si="31"/>
        <v>4.384686634418018</v>
      </c>
      <c r="O52" s="37">
        <f t="shared" si="31"/>
        <v>6.1448710290095114</v>
      </c>
      <c r="P52" s="37">
        <f t="shared" si="31"/>
        <v>5.9768908089637138</v>
      </c>
      <c r="Q52" s="37">
        <f t="shared" si="31"/>
        <v>5.1139953581449529</v>
      </c>
      <c r="R52" s="37">
        <f t="shared" si="31"/>
        <v>5.3068827129720564</v>
      </c>
      <c r="S52" s="37">
        <f t="shared" si="31"/>
        <v>8.3745494008365586</v>
      </c>
      <c r="T52" s="37">
        <f t="shared" si="31"/>
        <v>15.357521514343961</v>
      </c>
      <c r="U52" s="37">
        <f t="shared" si="31"/>
        <v>12.785033846005133</v>
      </c>
      <c r="V52" s="37">
        <f t="shared" si="31"/>
        <v>14.118487138915654</v>
      </c>
      <c r="W52" s="37">
        <f t="shared" si="31"/>
        <v>20.126894771819686</v>
      </c>
      <c r="X52" s="37">
        <f t="shared" ref="X52" si="32">SUM(X53:X70)</f>
        <v>20.803285369278019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0</v>
      </c>
      <c r="M59" s="10">
        <f>FC_IND_CPC_BC_E!M59+FC_IND_CPC_OC_E!M59+FC_IND_CPC_PH_E!M59</f>
        <v>0</v>
      </c>
      <c r="N59" s="10">
        <f>FC_IND_CPC_BC_E!N59+FC_IND_CPC_OC_E!N59+FC_IND_CPC_PH_E!N59</f>
        <v>0.37300085984522791</v>
      </c>
      <c r="O59" s="10">
        <f>FC_IND_CPC_BC_E!O59+FC_IND_CPC_OC_E!O59+FC_IND_CPC_PH_E!O59</f>
        <v>1.423301805674978</v>
      </c>
      <c r="P59" s="10">
        <f>FC_IND_CPC_BC_E!P59+FC_IND_CPC_OC_E!P59+FC_IND_CPC_PH_E!P59</f>
        <v>0.9920034393809114</v>
      </c>
      <c r="Q59" s="10">
        <f>FC_IND_CPC_BC_E!Q59+FC_IND_CPC_OC_E!Q59+FC_IND_CPC_PH_E!Q59</f>
        <v>0</v>
      </c>
      <c r="R59" s="10">
        <f>FC_IND_CPC_BC_E!R59+FC_IND_CPC_OC_E!R59+FC_IND_CPC_PH_E!R59</f>
        <v>0</v>
      </c>
      <c r="S59" s="10">
        <f>FC_IND_CPC_BC_E!S59+FC_IND_CPC_OC_E!S59+FC_IND_CPC_PH_E!S59</f>
        <v>2.5110920034393809</v>
      </c>
      <c r="T59" s="10">
        <f>FC_IND_CPC_BC_E!T59+FC_IND_CPC_OC_E!T59+FC_IND_CPC_PH_E!T59</f>
        <v>9.5300085984522784</v>
      </c>
      <c r="U59" s="10">
        <f>FC_IND_CPC_BC_E!U59+FC_IND_CPC_OC_E!U59+FC_IND_CPC_PH_E!U59</f>
        <v>7.1974204643164228</v>
      </c>
      <c r="V59" s="10">
        <f>FC_IND_CPC_BC_E!V59+FC_IND_CPC_OC_E!V59+FC_IND_CPC_PH_E!V59</f>
        <v>7.99724849527085</v>
      </c>
      <c r="W59" s="10">
        <f>FC_IND_CPC_BC_E!W59+FC_IND_CPC_OC_E!W59+FC_IND_CPC_PH_E!W59</f>
        <v>13.276612209802238</v>
      </c>
      <c r="X59" s="10">
        <f>FC_IND_CPC_BC_E!X59+FC_IND_CPC_OC_E!X59+FC_IND_CPC_PH_E!X59</f>
        <v>12.653482373172828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4.7807394668959599E-2</v>
      </c>
      <c r="D62" s="10">
        <f>FC_IND_CPC_BC_E!D62+FC_IND_CPC_OC_E!D62+FC_IND_CPC_PH_E!D62</f>
        <v>4.7807394668959592E-2</v>
      </c>
      <c r="E62" s="10">
        <f>FC_IND_CPC_BC_E!E62+FC_IND_CPC_OC_E!E62+FC_IND_CPC_PH_E!E62</f>
        <v>2.3903697334479789E-2</v>
      </c>
      <c r="F62" s="10">
        <f>FC_IND_CPC_BC_E!F62+FC_IND_CPC_OC_E!F62+FC_IND_CPC_PH_E!F62</f>
        <v>0.23886500429922608</v>
      </c>
      <c r="G62" s="10">
        <f>FC_IND_CPC_BC_E!G62+FC_IND_CPC_OC_E!G62+FC_IND_CPC_PH_E!G62</f>
        <v>0.31049011177987962</v>
      </c>
      <c r="H62" s="10">
        <f>FC_IND_CPC_BC_E!H62+FC_IND_CPC_OC_E!H62+FC_IND_CPC_PH_E!H62</f>
        <v>4.7807394668959585E-2</v>
      </c>
      <c r="I62" s="10">
        <f>FC_IND_CPC_BC_E!I62+FC_IND_CPC_OC_E!I62+FC_IND_CPC_PH_E!I62</f>
        <v>4.7807394668959585E-2</v>
      </c>
      <c r="J62" s="10">
        <f>FC_IND_CPC_BC_E!J62+FC_IND_CPC_OC_E!J62+FC_IND_CPC_PH_E!J62</f>
        <v>0.1194325021496131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1.9757146047464027</v>
      </c>
      <c r="D70" s="10">
        <f>FC_IND_CPC_BC_E!D70+FC_IND_CPC_OC_E!D70+FC_IND_CPC_PH_E!D70</f>
        <v>2.0955812870479624</v>
      </c>
      <c r="E70" s="10">
        <f>FC_IND_CPC_BC_E!E70+FC_IND_CPC_OC_E!E70+FC_IND_CPC_PH_E!E70</f>
        <v>2.2049680526381539</v>
      </c>
      <c r="F70" s="10">
        <f>FC_IND_CPC_BC_E!F70+FC_IND_CPC_OC_E!F70+FC_IND_CPC_PH_E!F70</f>
        <v>2.1167986160445889</v>
      </c>
      <c r="G70" s="10">
        <f>FC_IND_CPC_BC_E!G70+FC_IND_CPC_OC_E!G70+FC_IND_CPC_PH_E!G70</f>
        <v>1.9701938570027158</v>
      </c>
      <c r="H70" s="10">
        <f>FC_IND_CPC_BC_E!H70+FC_IND_CPC_OC_E!H70+FC_IND_CPC_PH_E!H70</f>
        <v>2.1807783581928089</v>
      </c>
      <c r="I70" s="10">
        <f>FC_IND_CPC_BC_E!I70+FC_IND_CPC_OC_E!I70+FC_IND_CPC_PH_E!I70</f>
        <v>2.2625202262230277</v>
      </c>
      <c r="J70" s="10">
        <f>FC_IND_CPC_BC_E!J70+FC_IND_CPC_OC_E!J70+FC_IND_CPC_PH_E!J70</f>
        <v>2.1903109144999386</v>
      </c>
      <c r="K70" s="10">
        <f>FC_IND_CPC_BC_E!K70+FC_IND_CPC_OC_E!K70+FC_IND_CPC_PH_E!K70</f>
        <v>2.7490714577440394</v>
      </c>
      <c r="L70" s="10">
        <f>FC_IND_CPC_BC_E!L70+FC_IND_CPC_OC_E!L70+FC_IND_CPC_PH_E!L70</f>
        <v>3.3281966921366322</v>
      </c>
      <c r="M70" s="10">
        <f>FC_IND_CPC_BC_E!M70+FC_IND_CPC_OC_E!M70+FC_IND_CPC_PH_E!M70</f>
        <v>3.6503954716488796</v>
      </c>
      <c r="N70" s="10">
        <f>FC_IND_CPC_BC_E!N70+FC_IND_CPC_OC_E!N70+FC_IND_CPC_PH_E!N70</f>
        <v>4.0116857745727899</v>
      </c>
      <c r="O70" s="10">
        <f>FC_IND_CPC_BC_E!O70+FC_IND_CPC_OC_E!O70+FC_IND_CPC_PH_E!O70</f>
        <v>4.7215692233345337</v>
      </c>
      <c r="P70" s="10">
        <f>FC_IND_CPC_BC_E!P70+FC_IND_CPC_OC_E!P70+FC_IND_CPC_PH_E!P70</f>
        <v>4.9848873695828022</v>
      </c>
      <c r="Q70" s="10">
        <f>FC_IND_CPC_BC_E!Q70+FC_IND_CPC_OC_E!Q70+FC_IND_CPC_PH_E!Q70</f>
        <v>5.1139953581449529</v>
      </c>
      <c r="R70" s="10">
        <f>FC_IND_CPC_BC_E!R70+FC_IND_CPC_OC_E!R70+FC_IND_CPC_PH_E!R70</f>
        <v>5.3068827129720564</v>
      </c>
      <c r="S70" s="10">
        <f>FC_IND_CPC_BC_E!S70+FC_IND_CPC_OC_E!S70+FC_IND_CPC_PH_E!S70</f>
        <v>5.8634573973971778</v>
      </c>
      <c r="T70" s="10">
        <f>FC_IND_CPC_BC_E!T70+FC_IND_CPC_OC_E!T70+FC_IND_CPC_PH_E!T70</f>
        <v>5.827512915891683</v>
      </c>
      <c r="U70" s="10">
        <f>FC_IND_CPC_BC_E!U70+FC_IND_CPC_OC_E!U70+FC_IND_CPC_PH_E!U70</f>
        <v>5.5876133816887101</v>
      </c>
      <c r="V70" s="10">
        <f>FC_IND_CPC_BC_E!V70+FC_IND_CPC_OC_E!V70+FC_IND_CPC_PH_E!V70</f>
        <v>6.1212386436448032</v>
      </c>
      <c r="W70" s="10">
        <f>FC_IND_CPC_BC_E!W70+FC_IND_CPC_OC_E!W70+FC_IND_CPC_PH_E!W70</f>
        <v>6.8502825620174468</v>
      </c>
      <c r="X70" s="10">
        <f>FC_IND_CPC_BC_E!X70+FC_IND_CPC_OC_E!X70+FC_IND_CPC_PH_E!X70</f>
        <v>8.1498029961051905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4.7807394668959599E-2</v>
      </c>
      <c r="D71" s="37">
        <f t="shared" ref="D71:W71" si="34">SUM(D72:D73)</f>
        <v>2.3903697334479789E-2</v>
      </c>
      <c r="E71" s="37">
        <f t="shared" si="34"/>
        <v>2.3903697334479789E-2</v>
      </c>
      <c r="F71" s="37">
        <f t="shared" si="34"/>
        <v>0.19105760963026658</v>
      </c>
      <c r="G71" s="37">
        <f t="shared" si="34"/>
        <v>0.23886500429922614</v>
      </c>
      <c r="H71" s="37">
        <f t="shared" si="34"/>
        <v>2.3903697334479786E-2</v>
      </c>
      <c r="I71" s="37">
        <f t="shared" si="34"/>
        <v>2.3903697334479786E-2</v>
      </c>
      <c r="J71" s="37">
        <f t="shared" si="34"/>
        <v>9.5528804815133275E-2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4.7807394668959599E-2</v>
      </c>
      <c r="D73" s="10">
        <f>FC_IND_CPC_BC_E!D73+FC_IND_CPC_OC_E!D73+FC_IND_CPC_PH_E!D73</f>
        <v>2.3903697334479789E-2</v>
      </c>
      <c r="E73" s="10">
        <f>FC_IND_CPC_BC_E!E73+FC_IND_CPC_OC_E!E73+FC_IND_CPC_PH_E!E73</f>
        <v>2.3903697334479789E-2</v>
      </c>
      <c r="F73" s="10">
        <f>FC_IND_CPC_BC_E!F73+FC_IND_CPC_OC_E!F73+FC_IND_CPC_PH_E!F73</f>
        <v>0.19105760963026658</v>
      </c>
      <c r="G73" s="10">
        <f>FC_IND_CPC_BC_E!G73+FC_IND_CPC_OC_E!G73+FC_IND_CPC_PH_E!G73</f>
        <v>0.23886500429922614</v>
      </c>
      <c r="H73" s="10">
        <f>FC_IND_CPC_BC_E!H73+FC_IND_CPC_OC_E!H73+FC_IND_CPC_PH_E!H73</f>
        <v>2.3903697334479786E-2</v>
      </c>
      <c r="I73" s="10">
        <f>FC_IND_CPC_BC_E!I73+FC_IND_CPC_OC_E!I73+FC_IND_CPC_PH_E!I73</f>
        <v>2.3903697334479786E-2</v>
      </c>
      <c r="J73" s="10">
        <f>FC_IND_CPC_BC_E!J73+FC_IND_CPC_OC_E!J73+FC_IND_CPC_PH_E!J73</f>
        <v>9.5528804815133275E-2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21.663284608770425</v>
      </c>
      <c r="D75" s="37">
        <f>FC_IND_CPC_BC_E!D75+FC_IND_CPC_OC_E!D75+FC_IND_CPC_PH_E!D75</f>
        <v>22.857523645743768</v>
      </c>
      <c r="E75" s="37">
        <f>FC_IND_CPC_BC_E!E75+FC_IND_CPC_OC_E!E75+FC_IND_CPC_PH_E!E75</f>
        <v>24.171195184866718</v>
      </c>
      <c r="F75" s="37">
        <f>FC_IND_CPC_BC_E!F75+FC_IND_CPC_OC_E!F75+FC_IND_CPC_PH_E!F75</f>
        <v>23.287446259673256</v>
      </c>
      <c r="G75" s="37">
        <f>FC_IND_CPC_BC_E!G75+FC_IND_CPC_OC_E!G75+FC_IND_CPC_PH_E!G75</f>
        <v>21.352794496990544</v>
      </c>
      <c r="H75" s="37">
        <f>FC_IND_CPC_BC_E!H75+FC_IND_CPC_OC_E!H75+FC_IND_CPC_PH_E!H75</f>
        <v>21.328976784178849</v>
      </c>
      <c r="I75" s="37">
        <f>FC_IND_CPC_BC_E!I75+FC_IND_CPC_OC_E!I75+FC_IND_CPC_PH_E!I75</f>
        <v>19.895872742906281</v>
      </c>
      <c r="J75" s="37">
        <f>FC_IND_CPC_BC_E!J75+FC_IND_CPC_OC_E!J75+FC_IND_CPC_PH_E!J75</f>
        <v>16.552020636285469</v>
      </c>
      <c r="K75" s="37">
        <f>FC_IND_CPC_BC_E!K75+FC_IND_CPC_OC_E!K75+FC_IND_CPC_PH_E!K75</f>
        <v>17.19690455717971</v>
      </c>
      <c r="L75" s="37">
        <f>FC_IND_CPC_BC_E!L75+FC_IND_CPC_OC_E!L75+FC_IND_CPC_PH_E!L75</f>
        <v>17.292433361994838</v>
      </c>
      <c r="M75" s="37">
        <f>FC_IND_CPC_BC_E!M75+FC_IND_CPC_OC_E!M75+FC_IND_CPC_PH_E!M75</f>
        <v>17.196904557179714</v>
      </c>
      <c r="N75" s="37">
        <f>FC_IND_CPC_BC_E!N75+FC_IND_CPC_OC_E!N75+FC_IND_CPC_PH_E!N75</f>
        <v>16.814789337919173</v>
      </c>
      <c r="O75" s="37">
        <f>FC_IND_CPC_BC_E!O75+FC_IND_CPC_OC_E!O75+FC_IND_CPC_PH_E!O75</f>
        <v>20.827343078245907</v>
      </c>
      <c r="P75" s="37">
        <f>FC_IND_CPC_BC_E!P75+FC_IND_CPC_OC_E!P75+FC_IND_CPC_PH_E!P75</f>
        <v>16.886414445399829</v>
      </c>
      <c r="Q75" s="37">
        <f>FC_IND_CPC_BC_E!Q75+FC_IND_CPC_OC_E!Q75+FC_IND_CPC_PH_E!Q75</f>
        <v>11.034651762682723</v>
      </c>
      <c r="R75" s="37">
        <f>FC_IND_CPC_BC_E!R75+FC_IND_CPC_OC_E!R75+FC_IND_CPC_PH_E!R75</f>
        <v>9.2134995700773867</v>
      </c>
      <c r="S75" s="37">
        <f>FC_IND_CPC_BC_E!S75+FC_IND_CPC_OC_E!S75+FC_IND_CPC_PH_E!S75</f>
        <v>14.885554600171972</v>
      </c>
      <c r="T75" s="37">
        <f>FC_IND_CPC_BC_E!T75+FC_IND_CPC_OC_E!T75+FC_IND_CPC_PH_E!T75</f>
        <v>14.139122957867581</v>
      </c>
      <c r="U75" s="37">
        <f>FC_IND_CPC_BC_E!U75+FC_IND_CPC_OC_E!U75+FC_IND_CPC_PH_E!U75</f>
        <v>13.399570077386072</v>
      </c>
      <c r="V75" s="37">
        <f>FC_IND_CPC_BC_E!V75+FC_IND_CPC_OC_E!V75+FC_IND_CPC_PH_E!V75</f>
        <v>13.43018056749785</v>
      </c>
      <c r="W75" s="37">
        <f>FC_IND_CPC_BC_E!W75+FC_IND_CPC_OC_E!W75+FC_IND_CPC_PH_E!W75</f>
        <v>14.962338779019777</v>
      </c>
      <c r="X75" s="37">
        <f>FC_IND_CPC_BC_E!X75+FC_IND_CPC_OC_E!X75+FC_IND_CPC_PH_E!X75</f>
        <v>15.788736027515037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112.89767841788482</v>
      </c>
      <c r="D76" s="40">
        <f>FC_IND_CPC_BC_E!D76+FC_IND_CPC_OC_E!D76+FC_IND_CPC_PH_E!D76</f>
        <v>116.76698194325019</v>
      </c>
      <c r="E76" s="40">
        <f>FC_IND_CPC_BC_E!E76+FC_IND_CPC_OC_E!E76+FC_IND_CPC_PH_E!E76</f>
        <v>119.00257953568359</v>
      </c>
      <c r="F76" s="40">
        <f>FC_IND_CPC_BC_E!F76+FC_IND_CPC_OC_E!F76+FC_IND_CPC_PH_E!F76</f>
        <v>109.20034393809109</v>
      </c>
      <c r="G76" s="40">
        <f>FC_IND_CPC_BC_E!G76+FC_IND_CPC_OC_E!G76+FC_IND_CPC_PH_E!G76</f>
        <v>108.8564058469475</v>
      </c>
      <c r="H76" s="40">
        <f>FC_IND_CPC_BC_E!H76+FC_IND_CPC_OC_E!H76+FC_IND_CPC_PH_E!H76</f>
        <v>119.4325021496131</v>
      </c>
      <c r="I76" s="40">
        <f>FC_IND_CPC_BC_E!I76+FC_IND_CPC_OC_E!I76+FC_IND_CPC_PH_E!I76</f>
        <v>114.4453998280309</v>
      </c>
      <c r="J76" s="40">
        <f>FC_IND_CPC_BC_E!J76+FC_IND_CPC_OC_E!J76+FC_IND_CPC_PH_E!J76</f>
        <v>106.53482373172828</v>
      </c>
      <c r="K76" s="40">
        <f>FC_IND_CPC_BC_E!K76+FC_IND_CPC_OC_E!K76+FC_IND_CPC_PH_E!K76</f>
        <v>112.20980223559761</v>
      </c>
      <c r="L76" s="40">
        <f>FC_IND_CPC_BC_E!L76+FC_IND_CPC_OC_E!L76+FC_IND_CPC_PH_E!L76</f>
        <v>105.58899398108341</v>
      </c>
      <c r="M76" s="40">
        <f>FC_IND_CPC_BC_E!M76+FC_IND_CPC_OC_E!M76+FC_IND_CPC_PH_E!M76</f>
        <v>107.39466895958731</v>
      </c>
      <c r="N76" s="40">
        <f>FC_IND_CPC_BC_E!N76+FC_IND_CPC_OC_E!N76+FC_IND_CPC_PH_E!N76</f>
        <v>111.7798796216681</v>
      </c>
      <c r="O76" s="40">
        <f>FC_IND_CPC_BC_E!O76+FC_IND_CPC_OC_E!O76+FC_IND_CPC_PH_E!O76</f>
        <v>122.52794496990541</v>
      </c>
      <c r="P76" s="40">
        <f>FC_IND_CPC_BC_E!P76+FC_IND_CPC_OC_E!P76+FC_IND_CPC_PH_E!P76</f>
        <v>116.3370593293207</v>
      </c>
      <c r="Q76" s="40">
        <f>FC_IND_CPC_BC_E!Q76+FC_IND_CPC_OC_E!Q76+FC_IND_CPC_PH_E!Q76</f>
        <v>112.81169389509891</v>
      </c>
      <c r="R76" s="40">
        <f>FC_IND_CPC_BC_E!R76+FC_IND_CPC_OC_E!R76+FC_IND_CPC_PH_E!R76</f>
        <v>115.1924333619948</v>
      </c>
      <c r="S76" s="40">
        <f>FC_IND_CPC_BC_E!S76+FC_IND_CPC_OC_E!S76+FC_IND_CPC_PH_E!S76</f>
        <v>131.97153912295789</v>
      </c>
      <c r="T76" s="40">
        <f>FC_IND_CPC_BC_E!T76+FC_IND_CPC_OC_E!T76+FC_IND_CPC_PH_E!T76</f>
        <v>133.9717970765262</v>
      </c>
      <c r="U76" s="40">
        <f>FC_IND_CPC_BC_E!U76+FC_IND_CPC_OC_E!U76+FC_IND_CPC_PH_E!U76</f>
        <v>123.43920894239042</v>
      </c>
      <c r="V76" s="40">
        <f>FC_IND_CPC_BC_E!V76+FC_IND_CPC_OC_E!V76+FC_IND_CPC_PH_E!V76</f>
        <v>121.38151332760098</v>
      </c>
      <c r="W76" s="40">
        <f>FC_IND_CPC_BC_E!W76+FC_IND_CPC_OC_E!W76+FC_IND_CPC_PH_E!W76</f>
        <v>124.4904557179708</v>
      </c>
      <c r="X76" s="40">
        <f>FC_IND_CPC_BC_E!X76+FC_IND_CPC_OC_E!X76+FC_IND_CPC_PH_E!X76</f>
        <v>131.13929492691321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216.67807904393126</v>
      </c>
      <c r="D2" s="31">
        <f t="shared" ref="D2:W2" si="1">SUM(D3,D17,D22,D25,D26,D51,D52,D71,D74,D75,D76)</f>
        <v>227.39799373024306</v>
      </c>
      <c r="E2" s="31">
        <f t="shared" si="1"/>
        <v>226.00603099411029</v>
      </c>
      <c r="F2" s="31">
        <f t="shared" si="1"/>
        <v>206.06298054122709</v>
      </c>
      <c r="G2" s="31">
        <f t="shared" si="1"/>
        <v>191.39672766730226</v>
      </c>
      <c r="H2" s="31">
        <f t="shared" si="1"/>
        <v>193.93389332240412</v>
      </c>
      <c r="I2" s="31">
        <f t="shared" si="1"/>
        <v>181.88841565175136</v>
      </c>
      <c r="J2" s="31">
        <f t="shared" si="1"/>
        <v>163.56560778056735</v>
      </c>
      <c r="K2" s="31">
        <f t="shared" si="1"/>
        <v>185.57952248088318</v>
      </c>
      <c r="L2" s="31">
        <f t="shared" si="1"/>
        <v>177.36741005433547</v>
      </c>
      <c r="M2" s="31">
        <f t="shared" si="1"/>
        <v>174.02727518891339</v>
      </c>
      <c r="N2" s="31">
        <f t="shared" si="1"/>
        <v>189.31085459089724</v>
      </c>
      <c r="O2" s="31">
        <f t="shared" si="1"/>
        <v>211.64721171883639</v>
      </c>
      <c r="P2" s="31">
        <f t="shared" si="1"/>
        <v>199.33962129531477</v>
      </c>
      <c r="Q2" s="31">
        <f t="shared" si="1"/>
        <v>195.42080724318564</v>
      </c>
      <c r="R2" s="31">
        <f t="shared" si="1"/>
        <v>191.19224623656646</v>
      </c>
      <c r="S2" s="31">
        <f t="shared" si="1"/>
        <v>202.37296346399523</v>
      </c>
      <c r="T2" s="31">
        <f t="shared" si="1"/>
        <v>211.08016410524868</v>
      </c>
      <c r="U2" s="31">
        <f t="shared" si="1"/>
        <v>183.26391031483024</v>
      </c>
      <c r="V2" s="31">
        <f t="shared" si="1"/>
        <v>179.84229529783391</v>
      </c>
      <c r="W2" s="31">
        <f t="shared" si="1"/>
        <v>185.15003416222359</v>
      </c>
      <c r="X2" s="31">
        <f t="shared" ref="X2" si="2">SUM(X3,X17,X22,X25,X26,X51,X52,X71,X74,X75,X76)</f>
        <v>218.27968882706722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10.310150334165789</v>
      </c>
      <c r="D3" s="34">
        <f t="shared" ref="D3:W3" si="4">SUM(D4,D8,D11)</f>
        <v>9.1264117102611841</v>
      </c>
      <c r="E3" s="34">
        <f t="shared" si="4"/>
        <v>7.6561642822457348</v>
      </c>
      <c r="F3" s="34">
        <f t="shared" si="4"/>
        <v>11.586066748684184</v>
      </c>
      <c r="G3" s="34">
        <f t="shared" si="4"/>
        <v>12.557447103967142</v>
      </c>
      <c r="H3" s="34">
        <f t="shared" si="4"/>
        <v>10.467898249175118</v>
      </c>
      <c r="I3" s="34">
        <f t="shared" si="4"/>
        <v>4.1841383337509672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8.2287306990659488</v>
      </c>
      <c r="O3" s="34">
        <f t="shared" si="4"/>
        <v>12.305263559374586</v>
      </c>
      <c r="P3" s="34">
        <f t="shared" si="4"/>
        <v>11.159936057763867</v>
      </c>
      <c r="Q3" s="34">
        <f t="shared" si="4"/>
        <v>9.6364432548267587</v>
      </c>
      <c r="R3" s="34">
        <f t="shared" si="4"/>
        <v>9.6976015636396884</v>
      </c>
      <c r="S3" s="34">
        <f t="shared" si="4"/>
        <v>4.2347987263422393</v>
      </c>
      <c r="T3" s="34">
        <f t="shared" si="4"/>
        <v>4.873430399451915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10.310150334165789</v>
      </c>
      <c r="D4" s="29">
        <f t="shared" ref="D4:W4" si="7">SUM(D5:D7)</f>
        <v>9.1264117102611841</v>
      </c>
      <c r="E4" s="29">
        <f t="shared" si="7"/>
        <v>7.6561642822457348</v>
      </c>
      <c r="F4" s="29">
        <f t="shared" si="7"/>
        <v>11.586066748684184</v>
      </c>
      <c r="G4" s="29">
        <f t="shared" si="7"/>
        <v>12.557447103967142</v>
      </c>
      <c r="H4" s="29">
        <f t="shared" si="7"/>
        <v>10.467898249175118</v>
      </c>
      <c r="I4" s="29">
        <f t="shared" si="7"/>
        <v>4.1841383337509672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8.2287306990659488</v>
      </c>
      <c r="O4" s="29">
        <f t="shared" si="7"/>
        <v>12.305263559374586</v>
      </c>
      <c r="P4" s="29">
        <f t="shared" si="7"/>
        <v>11.159936057763867</v>
      </c>
      <c r="Q4" s="29">
        <f t="shared" si="7"/>
        <v>9.6364432548267587</v>
      </c>
      <c r="R4" s="29">
        <f t="shared" si="7"/>
        <v>9.6976015636396884</v>
      </c>
      <c r="S4" s="29">
        <f t="shared" si="7"/>
        <v>4.2347987263422393</v>
      </c>
      <c r="T4" s="29">
        <f t="shared" si="7"/>
        <v>4.873430399451915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10.310150334165789</v>
      </c>
      <c r="D7" s="10">
        <v>9.1264117102611841</v>
      </c>
      <c r="E7" s="10">
        <v>7.6561642822457348</v>
      </c>
      <c r="F7" s="10">
        <v>11.586066748684184</v>
      </c>
      <c r="G7" s="10">
        <v>12.557447103967142</v>
      </c>
      <c r="H7" s="10">
        <v>10.467898249175118</v>
      </c>
      <c r="I7" s="10">
        <v>4.1841383337509672</v>
      </c>
      <c r="J7" s="10">
        <v>0</v>
      </c>
      <c r="K7" s="10">
        <v>0</v>
      </c>
      <c r="L7" s="10">
        <v>0</v>
      </c>
      <c r="M7" s="10">
        <v>0</v>
      </c>
      <c r="N7" s="10">
        <v>8.2287306990659488</v>
      </c>
      <c r="O7" s="10">
        <v>12.305263559374586</v>
      </c>
      <c r="P7" s="10">
        <v>11.159936057763867</v>
      </c>
      <c r="Q7" s="10">
        <v>9.6364432548267587</v>
      </c>
      <c r="R7" s="10">
        <v>9.6976015636396884</v>
      </c>
      <c r="S7" s="10">
        <v>4.2347987263422393</v>
      </c>
      <c r="T7" s="10">
        <v>4.873430399451915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27.114055327641029</v>
      </c>
      <c r="D26" s="37">
        <f t="shared" si="13"/>
        <v>29.403578879576234</v>
      </c>
      <c r="E26" s="37">
        <f t="shared" si="13"/>
        <v>29.056415152558934</v>
      </c>
      <c r="F26" s="37">
        <f t="shared" si="13"/>
        <v>21.434338690534979</v>
      </c>
      <c r="G26" s="37">
        <f t="shared" si="13"/>
        <v>22.134520486600266</v>
      </c>
      <c r="H26" s="37">
        <f t="shared" si="13"/>
        <v>18.936993336112927</v>
      </c>
      <c r="I26" s="37">
        <f t="shared" si="13"/>
        <v>20.387824873143455</v>
      </c>
      <c r="J26" s="37">
        <f t="shared" si="13"/>
        <v>13.849514179422147</v>
      </c>
      <c r="K26" s="37">
        <f t="shared" si="13"/>
        <v>15.584232410380974</v>
      </c>
      <c r="L26" s="37">
        <f t="shared" si="13"/>
        <v>11.144385932061217</v>
      </c>
      <c r="M26" s="37">
        <f t="shared" si="13"/>
        <v>12.765331714097432</v>
      </c>
      <c r="N26" s="37">
        <f t="shared" si="13"/>
        <v>8.7908531101736802</v>
      </c>
      <c r="O26" s="37">
        <f t="shared" si="13"/>
        <v>6.1571490607793935</v>
      </c>
      <c r="P26" s="37">
        <f t="shared" si="13"/>
        <v>4.681819933044336</v>
      </c>
      <c r="Q26" s="37">
        <f t="shared" si="13"/>
        <v>5.6405806172350861</v>
      </c>
      <c r="R26" s="37">
        <f t="shared" si="13"/>
        <v>4.7381826286983797</v>
      </c>
      <c r="S26" s="37">
        <f t="shared" si="13"/>
        <v>6.5161666924933153</v>
      </c>
      <c r="T26" s="37">
        <f t="shared" si="13"/>
        <v>6.6329392137354546</v>
      </c>
      <c r="U26" s="37">
        <f t="shared" si="13"/>
        <v>5.2711556418987575</v>
      </c>
      <c r="V26" s="37">
        <f t="shared" si="13"/>
        <v>5.7748505785166611</v>
      </c>
      <c r="W26" s="37">
        <f t="shared" si="13"/>
        <v>6.0596853157167745</v>
      </c>
      <c r="X26" s="37">
        <f t="shared" si="13"/>
        <v>8.6546397966375626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27.114055327641029</v>
      </c>
      <c r="D33" s="29">
        <f t="shared" si="15"/>
        <v>29.403578879576234</v>
      </c>
      <c r="E33" s="29">
        <f t="shared" si="15"/>
        <v>29.056415152558934</v>
      </c>
      <c r="F33" s="29">
        <f t="shared" si="15"/>
        <v>21.434338690534979</v>
      </c>
      <c r="G33" s="29">
        <f t="shared" si="15"/>
        <v>22.134520486600266</v>
      </c>
      <c r="H33" s="29">
        <f t="shared" si="15"/>
        <v>18.936993336112927</v>
      </c>
      <c r="I33" s="29">
        <f t="shared" si="15"/>
        <v>20.387824873143455</v>
      </c>
      <c r="J33" s="29">
        <f t="shared" si="15"/>
        <v>13.849514179422147</v>
      </c>
      <c r="K33" s="29">
        <f t="shared" si="15"/>
        <v>15.584232410380974</v>
      </c>
      <c r="L33" s="29">
        <f t="shared" si="15"/>
        <v>11.144385932061217</v>
      </c>
      <c r="M33" s="29">
        <f t="shared" si="15"/>
        <v>12.765331714097432</v>
      </c>
      <c r="N33" s="29">
        <f t="shared" si="15"/>
        <v>8.7908531101736802</v>
      </c>
      <c r="O33" s="29">
        <f t="shared" si="15"/>
        <v>6.1571490607793935</v>
      </c>
      <c r="P33" s="29">
        <f t="shared" si="15"/>
        <v>4.681819933044336</v>
      </c>
      <c r="Q33" s="29">
        <f t="shared" si="15"/>
        <v>5.6405806172350861</v>
      </c>
      <c r="R33" s="29">
        <f t="shared" si="15"/>
        <v>4.7381826286983797</v>
      </c>
      <c r="S33" s="29">
        <f t="shared" si="15"/>
        <v>6.5161666924933153</v>
      </c>
      <c r="T33" s="29">
        <f t="shared" si="15"/>
        <v>6.6329392137354546</v>
      </c>
      <c r="U33" s="29">
        <f t="shared" si="15"/>
        <v>5.2711556418987575</v>
      </c>
      <c r="V33" s="29">
        <f t="shared" si="15"/>
        <v>5.7748505785166611</v>
      </c>
      <c r="W33" s="29">
        <f t="shared" si="15"/>
        <v>6.0596853157167745</v>
      </c>
      <c r="X33" s="29">
        <f t="shared" si="15"/>
        <v>8.6546397966375626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0.94195737889740838</v>
      </c>
      <c r="D36" s="10">
        <v>0.9319020356061446</v>
      </c>
      <c r="E36" s="10">
        <v>0.94929424001063434</v>
      </c>
      <c r="F36" s="10">
        <v>0.91418490907157091</v>
      </c>
      <c r="G36" s="10">
        <v>0.90825711137049947</v>
      </c>
      <c r="H36" s="10">
        <v>0.90855173702272529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5.6050182358498082E-2</v>
      </c>
      <c r="S36" s="10">
        <v>5.7644684745785685E-2</v>
      </c>
      <c r="T36" s="10">
        <v>6.196272118084608E-2</v>
      </c>
      <c r="U36" s="10">
        <v>0.11508306811371405</v>
      </c>
      <c r="V36" s="10">
        <v>0.18987758390901324</v>
      </c>
      <c r="W36" s="10">
        <v>0.26094012629775459</v>
      </c>
      <c r="X36" s="10">
        <v>0.30313723126741532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7.8325027855282352</v>
      </c>
      <c r="D43" s="10">
        <v>10.327765205105411</v>
      </c>
      <c r="E43" s="10">
        <v>9.6518988730490118</v>
      </c>
      <c r="F43" s="10">
        <v>7.5945750549621094</v>
      </c>
      <c r="G43" s="10">
        <v>8.3844972506426565</v>
      </c>
      <c r="H43" s="10">
        <v>8.3940105170288977</v>
      </c>
      <c r="I43" s="10">
        <v>7.5512047854566893</v>
      </c>
      <c r="J43" s="10">
        <v>5.8548262136617195</v>
      </c>
      <c r="K43" s="10">
        <v>7.5812694123177451</v>
      </c>
      <c r="L43" s="10">
        <v>5.7127956551668442</v>
      </c>
      <c r="M43" s="10">
        <v>5.8253067481056222</v>
      </c>
      <c r="N43" s="10">
        <v>3.7671014874754682</v>
      </c>
      <c r="O43" s="10">
        <v>1.597785675205758</v>
      </c>
      <c r="P43" s="10">
        <v>1.6134817526590626</v>
      </c>
      <c r="Q43" s="10">
        <v>2.4882413329663948</v>
      </c>
      <c r="R43" s="10">
        <v>2.2510973274045694</v>
      </c>
      <c r="S43" s="10">
        <v>2.4835004550105575</v>
      </c>
      <c r="T43" s="10">
        <v>2.2274174615899058</v>
      </c>
      <c r="U43" s="10">
        <v>3.3313471742834269</v>
      </c>
      <c r="V43" s="10">
        <v>3.2396050781635162</v>
      </c>
      <c r="W43" s="10">
        <v>3.2563779862158531</v>
      </c>
      <c r="X43" s="10">
        <v>6.5455549937552373</v>
      </c>
    </row>
    <row r="44" spans="1:24" ht="11.25" customHeight="1" x14ac:dyDescent="0.2">
      <c r="A44" s="41" t="s">
        <v>75</v>
      </c>
      <c r="B44" s="9" t="s">
        <v>76</v>
      </c>
      <c r="C44" s="10">
        <v>17.480172442561283</v>
      </c>
      <c r="D44" s="10">
        <v>17.293572561676879</v>
      </c>
      <c r="E44" s="10">
        <v>18.45522203949929</v>
      </c>
      <c r="F44" s="10">
        <v>12.925578726501296</v>
      </c>
      <c r="G44" s="10">
        <v>12.841766124587112</v>
      </c>
      <c r="H44" s="10">
        <v>9.6344310820613028</v>
      </c>
      <c r="I44" s="10">
        <v>12.836620087686766</v>
      </c>
      <c r="J44" s="10">
        <v>7.9946879657604288</v>
      </c>
      <c r="K44" s="10">
        <v>8.0029629980632286</v>
      </c>
      <c r="L44" s="10">
        <v>5.4315902768943731</v>
      </c>
      <c r="M44" s="10">
        <v>6.9400249659918103</v>
      </c>
      <c r="N44" s="10">
        <v>5.023751622698212</v>
      </c>
      <c r="O44" s="10">
        <v>4.5593633855736355</v>
      </c>
      <c r="P44" s="10">
        <v>3.0683381803852732</v>
      </c>
      <c r="Q44" s="10">
        <v>3.1523392842686917</v>
      </c>
      <c r="R44" s="10">
        <v>2.4310351189353123</v>
      </c>
      <c r="S44" s="10">
        <v>3.9750215527369721</v>
      </c>
      <c r="T44" s="10">
        <v>4.3435590309647027</v>
      </c>
      <c r="U44" s="10">
        <v>1.8247253995016168</v>
      </c>
      <c r="V44" s="10">
        <v>2.3453679164441317</v>
      </c>
      <c r="W44" s="10">
        <v>2.5423672032031668</v>
      </c>
      <c r="X44" s="10">
        <v>1.8059475716149094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0.85942272065410164</v>
      </c>
      <c r="D50" s="10">
        <v>0.85033907718780033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77.409446405997528</v>
      </c>
      <c r="D51" s="37">
        <v>85.108419783243377</v>
      </c>
      <c r="E51" s="37">
        <v>79.240137239885513</v>
      </c>
      <c r="F51" s="37">
        <v>77.155241882074378</v>
      </c>
      <c r="G51" s="37">
        <v>63.698756319294311</v>
      </c>
      <c r="H51" s="37">
        <v>64.518274217275248</v>
      </c>
      <c r="I51" s="37">
        <v>61.894454005899</v>
      </c>
      <c r="J51" s="37">
        <v>62.811830104242837</v>
      </c>
      <c r="K51" s="37">
        <v>77.454087463799752</v>
      </c>
      <c r="L51" s="37">
        <v>82.264479146055976</v>
      </c>
      <c r="M51" s="37">
        <v>79.782662286857786</v>
      </c>
      <c r="N51" s="37">
        <v>83.361151875739495</v>
      </c>
      <c r="O51" s="37">
        <v>87.540391665671564</v>
      </c>
      <c r="P51" s="37">
        <v>88.395374098611171</v>
      </c>
      <c r="Q51" s="37">
        <v>93.086760139760926</v>
      </c>
      <c r="R51" s="37">
        <v>90.610027007229235</v>
      </c>
      <c r="S51" s="37">
        <v>85.765103871702763</v>
      </c>
      <c r="T51" s="37">
        <v>85.984071429569155</v>
      </c>
      <c r="U51" s="37">
        <v>78.399877770245695</v>
      </c>
      <c r="V51" s="37">
        <v>75.881065142989328</v>
      </c>
      <c r="W51" s="37">
        <v>74.25335918650849</v>
      </c>
      <c r="X51" s="37">
        <v>98.293393339548714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1.543388109094848</v>
      </c>
      <c r="D52" s="37">
        <f t="shared" si="16"/>
        <v>1.6057386733715202</v>
      </c>
      <c r="E52" s="37">
        <f t="shared" si="16"/>
        <v>1.7194052462602603</v>
      </c>
      <c r="F52" s="37">
        <f t="shared" si="16"/>
        <v>1.7306637502703661</v>
      </c>
      <c r="G52" s="37">
        <f t="shared" si="16"/>
        <v>1.6674696506415465</v>
      </c>
      <c r="H52" s="37">
        <f t="shared" si="16"/>
        <v>1.6014052450732228</v>
      </c>
      <c r="I52" s="37">
        <f t="shared" si="16"/>
        <v>1.6579767319851018</v>
      </c>
      <c r="J52" s="37">
        <f t="shared" si="16"/>
        <v>1.6562024550648504</v>
      </c>
      <c r="K52" s="37">
        <f t="shared" si="16"/>
        <v>1.9782417146601847</v>
      </c>
      <c r="L52" s="37">
        <f t="shared" si="16"/>
        <v>2.2775339609162883</v>
      </c>
      <c r="M52" s="37">
        <f t="shared" si="16"/>
        <v>2.0986084927384514</v>
      </c>
      <c r="N52" s="37">
        <f t="shared" si="16"/>
        <v>2.7057056616469226</v>
      </c>
      <c r="O52" s="37">
        <f t="shared" si="16"/>
        <v>4.2484469711199306</v>
      </c>
      <c r="P52" s="37">
        <f t="shared" si="16"/>
        <v>4.1392427166272237</v>
      </c>
      <c r="Q52" s="37">
        <f t="shared" si="16"/>
        <v>3.588172155007165</v>
      </c>
      <c r="R52" s="37">
        <f t="shared" si="16"/>
        <v>3.7706461629617629</v>
      </c>
      <c r="S52" s="37">
        <f t="shared" si="16"/>
        <v>5.9427781620078113</v>
      </c>
      <c r="T52" s="37">
        <f t="shared" si="16"/>
        <v>11.702628341398981</v>
      </c>
      <c r="U52" s="37">
        <f t="shared" si="16"/>
        <v>9.296309621661063</v>
      </c>
      <c r="V52" s="37">
        <f t="shared" si="16"/>
        <v>10.053734362978172</v>
      </c>
      <c r="W52" s="37">
        <f t="shared" si="16"/>
        <v>14.274686866691695</v>
      </c>
      <c r="X52" s="37">
        <f t="shared" si="16"/>
        <v>14.747491897491255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0.27822477154490965</v>
      </c>
      <c r="O59" s="10">
        <v>1.1236131522862762</v>
      </c>
      <c r="P59" s="10">
        <v>0.79043328400539281</v>
      </c>
      <c r="Q59" s="10">
        <v>0</v>
      </c>
      <c r="R59" s="10">
        <v>0</v>
      </c>
      <c r="S59" s="10">
        <v>2.0015446554764558</v>
      </c>
      <c r="T59" s="10">
        <v>7.6991015503963958</v>
      </c>
      <c r="U59" s="10">
        <v>5.6409601852038911</v>
      </c>
      <c r="V59" s="10">
        <v>6.1591644536624592</v>
      </c>
      <c r="W59" s="10">
        <v>10.039910738192589</v>
      </c>
      <c r="X59" s="10">
        <v>9.645631413807024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4.1054990350002644E-2</v>
      </c>
      <c r="D62" s="10">
        <v>4.0621060822786929E-2</v>
      </c>
      <c r="E62" s="10">
        <v>2.0685865085391521E-2</v>
      </c>
      <c r="F62" s="10">
        <v>0.19914154569215231</v>
      </c>
      <c r="G62" s="10">
        <v>0.25719094655572539</v>
      </c>
      <c r="H62" s="10">
        <v>3.9612600285470395E-2</v>
      </c>
      <c r="I62" s="10">
        <v>3.958393945273405E-2</v>
      </c>
      <c r="J62" s="10">
        <v>9.854158015530598E-2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1.5023331187448454</v>
      </c>
      <c r="D70" s="10">
        <v>1.5651176125487334</v>
      </c>
      <c r="E70" s="10">
        <v>1.6987193811748686</v>
      </c>
      <c r="F70" s="10">
        <v>1.5315222045782138</v>
      </c>
      <c r="G70" s="10">
        <v>1.4102787040858211</v>
      </c>
      <c r="H70" s="10">
        <v>1.5617926447877524</v>
      </c>
      <c r="I70" s="10">
        <v>1.6183927925323678</v>
      </c>
      <c r="J70" s="10">
        <v>1.5576608749095444</v>
      </c>
      <c r="K70" s="10">
        <v>1.9782417146601847</v>
      </c>
      <c r="L70" s="10">
        <v>2.2775339609162883</v>
      </c>
      <c r="M70" s="10">
        <v>2.0986084927384514</v>
      </c>
      <c r="N70" s="10">
        <v>2.4274808901020131</v>
      </c>
      <c r="O70" s="10">
        <v>3.1248338188336549</v>
      </c>
      <c r="P70" s="10">
        <v>3.348809432621831</v>
      </c>
      <c r="Q70" s="10">
        <v>3.588172155007165</v>
      </c>
      <c r="R70" s="10">
        <v>3.7706461629617629</v>
      </c>
      <c r="S70" s="10">
        <v>3.9412335065313555</v>
      </c>
      <c r="T70" s="10">
        <v>4.0035267910025842</v>
      </c>
      <c r="U70" s="10">
        <v>3.6553494364571728</v>
      </c>
      <c r="V70" s="10">
        <v>3.8945699093157131</v>
      </c>
      <c r="W70" s="10">
        <v>4.2347761284991066</v>
      </c>
      <c r="X70" s="10">
        <v>5.1018604836842307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4.1054990350002644E-2</v>
      </c>
      <c r="D71" s="37">
        <f t="shared" si="17"/>
        <v>2.0310530411393458E-2</v>
      </c>
      <c r="E71" s="37">
        <f t="shared" si="17"/>
        <v>2.0685865085391521E-2</v>
      </c>
      <c r="F71" s="37">
        <f t="shared" si="17"/>
        <v>0.15928456246506933</v>
      </c>
      <c r="G71" s="37">
        <f t="shared" si="17"/>
        <v>0.19786110482741764</v>
      </c>
      <c r="H71" s="37">
        <f t="shared" si="17"/>
        <v>1.9806300142735191E-2</v>
      </c>
      <c r="I71" s="37">
        <f t="shared" si="17"/>
        <v>1.9791969726367018E-2</v>
      </c>
      <c r="J71" s="37">
        <f t="shared" si="17"/>
        <v>7.881907527181059E-2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4.1054990350002644E-2</v>
      </c>
      <c r="D73" s="10">
        <v>2.0310530411393458E-2</v>
      </c>
      <c r="E73" s="10">
        <v>2.0685865085391521E-2</v>
      </c>
      <c r="F73" s="10">
        <v>0.15928456246506933</v>
      </c>
      <c r="G73" s="10">
        <v>0.19786110482741764</v>
      </c>
      <c r="H73" s="10">
        <v>1.9806300142735191E-2</v>
      </c>
      <c r="I73" s="10">
        <v>1.9791969726367018E-2</v>
      </c>
      <c r="J73" s="10">
        <v>7.881907527181059E-2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18.603522461764506</v>
      </c>
      <c r="D75" s="37">
        <v>19.4216159383164</v>
      </c>
      <c r="E75" s="37">
        <v>20.917353309422648</v>
      </c>
      <c r="F75" s="37">
        <v>19.414723630108963</v>
      </c>
      <c r="G75" s="37">
        <v>17.687344040715303</v>
      </c>
      <c r="H75" s="37">
        <v>17.672919382037133</v>
      </c>
      <c r="I75" s="37">
        <v>16.47353986695806</v>
      </c>
      <c r="J75" s="37">
        <v>13.656770467887974</v>
      </c>
      <c r="K75" s="37">
        <v>14.290400318605755</v>
      </c>
      <c r="L75" s="37">
        <v>13.936585233332947</v>
      </c>
      <c r="M75" s="37">
        <v>12.407890699342534</v>
      </c>
      <c r="N75" s="37">
        <v>12.542305999132397</v>
      </c>
      <c r="O75" s="37">
        <v>16.44196369075614</v>
      </c>
      <c r="P75" s="37">
        <v>13.455179181115982</v>
      </c>
      <c r="Q75" s="37">
        <v>9.0302749339660231</v>
      </c>
      <c r="R75" s="37">
        <v>7.597747788291799</v>
      </c>
      <c r="S75" s="37">
        <v>11.864998260903596</v>
      </c>
      <c r="T75" s="37">
        <v>11.422711990400801</v>
      </c>
      <c r="U75" s="37">
        <v>10.501879344152377</v>
      </c>
      <c r="V75" s="37">
        <v>10.343393831830602</v>
      </c>
      <c r="W75" s="37">
        <v>11.3146745119999</v>
      </c>
      <c r="X75" s="37">
        <v>12.035605987343613</v>
      </c>
    </row>
    <row r="76" spans="1:24" ht="11.25" customHeight="1" x14ac:dyDescent="0.2">
      <c r="A76" s="38" t="s">
        <v>139</v>
      </c>
      <c r="B76" s="39" t="s">
        <v>140</v>
      </c>
      <c r="C76" s="40">
        <v>81.656461414917572</v>
      </c>
      <c r="D76" s="40">
        <v>82.711918215062951</v>
      </c>
      <c r="E76" s="40">
        <v>87.395869898651782</v>
      </c>
      <c r="F76" s="40">
        <v>74.582661277089144</v>
      </c>
      <c r="G76" s="40">
        <v>73.453328961256261</v>
      </c>
      <c r="H76" s="40">
        <v>80.716596592587749</v>
      </c>
      <c r="I76" s="40">
        <v>77.270689870288379</v>
      </c>
      <c r="J76" s="40">
        <v>71.512471498677698</v>
      </c>
      <c r="K76" s="40">
        <v>76.272560573436522</v>
      </c>
      <c r="L76" s="40">
        <v>67.744425781969042</v>
      </c>
      <c r="M76" s="40">
        <v>66.972781995877185</v>
      </c>
      <c r="N76" s="40">
        <v>73.682107245138795</v>
      </c>
      <c r="O76" s="40">
        <v>84.953996771134769</v>
      </c>
      <c r="P76" s="40">
        <v>77.508069308152201</v>
      </c>
      <c r="Q76" s="40">
        <v>74.438576142389664</v>
      </c>
      <c r="R76" s="40">
        <v>74.778041085745585</v>
      </c>
      <c r="S76" s="40">
        <v>88.049117750545506</v>
      </c>
      <c r="T76" s="40">
        <v>90.464382730692364</v>
      </c>
      <c r="U76" s="40">
        <v>79.794687936872336</v>
      </c>
      <c r="V76" s="40">
        <v>77.789251381519165</v>
      </c>
      <c r="W76" s="40">
        <v>79.247628281306731</v>
      </c>
      <c r="X76" s="40">
        <v>84.548557806046063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55.887145449035273</v>
      </c>
      <c r="D2" s="31">
        <f t="shared" ref="D2:W2" si="1">SUM(D3,D17,D22,D25,D26,D51,D52,D71,D74,D75,D76)</f>
        <v>62.589590996185741</v>
      </c>
      <c r="E2" s="31">
        <f t="shared" si="1"/>
        <v>55.489908683635363</v>
      </c>
      <c r="F2" s="31">
        <f t="shared" si="1"/>
        <v>63.849690817723726</v>
      </c>
      <c r="G2" s="31">
        <f t="shared" si="1"/>
        <v>62.395736181101967</v>
      </c>
      <c r="H2" s="31">
        <f t="shared" si="1"/>
        <v>64.438716506124038</v>
      </c>
      <c r="I2" s="31">
        <f t="shared" si="1"/>
        <v>61.046675511702936</v>
      </c>
      <c r="J2" s="31">
        <f t="shared" si="1"/>
        <v>56.526250855342752</v>
      </c>
      <c r="K2" s="31">
        <f t="shared" si="1"/>
        <v>60.676341754160951</v>
      </c>
      <c r="L2" s="31">
        <f t="shared" si="1"/>
        <v>67.530434101257725</v>
      </c>
      <c r="M2" s="31">
        <f t="shared" si="1"/>
        <v>86.963790962013235</v>
      </c>
      <c r="N2" s="31">
        <f t="shared" si="1"/>
        <v>82.408999713340251</v>
      </c>
      <c r="O2" s="31">
        <f t="shared" si="1"/>
        <v>75.432311072855839</v>
      </c>
      <c r="P2" s="31">
        <f t="shared" si="1"/>
        <v>73.834432024396932</v>
      </c>
      <c r="Q2" s="31">
        <f t="shared" si="1"/>
        <v>68.79000668761627</v>
      </c>
      <c r="R2" s="31">
        <f t="shared" si="1"/>
        <v>68.41979554777275</v>
      </c>
      <c r="S2" s="31">
        <f t="shared" si="1"/>
        <v>76.49995223090842</v>
      </c>
      <c r="T2" s="31">
        <f t="shared" si="1"/>
        <v>75.551734021305066</v>
      </c>
      <c r="U2" s="31">
        <f t="shared" si="1"/>
        <v>75.594726282679716</v>
      </c>
      <c r="V2" s="31">
        <f t="shared" si="1"/>
        <v>77.739562434374847</v>
      </c>
      <c r="W2" s="31">
        <f t="shared" si="1"/>
        <v>83.50291392000031</v>
      </c>
      <c r="X2" s="31">
        <f t="shared" ref="X2" si="2">SUM(X3,X17,X22,X25,X26,X51,X52,X71,X74,X75,X76)</f>
        <v>93.885591383139513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1.7157310071927605</v>
      </c>
      <c r="D3" s="34">
        <f t="shared" ref="D3:W3" si="4">SUM(D4,D8,D11)</f>
        <v>1.6336054866433745</v>
      </c>
      <c r="E3" s="34">
        <f t="shared" si="4"/>
        <v>1.2050566979778257</v>
      </c>
      <c r="F3" s="34">
        <f t="shared" si="4"/>
        <v>2.3386108093553681</v>
      </c>
      <c r="G3" s="34">
        <f t="shared" si="4"/>
        <v>2.6331805830491963</v>
      </c>
      <c r="H3" s="34">
        <f t="shared" si="4"/>
        <v>2.1909151644104319</v>
      </c>
      <c r="I3" s="34">
        <f t="shared" si="4"/>
        <v>0.87940422858781186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2.8350698168411905</v>
      </c>
      <c r="O3" s="34">
        <f t="shared" si="4"/>
        <v>3.3202738438928261</v>
      </c>
      <c r="P3" s="34">
        <f t="shared" si="4"/>
        <v>2.8784990239214245</v>
      </c>
      <c r="Q3" s="34">
        <f t="shared" si="4"/>
        <v>2.1625249308998122</v>
      </c>
      <c r="R3" s="34">
        <f t="shared" si="4"/>
        <v>2.0847716091892026</v>
      </c>
      <c r="S3" s="34">
        <f t="shared" si="4"/>
        <v>1.090222769788457</v>
      </c>
      <c r="T3" s="34">
        <f t="shared" si="4"/>
        <v>1.1724853357157539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1.7157310071927605</v>
      </c>
      <c r="D4" s="29">
        <f t="shared" ref="D4:W4" si="7">SUM(D5:D7)</f>
        <v>1.6336054866433745</v>
      </c>
      <c r="E4" s="29">
        <f t="shared" si="7"/>
        <v>1.2050566979778257</v>
      </c>
      <c r="F4" s="29">
        <f t="shared" si="7"/>
        <v>2.3386108093553681</v>
      </c>
      <c r="G4" s="29">
        <f t="shared" si="7"/>
        <v>2.6331805830491963</v>
      </c>
      <c r="H4" s="29">
        <f t="shared" si="7"/>
        <v>2.1909151644104319</v>
      </c>
      <c r="I4" s="29">
        <f t="shared" si="7"/>
        <v>0.87940422858781186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2.8350698168411905</v>
      </c>
      <c r="O4" s="29">
        <f t="shared" si="7"/>
        <v>3.3202738438928261</v>
      </c>
      <c r="P4" s="29">
        <f t="shared" si="7"/>
        <v>2.8784990239214245</v>
      </c>
      <c r="Q4" s="29">
        <f t="shared" si="7"/>
        <v>2.1625249308998122</v>
      </c>
      <c r="R4" s="29">
        <f t="shared" si="7"/>
        <v>2.0847716091892026</v>
      </c>
      <c r="S4" s="29">
        <f t="shared" si="7"/>
        <v>1.090222769788457</v>
      </c>
      <c r="T4" s="29">
        <f t="shared" si="7"/>
        <v>1.1724853357157539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1.7157310071927605</v>
      </c>
      <c r="D7" s="10">
        <v>1.6336054866433745</v>
      </c>
      <c r="E7" s="10">
        <v>1.2050566979778257</v>
      </c>
      <c r="F7" s="10">
        <v>2.3386108093553681</v>
      </c>
      <c r="G7" s="10">
        <v>2.6331805830491963</v>
      </c>
      <c r="H7" s="10">
        <v>2.1909151644104319</v>
      </c>
      <c r="I7" s="10">
        <v>0.87940422858781186</v>
      </c>
      <c r="J7" s="10">
        <v>0</v>
      </c>
      <c r="K7" s="10">
        <v>0</v>
      </c>
      <c r="L7" s="10">
        <v>0</v>
      </c>
      <c r="M7" s="10">
        <v>0</v>
      </c>
      <c r="N7" s="10">
        <v>2.8350698168411905</v>
      </c>
      <c r="O7" s="10">
        <v>3.3202738438928261</v>
      </c>
      <c r="P7" s="10">
        <v>2.8784990239214245</v>
      </c>
      <c r="Q7" s="10">
        <v>2.1625249308998122</v>
      </c>
      <c r="R7" s="10">
        <v>2.0847716091892026</v>
      </c>
      <c r="S7" s="10">
        <v>1.090222769788457</v>
      </c>
      <c r="T7" s="10">
        <v>1.1724853357157539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4.5533565382231114</v>
      </c>
      <c r="D26" s="37">
        <f t="shared" si="13"/>
        <v>5.3234202605785388</v>
      </c>
      <c r="E26" s="37">
        <f t="shared" si="13"/>
        <v>4.620884933425585</v>
      </c>
      <c r="F26" s="37">
        <f t="shared" si="13"/>
        <v>4.3777851271778339</v>
      </c>
      <c r="G26" s="37">
        <f t="shared" si="13"/>
        <v>4.6974657558760828</v>
      </c>
      <c r="H26" s="37">
        <f t="shared" si="13"/>
        <v>4.011329965692747</v>
      </c>
      <c r="I26" s="37">
        <f t="shared" si="13"/>
        <v>4.3255887124111432</v>
      </c>
      <c r="J26" s="37">
        <f t="shared" si="13"/>
        <v>2.9987231378607393</v>
      </c>
      <c r="K26" s="37">
        <f t="shared" si="13"/>
        <v>3.2439705130928003</v>
      </c>
      <c r="L26" s="37">
        <f t="shared" si="13"/>
        <v>2.7493371977754117</v>
      </c>
      <c r="M26" s="37">
        <f t="shared" si="13"/>
        <v>5.0430087846127991</v>
      </c>
      <c r="N26" s="37">
        <f t="shared" si="13"/>
        <v>3.0631451701358623</v>
      </c>
      <c r="O26" s="37">
        <f t="shared" si="13"/>
        <v>1.6721716614905979</v>
      </c>
      <c r="P26" s="37">
        <f t="shared" si="13"/>
        <v>1.2176641598189488</v>
      </c>
      <c r="Q26" s="37">
        <f t="shared" si="13"/>
        <v>1.2787659003917404</v>
      </c>
      <c r="R26" s="37">
        <f t="shared" si="13"/>
        <v>1.0290572681201922</v>
      </c>
      <c r="S26" s="37">
        <f t="shared" si="13"/>
        <v>1.6897662395789097</v>
      </c>
      <c r="T26" s="37">
        <f t="shared" si="13"/>
        <v>1.6065276822232717</v>
      </c>
      <c r="U26" s="37">
        <f t="shared" si="13"/>
        <v>1.4884316323918698</v>
      </c>
      <c r="V26" s="37">
        <f t="shared" si="13"/>
        <v>1.7613489055762024</v>
      </c>
      <c r="W26" s="37">
        <f t="shared" si="13"/>
        <v>1.9968925002763469</v>
      </c>
      <c r="X26" s="37">
        <f t="shared" si="13"/>
        <v>2.7736491113589956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4.5533565382231114</v>
      </c>
      <c r="D33" s="29">
        <f t="shared" si="15"/>
        <v>5.3234202605785388</v>
      </c>
      <c r="E33" s="29">
        <f t="shared" si="15"/>
        <v>4.620884933425585</v>
      </c>
      <c r="F33" s="29">
        <f t="shared" si="15"/>
        <v>4.3777851271778339</v>
      </c>
      <c r="G33" s="29">
        <f t="shared" si="15"/>
        <v>4.6974657558760828</v>
      </c>
      <c r="H33" s="29">
        <f t="shared" si="15"/>
        <v>4.011329965692747</v>
      </c>
      <c r="I33" s="29">
        <f t="shared" si="15"/>
        <v>4.3255887124111432</v>
      </c>
      <c r="J33" s="29">
        <f t="shared" si="15"/>
        <v>2.9987231378607393</v>
      </c>
      <c r="K33" s="29">
        <f t="shared" si="15"/>
        <v>3.2439705130928003</v>
      </c>
      <c r="L33" s="29">
        <f t="shared" si="15"/>
        <v>2.7493371977754117</v>
      </c>
      <c r="M33" s="29">
        <f t="shared" si="15"/>
        <v>5.0430087846127991</v>
      </c>
      <c r="N33" s="29">
        <f t="shared" si="15"/>
        <v>3.0631451701358623</v>
      </c>
      <c r="O33" s="29">
        <f t="shared" si="15"/>
        <v>1.6721716614905979</v>
      </c>
      <c r="P33" s="29">
        <f t="shared" si="15"/>
        <v>1.2176641598189488</v>
      </c>
      <c r="Q33" s="29">
        <f t="shared" si="15"/>
        <v>1.2787659003917404</v>
      </c>
      <c r="R33" s="29">
        <f t="shared" si="15"/>
        <v>1.0290572681201922</v>
      </c>
      <c r="S33" s="29">
        <f t="shared" si="15"/>
        <v>1.6897662395789097</v>
      </c>
      <c r="T33" s="29">
        <f t="shared" si="15"/>
        <v>1.6065276822232717</v>
      </c>
      <c r="U33" s="29">
        <f t="shared" si="15"/>
        <v>1.4884316323918698</v>
      </c>
      <c r="V33" s="29">
        <f t="shared" si="15"/>
        <v>1.7613489055762024</v>
      </c>
      <c r="W33" s="29">
        <f t="shared" si="15"/>
        <v>1.9968925002763469</v>
      </c>
      <c r="X33" s="29">
        <f t="shared" si="15"/>
        <v>2.7736491113589956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0.15675285326080243</v>
      </c>
      <c r="D36" s="10">
        <v>0.1668081965520663</v>
      </c>
      <c r="E36" s="10">
        <v>0.1494159921475765</v>
      </c>
      <c r="F36" s="10">
        <v>0.18452532308664021</v>
      </c>
      <c r="G36" s="10">
        <v>0.19045312078771137</v>
      </c>
      <c r="H36" s="10">
        <v>0.19015849513548577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1.2049559687933566E-2</v>
      </c>
      <c r="S36" s="10">
        <v>1.4840267962726771E-2</v>
      </c>
      <c r="T36" s="10">
        <v>1.4907442189747194E-2</v>
      </c>
      <c r="U36" s="10">
        <v>3.2122434895744262E-2</v>
      </c>
      <c r="V36" s="10">
        <v>5.7327919100445032E-2</v>
      </c>
      <c r="W36" s="10">
        <v>8.5147577915486966E-2</v>
      </c>
      <c r="X36" s="10">
        <v>9.5658985413582101E-2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1.3463450218664332</v>
      </c>
      <c r="D43" s="10">
        <v>1.9106698765798884</v>
      </c>
      <c r="E43" s="10">
        <v>1.566673783872738</v>
      </c>
      <c r="F43" s="10">
        <v>1.5842727524325584</v>
      </c>
      <c r="G43" s="10">
        <v>1.8142129815155525</v>
      </c>
      <c r="H43" s="10">
        <v>1.804699715129312</v>
      </c>
      <c r="I43" s="10">
        <v>1.6276430219379789</v>
      </c>
      <c r="J43" s="10">
        <v>1.2842967442058637</v>
      </c>
      <c r="K43" s="10">
        <v>1.5975783950769229</v>
      </c>
      <c r="L43" s="10">
        <v>1.4263273027007397</v>
      </c>
      <c r="M43" s="10">
        <v>2.3336786345255041</v>
      </c>
      <c r="N43" s="10">
        <v>1.3322966208650298</v>
      </c>
      <c r="O43" s="10">
        <v>0.44193917432132729</v>
      </c>
      <c r="P43" s="10">
        <v>0.42624309686802236</v>
      </c>
      <c r="Q43" s="10">
        <v>0.57134594132423211</v>
      </c>
      <c r="R43" s="10">
        <v>0.49438848514917033</v>
      </c>
      <c r="S43" s="10">
        <v>0.6515812302860885</v>
      </c>
      <c r="T43" s="10">
        <v>0.54661521252875189</v>
      </c>
      <c r="U43" s="10">
        <v>0.94698472597452643</v>
      </c>
      <c r="V43" s="10">
        <v>0.99590652974706018</v>
      </c>
      <c r="W43" s="10">
        <v>1.08214307999223</v>
      </c>
      <c r="X43" s="10">
        <v>2.1080993484631612</v>
      </c>
    </row>
    <row r="44" spans="1:24" ht="11.25" customHeight="1" x14ac:dyDescent="0.2">
      <c r="A44" s="41" t="s">
        <v>75</v>
      </c>
      <c r="B44" s="9" t="s">
        <v>76</v>
      </c>
      <c r="C44" s="10">
        <v>2.9089075230449049</v>
      </c>
      <c r="D44" s="10">
        <v>3.0955074039293113</v>
      </c>
      <c r="E44" s="10">
        <v>2.9047951574052706</v>
      </c>
      <c r="F44" s="10">
        <v>2.6089870516586351</v>
      </c>
      <c r="G44" s="10">
        <v>2.6927996535728189</v>
      </c>
      <c r="H44" s="10">
        <v>2.0164717554279488</v>
      </c>
      <c r="I44" s="10">
        <v>2.6979456904731647</v>
      </c>
      <c r="J44" s="10">
        <v>1.7144263936548756</v>
      </c>
      <c r="K44" s="10">
        <v>1.6463921180158771</v>
      </c>
      <c r="L44" s="10">
        <v>1.3230098950746718</v>
      </c>
      <c r="M44" s="10">
        <v>2.7093301500872951</v>
      </c>
      <c r="N44" s="10">
        <v>1.7308485492708325</v>
      </c>
      <c r="O44" s="10">
        <v>1.2302324871692707</v>
      </c>
      <c r="P44" s="10">
        <v>0.79142106295092651</v>
      </c>
      <c r="Q44" s="10">
        <v>0.70741995906750832</v>
      </c>
      <c r="R44" s="10">
        <v>0.52261922328308819</v>
      </c>
      <c r="S44" s="10">
        <v>1.0233447413300945</v>
      </c>
      <c r="T44" s="10">
        <v>1.0450050275047726</v>
      </c>
      <c r="U44" s="10">
        <v>0.50932447152159921</v>
      </c>
      <c r="V44" s="10">
        <v>0.70811445672869722</v>
      </c>
      <c r="W44" s="10">
        <v>0.8296018423686301</v>
      </c>
      <c r="X44" s="10">
        <v>0.56989077748225248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0.14135114005097107</v>
      </c>
      <c r="D50" s="10">
        <v>0.15043478351727269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14.830192459006769</v>
      </c>
      <c r="D51" s="37">
        <v>17.60035063808073</v>
      </c>
      <c r="E51" s="37">
        <v>14.290731203794611</v>
      </c>
      <c r="F51" s="37">
        <v>17.986116673385634</v>
      </c>
      <c r="G51" s="37">
        <v>15.342344282597354</v>
      </c>
      <c r="H51" s="37">
        <v>15.233230511873501</v>
      </c>
      <c r="I51" s="37">
        <v>14.58817712049825</v>
      </c>
      <c r="J51" s="37">
        <v>14.93967462490591</v>
      </c>
      <c r="K51" s="37">
        <v>17.817795597249255</v>
      </c>
      <c r="L51" s="37">
        <v>22.530017844485716</v>
      </c>
      <c r="M51" s="37">
        <v>35.158094376942707</v>
      </c>
      <c r="N51" s="37">
        <v>32.461548038276014</v>
      </c>
      <c r="O51" s="37">
        <v>26.584113923322427</v>
      </c>
      <c r="P51" s="37">
        <v>25.64039546286773</v>
      </c>
      <c r="Q51" s="37">
        <v>23.44539807176098</v>
      </c>
      <c r="R51" s="37">
        <v>21.739586062418258</v>
      </c>
      <c r="S51" s="37">
        <v>24.345214271031541</v>
      </c>
      <c r="T51" s="37">
        <v>22.894002517120441</v>
      </c>
      <c r="U51" s="37">
        <v>24.075358687192011</v>
      </c>
      <c r="V51" s="37">
        <v>25.234412071112086</v>
      </c>
      <c r="W51" s="37">
        <v>26.763321810912018</v>
      </c>
      <c r="X51" s="37">
        <v>34.71228163895519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0.48013389032051418</v>
      </c>
      <c r="D52" s="37">
        <f t="shared" si="16"/>
        <v>0.53765000834540144</v>
      </c>
      <c r="E52" s="37">
        <f t="shared" si="16"/>
        <v>0.50946650371237345</v>
      </c>
      <c r="F52" s="37">
        <f t="shared" si="16"/>
        <v>0.62499987007344893</v>
      </c>
      <c r="G52" s="37">
        <f t="shared" si="16"/>
        <v>0.61321431814104888</v>
      </c>
      <c r="H52" s="37">
        <f t="shared" si="16"/>
        <v>0.62718050778854562</v>
      </c>
      <c r="I52" s="37">
        <f t="shared" si="16"/>
        <v>0.65235088890688542</v>
      </c>
      <c r="J52" s="37">
        <f t="shared" si="16"/>
        <v>0.65354096158470143</v>
      </c>
      <c r="K52" s="37">
        <f t="shared" si="16"/>
        <v>0.77082974308385466</v>
      </c>
      <c r="L52" s="37">
        <f t="shared" si="16"/>
        <v>1.0506627312203438</v>
      </c>
      <c r="M52" s="37">
        <f t="shared" si="16"/>
        <v>1.5517869789104284</v>
      </c>
      <c r="N52" s="37">
        <f t="shared" si="16"/>
        <v>1.6789809727710945</v>
      </c>
      <c r="O52" s="37">
        <f t="shared" si="16"/>
        <v>1.8964240578895808</v>
      </c>
      <c r="P52" s="37">
        <f t="shared" si="16"/>
        <v>1.8376480923364897</v>
      </c>
      <c r="Q52" s="37">
        <f t="shared" si="16"/>
        <v>1.5258232031377879</v>
      </c>
      <c r="R52" s="37">
        <f t="shared" si="16"/>
        <v>1.5362365500102932</v>
      </c>
      <c r="S52" s="37">
        <f t="shared" si="16"/>
        <v>2.4317712388287474</v>
      </c>
      <c r="T52" s="37">
        <f t="shared" si="16"/>
        <v>3.6548931729449814</v>
      </c>
      <c r="U52" s="37">
        <f t="shared" si="16"/>
        <v>3.488724224344069</v>
      </c>
      <c r="V52" s="37">
        <f t="shared" si="16"/>
        <v>4.0647527759374809</v>
      </c>
      <c r="W52" s="37">
        <f t="shared" si="16"/>
        <v>5.8522079051279903</v>
      </c>
      <c r="X52" s="37">
        <f t="shared" si="16"/>
        <v>6.0557934717867639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9.4776088300318237E-2</v>
      </c>
      <c r="O59" s="10">
        <v>0.29968865338870176</v>
      </c>
      <c r="P59" s="10">
        <v>0.20157015537551856</v>
      </c>
      <c r="Q59" s="10">
        <v>0</v>
      </c>
      <c r="R59" s="10">
        <v>0</v>
      </c>
      <c r="S59" s="10">
        <v>0.509547347962925</v>
      </c>
      <c r="T59" s="10">
        <v>1.8309070480558829</v>
      </c>
      <c r="U59" s="10">
        <v>1.5564602791125319</v>
      </c>
      <c r="V59" s="10">
        <v>1.8380840416083908</v>
      </c>
      <c r="W59" s="10">
        <v>3.23670147160965</v>
      </c>
      <c r="X59" s="10">
        <v>3.007850959365804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6.7524043189569529E-3</v>
      </c>
      <c r="D62" s="10">
        <v>7.1863338461726637E-3</v>
      </c>
      <c r="E62" s="10">
        <v>3.2178322490882668E-3</v>
      </c>
      <c r="F62" s="10">
        <v>3.9723458607073762E-2</v>
      </c>
      <c r="G62" s="10">
        <v>5.3299165224154239E-2</v>
      </c>
      <c r="H62" s="10">
        <v>8.1947943834891936E-3</v>
      </c>
      <c r="I62" s="10">
        <v>8.2234552162255385E-3</v>
      </c>
      <c r="J62" s="10">
        <v>2.0890921994307123E-2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0.47338148600155722</v>
      </c>
      <c r="D70" s="10">
        <v>0.53046367449922882</v>
      </c>
      <c r="E70" s="10">
        <v>0.50624867146328523</v>
      </c>
      <c r="F70" s="10">
        <v>0.58527641146637521</v>
      </c>
      <c r="G70" s="10">
        <v>0.55991515291689464</v>
      </c>
      <c r="H70" s="10">
        <v>0.61898571340505637</v>
      </c>
      <c r="I70" s="10">
        <v>0.64412743369065983</v>
      </c>
      <c r="J70" s="10">
        <v>0.63265003959039434</v>
      </c>
      <c r="K70" s="10">
        <v>0.77082974308385466</v>
      </c>
      <c r="L70" s="10">
        <v>1.0506627312203438</v>
      </c>
      <c r="M70" s="10">
        <v>1.5517869789104284</v>
      </c>
      <c r="N70" s="10">
        <v>1.5842048844707763</v>
      </c>
      <c r="O70" s="10">
        <v>1.596735404500879</v>
      </c>
      <c r="P70" s="10">
        <v>1.6360779369609713</v>
      </c>
      <c r="Q70" s="10">
        <v>1.5258232031377879</v>
      </c>
      <c r="R70" s="10">
        <v>1.5362365500102932</v>
      </c>
      <c r="S70" s="10">
        <v>1.9222238908658222</v>
      </c>
      <c r="T70" s="10">
        <v>1.8239861248890987</v>
      </c>
      <c r="U70" s="10">
        <v>1.9322639452315371</v>
      </c>
      <c r="V70" s="10">
        <v>2.2266687343290901</v>
      </c>
      <c r="W70" s="10">
        <v>2.6155064335183402</v>
      </c>
      <c r="X70" s="10">
        <v>3.0479425124209594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6.7524043189569529E-3</v>
      </c>
      <c r="D71" s="37">
        <f t="shared" si="17"/>
        <v>3.5931669230863305E-3</v>
      </c>
      <c r="E71" s="37">
        <f t="shared" si="17"/>
        <v>3.2178322490882668E-3</v>
      </c>
      <c r="F71" s="37">
        <f t="shared" si="17"/>
        <v>3.1773047165197243E-2</v>
      </c>
      <c r="G71" s="37">
        <f t="shared" si="17"/>
        <v>4.1003899471808491E-2</v>
      </c>
      <c r="H71" s="37">
        <f t="shared" si="17"/>
        <v>4.097397191744595E-3</v>
      </c>
      <c r="I71" s="37">
        <f t="shared" si="17"/>
        <v>4.1117276081127684E-3</v>
      </c>
      <c r="J71" s="37">
        <f t="shared" si="17"/>
        <v>1.6709729543322685E-2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6.7524043189569529E-3</v>
      </c>
      <c r="D73" s="10">
        <v>3.5931669230863305E-3</v>
      </c>
      <c r="E73" s="10">
        <v>3.2178322490882668E-3</v>
      </c>
      <c r="F73" s="10">
        <v>3.1773047165197243E-2</v>
      </c>
      <c r="G73" s="10">
        <v>4.1003899471808491E-2</v>
      </c>
      <c r="H73" s="10">
        <v>4.097397191744595E-3</v>
      </c>
      <c r="I73" s="10">
        <v>4.1117276081127684E-3</v>
      </c>
      <c r="J73" s="10">
        <v>1.6709729543322685E-2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3.0597621470059178</v>
      </c>
      <c r="D75" s="37">
        <v>3.435907707427369</v>
      </c>
      <c r="E75" s="37">
        <v>3.2538418754440714</v>
      </c>
      <c r="F75" s="37">
        <v>3.8727226295642936</v>
      </c>
      <c r="G75" s="37">
        <v>3.6654504562752401</v>
      </c>
      <c r="H75" s="37">
        <v>3.6560574021417178</v>
      </c>
      <c r="I75" s="37">
        <v>3.4223328759482219</v>
      </c>
      <c r="J75" s="37">
        <v>2.8952501683974945</v>
      </c>
      <c r="K75" s="37">
        <v>2.9065042385739557</v>
      </c>
      <c r="L75" s="37">
        <v>3.3558481286618909</v>
      </c>
      <c r="M75" s="37">
        <v>4.7890138578371779</v>
      </c>
      <c r="N75" s="37">
        <v>4.2724833387867749</v>
      </c>
      <c r="O75" s="37">
        <v>4.385379387489766</v>
      </c>
      <c r="P75" s="37">
        <v>3.4312352642838455</v>
      </c>
      <c r="Q75" s="37">
        <v>2.0043768287166994</v>
      </c>
      <c r="R75" s="37">
        <v>1.6157517817855873</v>
      </c>
      <c r="S75" s="37">
        <v>3.0205563392683752</v>
      </c>
      <c r="T75" s="37">
        <v>2.7164109674667798</v>
      </c>
      <c r="U75" s="37">
        <v>2.8976907332336945</v>
      </c>
      <c r="V75" s="37">
        <v>3.086786735667248</v>
      </c>
      <c r="W75" s="37">
        <v>3.647664267019878</v>
      </c>
      <c r="X75" s="37">
        <v>3.7531300401714245</v>
      </c>
    </row>
    <row r="76" spans="1:24" ht="11.25" customHeight="1" x14ac:dyDescent="0.2">
      <c r="A76" s="38" t="s">
        <v>139</v>
      </c>
      <c r="B76" s="39" t="s">
        <v>140</v>
      </c>
      <c r="C76" s="40">
        <v>31.241217002967243</v>
      </c>
      <c r="D76" s="40">
        <v>34.055063728187243</v>
      </c>
      <c r="E76" s="40">
        <v>31.606709637031813</v>
      </c>
      <c r="F76" s="40">
        <v>34.61768266100195</v>
      </c>
      <c r="G76" s="40">
        <v>35.403076885691235</v>
      </c>
      <c r="H76" s="40">
        <v>38.715905557025351</v>
      </c>
      <c r="I76" s="40">
        <v>37.174709957742515</v>
      </c>
      <c r="J76" s="40">
        <v>35.022352233050583</v>
      </c>
      <c r="K76" s="40">
        <v>35.937241662161085</v>
      </c>
      <c r="L76" s="40">
        <v>37.84456819911437</v>
      </c>
      <c r="M76" s="40">
        <v>40.421886963710129</v>
      </c>
      <c r="N76" s="40">
        <v>38.097772376529306</v>
      </c>
      <c r="O76" s="40">
        <v>37.573948198770637</v>
      </c>
      <c r="P76" s="40">
        <v>38.828990021168494</v>
      </c>
      <c r="Q76" s="40">
        <v>38.373117752709248</v>
      </c>
      <c r="R76" s="40">
        <v>40.414392276249217</v>
      </c>
      <c r="S76" s="40">
        <v>43.922421372412387</v>
      </c>
      <c r="T76" s="40">
        <v>43.507414345833837</v>
      </c>
      <c r="U76" s="40">
        <v>43.644521005518079</v>
      </c>
      <c r="V76" s="40">
        <v>43.59226194608182</v>
      </c>
      <c r="W76" s="40">
        <v>45.242827436664079</v>
      </c>
      <c r="X76" s="40">
        <v>46.590737120867146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616.37516188029167</v>
      </c>
      <c r="D2" s="31">
        <f t="shared" ref="D2:W2" si="1">SUM(D3,D17,D22,D25,D26,D51,D52,D71,D74,D75,D76)</f>
        <v>608.27719977943923</v>
      </c>
      <c r="E2" s="31">
        <f t="shared" si="1"/>
        <v>577.98845455113576</v>
      </c>
      <c r="F2" s="31">
        <f t="shared" si="1"/>
        <v>607.68522162059628</v>
      </c>
      <c r="G2" s="31">
        <f t="shared" si="1"/>
        <v>641.68103443677205</v>
      </c>
      <c r="H2" s="31">
        <f t="shared" si="1"/>
        <v>626.61669427590641</v>
      </c>
      <c r="I2" s="31">
        <f t="shared" si="1"/>
        <v>663.15186729584707</v>
      </c>
      <c r="J2" s="31">
        <f t="shared" si="1"/>
        <v>686.43982938770625</v>
      </c>
      <c r="K2" s="31">
        <f t="shared" si="1"/>
        <v>515.90121129539193</v>
      </c>
      <c r="L2" s="31">
        <f t="shared" si="1"/>
        <v>410.18365798720191</v>
      </c>
      <c r="M2" s="31">
        <f t="shared" si="1"/>
        <v>402.37047184961818</v>
      </c>
      <c r="N2" s="31">
        <f t="shared" si="1"/>
        <v>460.94601823331072</v>
      </c>
      <c r="O2" s="31">
        <f t="shared" si="1"/>
        <v>476.46290872380058</v>
      </c>
      <c r="P2" s="31">
        <f t="shared" si="1"/>
        <v>447.13097308406685</v>
      </c>
      <c r="Q2" s="31">
        <f t="shared" si="1"/>
        <v>447.74361788924642</v>
      </c>
      <c r="R2" s="31">
        <f t="shared" si="1"/>
        <v>448.85712423012831</v>
      </c>
      <c r="S2" s="31">
        <f t="shared" si="1"/>
        <v>508.47479528513418</v>
      </c>
      <c r="T2" s="31">
        <f t="shared" si="1"/>
        <v>553.64497765696899</v>
      </c>
      <c r="U2" s="31">
        <f t="shared" si="1"/>
        <v>580.57687964091724</v>
      </c>
      <c r="V2" s="31">
        <f t="shared" si="1"/>
        <v>565.38918616579963</v>
      </c>
      <c r="W2" s="31">
        <f t="shared" si="1"/>
        <v>593.19108154254104</v>
      </c>
      <c r="X2" s="31">
        <f t="shared" ref="X2" si="2">SUM(X3,X17,X22,X25,X26,X51,X52,X71,X74,X75,X76)</f>
        <v>599.26331177737347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166.77171109200341</v>
      </c>
      <c r="D3" s="34">
        <f t="shared" ref="D3:W3" si="4">SUM(D4,D8,D11)</f>
        <v>138.85537403267406</v>
      </c>
      <c r="E3" s="34">
        <f t="shared" si="4"/>
        <v>120.43327601031814</v>
      </c>
      <c r="F3" s="34">
        <f t="shared" si="4"/>
        <v>138.58796216680992</v>
      </c>
      <c r="G3" s="34">
        <f t="shared" si="4"/>
        <v>155.31186586414447</v>
      </c>
      <c r="H3" s="34">
        <f t="shared" si="4"/>
        <v>151.94660361134996</v>
      </c>
      <c r="I3" s="34">
        <f t="shared" si="4"/>
        <v>165.93817712811688</v>
      </c>
      <c r="J3" s="34">
        <f t="shared" si="4"/>
        <v>166.90550300945822</v>
      </c>
      <c r="K3" s="34">
        <f t="shared" si="4"/>
        <v>106.06620808254515</v>
      </c>
      <c r="L3" s="34">
        <f t="shared" si="4"/>
        <v>54.410318142734312</v>
      </c>
      <c r="M3" s="34">
        <f t="shared" si="4"/>
        <v>59.528030954428196</v>
      </c>
      <c r="N3" s="34">
        <f t="shared" si="4"/>
        <v>59.298796216680991</v>
      </c>
      <c r="O3" s="34">
        <f t="shared" si="4"/>
        <v>40.71195184866724</v>
      </c>
      <c r="P3" s="34">
        <f t="shared" si="4"/>
        <v>48.632846087704209</v>
      </c>
      <c r="Q3" s="34">
        <f t="shared" si="4"/>
        <v>57.473516766981938</v>
      </c>
      <c r="R3" s="34">
        <f t="shared" si="4"/>
        <v>56.928976784178843</v>
      </c>
      <c r="S3" s="34">
        <f t="shared" si="4"/>
        <v>64.953912295786751</v>
      </c>
      <c r="T3" s="34">
        <f t="shared" si="4"/>
        <v>73.097678417884794</v>
      </c>
      <c r="U3" s="34">
        <f t="shared" si="4"/>
        <v>88.654256233877888</v>
      </c>
      <c r="V3" s="34">
        <f t="shared" si="4"/>
        <v>70.523473774720543</v>
      </c>
      <c r="W3" s="34">
        <f t="shared" si="4"/>
        <v>82.812381771281167</v>
      </c>
      <c r="X3" s="34">
        <f t="shared" ref="X3" si="5">SUM(X4,X8,X11)</f>
        <v>97.141358555460016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143.67773000859842</v>
      </c>
      <c r="D4" s="29">
        <f t="shared" ref="D4:W4" si="7">SUM(D5:D7)</f>
        <v>116.46122098022352</v>
      </c>
      <c r="E4" s="29">
        <f t="shared" si="7"/>
        <v>98.738865004299214</v>
      </c>
      <c r="F4" s="29">
        <f t="shared" si="7"/>
        <v>118.9930352536543</v>
      </c>
      <c r="G4" s="29">
        <f t="shared" si="7"/>
        <v>132.91771281169389</v>
      </c>
      <c r="H4" s="29">
        <f t="shared" si="7"/>
        <v>131.6518486672399</v>
      </c>
      <c r="I4" s="29">
        <f t="shared" si="7"/>
        <v>144.9435941530524</v>
      </c>
      <c r="J4" s="29">
        <f t="shared" si="7"/>
        <v>142.41186586414437</v>
      </c>
      <c r="K4" s="29">
        <f t="shared" si="7"/>
        <v>85.071625107480656</v>
      </c>
      <c r="L4" s="29">
        <f t="shared" si="7"/>
        <v>39.01427343078246</v>
      </c>
      <c r="M4" s="29">
        <f t="shared" si="7"/>
        <v>45.531642304385208</v>
      </c>
      <c r="N4" s="29">
        <f t="shared" si="7"/>
        <v>46.002235597592431</v>
      </c>
      <c r="O4" s="29">
        <f t="shared" si="7"/>
        <v>29.514875322441959</v>
      </c>
      <c r="P4" s="29">
        <f t="shared" si="7"/>
        <v>37.435769561478928</v>
      </c>
      <c r="Q4" s="29">
        <f t="shared" si="7"/>
        <v>48.375838349097158</v>
      </c>
      <c r="R4" s="29">
        <f t="shared" si="7"/>
        <v>47.563972484952707</v>
      </c>
      <c r="S4" s="29">
        <f t="shared" si="7"/>
        <v>59.805331040412717</v>
      </c>
      <c r="T4" s="29">
        <f t="shared" si="7"/>
        <v>67.903611349957018</v>
      </c>
      <c r="U4" s="29">
        <f t="shared" si="7"/>
        <v>82.297076526225268</v>
      </c>
      <c r="V4" s="29">
        <f t="shared" si="7"/>
        <v>65.78572656921753</v>
      </c>
      <c r="W4" s="29">
        <f t="shared" si="7"/>
        <v>77.741530524505592</v>
      </c>
      <c r="X4" s="29">
        <f t="shared" ref="X4" si="8">SUM(X5:X7)</f>
        <v>92.11805674978504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143.67773000859842</v>
      </c>
      <c r="D7" s="10">
        <f>FC_IND_NMM_CM_E!D7+FC_IND_NMM_CR_E!D7+FC_IND_NMM_GL_E!D7</f>
        <v>116.46122098022352</v>
      </c>
      <c r="E7" s="10">
        <f>FC_IND_NMM_CM_E!E7+FC_IND_NMM_CR_E!E7+FC_IND_NMM_GL_E!E7</f>
        <v>98.738865004299214</v>
      </c>
      <c r="F7" s="10">
        <f>FC_IND_NMM_CM_E!F7+FC_IND_NMM_CR_E!F7+FC_IND_NMM_GL_E!F7</f>
        <v>118.9930352536543</v>
      </c>
      <c r="G7" s="10">
        <f>FC_IND_NMM_CM_E!G7+FC_IND_NMM_CR_E!G7+FC_IND_NMM_GL_E!G7</f>
        <v>132.91771281169389</v>
      </c>
      <c r="H7" s="10">
        <f>FC_IND_NMM_CM_E!H7+FC_IND_NMM_CR_E!H7+FC_IND_NMM_GL_E!H7</f>
        <v>131.6518486672399</v>
      </c>
      <c r="I7" s="10">
        <f>FC_IND_NMM_CM_E!I7+FC_IND_NMM_CR_E!I7+FC_IND_NMM_GL_E!I7</f>
        <v>144.9435941530524</v>
      </c>
      <c r="J7" s="10">
        <f>FC_IND_NMM_CM_E!J7+FC_IND_NMM_CR_E!J7+FC_IND_NMM_GL_E!J7</f>
        <v>142.41186586414437</v>
      </c>
      <c r="K7" s="10">
        <f>FC_IND_NMM_CM_E!K7+FC_IND_NMM_CR_E!K7+FC_IND_NMM_GL_E!K7</f>
        <v>85.071625107480656</v>
      </c>
      <c r="L7" s="10">
        <f>FC_IND_NMM_CM_E!L7+FC_IND_NMM_CR_E!L7+FC_IND_NMM_GL_E!L7</f>
        <v>39.01427343078246</v>
      </c>
      <c r="M7" s="10">
        <f>FC_IND_NMM_CM_E!M7+FC_IND_NMM_CR_E!M7+FC_IND_NMM_GL_E!M7</f>
        <v>45.531642304385208</v>
      </c>
      <c r="N7" s="10">
        <f>FC_IND_NMM_CM_E!N7+FC_IND_NMM_CR_E!N7+FC_IND_NMM_GL_E!N7</f>
        <v>46.002235597592431</v>
      </c>
      <c r="O7" s="10">
        <f>FC_IND_NMM_CM_E!O7+FC_IND_NMM_CR_E!O7+FC_IND_NMM_GL_E!O7</f>
        <v>29.514875322441959</v>
      </c>
      <c r="P7" s="10">
        <f>FC_IND_NMM_CM_E!P7+FC_IND_NMM_CR_E!P7+FC_IND_NMM_GL_E!P7</f>
        <v>37.435769561478928</v>
      </c>
      <c r="Q7" s="10">
        <f>FC_IND_NMM_CM_E!Q7+FC_IND_NMM_CR_E!Q7+FC_IND_NMM_GL_E!Q7</f>
        <v>48.375838349097158</v>
      </c>
      <c r="R7" s="10">
        <f>FC_IND_NMM_CM_E!R7+FC_IND_NMM_CR_E!R7+FC_IND_NMM_GL_E!R7</f>
        <v>47.563972484952707</v>
      </c>
      <c r="S7" s="10">
        <f>FC_IND_NMM_CM_E!S7+FC_IND_NMM_CR_E!S7+FC_IND_NMM_GL_E!S7</f>
        <v>59.805331040412717</v>
      </c>
      <c r="T7" s="10">
        <f>FC_IND_NMM_CM_E!T7+FC_IND_NMM_CR_E!T7+FC_IND_NMM_GL_E!T7</f>
        <v>67.903611349957018</v>
      </c>
      <c r="U7" s="10">
        <f>FC_IND_NMM_CM_E!U7+FC_IND_NMM_CR_E!U7+FC_IND_NMM_GL_E!U7</f>
        <v>82.297076526225268</v>
      </c>
      <c r="V7" s="10">
        <f>FC_IND_NMM_CM_E!V7+FC_IND_NMM_CR_E!V7+FC_IND_NMM_GL_E!V7</f>
        <v>65.78572656921753</v>
      </c>
      <c r="W7" s="10">
        <f>FC_IND_NMM_CM_E!W7+FC_IND_NMM_CR_E!W7+FC_IND_NMM_GL_E!W7</f>
        <v>77.741530524505592</v>
      </c>
      <c r="X7" s="10">
        <f>FC_IND_NMM_CM_E!X7+FC_IND_NMM_CR_E!X7+FC_IND_NMM_GL_E!X7</f>
        <v>92.11805674978504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23.093981083404994</v>
      </c>
      <c r="D11" s="29">
        <f t="shared" ref="D11:W11" si="13">SUM(D12:D16)</f>
        <v>22.394153052450559</v>
      </c>
      <c r="E11" s="29">
        <f t="shared" si="13"/>
        <v>21.694411006018921</v>
      </c>
      <c r="F11" s="29">
        <f t="shared" si="13"/>
        <v>19.594926913155629</v>
      </c>
      <c r="G11" s="29">
        <f t="shared" si="13"/>
        <v>22.394153052450562</v>
      </c>
      <c r="H11" s="29">
        <f t="shared" si="13"/>
        <v>20.294754944110057</v>
      </c>
      <c r="I11" s="29">
        <f t="shared" si="13"/>
        <v>20.994582975064489</v>
      </c>
      <c r="J11" s="29">
        <f t="shared" si="13"/>
        <v>24.493637145313841</v>
      </c>
      <c r="K11" s="29">
        <f t="shared" si="13"/>
        <v>20.994582975064489</v>
      </c>
      <c r="L11" s="29">
        <f t="shared" si="13"/>
        <v>15.39604471195185</v>
      </c>
      <c r="M11" s="29">
        <f t="shared" si="13"/>
        <v>13.99638865004299</v>
      </c>
      <c r="N11" s="29">
        <f t="shared" si="13"/>
        <v>13.296560619088561</v>
      </c>
      <c r="O11" s="29">
        <f t="shared" si="13"/>
        <v>11.197076526225279</v>
      </c>
      <c r="P11" s="29">
        <f t="shared" si="13"/>
        <v>11.197076526225279</v>
      </c>
      <c r="Q11" s="29">
        <f t="shared" si="13"/>
        <v>9.0976784178847794</v>
      </c>
      <c r="R11" s="29">
        <f t="shared" si="13"/>
        <v>9.3650042992261398</v>
      </c>
      <c r="S11" s="29">
        <f t="shared" si="13"/>
        <v>5.1485812553740313</v>
      </c>
      <c r="T11" s="29">
        <f t="shared" si="13"/>
        <v>5.1940670679277723</v>
      </c>
      <c r="U11" s="29">
        <f t="shared" si="13"/>
        <v>6.3571797076526231</v>
      </c>
      <c r="V11" s="29">
        <f t="shared" si="13"/>
        <v>4.737747205503009</v>
      </c>
      <c r="W11" s="29">
        <f t="shared" si="13"/>
        <v>5.0708512467755789</v>
      </c>
      <c r="X11" s="29">
        <f t="shared" ref="X11" si="14">SUM(X12:X16)</f>
        <v>5.0233018056749783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23.093981083404994</v>
      </c>
      <c r="D13" s="10">
        <f>FC_IND_NMM_CM_E!D13+FC_IND_NMM_CR_E!D13+FC_IND_NMM_GL_E!D13</f>
        <v>22.394153052450559</v>
      </c>
      <c r="E13" s="10">
        <f>FC_IND_NMM_CM_E!E13+FC_IND_NMM_CR_E!E13+FC_IND_NMM_GL_E!E13</f>
        <v>21.694411006018921</v>
      </c>
      <c r="F13" s="10">
        <f>FC_IND_NMM_CM_E!F13+FC_IND_NMM_CR_E!F13+FC_IND_NMM_GL_E!F13</f>
        <v>19.594926913155629</v>
      </c>
      <c r="G13" s="10">
        <f>FC_IND_NMM_CM_E!G13+FC_IND_NMM_CR_E!G13+FC_IND_NMM_GL_E!G13</f>
        <v>22.394153052450562</v>
      </c>
      <c r="H13" s="10">
        <f>FC_IND_NMM_CM_E!H13+FC_IND_NMM_CR_E!H13+FC_IND_NMM_GL_E!H13</f>
        <v>20.294754944110057</v>
      </c>
      <c r="I13" s="10">
        <f>FC_IND_NMM_CM_E!I13+FC_IND_NMM_CR_E!I13+FC_IND_NMM_GL_E!I13</f>
        <v>20.994582975064489</v>
      </c>
      <c r="J13" s="10">
        <f>FC_IND_NMM_CM_E!J13+FC_IND_NMM_CR_E!J13+FC_IND_NMM_GL_E!J13</f>
        <v>24.493637145313841</v>
      </c>
      <c r="K13" s="10">
        <f>FC_IND_NMM_CM_E!K13+FC_IND_NMM_CR_E!K13+FC_IND_NMM_GL_E!K13</f>
        <v>20.994582975064489</v>
      </c>
      <c r="L13" s="10">
        <f>FC_IND_NMM_CM_E!L13+FC_IND_NMM_CR_E!L13+FC_IND_NMM_GL_E!L13</f>
        <v>15.39604471195185</v>
      </c>
      <c r="M13" s="10">
        <f>FC_IND_NMM_CM_E!M13+FC_IND_NMM_CR_E!M13+FC_IND_NMM_GL_E!M13</f>
        <v>13.99638865004299</v>
      </c>
      <c r="N13" s="10">
        <f>FC_IND_NMM_CM_E!N13+FC_IND_NMM_CR_E!N13+FC_IND_NMM_GL_E!N13</f>
        <v>13.296560619088561</v>
      </c>
      <c r="O13" s="10">
        <f>FC_IND_NMM_CM_E!O13+FC_IND_NMM_CR_E!O13+FC_IND_NMM_GL_E!O13</f>
        <v>11.197076526225279</v>
      </c>
      <c r="P13" s="10">
        <f>FC_IND_NMM_CM_E!P13+FC_IND_NMM_CR_E!P13+FC_IND_NMM_GL_E!P13</f>
        <v>11.197076526225279</v>
      </c>
      <c r="Q13" s="10">
        <f>FC_IND_NMM_CM_E!Q13+FC_IND_NMM_CR_E!Q13+FC_IND_NMM_GL_E!Q13</f>
        <v>9.0976784178847794</v>
      </c>
      <c r="R13" s="10">
        <f>FC_IND_NMM_CM_E!R13+FC_IND_NMM_CR_E!R13+FC_IND_NMM_GL_E!R13</f>
        <v>9.3650042992261398</v>
      </c>
      <c r="S13" s="10">
        <f>FC_IND_NMM_CM_E!S13+FC_IND_NMM_CR_E!S13+FC_IND_NMM_GL_E!S13</f>
        <v>5.1485812553740313</v>
      </c>
      <c r="T13" s="10">
        <f>FC_IND_NMM_CM_E!T13+FC_IND_NMM_CR_E!T13+FC_IND_NMM_GL_E!T13</f>
        <v>5.1940670679277723</v>
      </c>
      <c r="U13" s="10">
        <f>FC_IND_NMM_CM_E!U13+FC_IND_NMM_CR_E!U13+FC_IND_NMM_GL_E!U13</f>
        <v>6.3571797076526231</v>
      </c>
      <c r="V13" s="10">
        <f>FC_IND_NMM_CM_E!V13+FC_IND_NMM_CR_E!V13+FC_IND_NMM_GL_E!V13</f>
        <v>4.737747205503009</v>
      </c>
      <c r="W13" s="10">
        <f>FC_IND_NMM_CM_E!W13+FC_IND_NMM_CR_E!W13+FC_IND_NMM_GL_E!W13</f>
        <v>5.0708512467755789</v>
      </c>
      <c r="X13" s="10">
        <f>FC_IND_NMM_CM_E!X13+FC_IND_NMM_CR_E!X13+FC_IND_NMM_GL_E!X13</f>
        <v>5.0233018056749783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224.10791057609626</v>
      </c>
      <c r="D26" s="37">
        <f t="shared" ref="D26:W26" si="22">SUM(D27,D33)</f>
        <v>238.60705073086837</v>
      </c>
      <c r="E26" s="37">
        <f t="shared" si="22"/>
        <v>236.7129836629407</v>
      </c>
      <c r="F26" s="37">
        <f t="shared" si="22"/>
        <v>239.5946689595873</v>
      </c>
      <c r="G26" s="37">
        <f t="shared" si="22"/>
        <v>253.05606190885635</v>
      </c>
      <c r="H26" s="37">
        <f t="shared" si="22"/>
        <v>243.53207222699916</v>
      </c>
      <c r="I26" s="37">
        <f t="shared" si="22"/>
        <v>266.33473774720545</v>
      </c>
      <c r="J26" s="37">
        <f t="shared" si="22"/>
        <v>273.83086844368012</v>
      </c>
      <c r="K26" s="37">
        <f t="shared" si="22"/>
        <v>191.28211521926053</v>
      </c>
      <c r="L26" s="37">
        <f t="shared" si="22"/>
        <v>161.11349957007732</v>
      </c>
      <c r="M26" s="37">
        <f t="shared" si="22"/>
        <v>148.52863284608765</v>
      </c>
      <c r="N26" s="37">
        <f t="shared" si="22"/>
        <v>189.8515047291487</v>
      </c>
      <c r="O26" s="37">
        <f t="shared" si="22"/>
        <v>204.4139294926913</v>
      </c>
      <c r="P26" s="37">
        <f t="shared" si="22"/>
        <v>175.43705932932068</v>
      </c>
      <c r="Q26" s="37">
        <f t="shared" si="22"/>
        <v>172.13860705073088</v>
      </c>
      <c r="R26" s="37">
        <f t="shared" si="22"/>
        <v>172.05786758383488</v>
      </c>
      <c r="S26" s="37">
        <f t="shared" si="22"/>
        <v>199.87850386930359</v>
      </c>
      <c r="T26" s="37">
        <f t="shared" si="22"/>
        <v>207.00765262252793</v>
      </c>
      <c r="U26" s="37">
        <f t="shared" si="22"/>
        <v>181.09105760963024</v>
      </c>
      <c r="V26" s="37">
        <f t="shared" si="22"/>
        <v>200.71470335339635</v>
      </c>
      <c r="W26" s="37">
        <f t="shared" si="22"/>
        <v>204.90447119518487</v>
      </c>
      <c r="X26" s="37">
        <f t="shared" ref="X26" si="23">SUM(X27,X33)</f>
        <v>192.04522785898536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224.10791057609626</v>
      </c>
      <c r="D33" s="29">
        <f t="shared" ref="D33:W33" si="28">SUM(D34:D50)</f>
        <v>238.60705073086837</v>
      </c>
      <c r="E33" s="29">
        <f t="shared" si="28"/>
        <v>236.7129836629407</v>
      </c>
      <c r="F33" s="29">
        <f t="shared" si="28"/>
        <v>239.5946689595873</v>
      </c>
      <c r="G33" s="29">
        <f t="shared" si="28"/>
        <v>253.05606190885635</v>
      </c>
      <c r="H33" s="29">
        <f t="shared" si="28"/>
        <v>243.53207222699916</v>
      </c>
      <c r="I33" s="29">
        <f t="shared" si="28"/>
        <v>266.33473774720545</v>
      </c>
      <c r="J33" s="29">
        <f t="shared" si="28"/>
        <v>273.83086844368012</v>
      </c>
      <c r="K33" s="29">
        <f t="shared" si="28"/>
        <v>191.28211521926053</v>
      </c>
      <c r="L33" s="29">
        <f t="shared" si="28"/>
        <v>161.11349957007732</v>
      </c>
      <c r="M33" s="29">
        <f t="shared" si="28"/>
        <v>148.52863284608765</v>
      </c>
      <c r="N33" s="29">
        <f t="shared" si="28"/>
        <v>189.8515047291487</v>
      </c>
      <c r="O33" s="29">
        <f t="shared" si="28"/>
        <v>204.4139294926913</v>
      </c>
      <c r="P33" s="29">
        <f t="shared" si="28"/>
        <v>175.43705932932068</v>
      </c>
      <c r="Q33" s="29">
        <f t="shared" si="28"/>
        <v>172.13860705073088</v>
      </c>
      <c r="R33" s="29">
        <f t="shared" si="28"/>
        <v>172.05786758383488</v>
      </c>
      <c r="S33" s="29">
        <f t="shared" si="28"/>
        <v>199.87850386930359</v>
      </c>
      <c r="T33" s="29">
        <f t="shared" si="28"/>
        <v>207.00765262252793</v>
      </c>
      <c r="U33" s="29">
        <f t="shared" si="28"/>
        <v>181.09105760963024</v>
      </c>
      <c r="V33" s="29">
        <f t="shared" si="28"/>
        <v>200.71470335339635</v>
      </c>
      <c r="W33" s="29">
        <f t="shared" si="28"/>
        <v>204.90447119518487</v>
      </c>
      <c r="X33" s="29">
        <f t="shared" ref="X33" si="29">SUM(X34:X50)</f>
        <v>192.04522785898536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14.282975064488392</v>
      </c>
      <c r="D36" s="10">
        <f>FC_IND_NMM_CM_E!D36+FC_IND_NMM_CR_E!D36+FC_IND_NMM_GL_E!D36</f>
        <v>8.7895098882201186</v>
      </c>
      <c r="E36" s="10">
        <f>FC_IND_NMM_CM_E!E36+FC_IND_NMM_CR_E!E36+FC_IND_NMM_GL_E!E36</f>
        <v>8.7895098882201204</v>
      </c>
      <c r="F36" s="10">
        <f>FC_IND_NMM_CM_E!F36+FC_IND_NMM_CR_E!F36+FC_IND_NMM_GL_E!F36</f>
        <v>9.8882201203783318</v>
      </c>
      <c r="G36" s="10">
        <f>FC_IND_NMM_CM_E!G36+FC_IND_NMM_CR_E!G36+FC_IND_NMM_GL_E!G36</f>
        <v>9.8882201203783318</v>
      </c>
      <c r="H36" s="10">
        <f>FC_IND_NMM_CM_E!H36+FC_IND_NMM_CR_E!H36+FC_IND_NMM_GL_E!H36</f>
        <v>10.98693035253654</v>
      </c>
      <c r="I36" s="10">
        <f>FC_IND_NMM_CM_E!I36+FC_IND_NMM_CR_E!I36+FC_IND_NMM_GL_E!I36</f>
        <v>10.98693035253654</v>
      </c>
      <c r="J36" s="10">
        <f>FC_IND_NMM_CM_E!J36+FC_IND_NMM_CR_E!J36+FC_IND_NMM_GL_E!J36</f>
        <v>6.5921754084264812</v>
      </c>
      <c r="K36" s="10">
        <f>FC_IND_NMM_CM_E!K36+FC_IND_NMM_CR_E!K36+FC_IND_NMM_GL_E!K36</f>
        <v>4.3947549441100593</v>
      </c>
      <c r="L36" s="10">
        <f>FC_IND_NMM_CM_E!L36+FC_IND_NMM_CR_E!L36+FC_IND_NMM_GL_E!L36</f>
        <v>4.3947549441100593</v>
      </c>
      <c r="M36" s="10">
        <f>FC_IND_NMM_CM_E!M36+FC_IND_NMM_CR_E!M36+FC_IND_NMM_GL_E!M36</f>
        <v>4.3947549441100593</v>
      </c>
      <c r="N36" s="10">
        <f>FC_IND_NMM_CM_E!N36+FC_IND_NMM_CR_E!N36+FC_IND_NMM_GL_E!N36</f>
        <v>4.3947549441100602</v>
      </c>
      <c r="O36" s="10">
        <f>FC_IND_NMM_CM_E!O36+FC_IND_NMM_CR_E!O36+FC_IND_NMM_GL_E!O36</f>
        <v>5.4934651762682725</v>
      </c>
      <c r="P36" s="10">
        <f>FC_IND_NMM_CM_E!P36+FC_IND_NMM_CR_E!P36+FC_IND_NMM_GL_E!P36</f>
        <v>4.3947549441100593</v>
      </c>
      <c r="Q36" s="10">
        <f>FC_IND_NMM_CM_E!Q36+FC_IND_NMM_CR_E!Q36+FC_IND_NMM_GL_E!Q36</f>
        <v>4.3947549441100593</v>
      </c>
      <c r="R36" s="10">
        <f>FC_IND_NMM_CM_E!R36+FC_IND_NMM_CR_E!R36+FC_IND_NMM_GL_E!R36</f>
        <v>4.692519346517626</v>
      </c>
      <c r="S36" s="10">
        <f>FC_IND_NMM_CM_E!S36+FC_IND_NMM_CR_E!S36+FC_IND_NMM_GL_E!S36</f>
        <v>4.9760103181427331</v>
      </c>
      <c r="T36" s="10">
        <f>FC_IND_NMM_CM_E!T36+FC_IND_NMM_CR_E!T36+FC_IND_NMM_GL_E!T36</f>
        <v>5.3055889939810843</v>
      </c>
      <c r="U36" s="10">
        <f>FC_IND_NMM_CM_E!U36+FC_IND_NMM_CR_E!U36+FC_IND_NMM_GL_E!U36</f>
        <v>4.1047291487532238</v>
      </c>
      <c r="V36" s="10">
        <f>FC_IND_NMM_CM_E!V36+FC_IND_NMM_CR_E!V36+FC_IND_NMM_GL_E!V36</f>
        <v>4.0366294067067923</v>
      </c>
      <c r="W36" s="10">
        <f>FC_IND_NMM_CM_E!W36+FC_IND_NMM_CR_E!W36+FC_IND_NMM_GL_E!W36</f>
        <v>3.87841788478074</v>
      </c>
      <c r="X36" s="10">
        <f>FC_IND_NMM_CM_E!X36+FC_IND_NMM_CR_E!X36+FC_IND_NMM_GL_E!X36</f>
        <v>4.4639724849527083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1.0461736887360269</v>
      </c>
      <c r="D37" s="10">
        <f>FC_IND_NMM_CM_E!D37+FC_IND_NMM_CR_E!D37+FC_IND_NMM_GL_E!D37</f>
        <v>1.0461736887360269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2.0636285468615652E-3</v>
      </c>
      <c r="S37" s="10">
        <f>FC_IND_NMM_CM_E!S37+FC_IND_NMM_CR_E!S37+FC_IND_NMM_GL_E!S37</f>
        <v>3.5597592433361996E-2</v>
      </c>
      <c r="T37" s="10">
        <f>FC_IND_NMM_CM_E!T37+FC_IND_NMM_CR_E!T37+FC_IND_NMM_GL_E!T37</f>
        <v>6.2768701633705917E-3</v>
      </c>
      <c r="U37" s="10">
        <f>FC_IND_NMM_CM_E!U37+FC_IND_NMM_CR_E!U37+FC_IND_NMM_GL_E!U37</f>
        <v>1.15219260533104E-2</v>
      </c>
      <c r="V37" s="10">
        <f>FC_IND_NMM_CM_E!V37+FC_IND_NMM_CR_E!V37+FC_IND_NMM_GL_E!V37</f>
        <v>9.4582975064488387E-3</v>
      </c>
      <c r="W37" s="10">
        <f>FC_IND_NMM_CM_E!W37+FC_IND_NMM_CR_E!W37+FC_IND_NMM_GL_E!W37</f>
        <v>9.4582975064488387E-3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19.377558039552881</v>
      </c>
      <c r="D43" s="10">
        <f>FC_IND_NMM_CM_E!D43+FC_IND_NMM_CR_E!D43+FC_IND_NMM_GL_E!D43</f>
        <v>21.41728288907996</v>
      </c>
      <c r="E43" s="10">
        <f>FC_IND_NMM_CM_E!E43+FC_IND_NMM_CR_E!E43+FC_IND_NMM_GL_E!E43</f>
        <v>19.377558039552881</v>
      </c>
      <c r="F43" s="10">
        <f>FC_IND_NMM_CM_E!F43+FC_IND_NMM_CR_E!F43+FC_IND_NMM_GL_E!F43</f>
        <v>23.45709372312983</v>
      </c>
      <c r="G43" s="10">
        <f>FC_IND_NMM_CM_E!G43+FC_IND_NMM_CR_E!G43+FC_IND_NMM_GL_E!G43</f>
        <v>24.476956147893379</v>
      </c>
      <c r="H43" s="10">
        <f>FC_IND_NMM_CM_E!H43+FC_IND_NMM_CR_E!H43+FC_IND_NMM_GL_E!H43</f>
        <v>26.516680997420458</v>
      </c>
      <c r="I43" s="10">
        <f>FC_IND_NMM_CM_E!I43+FC_IND_NMM_CR_E!I43+FC_IND_NMM_GL_E!I43</f>
        <v>24.476956147893379</v>
      </c>
      <c r="J43" s="10">
        <f>FC_IND_NMM_CM_E!J43+FC_IND_NMM_CR_E!J43+FC_IND_NMM_GL_E!J43</f>
        <v>20.397420464316419</v>
      </c>
      <c r="K43" s="10">
        <f>FC_IND_NMM_CM_E!K43+FC_IND_NMM_CR_E!K43+FC_IND_NMM_GL_E!K43</f>
        <v>14.27824591573517</v>
      </c>
      <c r="L43" s="10">
        <f>FC_IND_NMM_CM_E!L43+FC_IND_NMM_CR_E!L43+FC_IND_NMM_GL_E!L43</f>
        <v>11.218572656921751</v>
      </c>
      <c r="M43" s="10">
        <f>FC_IND_NMM_CM_E!M43+FC_IND_NMM_CR_E!M43+FC_IND_NMM_GL_E!M43</f>
        <v>12.238435081685299</v>
      </c>
      <c r="N43" s="10">
        <f>FC_IND_NMM_CM_E!N43+FC_IND_NMM_CR_E!N43+FC_IND_NMM_GL_E!N43</f>
        <v>23.45709372312983</v>
      </c>
      <c r="O43" s="10">
        <f>FC_IND_NMM_CM_E!O43+FC_IND_NMM_CR_E!O43+FC_IND_NMM_GL_E!O43</f>
        <v>32.635941530524512</v>
      </c>
      <c r="P43" s="10">
        <f>FC_IND_NMM_CM_E!P43+FC_IND_NMM_CR_E!P43+FC_IND_NMM_GL_E!P43</f>
        <v>22.437145313843512</v>
      </c>
      <c r="Q43" s="10">
        <f>FC_IND_NMM_CM_E!Q43+FC_IND_NMM_CR_E!Q43+FC_IND_NMM_GL_E!Q43</f>
        <v>7.1391229578675839</v>
      </c>
      <c r="R43" s="10">
        <f>FC_IND_NMM_CM_E!R43+FC_IND_NMM_CR_E!R43+FC_IND_NMM_GL_E!R43</f>
        <v>7.1850386930352537</v>
      </c>
      <c r="S43" s="10">
        <f>FC_IND_NMM_CM_E!S43+FC_IND_NMM_CR_E!S43+FC_IND_NMM_GL_E!S43</f>
        <v>11.35623387790198</v>
      </c>
      <c r="T43" s="10">
        <f>FC_IND_NMM_CM_E!T43+FC_IND_NMM_CR_E!T43+FC_IND_NMM_GL_E!T43</f>
        <v>10.049785038693029</v>
      </c>
      <c r="U43" s="10">
        <f>FC_IND_NMM_CM_E!U43+FC_IND_NMM_CR_E!U43+FC_IND_NMM_GL_E!U43</f>
        <v>10.865692175408419</v>
      </c>
      <c r="V43" s="10">
        <f>FC_IND_NMM_CM_E!V43+FC_IND_NMM_CR_E!V43+FC_IND_NMM_GL_E!V43</f>
        <v>10.380223559759241</v>
      </c>
      <c r="W43" s="10">
        <f>FC_IND_NMM_CM_E!W43+FC_IND_NMM_CR_E!W43+FC_IND_NMM_GL_E!W43</f>
        <v>10.822871883061049</v>
      </c>
      <c r="X43" s="10">
        <f>FC_IND_NMM_CM_E!X43+FC_IND_NMM_CR_E!X43+FC_IND_NMM_GL_E!X43</f>
        <v>21.585554600171971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28.156319862424759</v>
      </c>
      <c r="D44" s="10">
        <f>FC_IND_NMM_CM_E!D44+FC_IND_NMM_CR_E!D44+FC_IND_NMM_GL_E!D44</f>
        <v>21.360017196904561</v>
      </c>
      <c r="E44" s="10">
        <f>FC_IND_NMM_CM_E!E44+FC_IND_NMM_CR_E!E44+FC_IND_NMM_GL_E!E44</f>
        <v>23.3018056749785</v>
      </c>
      <c r="F44" s="10">
        <f>FC_IND_NMM_CM_E!F44+FC_IND_NMM_CR_E!F44+FC_IND_NMM_GL_E!F44</f>
        <v>16.505417024935511</v>
      </c>
      <c r="G44" s="10">
        <f>FC_IND_NMM_CM_E!G44+FC_IND_NMM_CR_E!G44+FC_IND_NMM_GL_E!G44</f>
        <v>18.447291487532237</v>
      </c>
      <c r="H44" s="10">
        <f>FC_IND_NMM_CM_E!H44+FC_IND_NMM_CR_E!H44+FC_IND_NMM_GL_E!H44</f>
        <v>15.534565778159932</v>
      </c>
      <c r="I44" s="10">
        <f>FC_IND_NMM_CM_E!I44+FC_IND_NMM_CR_E!I44+FC_IND_NMM_GL_E!I44</f>
        <v>29.127257093723127</v>
      </c>
      <c r="J44" s="10">
        <f>FC_IND_NMM_CM_E!J44+FC_IND_NMM_CR_E!J44+FC_IND_NMM_GL_E!J44</f>
        <v>30.098194325021492</v>
      </c>
      <c r="K44" s="10">
        <f>FC_IND_NMM_CM_E!K44+FC_IND_NMM_CR_E!K44+FC_IND_NMM_GL_E!K44</f>
        <v>10.614273430782458</v>
      </c>
      <c r="L44" s="10">
        <f>FC_IND_NMM_CM_E!L44+FC_IND_NMM_CR_E!L44+FC_IND_NMM_GL_E!L44</f>
        <v>6.7546001719690452</v>
      </c>
      <c r="M44" s="10">
        <f>FC_IND_NMM_CM_E!M44+FC_IND_NMM_CR_E!M44+FC_IND_NMM_GL_E!M44</f>
        <v>9.6493551160791036</v>
      </c>
      <c r="N44" s="10">
        <f>FC_IND_NMM_CM_E!N44+FC_IND_NMM_CR_E!N44+FC_IND_NMM_GL_E!N44</f>
        <v>6.7546001719690452</v>
      </c>
      <c r="O44" s="10">
        <f>FC_IND_NMM_CM_E!O44+FC_IND_NMM_CR_E!O44+FC_IND_NMM_GL_E!O44</f>
        <v>5.7895958727429058</v>
      </c>
      <c r="P44" s="10">
        <f>FC_IND_NMM_CM_E!P44+FC_IND_NMM_CR_E!P44+FC_IND_NMM_GL_E!P44</f>
        <v>3.8597592433362</v>
      </c>
      <c r="Q44" s="10">
        <f>FC_IND_NMM_CM_E!Q44+FC_IND_NMM_CR_E!Q44+FC_IND_NMM_GL_E!Q44</f>
        <v>3.8597592433362005</v>
      </c>
      <c r="R44" s="10">
        <f>FC_IND_NMM_CM_E!R44+FC_IND_NMM_CR_E!R44+FC_IND_NMM_GL_E!R44</f>
        <v>3.261478933791917</v>
      </c>
      <c r="S44" s="10">
        <f>FC_IND_NMM_CM_E!S44+FC_IND_NMM_CR_E!S44+FC_IND_NMM_GL_E!S44</f>
        <v>2.617884780739467</v>
      </c>
      <c r="T44" s="10">
        <f>FC_IND_NMM_CM_E!T44+FC_IND_NMM_CR_E!T44+FC_IND_NMM_GL_E!T44</f>
        <v>2.8214961306964734</v>
      </c>
      <c r="U44" s="10">
        <f>FC_IND_NMM_CM_E!U44+FC_IND_NMM_CR_E!U44+FC_IND_NMM_GL_E!U44</f>
        <v>1.6476354256233885</v>
      </c>
      <c r="V44" s="10">
        <f>FC_IND_NMM_CM_E!V44+FC_IND_NMM_CR_E!V44+FC_IND_NMM_GL_E!V44</f>
        <v>2.0087704213241619</v>
      </c>
      <c r="W44" s="10">
        <f>FC_IND_NMM_CM_E!W44+FC_IND_NMM_CR_E!W44+FC_IND_NMM_GL_E!W44</f>
        <v>2.2301805674978499</v>
      </c>
      <c r="X44" s="10">
        <f>FC_IND_NMM_CM_E!X44+FC_IND_NMM_CR_E!X44+FC_IND_NMM_GL_E!X44</f>
        <v>1.5709372312983663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161.24488392089421</v>
      </c>
      <c r="D48" s="10">
        <f>FC_IND_NMM_CM_E!D48+FC_IND_NMM_CR_E!D48+FC_IND_NMM_GL_E!D48</f>
        <v>185.99406706792769</v>
      </c>
      <c r="E48" s="10">
        <f>FC_IND_NMM_CM_E!E48+FC_IND_NMM_CR_E!E48+FC_IND_NMM_GL_E!E48</f>
        <v>185.2441100601892</v>
      </c>
      <c r="F48" s="10">
        <f>FC_IND_NMM_CM_E!F48+FC_IND_NMM_CR_E!F48+FC_IND_NMM_GL_E!F48</f>
        <v>189.7439380911436</v>
      </c>
      <c r="G48" s="10">
        <f>FC_IND_NMM_CM_E!G48+FC_IND_NMM_CR_E!G48+FC_IND_NMM_GL_E!G48</f>
        <v>200.24359415305241</v>
      </c>
      <c r="H48" s="10">
        <f>FC_IND_NMM_CM_E!H48+FC_IND_NMM_CR_E!H48+FC_IND_NMM_GL_E!H48</f>
        <v>190.49389509888223</v>
      </c>
      <c r="I48" s="10">
        <f>FC_IND_NMM_CM_E!I48+FC_IND_NMM_CR_E!I48+FC_IND_NMM_GL_E!I48</f>
        <v>201.74359415305238</v>
      </c>
      <c r="J48" s="10">
        <f>FC_IND_NMM_CM_E!J48+FC_IND_NMM_CR_E!J48+FC_IND_NMM_GL_E!J48</f>
        <v>216.74307824591574</v>
      </c>
      <c r="K48" s="10">
        <f>FC_IND_NMM_CM_E!K48+FC_IND_NMM_CR_E!K48+FC_IND_NMM_GL_E!K48</f>
        <v>161.99484092863284</v>
      </c>
      <c r="L48" s="10">
        <f>FC_IND_NMM_CM_E!L48+FC_IND_NMM_CR_E!L48+FC_IND_NMM_GL_E!L48</f>
        <v>138.74557179707648</v>
      </c>
      <c r="M48" s="10">
        <f>FC_IND_NMM_CM_E!M48+FC_IND_NMM_CR_E!M48+FC_IND_NMM_GL_E!M48</f>
        <v>122.24608770421318</v>
      </c>
      <c r="N48" s="10">
        <f>FC_IND_NMM_CM_E!N48+FC_IND_NMM_CR_E!N48+FC_IND_NMM_GL_E!N48</f>
        <v>155.24505588993978</v>
      </c>
      <c r="O48" s="10">
        <f>FC_IND_NMM_CM_E!O48+FC_IND_NMM_CR_E!O48+FC_IND_NMM_GL_E!O48</f>
        <v>160.49492691315561</v>
      </c>
      <c r="P48" s="10">
        <f>FC_IND_NMM_CM_E!P48+FC_IND_NMM_CR_E!P48+FC_IND_NMM_GL_E!P48</f>
        <v>144.74539982803091</v>
      </c>
      <c r="Q48" s="10">
        <f>FC_IND_NMM_CM_E!Q48+FC_IND_NMM_CR_E!Q48+FC_IND_NMM_GL_E!Q48</f>
        <v>156.74496990541704</v>
      </c>
      <c r="R48" s="10">
        <f>FC_IND_NMM_CM_E!R48+FC_IND_NMM_CR_E!R48+FC_IND_NMM_GL_E!R48</f>
        <v>156.91676698194323</v>
      </c>
      <c r="S48" s="10">
        <f>FC_IND_NMM_CM_E!S48+FC_IND_NMM_CR_E!S48+FC_IND_NMM_GL_E!S48</f>
        <v>180.89277730008604</v>
      </c>
      <c r="T48" s="10">
        <f>FC_IND_NMM_CM_E!T48+FC_IND_NMM_CR_E!T48+FC_IND_NMM_GL_E!T48</f>
        <v>188.82450558899399</v>
      </c>
      <c r="U48" s="10">
        <f>FC_IND_NMM_CM_E!U48+FC_IND_NMM_CR_E!U48+FC_IND_NMM_GL_E!U48</f>
        <v>164.46147893379191</v>
      </c>
      <c r="V48" s="10">
        <f>FC_IND_NMM_CM_E!V48+FC_IND_NMM_CR_E!V48+FC_IND_NMM_GL_E!V48</f>
        <v>184.27962166809971</v>
      </c>
      <c r="W48" s="10">
        <f>FC_IND_NMM_CM_E!W48+FC_IND_NMM_CR_E!W48+FC_IND_NMM_GL_E!W48</f>
        <v>187.96354256233877</v>
      </c>
      <c r="X48" s="10">
        <f>FC_IND_NMM_CM_E!X48+FC_IND_NMM_CR_E!X48+FC_IND_NMM_GL_E!X48</f>
        <v>164.42476354256232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129.9652622527945</v>
      </c>
      <c r="D51" s="37">
        <f>FC_IND_NMM_CM_E!D51+FC_IND_NMM_CR_E!D51+FC_IND_NMM_GL_E!D51</f>
        <v>125.60223559759237</v>
      </c>
      <c r="E51" s="37">
        <f>FC_IND_NMM_CM_E!E51+FC_IND_NMM_CR_E!E51+FC_IND_NMM_GL_E!E51</f>
        <v>115.2208082545142</v>
      </c>
      <c r="F51" s="37">
        <f>FC_IND_NMM_CM_E!F51+FC_IND_NMM_CR_E!F51+FC_IND_NMM_GL_E!F51</f>
        <v>115.58409286328457</v>
      </c>
      <c r="G51" s="37">
        <f>FC_IND_NMM_CM_E!G51+FC_IND_NMM_CR_E!G51+FC_IND_NMM_GL_E!G51</f>
        <v>111.4786758383491</v>
      </c>
      <c r="H51" s="37">
        <f>FC_IND_NMM_CM_E!H51+FC_IND_NMM_CR_E!H51+FC_IND_NMM_GL_E!H51</f>
        <v>105.93404987102321</v>
      </c>
      <c r="I51" s="37">
        <f>FC_IND_NMM_CM_E!I51+FC_IND_NMM_CR_E!I51+FC_IND_NMM_GL_E!I51</f>
        <v>112.8322441960447</v>
      </c>
      <c r="J51" s="37">
        <f>FC_IND_NMM_CM_E!J51+FC_IND_NMM_CR_E!J51+FC_IND_NMM_GL_E!J51</f>
        <v>123.02235597592428</v>
      </c>
      <c r="K51" s="37">
        <f>FC_IND_NMM_CM_E!K51+FC_IND_NMM_CR_E!K51+FC_IND_NMM_GL_E!K51</f>
        <v>98.754256233877896</v>
      </c>
      <c r="L51" s="37">
        <f>FC_IND_NMM_CM_E!L51+FC_IND_NMM_CR_E!L51+FC_IND_NMM_GL_E!L51</f>
        <v>90.241444539982808</v>
      </c>
      <c r="M51" s="37">
        <f>FC_IND_NMM_CM_E!M51+FC_IND_NMM_CR_E!M51+FC_IND_NMM_GL_E!M51</f>
        <v>92.348151332760096</v>
      </c>
      <c r="N51" s="37">
        <f>FC_IND_NMM_CM_E!N51+FC_IND_NMM_CR_E!N51+FC_IND_NMM_GL_E!N51</f>
        <v>104.0426483233018</v>
      </c>
      <c r="O51" s="37">
        <f>FC_IND_NMM_CM_E!O51+FC_IND_NMM_CR_E!O51+FC_IND_NMM_GL_E!O51</f>
        <v>112.16827171109199</v>
      </c>
      <c r="P51" s="37">
        <f>FC_IND_NMM_CM_E!P51+FC_IND_NMM_CR_E!P51+FC_IND_NMM_GL_E!P51</f>
        <v>107.39346517626829</v>
      </c>
      <c r="Q51" s="37">
        <f>FC_IND_NMM_CM_E!Q51+FC_IND_NMM_CR_E!Q51+FC_IND_NMM_GL_E!Q51</f>
        <v>105.04024075666381</v>
      </c>
      <c r="R51" s="37">
        <f>FC_IND_NMM_CM_E!R51+FC_IND_NMM_CR_E!R51+FC_IND_NMM_GL_E!R51</f>
        <v>101.21134995700768</v>
      </c>
      <c r="S51" s="37">
        <f>FC_IND_NMM_CM_E!S51+FC_IND_NMM_CR_E!S51+FC_IND_NMM_GL_E!S51</f>
        <v>109.24797936371451</v>
      </c>
      <c r="T51" s="37">
        <f>FC_IND_NMM_CM_E!T51+FC_IND_NMM_CR_E!T51+FC_IND_NMM_GL_E!T51</f>
        <v>119.08598452278591</v>
      </c>
      <c r="U51" s="37">
        <f>FC_IND_NMM_CM_E!U51+FC_IND_NMM_CR_E!U51+FC_IND_NMM_GL_E!U51</f>
        <v>132.36096302665521</v>
      </c>
      <c r="V51" s="37">
        <f>FC_IND_NMM_CM_E!V51+FC_IND_NMM_CR_E!V51+FC_IND_NMM_GL_E!V51</f>
        <v>121.87532244196041</v>
      </c>
      <c r="W51" s="37">
        <f>FC_IND_NMM_CM_E!W51+FC_IND_NMM_CR_E!W51+FC_IND_NMM_GL_E!W51</f>
        <v>125.49036973344801</v>
      </c>
      <c r="X51" s="37">
        <f>FC_IND_NMM_CM_E!X51+FC_IND_NMM_CR_E!X51+FC_IND_NMM_GL_E!X51</f>
        <v>133.1333619948409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4.7306218974886498</v>
      </c>
      <c r="D52" s="37">
        <f t="shared" ref="D52:W52" si="31">SUM(D53:D70)</f>
        <v>11.03558327041099</v>
      </c>
      <c r="E52" s="37">
        <f t="shared" si="31"/>
        <v>10.068678110894963</v>
      </c>
      <c r="F52" s="37">
        <f t="shared" si="31"/>
        <v>14.940681637793293</v>
      </c>
      <c r="G52" s="37">
        <f t="shared" si="31"/>
        <v>18.165729191716352</v>
      </c>
      <c r="H52" s="37">
        <f t="shared" si="31"/>
        <v>18.568800896714635</v>
      </c>
      <c r="I52" s="37">
        <f t="shared" si="31"/>
        <v>14.320740898598636</v>
      </c>
      <c r="J52" s="37">
        <f t="shared" si="31"/>
        <v>17.794343575152787</v>
      </c>
      <c r="K52" s="37">
        <f t="shared" si="31"/>
        <v>24.556413359020496</v>
      </c>
      <c r="L52" s="37">
        <f t="shared" si="31"/>
        <v>23.440063834149527</v>
      </c>
      <c r="M52" s="37">
        <f t="shared" si="31"/>
        <v>22.492053964837453</v>
      </c>
      <c r="N52" s="37">
        <f t="shared" si="31"/>
        <v>25.403799832622909</v>
      </c>
      <c r="O52" s="37">
        <f t="shared" si="31"/>
        <v>27.814929360086111</v>
      </c>
      <c r="P52" s="37">
        <f t="shared" si="31"/>
        <v>28.044644623189864</v>
      </c>
      <c r="Q52" s="37">
        <f t="shared" si="31"/>
        <v>28.718854346684136</v>
      </c>
      <c r="R52" s="37">
        <f t="shared" si="31"/>
        <v>31.926771693585025</v>
      </c>
      <c r="S52" s="37">
        <f t="shared" si="31"/>
        <v>36.531803023741176</v>
      </c>
      <c r="T52" s="37">
        <f t="shared" si="31"/>
        <v>47.129500442867567</v>
      </c>
      <c r="U52" s="37">
        <f t="shared" si="31"/>
        <v>59.092614808587101</v>
      </c>
      <c r="V52" s="37">
        <f t="shared" si="31"/>
        <v>59.58583276941107</v>
      </c>
      <c r="W52" s="37">
        <f t="shared" si="31"/>
        <v>60.795294784157512</v>
      </c>
      <c r="X52" s="37">
        <f t="shared" ref="X52" si="32">SUM(X53:X70)</f>
        <v>56.823930865937498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0.26276870163370586</v>
      </c>
      <c r="D59" s="10">
        <f>FC_IND_NMM_CM_E!D59+FC_IND_NMM_CR_E!D59+FC_IND_NMM_GL_E!D59</f>
        <v>0.21496130696474627</v>
      </c>
      <c r="E59" s="10">
        <f>FC_IND_NMM_CM_E!E59+FC_IND_NMM_CR_E!E59+FC_IND_NMM_GL_E!E59</f>
        <v>0.14333619948409282</v>
      </c>
      <c r="F59" s="10">
        <f>FC_IND_NMM_CM_E!F59+FC_IND_NMM_CR_E!F59+FC_IND_NMM_GL_E!F59</f>
        <v>0.14333619948409279</v>
      </c>
      <c r="G59" s="10">
        <f>FC_IND_NMM_CM_E!G59+FC_IND_NMM_CR_E!G59+FC_IND_NMM_GL_E!G59</f>
        <v>0.14333619948409279</v>
      </c>
      <c r="H59" s="10">
        <f>FC_IND_NMM_CM_E!H59+FC_IND_NMM_CR_E!H59+FC_IND_NMM_GL_E!H59</f>
        <v>0.14333619948409279</v>
      </c>
      <c r="I59" s="10">
        <f>FC_IND_NMM_CM_E!I59+FC_IND_NMM_CR_E!I59+FC_IND_NMM_GL_E!I59</f>
        <v>0.16715391229578669</v>
      </c>
      <c r="J59" s="10">
        <f>FC_IND_NMM_CM_E!J59+FC_IND_NMM_CR_E!J59+FC_IND_NMM_GL_E!J59</f>
        <v>1.050902837489252</v>
      </c>
      <c r="K59" s="10">
        <f>FC_IND_NMM_CM_E!K59+FC_IND_NMM_CR_E!K59+FC_IND_NMM_GL_E!K59</f>
        <v>7.1625107480653469E-2</v>
      </c>
      <c r="L59" s="10">
        <f>FC_IND_NMM_CM_E!L59+FC_IND_NMM_CR_E!L59+FC_IND_NMM_GL_E!L59</f>
        <v>7.1625107480653483E-2</v>
      </c>
      <c r="M59" s="10">
        <f>FC_IND_NMM_CM_E!M59+FC_IND_NMM_CR_E!M59+FC_IND_NMM_GL_E!M59</f>
        <v>7.3344797936371442E-2</v>
      </c>
      <c r="N59" s="10">
        <f>FC_IND_NMM_CM_E!N59+FC_IND_NMM_CR_E!N59+FC_IND_NMM_GL_E!N59</f>
        <v>1.090971625107481</v>
      </c>
      <c r="O59" s="10">
        <f>FC_IND_NMM_CM_E!O59+FC_IND_NMM_CR_E!O59+FC_IND_NMM_GL_E!O59</f>
        <v>1.5397248495270848</v>
      </c>
      <c r="P59" s="10">
        <f>FC_IND_NMM_CM_E!P59+FC_IND_NMM_CR_E!P59+FC_IND_NMM_GL_E!P59</f>
        <v>1.3748065348237319</v>
      </c>
      <c r="Q59" s="10">
        <f>FC_IND_NMM_CM_E!Q59+FC_IND_NMM_CR_E!Q59+FC_IND_NMM_GL_E!Q59</f>
        <v>1.284608770421324</v>
      </c>
      <c r="R59" s="10">
        <f>FC_IND_NMM_CM_E!R59+FC_IND_NMM_CR_E!R59+FC_IND_NMM_GL_E!R59</f>
        <v>1.2124677558039549</v>
      </c>
      <c r="S59" s="10">
        <f>FC_IND_NMM_CM_E!S59+FC_IND_NMM_CR_E!S59+FC_IND_NMM_GL_E!S59</f>
        <v>1.0383490971625111</v>
      </c>
      <c r="T59" s="10">
        <f>FC_IND_NMM_CM_E!T59+FC_IND_NMM_CR_E!T59+FC_IND_NMM_GL_E!T59</f>
        <v>0.93731728288907989</v>
      </c>
      <c r="U59" s="10">
        <f>FC_IND_NMM_CM_E!U59+FC_IND_NMM_CR_E!U59+FC_IND_NMM_GL_E!U59</f>
        <v>1.4873602751504733</v>
      </c>
      <c r="V59" s="10">
        <f>FC_IND_NMM_CM_E!V59+FC_IND_NMM_CR_E!V59+FC_IND_NMM_GL_E!V59</f>
        <v>2.799914015477214</v>
      </c>
      <c r="W59" s="10">
        <f>FC_IND_NMM_CM_E!W59+FC_IND_NMM_CR_E!W59+FC_IND_NMM_GL_E!W59</f>
        <v>4.0425623387790193</v>
      </c>
      <c r="X59" s="10">
        <f>FC_IND_NMM_CM_E!X59+FC_IND_NMM_CR_E!X59+FC_IND_NMM_GL_E!X59</f>
        <v>3.970077386070507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6.4249355116079094</v>
      </c>
      <c r="E62" s="10">
        <f>FC_IND_NMM_CM_E!E62+FC_IND_NMM_CR_E!E62+FC_IND_NMM_GL_E!E62</f>
        <v>5.3979363714531381</v>
      </c>
      <c r="F62" s="10">
        <f>FC_IND_NMM_CM_E!F62+FC_IND_NMM_CR_E!F62+FC_IND_NMM_GL_E!F62</f>
        <v>10.031556319862419</v>
      </c>
      <c r="G62" s="10">
        <f>FC_IND_NMM_CM_E!G62+FC_IND_NMM_CR_E!G62+FC_IND_NMM_GL_E!G62</f>
        <v>13.041014617368868</v>
      </c>
      <c r="H62" s="10">
        <f>FC_IND_NMM_CM_E!H62+FC_IND_NMM_CR_E!H62+FC_IND_NMM_GL_E!H62</f>
        <v>13.136543422183998</v>
      </c>
      <c r="I62" s="10">
        <f>FC_IND_NMM_CM_E!I62+FC_IND_NMM_CR_E!I62+FC_IND_NMM_GL_E!I62</f>
        <v>7.9774720550300957</v>
      </c>
      <c r="J62" s="10">
        <f>FC_IND_NMM_CM_E!J62+FC_IND_NMM_CR_E!J62+FC_IND_NMM_GL_E!J62</f>
        <v>9.9121238177128124</v>
      </c>
      <c r="K62" s="10">
        <f>FC_IND_NMM_CM_E!K62+FC_IND_NMM_CR_E!K62+FC_IND_NMM_GL_E!K62</f>
        <v>18.72553740326741</v>
      </c>
      <c r="L62" s="10">
        <f>FC_IND_NMM_CM_E!L62+FC_IND_NMM_CR_E!L62+FC_IND_NMM_GL_E!L62</f>
        <v>17.793981083404994</v>
      </c>
      <c r="M62" s="10">
        <f>FC_IND_NMM_CM_E!M62+FC_IND_NMM_CR_E!M62+FC_IND_NMM_GL_E!M62</f>
        <v>16.79088564058469</v>
      </c>
      <c r="N62" s="10">
        <f>FC_IND_NMM_CM_E!N62+FC_IND_NMM_CR_E!N62+FC_IND_NMM_GL_E!N62</f>
        <v>17.507394668959581</v>
      </c>
      <c r="O62" s="10">
        <f>FC_IND_NMM_CM_E!O62+FC_IND_NMM_CR_E!O62+FC_IND_NMM_GL_E!O62</f>
        <v>18.43886500429922</v>
      </c>
      <c r="P62" s="10">
        <f>FC_IND_NMM_CM_E!P62+FC_IND_NMM_CR_E!P62+FC_IND_NMM_GL_E!P62</f>
        <v>18.510576096302664</v>
      </c>
      <c r="Q62" s="10">
        <f>FC_IND_NMM_CM_E!Q62+FC_IND_NMM_CR_E!Q62+FC_IND_NMM_GL_E!Q62</f>
        <v>18.767841788478073</v>
      </c>
      <c r="R62" s="10">
        <f>FC_IND_NMM_CM_E!R62+FC_IND_NMM_CR_E!R62+FC_IND_NMM_GL_E!R62</f>
        <v>21.538950988822005</v>
      </c>
      <c r="S62" s="10">
        <f>FC_IND_NMM_CM_E!S62+FC_IND_NMM_CR_E!S62+FC_IND_NMM_GL_E!S62</f>
        <v>24.802493551160794</v>
      </c>
      <c r="T62" s="10">
        <f>FC_IND_NMM_CM_E!T62+FC_IND_NMM_CR_E!T62+FC_IND_NMM_GL_E!T62</f>
        <v>34.9360275150473</v>
      </c>
      <c r="U62" s="10">
        <f>FC_IND_NMM_CM_E!U62+FC_IND_NMM_CR_E!U62+FC_IND_NMM_GL_E!U62</f>
        <v>45.073172828890797</v>
      </c>
      <c r="V62" s="10">
        <f>FC_IND_NMM_CM_E!V62+FC_IND_NMM_CR_E!V62+FC_IND_NMM_GL_E!V62</f>
        <v>43.349871023215819</v>
      </c>
      <c r="W62" s="10">
        <f>FC_IND_NMM_CM_E!W62+FC_IND_NMM_CR_E!W62+FC_IND_NMM_GL_E!W62</f>
        <v>41.627171109200347</v>
      </c>
      <c r="X62" s="10">
        <f>FC_IND_NMM_CM_E!X62+FC_IND_NMM_CR_E!X62+FC_IND_NMM_GL_E!X62</f>
        <v>37.208684436801377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4.4678531958549437</v>
      </c>
      <c r="D70" s="10">
        <f>FC_IND_NMM_CM_E!D70+FC_IND_NMM_CR_E!D70+FC_IND_NMM_GL_E!D70</f>
        <v>4.3956864518383343</v>
      </c>
      <c r="E70" s="10">
        <f>FC_IND_NMM_CM_E!E70+FC_IND_NMM_CR_E!E70+FC_IND_NMM_GL_E!E70</f>
        <v>4.5274055399577318</v>
      </c>
      <c r="F70" s="10">
        <f>FC_IND_NMM_CM_E!F70+FC_IND_NMM_CR_E!F70+FC_IND_NMM_GL_E!F70</f>
        <v>4.7657891184467802</v>
      </c>
      <c r="G70" s="10">
        <f>FC_IND_NMM_CM_E!G70+FC_IND_NMM_CR_E!G70+FC_IND_NMM_GL_E!G70</f>
        <v>4.9813783748633922</v>
      </c>
      <c r="H70" s="10">
        <f>FC_IND_NMM_CM_E!H70+FC_IND_NMM_CR_E!H70+FC_IND_NMM_GL_E!H70</f>
        <v>5.2889212750465431</v>
      </c>
      <c r="I70" s="10">
        <f>FC_IND_NMM_CM_E!I70+FC_IND_NMM_CR_E!I70+FC_IND_NMM_GL_E!I70</f>
        <v>6.1761149312727541</v>
      </c>
      <c r="J70" s="10">
        <f>FC_IND_NMM_CM_E!J70+FC_IND_NMM_CR_E!J70+FC_IND_NMM_GL_E!J70</f>
        <v>6.8313169199507211</v>
      </c>
      <c r="K70" s="10">
        <f>FC_IND_NMM_CM_E!K70+FC_IND_NMM_CR_E!K70+FC_IND_NMM_GL_E!K70</f>
        <v>5.7592508482724316</v>
      </c>
      <c r="L70" s="10">
        <f>FC_IND_NMM_CM_E!L70+FC_IND_NMM_CR_E!L70+FC_IND_NMM_GL_E!L70</f>
        <v>5.574457643263881</v>
      </c>
      <c r="M70" s="10">
        <f>FC_IND_NMM_CM_E!M70+FC_IND_NMM_CR_E!M70+FC_IND_NMM_GL_E!M70</f>
        <v>5.6278235263163907</v>
      </c>
      <c r="N70" s="10">
        <f>FC_IND_NMM_CM_E!N70+FC_IND_NMM_CR_E!N70+FC_IND_NMM_GL_E!N70</f>
        <v>6.8054335385558469</v>
      </c>
      <c r="O70" s="10">
        <f>FC_IND_NMM_CM_E!O70+FC_IND_NMM_CR_E!O70+FC_IND_NMM_GL_E!O70</f>
        <v>7.8363395062598027</v>
      </c>
      <c r="P70" s="10">
        <f>FC_IND_NMM_CM_E!P70+FC_IND_NMM_CR_E!P70+FC_IND_NMM_GL_E!P70</f>
        <v>8.1592619920634668</v>
      </c>
      <c r="Q70" s="10">
        <f>FC_IND_NMM_CM_E!Q70+FC_IND_NMM_CR_E!Q70+FC_IND_NMM_GL_E!Q70</f>
        <v>8.6664037877847377</v>
      </c>
      <c r="R70" s="10">
        <f>FC_IND_NMM_CM_E!R70+FC_IND_NMM_CR_E!R70+FC_IND_NMM_GL_E!R70</f>
        <v>9.1753529489590608</v>
      </c>
      <c r="S70" s="10">
        <f>FC_IND_NMM_CM_E!S70+FC_IND_NMM_CR_E!S70+FC_IND_NMM_GL_E!S70</f>
        <v>10.690960375417871</v>
      </c>
      <c r="T70" s="10">
        <f>FC_IND_NMM_CM_E!T70+FC_IND_NMM_CR_E!T70+FC_IND_NMM_GL_E!T70</f>
        <v>11.256155644931187</v>
      </c>
      <c r="U70" s="10">
        <f>FC_IND_NMM_CM_E!U70+FC_IND_NMM_CR_E!U70+FC_IND_NMM_GL_E!U70</f>
        <v>12.532081704545829</v>
      </c>
      <c r="V70" s="10">
        <f>FC_IND_NMM_CM_E!V70+FC_IND_NMM_CR_E!V70+FC_IND_NMM_GL_E!V70</f>
        <v>13.436047730718034</v>
      </c>
      <c r="W70" s="10">
        <f>FC_IND_NMM_CM_E!W70+FC_IND_NMM_CR_E!W70+FC_IND_NMM_GL_E!W70</f>
        <v>15.125561336178144</v>
      </c>
      <c r="X70" s="10">
        <f>FC_IND_NMM_CM_E!X70+FC_IND_NMM_CR_E!X70+FC_IND_NMM_GL_E!X70</f>
        <v>15.645169043065618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5.2546001719690452</v>
      </c>
      <c r="E71" s="37">
        <f t="shared" si="34"/>
        <v>4.4186586414445399</v>
      </c>
      <c r="F71" s="37">
        <f t="shared" si="34"/>
        <v>8.2163370593293195</v>
      </c>
      <c r="G71" s="37">
        <f t="shared" si="34"/>
        <v>10.676440240756659</v>
      </c>
      <c r="H71" s="37">
        <f t="shared" si="34"/>
        <v>10.74806534823732</v>
      </c>
      <c r="I71" s="37">
        <f t="shared" si="34"/>
        <v>6.5443680137575253</v>
      </c>
      <c r="J71" s="37">
        <f t="shared" si="34"/>
        <v>8.1207222699914006</v>
      </c>
      <c r="K71" s="37">
        <f t="shared" si="34"/>
        <v>15.31006018916595</v>
      </c>
      <c r="L71" s="37">
        <f t="shared" si="34"/>
        <v>14.545743766122101</v>
      </c>
      <c r="M71" s="37">
        <f t="shared" si="34"/>
        <v>13.733619948409292</v>
      </c>
      <c r="N71" s="37">
        <f t="shared" si="34"/>
        <v>14.28297506448839</v>
      </c>
      <c r="O71" s="37">
        <f t="shared" si="34"/>
        <v>15.095098882201198</v>
      </c>
      <c r="P71" s="37">
        <f t="shared" si="34"/>
        <v>15.14282029234738</v>
      </c>
      <c r="Q71" s="37">
        <f t="shared" si="34"/>
        <v>15.355460017196902</v>
      </c>
      <c r="R71" s="37">
        <f t="shared" si="34"/>
        <v>17.622785898538261</v>
      </c>
      <c r="S71" s="37">
        <f t="shared" si="34"/>
        <v>20.292949269131555</v>
      </c>
      <c r="T71" s="37">
        <f t="shared" si="34"/>
        <v>28.584006878761819</v>
      </c>
      <c r="U71" s="37">
        <f t="shared" si="34"/>
        <v>36.878073946689597</v>
      </c>
      <c r="V71" s="37">
        <f t="shared" si="34"/>
        <v>35.468013757523643</v>
      </c>
      <c r="W71" s="37">
        <f t="shared" si="34"/>
        <v>34.05864144453998</v>
      </c>
      <c r="X71" s="37">
        <f t="shared" ref="X71" si="35">SUM(X72:X73)</f>
        <v>30.443508168529661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0</v>
      </c>
      <c r="N72" s="10">
        <f>FC_IND_NMM_CM_E!N72+FC_IND_NMM_CR_E!N72+FC_IND_NMM_GL_E!N72</f>
        <v>0</v>
      </c>
      <c r="O72" s="10">
        <f>FC_IND_NMM_CM_E!O72+FC_IND_NMM_CR_E!O72+FC_IND_NMM_GL_E!O72</f>
        <v>0</v>
      </c>
      <c r="P72" s="10">
        <f>FC_IND_NMM_CM_E!P72+FC_IND_NMM_CR_E!P72+FC_IND_NMM_GL_E!P72</f>
        <v>0</v>
      </c>
      <c r="Q72" s="10">
        <f>FC_IND_NMM_CM_E!Q72+FC_IND_NMM_CR_E!Q72+FC_IND_NMM_GL_E!Q72</f>
        <v>0</v>
      </c>
      <c r="R72" s="10">
        <f>FC_IND_NMM_CM_E!R72+FC_IND_NMM_CR_E!R72+FC_IND_NMM_GL_E!R72</f>
        <v>0</v>
      </c>
      <c r="S72" s="10">
        <f>FC_IND_NMM_CM_E!S72+FC_IND_NMM_CR_E!S72+FC_IND_NMM_GL_E!S72</f>
        <v>0</v>
      </c>
      <c r="T72" s="10">
        <f>FC_IND_NMM_CM_E!T72+FC_IND_NMM_CR_E!T72+FC_IND_NMM_GL_E!T72</f>
        <v>0</v>
      </c>
      <c r="U72" s="10">
        <f>FC_IND_NMM_CM_E!U72+FC_IND_NMM_CR_E!U72+FC_IND_NMM_GL_E!U72</f>
        <v>0</v>
      </c>
      <c r="V72" s="10">
        <f>FC_IND_NMM_CM_E!V72+FC_IND_NMM_CR_E!V72+FC_IND_NMM_GL_E!V72</f>
        <v>0</v>
      </c>
      <c r="W72" s="10">
        <f>FC_IND_NMM_CM_E!W72+FC_IND_NMM_CR_E!W72+FC_IND_NMM_GL_E!W72</f>
        <v>0</v>
      </c>
      <c r="X72" s="10">
        <f>FC_IND_NMM_CM_E!X72+FC_IND_NMM_CR_E!X72+FC_IND_NMM_GL_E!X72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5.2546001719690452</v>
      </c>
      <c r="E73" s="10">
        <f>FC_IND_NMM_CM_E!E73+FC_IND_NMM_CR_E!E73+FC_IND_NMM_GL_E!E73</f>
        <v>4.4186586414445399</v>
      </c>
      <c r="F73" s="10">
        <f>FC_IND_NMM_CM_E!F73+FC_IND_NMM_CR_E!F73+FC_IND_NMM_GL_E!F73</f>
        <v>8.2163370593293195</v>
      </c>
      <c r="G73" s="10">
        <f>FC_IND_NMM_CM_E!G73+FC_IND_NMM_CR_E!G73+FC_IND_NMM_GL_E!G73</f>
        <v>10.676440240756659</v>
      </c>
      <c r="H73" s="10">
        <f>FC_IND_NMM_CM_E!H73+FC_IND_NMM_CR_E!H73+FC_IND_NMM_GL_E!H73</f>
        <v>10.74806534823732</v>
      </c>
      <c r="I73" s="10">
        <f>FC_IND_NMM_CM_E!I73+FC_IND_NMM_CR_E!I73+FC_IND_NMM_GL_E!I73</f>
        <v>6.5443680137575253</v>
      </c>
      <c r="J73" s="10">
        <f>FC_IND_NMM_CM_E!J73+FC_IND_NMM_CR_E!J73+FC_IND_NMM_GL_E!J73</f>
        <v>8.1207222699914006</v>
      </c>
      <c r="K73" s="10">
        <f>FC_IND_NMM_CM_E!K73+FC_IND_NMM_CR_E!K73+FC_IND_NMM_GL_E!K73</f>
        <v>15.31006018916595</v>
      </c>
      <c r="L73" s="10">
        <f>FC_IND_NMM_CM_E!L73+FC_IND_NMM_CR_E!L73+FC_IND_NMM_GL_E!L73</f>
        <v>14.545743766122101</v>
      </c>
      <c r="M73" s="10">
        <f>FC_IND_NMM_CM_E!M73+FC_IND_NMM_CR_E!M73+FC_IND_NMM_GL_E!M73</f>
        <v>13.733619948409292</v>
      </c>
      <c r="N73" s="10">
        <f>FC_IND_NMM_CM_E!N73+FC_IND_NMM_CR_E!N73+FC_IND_NMM_GL_E!N73</f>
        <v>14.28297506448839</v>
      </c>
      <c r="O73" s="10">
        <f>FC_IND_NMM_CM_E!O73+FC_IND_NMM_CR_E!O73+FC_IND_NMM_GL_E!O73</f>
        <v>15.095098882201198</v>
      </c>
      <c r="P73" s="10">
        <f>FC_IND_NMM_CM_E!P73+FC_IND_NMM_CR_E!P73+FC_IND_NMM_GL_E!P73</f>
        <v>15.14282029234738</v>
      </c>
      <c r="Q73" s="10">
        <f>FC_IND_NMM_CM_E!Q73+FC_IND_NMM_CR_E!Q73+FC_IND_NMM_GL_E!Q73</f>
        <v>15.355460017196902</v>
      </c>
      <c r="R73" s="10">
        <f>FC_IND_NMM_CM_E!R73+FC_IND_NMM_CR_E!R73+FC_IND_NMM_GL_E!R73</f>
        <v>17.622785898538261</v>
      </c>
      <c r="S73" s="10">
        <f>FC_IND_NMM_CM_E!S73+FC_IND_NMM_CR_E!S73+FC_IND_NMM_GL_E!S73</f>
        <v>20.292949269131555</v>
      </c>
      <c r="T73" s="10">
        <f>FC_IND_NMM_CM_E!T73+FC_IND_NMM_CR_E!T73+FC_IND_NMM_GL_E!T73</f>
        <v>28.584006878761819</v>
      </c>
      <c r="U73" s="10">
        <f>FC_IND_NMM_CM_E!U73+FC_IND_NMM_CR_E!U73+FC_IND_NMM_GL_E!U73</f>
        <v>36.878073946689597</v>
      </c>
      <c r="V73" s="10">
        <f>FC_IND_NMM_CM_E!V73+FC_IND_NMM_CR_E!V73+FC_IND_NMM_GL_E!V73</f>
        <v>35.468013757523643</v>
      </c>
      <c r="W73" s="10">
        <f>FC_IND_NMM_CM_E!W73+FC_IND_NMM_CR_E!W73+FC_IND_NMM_GL_E!W73</f>
        <v>34.05864144453998</v>
      </c>
      <c r="X73" s="10">
        <f>FC_IND_NMM_CM_E!X73+FC_IND_NMM_CR_E!X73+FC_IND_NMM_GL_E!X73</f>
        <v>30.443508168529661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14.61736887360275</v>
      </c>
      <c r="D75" s="37">
        <f>FC_IND_NMM_CM_E!D75+FC_IND_NMM_CR_E!D75+FC_IND_NMM_GL_E!D75</f>
        <v>14.545743766122099</v>
      </c>
      <c r="E75" s="37">
        <f>FC_IND_NMM_CM_E!E75+FC_IND_NMM_CR_E!E75+FC_IND_NMM_GL_E!E75</f>
        <v>15.381685296646598</v>
      </c>
      <c r="F75" s="37">
        <f>FC_IND_NMM_CM_E!F75+FC_IND_NMM_CR_E!F75+FC_IND_NMM_GL_E!F75</f>
        <v>15.95494411006019</v>
      </c>
      <c r="G75" s="37">
        <f>FC_IND_NMM_CM_E!G75+FC_IND_NMM_CR_E!G75+FC_IND_NMM_GL_E!G75</f>
        <v>15.262252794496987</v>
      </c>
      <c r="H75" s="37">
        <f>FC_IND_NMM_CM_E!H75+FC_IND_NMM_CR_E!H75+FC_IND_NMM_GL_E!H75</f>
        <v>14.545743766122103</v>
      </c>
      <c r="I75" s="37">
        <f>FC_IND_NMM_CM_E!I75+FC_IND_NMM_CR_E!I75+FC_IND_NMM_GL_E!I75</f>
        <v>14.378503869303533</v>
      </c>
      <c r="J75" s="37">
        <f>FC_IND_NMM_CM_E!J75+FC_IND_NMM_CR_E!J75+FC_IND_NMM_GL_E!J75</f>
        <v>13.017110920034391</v>
      </c>
      <c r="K75" s="37">
        <f>FC_IND_NMM_CM_E!K75+FC_IND_NMM_CR_E!K75+FC_IND_NMM_GL_E!K75</f>
        <v>10.628632846087701</v>
      </c>
      <c r="L75" s="37">
        <f>FC_IND_NMM_CM_E!L75+FC_IND_NMM_CR_E!L75+FC_IND_NMM_GL_E!L75</f>
        <v>9.3388650042992261</v>
      </c>
      <c r="M75" s="37">
        <f>FC_IND_NMM_CM_E!M75+FC_IND_NMM_CR_E!M75+FC_IND_NMM_GL_E!M75</f>
        <v>9.0761822871883062</v>
      </c>
      <c r="N75" s="37">
        <f>FC_IND_NMM_CM_E!N75+FC_IND_NMM_CR_E!N75+FC_IND_NMM_GL_E!N75</f>
        <v>8.9089423903697327</v>
      </c>
      <c r="O75" s="37">
        <f>FC_IND_NMM_CM_E!O75+FC_IND_NMM_CR_E!O75+FC_IND_NMM_GL_E!O75</f>
        <v>11.082459157351678</v>
      </c>
      <c r="P75" s="37">
        <f>FC_IND_NMM_CM_E!P75+FC_IND_NMM_CR_E!P75+FC_IND_NMM_GL_E!P75</f>
        <v>9.1955288048151331</v>
      </c>
      <c r="Q75" s="37">
        <f>FC_IND_NMM_CM_E!Q75+FC_IND_NMM_CR_E!Q75+FC_IND_NMM_GL_E!Q75</f>
        <v>6.1622527944969896</v>
      </c>
      <c r="R75" s="37">
        <f>FC_IND_NMM_CM_E!R75+FC_IND_NMM_CR_E!R75+FC_IND_NMM_GL_E!R75</f>
        <v>5.1182287188306095</v>
      </c>
      <c r="S75" s="37">
        <f>FC_IND_NMM_CM_E!S75+FC_IND_NMM_CR_E!S75+FC_IND_NMM_GL_E!S75</f>
        <v>7.8625107480653469</v>
      </c>
      <c r="T75" s="37">
        <f>FC_IND_NMM_CM_E!T75+FC_IND_NMM_CR_E!T75+FC_IND_NMM_GL_E!T75</f>
        <v>7.9765262252794482</v>
      </c>
      <c r="U75" s="37">
        <f>FC_IND_NMM_CM_E!U75+FC_IND_NMM_CR_E!U75+FC_IND_NMM_GL_E!U75</f>
        <v>8.0785898538263083</v>
      </c>
      <c r="V75" s="37">
        <f>FC_IND_NMM_CM_E!V75+FC_IND_NMM_CR_E!V75+FC_IND_NMM_GL_E!V75</f>
        <v>7.692949269131554</v>
      </c>
      <c r="W75" s="37">
        <f>FC_IND_NMM_CM_E!W75+FC_IND_NMM_CR_E!W75+FC_IND_NMM_GL_E!W75</f>
        <v>9.1338779019776446</v>
      </c>
      <c r="X75" s="37">
        <f>FC_IND_NMM_CM_E!X75+FC_IND_NMM_CR_E!X75+FC_IND_NMM_GL_E!X75</f>
        <v>9.6364574376612211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76.182287188306105</v>
      </c>
      <c r="D76" s="40">
        <f>FC_IND_NMM_CM_E!D76+FC_IND_NMM_CR_E!D76+FC_IND_NMM_GL_E!D76</f>
        <v>74.376612209802232</v>
      </c>
      <c r="E76" s="40">
        <f>FC_IND_NMM_CM_E!E76+FC_IND_NMM_CR_E!E76+FC_IND_NMM_GL_E!E76</f>
        <v>75.752364574376628</v>
      </c>
      <c r="F76" s="40">
        <f>FC_IND_NMM_CM_E!F76+FC_IND_NMM_CR_E!F76+FC_IND_NMM_GL_E!F76</f>
        <v>74.806534823731724</v>
      </c>
      <c r="G76" s="40">
        <f>FC_IND_NMM_CM_E!G76+FC_IND_NMM_CR_E!G76+FC_IND_NMM_GL_E!G76</f>
        <v>77.730008598452287</v>
      </c>
      <c r="H76" s="40">
        <f>FC_IND_NMM_CM_E!H76+FC_IND_NMM_CR_E!H76+FC_IND_NMM_GL_E!H76</f>
        <v>81.341358555460019</v>
      </c>
      <c r="I76" s="40">
        <f>FC_IND_NMM_CM_E!I76+FC_IND_NMM_CR_E!I76+FC_IND_NMM_GL_E!I76</f>
        <v>82.803095442820293</v>
      </c>
      <c r="J76" s="40">
        <f>FC_IND_NMM_CM_E!J76+FC_IND_NMM_CR_E!J76+FC_IND_NMM_GL_E!J76</f>
        <v>83.748925193465169</v>
      </c>
      <c r="K76" s="40">
        <f>FC_IND_NMM_CM_E!K76+FC_IND_NMM_CR_E!K76+FC_IND_NMM_GL_E!K76</f>
        <v>69.303525365434211</v>
      </c>
      <c r="L76" s="40">
        <f>FC_IND_NMM_CM_E!L76+FC_IND_NMM_CR_E!L76+FC_IND_NMM_GL_E!L76</f>
        <v>57.093723129836633</v>
      </c>
      <c r="M76" s="40">
        <f>FC_IND_NMM_CM_E!M76+FC_IND_NMM_CR_E!M76+FC_IND_NMM_GL_E!M76</f>
        <v>56.663800515907127</v>
      </c>
      <c r="N76" s="40">
        <f>FC_IND_NMM_CM_E!N76+FC_IND_NMM_CR_E!N76+FC_IND_NMM_GL_E!N76</f>
        <v>59.157351676698198</v>
      </c>
      <c r="O76" s="40">
        <f>FC_IND_NMM_CM_E!O76+FC_IND_NMM_CR_E!O76+FC_IND_NMM_GL_E!O76</f>
        <v>65.176268271711095</v>
      </c>
      <c r="P76" s="40">
        <f>FC_IND_NMM_CM_E!P76+FC_IND_NMM_CR_E!P76+FC_IND_NMM_GL_E!P76</f>
        <v>63.284608770421315</v>
      </c>
      <c r="Q76" s="40">
        <f>FC_IND_NMM_CM_E!Q76+FC_IND_NMM_CR_E!Q76+FC_IND_NMM_GL_E!Q76</f>
        <v>62.85468615649183</v>
      </c>
      <c r="R76" s="40">
        <f>FC_IND_NMM_CM_E!R76+FC_IND_NMM_CR_E!R76+FC_IND_NMM_GL_E!R76</f>
        <v>63.991143594153037</v>
      </c>
      <c r="S76" s="40">
        <f>FC_IND_NMM_CM_E!S76+FC_IND_NMM_CR_E!S76+FC_IND_NMM_GL_E!S76</f>
        <v>69.707136715391215</v>
      </c>
      <c r="T76" s="40">
        <f>FC_IND_NMM_CM_E!T76+FC_IND_NMM_CR_E!T76+FC_IND_NMM_GL_E!T76</f>
        <v>70.763628546861554</v>
      </c>
      <c r="U76" s="40">
        <f>FC_IND_NMM_CM_E!U76+FC_IND_NMM_CR_E!U76+FC_IND_NMM_GL_E!U76</f>
        <v>74.421324161650901</v>
      </c>
      <c r="V76" s="40">
        <f>FC_IND_NMM_CM_E!V76+FC_IND_NMM_CR_E!V76+FC_IND_NMM_GL_E!V76</f>
        <v>69.528890799656054</v>
      </c>
      <c r="W76" s="40">
        <f>FC_IND_NMM_CM_E!W76+FC_IND_NMM_CR_E!W76+FC_IND_NMM_GL_E!W76</f>
        <v>75.996044711951839</v>
      </c>
      <c r="X76" s="40">
        <f>FC_IND_NMM_CM_E!X76+FC_IND_NMM_CR_E!X76+FC_IND_NMM_GL_E!X76</f>
        <v>80.039466895958725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169.81072500009236</v>
      </c>
      <c r="D2" s="31">
        <f t="shared" ref="D2:W2" si="1">SUM(D3,D17,D22,D25,D26,D51,D52,D71,D74,D75,D76)</f>
        <v>191.30946747633607</v>
      </c>
      <c r="E2" s="31">
        <f t="shared" si="1"/>
        <v>182.62079892485085</v>
      </c>
      <c r="F2" s="31">
        <f t="shared" si="1"/>
        <v>179.55721485060312</v>
      </c>
      <c r="G2" s="31">
        <f t="shared" si="1"/>
        <v>200.57985966503793</v>
      </c>
      <c r="H2" s="31">
        <f t="shared" si="1"/>
        <v>177.77250072835076</v>
      </c>
      <c r="I2" s="31">
        <f t="shared" si="1"/>
        <v>238.75297425213788</v>
      </c>
      <c r="J2" s="31">
        <f t="shared" si="1"/>
        <v>224.86407002519962</v>
      </c>
      <c r="K2" s="31">
        <f t="shared" si="1"/>
        <v>217.31195337981251</v>
      </c>
      <c r="L2" s="31">
        <f t="shared" si="1"/>
        <v>135.01654519560034</v>
      </c>
      <c r="M2" s="31">
        <f t="shared" si="1"/>
        <v>128.5007642579975</v>
      </c>
      <c r="N2" s="31">
        <f t="shared" si="1"/>
        <v>150.06798118121279</v>
      </c>
      <c r="O2" s="31">
        <f t="shared" si="1"/>
        <v>155.54362998423917</v>
      </c>
      <c r="P2" s="31">
        <f t="shared" si="1"/>
        <v>156.88758356909079</v>
      </c>
      <c r="Q2" s="31">
        <f t="shared" si="1"/>
        <v>163.08967449532744</v>
      </c>
      <c r="R2" s="31">
        <f t="shared" si="1"/>
        <v>171.55844171158623</v>
      </c>
      <c r="S2" s="31">
        <f t="shared" si="1"/>
        <v>197.07021814207999</v>
      </c>
      <c r="T2" s="31">
        <f t="shared" si="1"/>
        <v>198.97312302861673</v>
      </c>
      <c r="U2" s="31">
        <f t="shared" si="1"/>
        <v>189.01388612360145</v>
      </c>
      <c r="V2" s="31">
        <f t="shared" si="1"/>
        <v>195.91485433787807</v>
      </c>
      <c r="W2" s="31">
        <f t="shared" si="1"/>
        <v>197.76827939444252</v>
      </c>
      <c r="X2" s="31">
        <f t="shared" ref="X2" si="2">SUM(X3,X17,X22,X25,X26,X51,X52,X71,X74,X75,X76)</f>
        <v>198.47080544348856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43.039125868275683</v>
      </c>
      <c r="D3" s="34">
        <f t="shared" ref="D3:W3" si="4">SUM(D4,D8,D11)</f>
        <v>39.056035039265673</v>
      </c>
      <c r="E3" s="34">
        <f t="shared" si="4"/>
        <v>33.841832454019823</v>
      </c>
      <c r="F3" s="34">
        <f t="shared" si="4"/>
        <v>36.258416216683784</v>
      </c>
      <c r="G3" s="34">
        <f t="shared" si="4"/>
        <v>43.114483000133397</v>
      </c>
      <c r="H3" s="34">
        <f t="shared" si="4"/>
        <v>38.540992665735956</v>
      </c>
      <c r="I3" s="34">
        <f t="shared" si="4"/>
        <v>54.160490918449149</v>
      </c>
      <c r="J3" s="34">
        <f t="shared" si="4"/>
        <v>48.596568639122268</v>
      </c>
      <c r="K3" s="34">
        <f t="shared" si="4"/>
        <v>38.666419113887557</v>
      </c>
      <c r="L3" s="34">
        <f t="shared" si="4"/>
        <v>14.624931877216262</v>
      </c>
      <c r="M3" s="34">
        <f t="shared" si="4"/>
        <v>16.142359765877977</v>
      </c>
      <c r="N3" s="34">
        <f t="shared" si="4"/>
        <v>15.967697974377739</v>
      </c>
      <c r="O3" s="34">
        <f t="shared" si="4"/>
        <v>10.813973587946691</v>
      </c>
      <c r="P3" s="34">
        <f t="shared" si="4"/>
        <v>13.952664068429733</v>
      </c>
      <c r="Q3" s="34">
        <f t="shared" si="4"/>
        <v>16.66445119061364</v>
      </c>
      <c r="R3" s="34">
        <f t="shared" si="4"/>
        <v>17.653009754983021</v>
      </c>
      <c r="S3" s="34">
        <f t="shared" si="4"/>
        <v>20.352453871440517</v>
      </c>
      <c r="T3" s="34">
        <f t="shared" si="4"/>
        <v>21.072250222591268</v>
      </c>
      <c r="U3" s="34">
        <f t="shared" si="4"/>
        <v>23.817489906847484</v>
      </c>
      <c r="V3" s="34">
        <f t="shared" si="4"/>
        <v>19.385383159191235</v>
      </c>
      <c r="W3" s="34">
        <f t="shared" si="4"/>
        <v>22.603487248916021</v>
      </c>
      <c r="X3" s="34">
        <f t="shared" ref="X3" si="5">SUM(X4,X8,X11)</f>
        <v>28.111504773225342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37.079213649710553</v>
      </c>
      <c r="D4" s="29">
        <f t="shared" ref="D4:W4" si="7">SUM(D5:D7)</f>
        <v>32.75720193767193</v>
      </c>
      <c r="E4" s="29">
        <f t="shared" si="7"/>
        <v>27.74568820904026</v>
      </c>
      <c r="F4" s="29">
        <f t="shared" si="7"/>
        <v>31.131845303565569</v>
      </c>
      <c r="G4" s="29">
        <f t="shared" si="7"/>
        <v>36.897879228681539</v>
      </c>
      <c r="H4" s="29">
        <f t="shared" si="7"/>
        <v>33.393263247219174</v>
      </c>
      <c r="I4" s="29">
        <f t="shared" si="7"/>
        <v>47.308077928039488</v>
      </c>
      <c r="J4" s="29">
        <f t="shared" si="7"/>
        <v>41.464948067651079</v>
      </c>
      <c r="K4" s="29">
        <f t="shared" si="7"/>
        <v>31.012847263714818</v>
      </c>
      <c r="L4" s="29">
        <f t="shared" si="7"/>
        <v>10.486633981214361</v>
      </c>
      <c r="M4" s="29">
        <f t="shared" si="7"/>
        <v>12.346925289219241</v>
      </c>
      <c r="N4" s="29">
        <f t="shared" si="7"/>
        <v>12.387263334730097</v>
      </c>
      <c r="O4" s="29">
        <f t="shared" si="7"/>
        <v>7.8397882610699607</v>
      </c>
      <c r="P4" s="29">
        <f t="shared" si="7"/>
        <v>10.740245715673268</v>
      </c>
      <c r="Q4" s="29">
        <f t="shared" si="7"/>
        <v>14.026578541243461</v>
      </c>
      <c r="R4" s="29">
        <f t="shared" si="7"/>
        <v>14.749031472070314</v>
      </c>
      <c r="S4" s="29">
        <f t="shared" si="7"/>
        <v>18.7392136708166</v>
      </c>
      <c r="T4" s="29">
        <f t="shared" si="7"/>
        <v>19.574929332280806</v>
      </c>
      <c r="U4" s="29">
        <f t="shared" si="7"/>
        <v>22.109596005807997</v>
      </c>
      <c r="V4" s="29">
        <f t="shared" si="7"/>
        <v>18.08307855089236</v>
      </c>
      <c r="W4" s="29">
        <f t="shared" si="7"/>
        <v>21.219407730297576</v>
      </c>
      <c r="X4" s="29">
        <f t="shared" ref="X4" si="8">SUM(X5:X7)</f>
        <v>26.657823511325319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37.079213649710553</v>
      </c>
      <c r="D7" s="10">
        <v>32.75720193767193</v>
      </c>
      <c r="E7" s="10">
        <v>27.74568820904026</v>
      </c>
      <c r="F7" s="10">
        <v>31.131845303565569</v>
      </c>
      <c r="G7" s="10">
        <v>36.897879228681539</v>
      </c>
      <c r="H7" s="10">
        <v>33.393263247219174</v>
      </c>
      <c r="I7" s="10">
        <v>47.308077928039488</v>
      </c>
      <c r="J7" s="10">
        <v>41.464948067651079</v>
      </c>
      <c r="K7" s="10">
        <v>31.012847263714818</v>
      </c>
      <c r="L7" s="10">
        <v>10.486633981214361</v>
      </c>
      <c r="M7" s="10">
        <v>12.346925289219241</v>
      </c>
      <c r="N7" s="10">
        <v>12.387263334730097</v>
      </c>
      <c r="O7" s="10">
        <v>7.8397882610699607</v>
      </c>
      <c r="P7" s="10">
        <v>10.740245715673268</v>
      </c>
      <c r="Q7" s="10">
        <v>14.026578541243461</v>
      </c>
      <c r="R7" s="10">
        <v>14.749031472070314</v>
      </c>
      <c r="S7" s="10">
        <v>18.7392136708166</v>
      </c>
      <c r="T7" s="10">
        <v>19.574929332280806</v>
      </c>
      <c r="U7" s="10">
        <v>22.109596005807997</v>
      </c>
      <c r="V7" s="10">
        <v>18.08307855089236</v>
      </c>
      <c r="W7" s="10">
        <v>21.219407730297576</v>
      </c>
      <c r="X7" s="10">
        <v>26.657823511325319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5.9599122185651314</v>
      </c>
      <c r="D11" s="29">
        <f t="shared" si="10"/>
        <v>6.2988331015937407</v>
      </c>
      <c r="E11" s="29">
        <f t="shared" si="10"/>
        <v>6.09614424497956</v>
      </c>
      <c r="F11" s="29">
        <f t="shared" si="10"/>
        <v>5.1265709131182158</v>
      </c>
      <c r="G11" s="29">
        <f t="shared" si="10"/>
        <v>6.2166037714518554</v>
      </c>
      <c r="H11" s="29">
        <f t="shared" si="10"/>
        <v>5.1477294185167812</v>
      </c>
      <c r="I11" s="29">
        <f t="shared" si="10"/>
        <v>6.8524129904096611</v>
      </c>
      <c r="J11" s="29">
        <f t="shared" si="10"/>
        <v>7.1316205714711902</v>
      </c>
      <c r="K11" s="29">
        <f t="shared" si="10"/>
        <v>7.6535718501727397</v>
      </c>
      <c r="L11" s="29">
        <f t="shared" si="10"/>
        <v>4.1382978960019017</v>
      </c>
      <c r="M11" s="29">
        <f t="shared" si="10"/>
        <v>3.795434476658734</v>
      </c>
      <c r="N11" s="29">
        <f t="shared" si="10"/>
        <v>3.5804346396476427</v>
      </c>
      <c r="O11" s="29">
        <f t="shared" si="10"/>
        <v>2.9741853268767295</v>
      </c>
      <c r="P11" s="29">
        <f t="shared" si="10"/>
        <v>3.2124183527564654</v>
      </c>
      <c r="Q11" s="29">
        <f t="shared" si="10"/>
        <v>2.6378726493701787</v>
      </c>
      <c r="R11" s="29">
        <f t="shared" si="10"/>
        <v>2.9039782829127057</v>
      </c>
      <c r="S11" s="29">
        <f t="shared" si="10"/>
        <v>1.6132402006239164</v>
      </c>
      <c r="T11" s="29">
        <f t="shared" si="10"/>
        <v>1.4973208903104605</v>
      </c>
      <c r="U11" s="29">
        <f t="shared" si="10"/>
        <v>1.7078939010394871</v>
      </c>
      <c r="V11" s="29">
        <f t="shared" si="10"/>
        <v>1.3023046082988743</v>
      </c>
      <c r="W11" s="29">
        <f t="shared" si="10"/>
        <v>1.3840795186184449</v>
      </c>
      <c r="X11" s="29">
        <f t="shared" si="10"/>
        <v>1.4536812619000221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5.9599122185651314</v>
      </c>
      <c r="D13" s="10">
        <v>6.2988331015937407</v>
      </c>
      <c r="E13" s="10">
        <v>6.09614424497956</v>
      </c>
      <c r="F13" s="10">
        <v>5.1265709131182158</v>
      </c>
      <c r="G13" s="10">
        <v>6.2166037714518554</v>
      </c>
      <c r="H13" s="10">
        <v>5.1477294185167812</v>
      </c>
      <c r="I13" s="10">
        <v>6.8524129904096611</v>
      </c>
      <c r="J13" s="10">
        <v>7.1316205714711902</v>
      </c>
      <c r="K13" s="10">
        <v>7.6535718501727397</v>
      </c>
      <c r="L13" s="10">
        <v>4.1382978960019017</v>
      </c>
      <c r="M13" s="10">
        <v>3.795434476658734</v>
      </c>
      <c r="N13" s="10">
        <v>3.5804346396476427</v>
      </c>
      <c r="O13" s="10">
        <v>2.9741853268767295</v>
      </c>
      <c r="P13" s="10">
        <v>3.2124183527564654</v>
      </c>
      <c r="Q13" s="10">
        <v>2.6378726493701787</v>
      </c>
      <c r="R13" s="10">
        <v>2.9039782829127057</v>
      </c>
      <c r="S13" s="10">
        <v>1.6132402006239164</v>
      </c>
      <c r="T13" s="10">
        <v>1.4973208903104605</v>
      </c>
      <c r="U13" s="10">
        <v>1.7078939010394871</v>
      </c>
      <c r="V13" s="10">
        <v>1.3023046082988743</v>
      </c>
      <c r="W13" s="10">
        <v>1.3840795186184449</v>
      </c>
      <c r="X13" s="10">
        <v>1.4536812619000221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75.537768343749732</v>
      </c>
      <c r="D26" s="37">
        <f t="shared" si="13"/>
        <v>92.142060924777823</v>
      </c>
      <c r="E26" s="37">
        <f t="shared" si="13"/>
        <v>91.530606675214443</v>
      </c>
      <c r="F26" s="37">
        <f t="shared" si="13"/>
        <v>86.620994300505643</v>
      </c>
      <c r="G26" s="37">
        <f t="shared" si="13"/>
        <v>95.989312002345187</v>
      </c>
      <c r="H26" s="37">
        <f t="shared" si="13"/>
        <v>84.15281434080859</v>
      </c>
      <c r="I26" s="37">
        <f t="shared" si="13"/>
        <v>115.60515823114716</v>
      </c>
      <c r="J26" s="37">
        <f t="shared" si="13"/>
        <v>109.87142764919651</v>
      </c>
      <c r="K26" s="37">
        <f t="shared" si="13"/>
        <v>99.406306432212475</v>
      </c>
      <c r="L26" s="37">
        <f t="shared" si="13"/>
        <v>66.281929058062047</v>
      </c>
      <c r="M26" s="37">
        <f t="shared" si="13"/>
        <v>59.176763932075374</v>
      </c>
      <c r="N26" s="37">
        <f t="shared" si="13"/>
        <v>76.03757887920419</v>
      </c>
      <c r="O26" s="37">
        <f t="shared" si="13"/>
        <v>81.469500605196714</v>
      </c>
      <c r="P26" s="37">
        <f t="shared" si="13"/>
        <v>77.096125820075812</v>
      </c>
      <c r="Q26" s="37">
        <f t="shared" si="13"/>
        <v>80.898342206802937</v>
      </c>
      <c r="R26" s="37">
        <f t="shared" si="13"/>
        <v>83.281231398959193</v>
      </c>
      <c r="S26" s="37">
        <f t="shared" si="13"/>
        <v>96.902131056444702</v>
      </c>
      <c r="T26" s="37">
        <f t="shared" si="13"/>
        <v>92.786135394004774</v>
      </c>
      <c r="U26" s="37">
        <f t="shared" si="13"/>
        <v>74.456126115408495</v>
      </c>
      <c r="V26" s="37">
        <f t="shared" si="13"/>
        <v>86.541770556747736</v>
      </c>
      <c r="W26" s="37">
        <f t="shared" si="13"/>
        <v>85.044626903908409</v>
      </c>
      <c r="X26" s="37">
        <f t="shared" si="13"/>
        <v>78.29455934151153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75.537768343749732</v>
      </c>
      <c r="D33" s="29">
        <f t="shared" si="15"/>
        <v>92.142060924777823</v>
      </c>
      <c r="E33" s="29">
        <f t="shared" si="15"/>
        <v>91.530606675214443</v>
      </c>
      <c r="F33" s="29">
        <f t="shared" si="15"/>
        <v>86.620994300505643</v>
      </c>
      <c r="G33" s="29">
        <f t="shared" si="15"/>
        <v>95.989312002345187</v>
      </c>
      <c r="H33" s="29">
        <f t="shared" si="15"/>
        <v>84.15281434080859</v>
      </c>
      <c r="I33" s="29">
        <f t="shared" si="15"/>
        <v>115.60515823114716</v>
      </c>
      <c r="J33" s="29">
        <f t="shared" si="15"/>
        <v>109.87142764919651</v>
      </c>
      <c r="K33" s="29">
        <f t="shared" si="15"/>
        <v>99.406306432212475</v>
      </c>
      <c r="L33" s="29">
        <f t="shared" si="15"/>
        <v>66.281929058062047</v>
      </c>
      <c r="M33" s="29">
        <f t="shared" si="15"/>
        <v>59.176763932075374</v>
      </c>
      <c r="N33" s="29">
        <f t="shared" si="15"/>
        <v>76.03757887920419</v>
      </c>
      <c r="O33" s="29">
        <f t="shared" si="15"/>
        <v>81.469500605196714</v>
      </c>
      <c r="P33" s="29">
        <f t="shared" si="15"/>
        <v>77.096125820075812</v>
      </c>
      <c r="Q33" s="29">
        <f t="shared" si="15"/>
        <v>80.898342206802937</v>
      </c>
      <c r="R33" s="29">
        <f t="shared" si="15"/>
        <v>83.281231398959193</v>
      </c>
      <c r="S33" s="29">
        <f t="shared" si="15"/>
        <v>96.902131056444702</v>
      </c>
      <c r="T33" s="29">
        <f t="shared" si="15"/>
        <v>92.786135394004774</v>
      </c>
      <c r="U33" s="29">
        <f t="shared" si="15"/>
        <v>74.456126115408495</v>
      </c>
      <c r="V33" s="29">
        <f t="shared" si="15"/>
        <v>86.541770556747736</v>
      </c>
      <c r="W33" s="29">
        <f t="shared" si="15"/>
        <v>85.044626903908409</v>
      </c>
      <c r="X33" s="29">
        <f t="shared" si="15"/>
        <v>78.29455934151153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3.686037383371517</v>
      </c>
      <c r="D36" s="10">
        <v>2.4722370924694572</v>
      </c>
      <c r="E36" s="10">
        <v>2.469858255492539</v>
      </c>
      <c r="F36" s="10">
        <v>2.5870298917832577</v>
      </c>
      <c r="G36" s="10">
        <v>2.7449641140397296</v>
      </c>
      <c r="H36" s="10">
        <v>2.7868158423544536</v>
      </c>
      <c r="I36" s="10">
        <v>3.5860195156944425</v>
      </c>
      <c r="J36" s="10">
        <v>1.9193921047562903</v>
      </c>
      <c r="K36" s="10">
        <v>1.6021072087308232</v>
      </c>
      <c r="L36" s="10">
        <v>1.1812647650039829</v>
      </c>
      <c r="M36" s="10">
        <v>1.1917363005842592</v>
      </c>
      <c r="N36" s="10">
        <v>1.1833987213253496</v>
      </c>
      <c r="O36" s="10">
        <v>1.4591829825131504</v>
      </c>
      <c r="P36" s="10">
        <v>1.2608462043873976</v>
      </c>
      <c r="Q36" s="10">
        <v>1.2742595786813524</v>
      </c>
      <c r="R36" s="10">
        <v>1.4550953570369367</v>
      </c>
      <c r="S36" s="10">
        <v>1.5591673678196778</v>
      </c>
      <c r="T36" s="10">
        <v>1.529469899444049</v>
      </c>
      <c r="U36" s="10">
        <v>1.1027597458249656</v>
      </c>
      <c r="V36" s="10">
        <v>1.1095824345045184</v>
      </c>
      <c r="W36" s="10">
        <v>1.058607026262482</v>
      </c>
      <c r="X36" s="10">
        <v>1.2918182912446128</v>
      </c>
    </row>
    <row r="37" spans="1:24" ht="11.25" customHeight="1" x14ac:dyDescent="0.2">
      <c r="A37" s="41" t="s">
        <v>61</v>
      </c>
      <c r="B37" s="9" t="s">
        <v>62</v>
      </c>
      <c r="C37" s="10">
        <v>0.38424772571872029</v>
      </c>
      <c r="D37" s="10">
        <v>0.43438473059307997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1.0335184666525558E-3</v>
      </c>
      <c r="S37" s="10">
        <v>1.7897887969307674E-2</v>
      </c>
      <c r="T37" s="10">
        <v>2.910209499965379E-3</v>
      </c>
      <c r="U37" s="10">
        <v>4.903421575347169E-3</v>
      </c>
      <c r="V37" s="10">
        <v>4.2100193401824974E-3</v>
      </c>
      <c r="W37" s="10">
        <v>4.0468356021292912E-3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4.9777062729519539</v>
      </c>
      <c r="D43" s="10">
        <v>6.0003571237649247</v>
      </c>
      <c r="E43" s="10">
        <v>5.4258118297600317</v>
      </c>
      <c r="F43" s="10">
        <v>6.1129545990416458</v>
      </c>
      <c r="G43" s="10">
        <v>6.767181275563706</v>
      </c>
      <c r="H43" s="10">
        <v>6.6995405951755345</v>
      </c>
      <c r="I43" s="10">
        <v>7.9619430843979888</v>
      </c>
      <c r="J43" s="10">
        <v>5.9186631493181032</v>
      </c>
      <c r="K43" s="10">
        <v>5.194478962754328</v>
      </c>
      <c r="L43" s="10">
        <v>3.0102309786572499</v>
      </c>
      <c r="M43" s="10">
        <v>3.3125926640225094</v>
      </c>
      <c r="N43" s="10">
        <v>6.3056705243345306</v>
      </c>
      <c r="O43" s="10">
        <v>8.6574261123922032</v>
      </c>
      <c r="P43" s="10">
        <v>6.4298344500995217</v>
      </c>
      <c r="Q43" s="10">
        <v>2.0677974753958446</v>
      </c>
      <c r="R43" s="10">
        <v>2.2257869929195966</v>
      </c>
      <c r="S43" s="10">
        <v>3.5548526022160378</v>
      </c>
      <c r="T43" s="10">
        <v>2.8937514217501299</v>
      </c>
      <c r="U43" s="10">
        <v>2.9154375747082182</v>
      </c>
      <c r="V43" s="10">
        <v>2.8503961363957848</v>
      </c>
      <c r="W43" s="10">
        <v>2.951000489848199</v>
      </c>
      <c r="X43" s="10">
        <v>6.2397341267660922</v>
      </c>
    </row>
    <row r="44" spans="1:24" ht="11.25" customHeight="1" x14ac:dyDescent="0.2">
      <c r="A44" s="41" t="s">
        <v>75</v>
      </c>
      <c r="B44" s="9" t="s">
        <v>76</v>
      </c>
      <c r="C44" s="10">
        <v>7.2663606232222415</v>
      </c>
      <c r="D44" s="10">
        <v>6.0079603392614649</v>
      </c>
      <c r="E44" s="10">
        <v>6.5478232399921534</v>
      </c>
      <c r="F44" s="10">
        <v>4.3182702953646146</v>
      </c>
      <c r="G44" s="10">
        <v>5.1209573126461887</v>
      </c>
      <c r="H44" s="10">
        <v>3.9403156865082591</v>
      </c>
      <c r="I44" s="10">
        <v>9.5068330302672859</v>
      </c>
      <c r="J44" s="10">
        <v>8.7634556084508546</v>
      </c>
      <c r="K44" s="10">
        <v>3.869431673701702</v>
      </c>
      <c r="L44" s="10">
        <v>1.8155668032253904</v>
      </c>
      <c r="M44" s="10">
        <v>2.6166389059921875</v>
      </c>
      <c r="N44" s="10">
        <v>1.8188466269968142</v>
      </c>
      <c r="O44" s="10">
        <v>1.5378416904562278</v>
      </c>
      <c r="P44" s="10">
        <v>1.1073570321211863</v>
      </c>
      <c r="Q44" s="10">
        <v>1.1191375286616829</v>
      </c>
      <c r="R44" s="10">
        <v>1.0113464651256652</v>
      </c>
      <c r="S44" s="10">
        <v>0.82027975463769287</v>
      </c>
      <c r="T44" s="10">
        <v>0.81336745235895602</v>
      </c>
      <c r="U44" s="10">
        <v>0.44264699504583349</v>
      </c>
      <c r="V44" s="10">
        <v>0.55216769980178426</v>
      </c>
      <c r="W44" s="10">
        <v>0.60872368288409506</v>
      </c>
      <c r="X44" s="10">
        <v>0.45460975770550671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59.223416338485301</v>
      </c>
      <c r="D48" s="10">
        <v>77.227121638688899</v>
      </c>
      <c r="E48" s="10">
        <v>77.087113349969712</v>
      </c>
      <c r="F48" s="10">
        <v>73.602739514316127</v>
      </c>
      <c r="G48" s="10">
        <v>81.356209300095557</v>
      </c>
      <c r="H48" s="10">
        <v>70.726142216770342</v>
      </c>
      <c r="I48" s="10">
        <v>94.550362600787437</v>
      </c>
      <c r="J48" s="10">
        <v>93.26991678667126</v>
      </c>
      <c r="K48" s="10">
        <v>88.740288587025617</v>
      </c>
      <c r="L48" s="10">
        <v>60.274866511175425</v>
      </c>
      <c r="M48" s="10">
        <v>52.055796061476414</v>
      </c>
      <c r="N48" s="10">
        <v>66.729663006547497</v>
      </c>
      <c r="O48" s="10">
        <v>69.815049819835139</v>
      </c>
      <c r="P48" s="10">
        <v>68.298088133467701</v>
      </c>
      <c r="Q48" s="10">
        <v>76.437147624064053</v>
      </c>
      <c r="R48" s="10">
        <v>78.587969065410334</v>
      </c>
      <c r="S48" s="10">
        <v>90.949933443801982</v>
      </c>
      <c r="T48" s="10">
        <v>87.546636410951677</v>
      </c>
      <c r="U48" s="10">
        <v>69.990378378254135</v>
      </c>
      <c r="V48" s="10">
        <v>82.025414266705468</v>
      </c>
      <c r="W48" s="10">
        <v>80.422248869311503</v>
      </c>
      <c r="X48" s="10">
        <v>70.308397165795313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33.385470958780743</v>
      </c>
      <c r="D51" s="37">
        <v>35.189256874086588</v>
      </c>
      <c r="E51" s="37">
        <v>32.262394631242231</v>
      </c>
      <c r="F51" s="37">
        <v>30.121391864839996</v>
      </c>
      <c r="G51" s="37">
        <v>30.820678976574456</v>
      </c>
      <c r="H51" s="37">
        <v>26.764641758571141</v>
      </c>
      <c r="I51" s="37">
        <v>36.702435586588308</v>
      </c>
      <c r="J51" s="37">
        <v>35.697057190677405</v>
      </c>
      <c r="K51" s="37">
        <v>35.927165669839667</v>
      </c>
      <c r="L51" s="37">
        <v>24.214095698300127</v>
      </c>
      <c r="M51" s="37">
        <v>24.99599063108451</v>
      </c>
      <c r="N51" s="37">
        <v>27.968454598407568</v>
      </c>
      <c r="O51" s="37">
        <v>29.755186427983066</v>
      </c>
      <c r="P51" s="37">
        <v>30.775849264562517</v>
      </c>
      <c r="Q51" s="37">
        <v>30.424177582238769</v>
      </c>
      <c r="R51" s="37">
        <v>31.353332375023818</v>
      </c>
      <c r="S51" s="37">
        <v>34.197998025001269</v>
      </c>
      <c r="T51" s="37">
        <v>34.289811741897857</v>
      </c>
      <c r="U51" s="37">
        <v>35.514546041147263</v>
      </c>
      <c r="V51" s="37">
        <v>33.466807936322702</v>
      </c>
      <c r="W51" s="37">
        <v>34.21662443720048</v>
      </c>
      <c r="X51" s="37">
        <v>38.484847743670862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0.77859187854725265</v>
      </c>
      <c r="D52" s="37">
        <f t="shared" si="16"/>
        <v>3.5376092667970633</v>
      </c>
      <c r="E52" s="37">
        <f t="shared" si="16"/>
        <v>3.1181409339010919</v>
      </c>
      <c r="F52" s="37">
        <f t="shared" si="16"/>
        <v>4.7328085374438613</v>
      </c>
      <c r="G52" s="37">
        <f t="shared" si="16"/>
        <v>6.2359994817024393</v>
      </c>
      <c r="H52" s="37">
        <f t="shared" si="16"/>
        <v>5.7673339812955158</v>
      </c>
      <c r="I52" s="37">
        <f t="shared" si="16"/>
        <v>5.1181253077063467</v>
      </c>
      <c r="J52" s="37">
        <f t="shared" si="16"/>
        <v>5.9944995073462586</v>
      </c>
      <c r="K52" s="37">
        <f t="shared" si="16"/>
        <v>11.77628815188884</v>
      </c>
      <c r="L52" s="37">
        <f t="shared" si="16"/>
        <v>8.8100295257725492</v>
      </c>
      <c r="M52" s="37">
        <f t="shared" si="16"/>
        <v>8.2064943936308232</v>
      </c>
      <c r="N52" s="37">
        <f t="shared" si="16"/>
        <v>9.2528590187786808</v>
      </c>
      <c r="O52" s="37">
        <f t="shared" si="16"/>
        <v>10.147162093090426</v>
      </c>
      <c r="P52" s="37">
        <f t="shared" si="16"/>
        <v>11.0437169301462</v>
      </c>
      <c r="Q52" s="37">
        <f t="shared" si="16"/>
        <v>11.623113600715705</v>
      </c>
      <c r="R52" s="37">
        <f t="shared" si="16"/>
        <v>13.486037794454907</v>
      </c>
      <c r="S52" s="37">
        <f t="shared" si="16"/>
        <v>15.466517450403028</v>
      </c>
      <c r="T52" s="37">
        <f t="shared" si="16"/>
        <v>18.991190357567017</v>
      </c>
      <c r="U52" s="37">
        <f t="shared" si="16"/>
        <v>22.148291685357872</v>
      </c>
      <c r="V52" s="37">
        <f t="shared" si="16"/>
        <v>23.232141344848269</v>
      </c>
      <c r="W52" s="37">
        <f t="shared" si="16"/>
        <v>22.452374672614379</v>
      </c>
      <c r="X52" s="37">
        <f t="shared" si="16"/>
        <v>20.624116830632193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9.651196266922081E-2</v>
      </c>
      <c r="D59" s="10">
        <v>8.9254691089233201E-2</v>
      </c>
      <c r="E59" s="10">
        <v>5.9647639286312469E-2</v>
      </c>
      <c r="F59" s="10">
        <v>5.5600917002850796E-2</v>
      </c>
      <c r="G59" s="10">
        <v>5.8235520066599551E-2</v>
      </c>
      <c r="H59" s="10">
        <v>5.3217539723575069E-2</v>
      </c>
      <c r="I59" s="10">
        <v>7.8339354882895715E-2</v>
      </c>
      <c r="J59" s="10">
        <v>0.45222952906615466</v>
      </c>
      <c r="K59" s="10">
        <v>3.9236019316874898E-2</v>
      </c>
      <c r="L59" s="10">
        <v>3.1115903277685358E-2</v>
      </c>
      <c r="M59" s="10">
        <v>3.1232262031845457E-2</v>
      </c>
      <c r="N59" s="10">
        <v>0.46893711671397131</v>
      </c>
      <c r="O59" s="10">
        <v>0.66977797458195087</v>
      </c>
      <c r="P59" s="10">
        <v>0.64870219014500818</v>
      </c>
      <c r="Q59" s="10">
        <v>0.62644326183553467</v>
      </c>
      <c r="R59" s="10">
        <v>0.60723516242782016</v>
      </c>
      <c r="S59" s="10">
        <v>0.52206496405159308</v>
      </c>
      <c r="T59" s="10">
        <v>0.43457799670030955</v>
      </c>
      <c r="U59" s="10">
        <v>0.63298049559966718</v>
      </c>
      <c r="V59" s="10">
        <v>1.2462805434032973</v>
      </c>
      <c r="W59" s="10">
        <v>1.7296543257646242</v>
      </c>
      <c r="X59" s="10">
        <v>1.6976139823764029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2.6677156110278735</v>
      </c>
      <c r="E62" s="10">
        <v>2.2462864421812392</v>
      </c>
      <c r="F62" s="10">
        <v>3.8912970509727614</v>
      </c>
      <c r="G62" s="10">
        <v>5.2983842963053123</v>
      </c>
      <c r="H62" s="10">
        <v>4.8773061091111884</v>
      </c>
      <c r="I62" s="10">
        <v>3.7387698905994355</v>
      </c>
      <c r="J62" s="10">
        <v>4.2654324702739466</v>
      </c>
      <c r="K62" s="10">
        <v>10.257793295066486</v>
      </c>
      <c r="L62" s="10">
        <v>7.7301914620616099</v>
      </c>
      <c r="M62" s="10">
        <v>7.150027743323232</v>
      </c>
      <c r="N62" s="10">
        <v>7.5252802073808587</v>
      </c>
      <c r="O62" s="10">
        <v>8.0208783146954747</v>
      </c>
      <c r="P62" s="10">
        <v>8.7342116511374712</v>
      </c>
      <c r="Q62" s="10">
        <v>9.152193491354895</v>
      </c>
      <c r="R62" s="10">
        <v>10.78726286914716</v>
      </c>
      <c r="S62" s="10">
        <v>12.470288595194946</v>
      </c>
      <c r="T62" s="10">
        <v>16.197747686204568</v>
      </c>
      <c r="U62" s="10">
        <v>19.181929053869869</v>
      </c>
      <c r="V62" s="10">
        <v>19.295628550246075</v>
      </c>
      <c r="W62" s="10">
        <v>17.810638536774924</v>
      </c>
      <c r="X62" s="10">
        <v>15.910516804375327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0.68207991587803185</v>
      </c>
      <c r="D70" s="10">
        <v>0.78063896467995653</v>
      </c>
      <c r="E70" s="10">
        <v>0.81220685243354063</v>
      </c>
      <c r="F70" s="10">
        <v>0.78591056946824955</v>
      </c>
      <c r="G70" s="10">
        <v>0.87937966533052814</v>
      </c>
      <c r="H70" s="10">
        <v>0.83681033246075198</v>
      </c>
      <c r="I70" s="10">
        <v>1.3010160622240152</v>
      </c>
      <c r="J70" s="10">
        <v>1.276837508006158</v>
      </c>
      <c r="K70" s="10">
        <v>1.47925883750548</v>
      </c>
      <c r="L70" s="10">
        <v>1.0487221604332546</v>
      </c>
      <c r="M70" s="10">
        <v>1.025234388275746</v>
      </c>
      <c r="N70" s="10">
        <v>1.2586416946838506</v>
      </c>
      <c r="O70" s="10">
        <v>1.4565058038129999</v>
      </c>
      <c r="P70" s="10">
        <v>1.6608030888637211</v>
      </c>
      <c r="Q70" s="10">
        <v>1.8444768475252746</v>
      </c>
      <c r="R70" s="10">
        <v>2.0915397628799273</v>
      </c>
      <c r="S70" s="10">
        <v>2.4741638911564907</v>
      </c>
      <c r="T70" s="10">
        <v>2.35886467466214</v>
      </c>
      <c r="U70" s="10">
        <v>2.3333821358883347</v>
      </c>
      <c r="V70" s="10">
        <v>2.6902322511988976</v>
      </c>
      <c r="W70" s="10">
        <v>2.9120818100748318</v>
      </c>
      <c r="X70" s="10">
        <v>3.0159860438804635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2.1817773708616524</v>
      </c>
      <c r="E71" s="37">
        <f t="shared" si="17"/>
        <v>1.8387717668172241</v>
      </c>
      <c r="F71" s="37">
        <f t="shared" si="17"/>
        <v>3.1871633024141648</v>
      </c>
      <c r="G71" s="37">
        <f t="shared" si="17"/>
        <v>4.3376903539948817</v>
      </c>
      <c r="H71" s="37">
        <f t="shared" si="17"/>
        <v>3.9905173757929746</v>
      </c>
      <c r="I71" s="37">
        <f t="shared" si="17"/>
        <v>3.0671227569403698</v>
      </c>
      <c r="J71" s="37">
        <f t="shared" si="17"/>
        <v>3.4945479989464818</v>
      </c>
      <c r="K71" s="37">
        <f t="shared" si="17"/>
        <v>8.3868051086260245</v>
      </c>
      <c r="L71" s="37">
        <f t="shared" si="17"/>
        <v>6.3190684391070828</v>
      </c>
      <c r="M71" s="37">
        <f t="shared" si="17"/>
        <v>5.8481586825913512</v>
      </c>
      <c r="N71" s="37">
        <f t="shared" si="17"/>
        <v>6.1393137921244039</v>
      </c>
      <c r="O71" s="37">
        <f t="shared" si="17"/>
        <v>6.5663451223381326</v>
      </c>
      <c r="P71" s="37">
        <f t="shared" si="17"/>
        <v>7.1451367445511007</v>
      </c>
      <c r="Q71" s="37">
        <f t="shared" si="17"/>
        <v>7.4881354398686151</v>
      </c>
      <c r="R71" s="37">
        <f t="shared" si="17"/>
        <v>8.8259462623267186</v>
      </c>
      <c r="S71" s="37">
        <f t="shared" si="17"/>
        <v>10.202963396068588</v>
      </c>
      <c r="T71" s="37">
        <f t="shared" si="17"/>
        <v>13.252695404006724</v>
      </c>
      <c r="U71" s="37">
        <f t="shared" si="17"/>
        <v>15.694315569356709</v>
      </c>
      <c r="V71" s="37">
        <f t="shared" si="17"/>
        <v>15.787304615362721</v>
      </c>
      <c r="W71" s="37">
        <f t="shared" si="17"/>
        <v>14.572360687951063</v>
      </c>
      <c r="X71" s="37">
        <f t="shared" si="17"/>
        <v>13.017712279568233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2.1817773708616524</v>
      </c>
      <c r="E73" s="10">
        <v>1.8387717668172241</v>
      </c>
      <c r="F73" s="10">
        <v>3.1871633024141648</v>
      </c>
      <c r="G73" s="10">
        <v>4.3376903539948817</v>
      </c>
      <c r="H73" s="10">
        <v>3.9905173757929746</v>
      </c>
      <c r="I73" s="10">
        <v>3.0671227569403698</v>
      </c>
      <c r="J73" s="10">
        <v>3.4945479989464818</v>
      </c>
      <c r="K73" s="10">
        <v>8.3868051086260245</v>
      </c>
      <c r="L73" s="10">
        <v>6.3190684391070828</v>
      </c>
      <c r="M73" s="10">
        <v>5.8481586825913512</v>
      </c>
      <c r="N73" s="10">
        <v>6.1393137921244039</v>
      </c>
      <c r="O73" s="10">
        <v>6.5663451223381326</v>
      </c>
      <c r="P73" s="10">
        <v>7.1451367445511007</v>
      </c>
      <c r="Q73" s="10">
        <v>7.4881354398686151</v>
      </c>
      <c r="R73" s="10">
        <v>8.8259462623267186</v>
      </c>
      <c r="S73" s="10">
        <v>10.202963396068588</v>
      </c>
      <c r="T73" s="10">
        <v>13.252695404006724</v>
      </c>
      <c r="U73" s="10">
        <v>15.694315569356709</v>
      </c>
      <c r="V73" s="10">
        <v>15.787304615362721</v>
      </c>
      <c r="W73" s="10">
        <v>14.572360687951063</v>
      </c>
      <c r="X73" s="10">
        <v>13.017712279568233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5.3555282507119459</v>
      </c>
      <c r="D75" s="37">
        <v>6.0257843361251258</v>
      </c>
      <c r="E75" s="37">
        <v>6.386287830626908</v>
      </c>
      <c r="F75" s="37">
        <v>6.1742025813045487</v>
      </c>
      <c r="G75" s="37">
        <v>6.1864668444280033</v>
      </c>
      <c r="H75" s="37">
        <v>5.3872557551768061</v>
      </c>
      <c r="I75" s="37">
        <v>6.724744071597784</v>
      </c>
      <c r="J75" s="37">
        <v>5.5891514196394452</v>
      </c>
      <c r="K75" s="37">
        <v>5.8120607110729781</v>
      </c>
      <c r="L75" s="37">
        <v>4.0480985354635388</v>
      </c>
      <c r="M75" s="37">
        <v>3.856226962289278</v>
      </c>
      <c r="N75" s="37">
        <v>3.8208598087943919</v>
      </c>
      <c r="O75" s="37">
        <v>4.8102138673236716</v>
      </c>
      <c r="P75" s="37">
        <v>4.3299668850415953</v>
      </c>
      <c r="Q75" s="37">
        <v>2.9990556944769597</v>
      </c>
      <c r="R75" s="37">
        <v>2.5583743916889676</v>
      </c>
      <c r="S75" s="37">
        <v>3.9454949125096843</v>
      </c>
      <c r="T75" s="37">
        <v>3.6905278946139992</v>
      </c>
      <c r="U75" s="37">
        <v>3.4303561784822962</v>
      </c>
      <c r="V75" s="37">
        <v>3.416856737690706</v>
      </c>
      <c r="W75" s="37">
        <v>3.8993341412863591</v>
      </c>
      <c r="X75" s="37">
        <v>4.1113944280059576</v>
      </c>
    </row>
    <row r="76" spans="1:24" ht="11.25" customHeight="1" x14ac:dyDescent="0.2">
      <c r="A76" s="38" t="s">
        <v>139</v>
      </c>
      <c r="B76" s="39" t="s">
        <v>140</v>
      </c>
      <c r="C76" s="40">
        <v>11.714239700027006</v>
      </c>
      <c r="D76" s="40">
        <v>13.176943664422131</v>
      </c>
      <c r="E76" s="40">
        <v>13.642764633029108</v>
      </c>
      <c r="F76" s="40">
        <v>12.462238047411104</v>
      </c>
      <c r="G76" s="40">
        <v>13.895229005859568</v>
      </c>
      <c r="H76" s="40">
        <v>13.168944850969797</v>
      </c>
      <c r="I76" s="40">
        <v>17.374897379708759</v>
      </c>
      <c r="J76" s="40">
        <v>15.620817620271243</v>
      </c>
      <c r="K76" s="40">
        <v>17.336908192284977</v>
      </c>
      <c r="L76" s="40">
        <v>10.718392061678744</v>
      </c>
      <c r="M76" s="40">
        <v>10.274769890448191</v>
      </c>
      <c r="N76" s="40">
        <v>10.881217109525846</v>
      </c>
      <c r="O76" s="40">
        <v>11.981248280360454</v>
      </c>
      <c r="P76" s="40">
        <v>12.544123856283836</v>
      </c>
      <c r="Q76" s="40">
        <v>12.992398780610806</v>
      </c>
      <c r="R76" s="40">
        <v>14.400509734149606</v>
      </c>
      <c r="S76" s="40">
        <v>16.00265943021224</v>
      </c>
      <c r="T76" s="40">
        <v>14.890512013935096</v>
      </c>
      <c r="U76" s="40">
        <v>13.952760627001327</v>
      </c>
      <c r="V76" s="40">
        <v>14.084589987714718</v>
      </c>
      <c r="W76" s="40">
        <v>14.979471302565818</v>
      </c>
      <c r="X76" s="40">
        <v>15.826670046874467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407.35000163826135</v>
      </c>
      <c r="D2" s="31">
        <f t="shared" ref="D2:W2" si="1">SUM(D3,D17,D22,D25,D26,D51,D52,D71,D74,D75,D76)</f>
        <v>373.54464779307648</v>
      </c>
      <c r="E2" s="31">
        <f t="shared" si="1"/>
        <v>356.81724781942086</v>
      </c>
      <c r="F2" s="31">
        <f t="shared" si="1"/>
        <v>392.5496899344331</v>
      </c>
      <c r="G2" s="31">
        <f t="shared" si="1"/>
        <v>406.41386321476557</v>
      </c>
      <c r="H2" s="31">
        <f t="shared" si="1"/>
        <v>419.52768200159579</v>
      </c>
      <c r="I2" s="31">
        <f t="shared" si="1"/>
        <v>377.7995112949547</v>
      </c>
      <c r="J2" s="31">
        <f t="shared" si="1"/>
        <v>413.64331409771029</v>
      </c>
      <c r="K2" s="31">
        <f t="shared" si="1"/>
        <v>251.25358149457762</v>
      </c>
      <c r="L2" s="31">
        <f t="shared" si="1"/>
        <v>244.7991190846567</v>
      </c>
      <c r="M2" s="31">
        <f t="shared" si="1"/>
        <v>242.31955579136223</v>
      </c>
      <c r="N2" s="31">
        <f t="shared" si="1"/>
        <v>276.1880683868842</v>
      </c>
      <c r="O2" s="31">
        <f t="shared" si="1"/>
        <v>281.09999357189923</v>
      </c>
      <c r="P2" s="31">
        <f t="shared" si="1"/>
        <v>245.49706019171123</v>
      </c>
      <c r="Q2" s="31">
        <f t="shared" si="1"/>
        <v>239.34175112313577</v>
      </c>
      <c r="R2" s="31">
        <f t="shared" si="1"/>
        <v>240.5763413510785</v>
      </c>
      <c r="S2" s="31">
        <f t="shared" si="1"/>
        <v>273.45150286130104</v>
      </c>
      <c r="T2" s="31">
        <f t="shared" si="1"/>
        <v>320.6888811603755</v>
      </c>
      <c r="U2" s="31">
        <f t="shared" si="1"/>
        <v>356.14959985041202</v>
      </c>
      <c r="V2" s="31">
        <f t="shared" si="1"/>
        <v>339.76468686596729</v>
      </c>
      <c r="W2" s="31">
        <f t="shared" si="1"/>
        <v>370.55089122451824</v>
      </c>
      <c r="X2" s="31">
        <f t="shared" ref="X2" si="2">SUM(X3,X17,X22,X25,X26,X51,X52,X71,X74,X75,X76)</f>
        <v>375.95963803360456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110.09019236133216</v>
      </c>
      <c r="D3" s="34">
        <f t="shared" ref="D3:W3" si="4">SUM(D4,D8,D11)</f>
        <v>85.59615257545417</v>
      </c>
      <c r="E3" s="34">
        <f t="shared" si="4"/>
        <v>74.859107530078603</v>
      </c>
      <c r="F3" s="34">
        <f t="shared" si="4"/>
        <v>90.310236643323833</v>
      </c>
      <c r="G3" s="34">
        <f t="shared" si="4"/>
        <v>99.684481052312776</v>
      </c>
      <c r="H3" s="34">
        <f t="shared" si="4"/>
        <v>102.9754730291028</v>
      </c>
      <c r="I3" s="34">
        <f t="shared" si="4"/>
        <v>95.294234611137625</v>
      </c>
      <c r="J3" s="34">
        <f t="shared" si="4"/>
        <v>101.25665177803764</v>
      </c>
      <c r="K3" s="34">
        <f t="shared" si="4"/>
        <v>52.276879747368682</v>
      </c>
      <c r="L3" s="34">
        <f t="shared" si="4"/>
        <v>32.882401947035255</v>
      </c>
      <c r="M3" s="34">
        <f t="shared" si="4"/>
        <v>36.013084249551341</v>
      </c>
      <c r="N3" s="34">
        <f t="shared" si="4"/>
        <v>35.865927221636802</v>
      </c>
      <c r="O3" s="34">
        <f t="shared" si="4"/>
        <v>24.126149992034975</v>
      </c>
      <c r="P3" s="34">
        <f t="shared" si="4"/>
        <v>26.630143274381609</v>
      </c>
      <c r="Q3" s="34">
        <f t="shared" si="4"/>
        <v>30.727917929303054</v>
      </c>
      <c r="R3" s="34">
        <f t="shared" si="4"/>
        <v>31.097256492948169</v>
      </c>
      <c r="S3" s="34">
        <f t="shared" si="4"/>
        <v>35.87134491341336</v>
      </c>
      <c r="T3" s="34">
        <f t="shared" si="4"/>
        <v>43.725170150255714</v>
      </c>
      <c r="U3" s="34">
        <f t="shared" si="4"/>
        <v>55.491045475293255</v>
      </c>
      <c r="V3" s="34">
        <f t="shared" si="4"/>
        <v>44.045991136066256</v>
      </c>
      <c r="W3" s="34">
        <f t="shared" si="4"/>
        <v>53.83887166268741</v>
      </c>
      <c r="X3" s="34">
        <f t="shared" ref="X3" si="5">SUM(X4,X8,X11)</f>
        <v>62.568086632888154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94.845275803160987</v>
      </c>
      <c r="D4" s="29">
        <f t="shared" ref="D4:W4" si="7">SUM(D5:D7)</f>
        <v>71.791477352552278</v>
      </c>
      <c r="E4" s="29">
        <f t="shared" si="7"/>
        <v>61.374260981835967</v>
      </c>
      <c r="F4" s="29">
        <f t="shared" si="7"/>
        <v>77.541288613005491</v>
      </c>
      <c r="G4" s="29">
        <f t="shared" si="7"/>
        <v>85.31114574261855</v>
      </c>
      <c r="H4" s="29">
        <f t="shared" si="7"/>
        <v>89.221549343352521</v>
      </c>
      <c r="I4" s="29">
        <f t="shared" si="7"/>
        <v>83.237559346806336</v>
      </c>
      <c r="J4" s="29">
        <f t="shared" si="7"/>
        <v>86.397083684227653</v>
      </c>
      <c r="K4" s="29">
        <f t="shared" si="7"/>
        <v>41.929274139751826</v>
      </c>
      <c r="L4" s="29">
        <f t="shared" si="7"/>
        <v>23.5779363990695</v>
      </c>
      <c r="M4" s="29">
        <f t="shared" si="7"/>
        <v>27.545592287162375</v>
      </c>
      <c r="N4" s="29">
        <f t="shared" si="7"/>
        <v>27.823715475554845</v>
      </c>
      <c r="O4" s="29">
        <f t="shared" si="7"/>
        <v>17.490694419966928</v>
      </c>
      <c r="P4" s="29">
        <f t="shared" si="7"/>
        <v>20.498901199635284</v>
      </c>
      <c r="Q4" s="29">
        <f t="shared" si="7"/>
        <v>25.863891304564547</v>
      </c>
      <c r="R4" s="29">
        <f t="shared" si="7"/>
        <v>25.981655314050251</v>
      </c>
      <c r="S4" s="29">
        <f t="shared" si="7"/>
        <v>33.027997569142052</v>
      </c>
      <c r="T4" s="29">
        <f t="shared" si="7"/>
        <v>40.618211472052131</v>
      </c>
      <c r="U4" s="29">
        <f t="shared" si="7"/>
        <v>51.511918434609122</v>
      </c>
      <c r="V4" s="29">
        <f t="shared" si="7"/>
        <v>41.086993794484506</v>
      </c>
      <c r="W4" s="29">
        <f t="shared" si="7"/>
        <v>50.542155596124445</v>
      </c>
      <c r="X4" s="29">
        <f t="shared" ref="X4" si="8">SUM(X5:X7)</f>
        <v>59.332612194045751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94.845275803160987</v>
      </c>
      <c r="D7" s="10">
        <v>71.791477352552278</v>
      </c>
      <c r="E7" s="10">
        <v>61.374260981835967</v>
      </c>
      <c r="F7" s="10">
        <v>77.541288613005491</v>
      </c>
      <c r="G7" s="10">
        <v>85.31114574261855</v>
      </c>
      <c r="H7" s="10">
        <v>89.221549343352521</v>
      </c>
      <c r="I7" s="10">
        <v>83.237559346806336</v>
      </c>
      <c r="J7" s="10">
        <v>86.397083684227653</v>
      </c>
      <c r="K7" s="10">
        <v>41.929274139751826</v>
      </c>
      <c r="L7" s="10">
        <v>23.5779363990695</v>
      </c>
      <c r="M7" s="10">
        <v>27.545592287162375</v>
      </c>
      <c r="N7" s="10">
        <v>27.823715475554845</v>
      </c>
      <c r="O7" s="10">
        <v>17.490694419966928</v>
      </c>
      <c r="P7" s="10">
        <v>20.498901199635284</v>
      </c>
      <c r="Q7" s="10">
        <v>25.863891304564547</v>
      </c>
      <c r="R7" s="10">
        <v>25.981655314050251</v>
      </c>
      <c r="S7" s="10">
        <v>33.027997569142052</v>
      </c>
      <c r="T7" s="10">
        <v>40.618211472052131</v>
      </c>
      <c r="U7" s="10">
        <v>51.511918434609122</v>
      </c>
      <c r="V7" s="10">
        <v>41.086993794484506</v>
      </c>
      <c r="W7" s="10">
        <v>50.542155596124445</v>
      </c>
      <c r="X7" s="10">
        <v>59.332612194045751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15.244916558171173</v>
      </c>
      <c r="D11" s="29">
        <f t="shared" si="10"/>
        <v>13.804675222901894</v>
      </c>
      <c r="E11" s="29">
        <f t="shared" si="10"/>
        <v>13.484846548242635</v>
      </c>
      <c r="F11" s="29">
        <f t="shared" si="10"/>
        <v>12.768948030318336</v>
      </c>
      <c r="G11" s="29">
        <f t="shared" si="10"/>
        <v>14.373335309694223</v>
      </c>
      <c r="H11" s="29">
        <f t="shared" si="10"/>
        <v>13.753923685750285</v>
      </c>
      <c r="I11" s="29">
        <f t="shared" si="10"/>
        <v>12.056675264331291</v>
      </c>
      <c r="J11" s="29">
        <f t="shared" si="10"/>
        <v>14.859568093809981</v>
      </c>
      <c r="K11" s="29">
        <f t="shared" si="10"/>
        <v>10.347605607616853</v>
      </c>
      <c r="L11" s="29">
        <f t="shared" si="10"/>
        <v>9.3044655479657532</v>
      </c>
      <c r="M11" s="29">
        <f t="shared" si="10"/>
        <v>8.4674919623889657</v>
      </c>
      <c r="N11" s="29">
        <f t="shared" si="10"/>
        <v>8.0422117460819589</v>
      </c>
      <c r="O11" s="29">
        <f t="shared" si="10"/>
        <v>6.6354555720680466</v>
      </c>
      <c r="P11" s="29">
        <f t="shared" si="10"/>
        <v>6.1312420747463268</v>
      </c>
      <c r="Q11" s="29">
        <f t="shared" si="10"/>
        <v>4.8640266247385071</v>
      </c>
      <c r="R11" s="29">
        <f t="shared" si="10"/>
        <v>5.1156011788979203</v>
      </c>
      <c r="S11" s="29">
        <f t="shared" si="10"/>
        <v>2.8433473442713071</v>
      </c>
      <c r="T11" s="29">
        <f t="shared" si="10"/>
        <v>3.1069586782035796</v>
      </c>
      <c r="U11" s="29">
        <f t="shared" si="10"/>
        <v>3.9791270406841308</v>
      </c>
      <c r="V11" s="29">
        <f t="shared" si="10"/>
        <v>2.9589973415817479</v>
      </c>
      <c r="W11" s="29">
        <f t="shared" si="10"/>
        <v>3.296716066562968</v>
      </c>
      <c r="X11" s="29">
        <f t="shared" si="10"/>
        <v>3.2354744388424019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15.244916558171173</v>
      </c>
      <c r="D13" s="10">
        <v>13.804675222901894</v>
      </c>
      <c r="E13" s="10">
        <v>13.484846548242635</v>
      </c>
      <c r="F13" s="10">
        <v>12.768948030318336</v>
      </c>
      <c r="G13" s="10">
        <v>14.373335309694223</v>
      </c>
      <c r="H13" s="10">
        <v>13.753923685750285</v>
      </c>
      <c r="I13" s="10">
        <v>12.056675264331291</v>
      </c>
      <c r="J13" s="10">
        <v>14.859568093809981</v>
      </c>
      <c r="K13" s="10">
        <v>10.347605607616853</v>
      </c>
      <c r="L13" s="10">
        <v>9.3044655479657532</v>
      </c>
      <c r="M13" s="10">
        <v>8.4674919623889657</v>
      </c>
      <c r="N13" s="10">
        <v>8.0422117460819589</v>
      </c>
      <c r="O13" s="10">
        <v>6.6354555720680466</v>
      </c>
      <c r="P13" s="10">
        <v>6.1312420747463268</v>
      </c>
      <c r="Q13" s="10">
        <v>4.8640266247385071</v>
      </c>
      <c r="R13" s="10">
        <v>5.1156011788979203</v>
      </c>
      <c r="S13" s="10">
        <v>2.8433473442713071</v>
      </c>
      <c r="T13" s="10">
        <v>3.1069586782035796</v>
      </c>
      <c r="U13" s="10">
        <v>3.9791270406841308</v>
      </c>
      <c r="V13" s="10">
        <v>2.9589973415817479</v>
      </c>
      <c r="W13" s="10">
        <v>3.296716066562968</v>
      </c>
      <c r="X13" s="10">
        <v>3.2354744388424019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143.51424090761836</v>
      </c>
      <c r="D26" s="37">
        <f t="shared" si="13"/>
        <v>141.1930475951612</v>
      </c>
      <c r="E26" s="37">
        <f t="shared" si="13"/>
        <v>140.17094038635878</v>
      </c>
      <c r="F26" s="37">
        <f t="shared" si="13"/>
        <v>148.65353721903458</v>
      </c>
      <c r="G26" s="37">
        <f t="shared" si="13"/>
        <v>152.81512774245661</v>
      </c>
      <c r="H26" s="37">
        <f t="shared" si="13"/>
        <v>155.74155219883059</v>
      </c>
      <c r="I26" s="37">
        <f t="shared" si="13"/>
        <v>144.31549798633753</v>
      </c>
      <c r="J26" s="37">
        <f t="shared" si="13"/>
        <v>158.12949707913765</v>
      </c>
      <c r="K26" s="37">
        <f t="shared" si="13"/>
        <v>87.702000034852873</v>
      </c>
      <c r="L26" s="37">
        <f t="shared" si="13"/>
        <v>91.995821005597548</v>
      </c>
      <c r="M26" s="37">
        <f t="shared" si="13"/>
        <v>86.098469707344108</v>
      </c>
      <c r="N26" s="37">
        <f t="shared" si="13"/>
        <v>109.4609562061944</v>
      </c>
      <c r="O26" s="37">
        <f t="shared" si="13"/>
        <v>116.72279716789559</v>
      </c>
      <c r="P26" s="37">
        <f t="shared" si="13"/>
        <v>93.263792967296936</v>
      </c>
      <c r="Q26" s="37">
        <f t="shared" si="13"/>
        <v>88.541352696227591</v>
      </c>
      <c r="R26" s="37">
        <f t="shared" si="13"/>
        <v>86.602665070238331</v>
      </c>
      <c r="S26" s="37">
        <f t="shared" si="13"/>
        <v>100.43089365573837</v>
      </c>
      <c r="T26" s="37">
        <f t="shared" si="13"/>
        <v>112.15891546125306</v>
      </c>
      <c r="U26" s="37">
        <f t="shared" si="13"/>
        <v>104.88430714453499</v>
      </c>
      <c r="V26" s="37">
        <f t="shared" si="13"/>
        <v>112.52232546393446</v>
      </c>
      <c r="W26" s="37">
        <f t="shared" si="13"/>
        <v>118.55833112025385</v>
      </c>
      <c r="X26" s="37">
        <f t="shared" si="13"/>
        <v>111.91440147757676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143.51424090761836</v>
      </c>
      <c r="D33" s="29">
        <f t="shared" si="15"/>
        <v>141.1930475951612</v>
      </c>
      <c r="E33" s="29">
        <f t="shared" si="15"/>
        <v>140.17094038635878</v>
      </c>
      <c r="F33" s="29">
        <f t="shared" si="15"/>
        <v>148.65353721903458</v>
      </c>
      <c r="G33" s="29">
        <f t="shared" si="15"/>
        <v>152.81512774245661</v>
      </c>
      <c r="H33" s="29">
        <f t="shared" si="15"/>
        <v>155.74155219883059</v>
      </c>
      <c r="I33" s="29">
        <f t="shared" si="15"/>
        <v>144.31549798633753</v>
      </c>
      <c r="J33" s="29">
        <f t="shared" si="15"/>
        <v>158.12949707913765</v>
      </c>
      <c r="K33" s="29">
        <f t="shared" si="15"/>
        <v>87.702000034852873</v>
      </c>
      <c r="L33" s="29">
        <f t="shared" si="15"/>
        <v>91.995821005597548</v>
      </c>
      <c r="M33" s="29">
        <f t="shared" si="15"/>
        <v>86.098469707344108</v>
      </c>
      <c r="N33" s="29">
        <f t="shared" si="15"/>
        <v>109.4609562061944</v>
      </c>
      <c r="O33" s="29">
        <f t="shared" si="15"/>
        <v>116.72279716789559</v>
      </c>
      <c r="P33" s="29">
        <f t="shared" si="15"/>
        <v>93.263792967296936</v>
      </c>
      <c r="Q33" s="29">
        <f t="shared" si="15"/>
        <v>88.541352696227591</v>
      </c>
      <c r="R33" s="29">
        <f t="shared" si="15"/>
        <v>86.602665070238331</v>
      </c>
      <c r="S33" s="29">
        <f t="shared" si="15"/>
        <v>100.43089365573837</v>
      </c>
      <c r="T33" s="29">
        <f t="shared" si="15"/>
        <v>112.15891546125306</v>
      </c>
      <c r="U33" s="29">
        <f t="shared" si="15"/>
        <v>104.88430714453499</v>
      </c>
      <c r="V33" s="29">
        <f t="shared" si="15"/>
        <v>112.52232546393446</v>
      </c>
      <c r="W33" s="29">
        <f t="shared" si="15"/>
        <v>118.55833112025385</v>
      </c>
      <c r="X33" s="29">
        <f t="shared" si="15"/>
        <v>111.91440147757676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9.4285503341401764</v>
      </c>
      <c r="D36" s="10">
        <v>5.4182147050247931</v>
      </c>
      <c r="E36" s="10">
        <v>5.4633975563579877</v>
      </c>
      <c r="F36" s="10">
        <v>6.4436151963745898</v>
      </c>
      <c r="G36" s="10">
        <v>6.3465987337578733</v>
      </c>
      <c r="H36" s="10">
        <v>7.4459337905578975</v>
      </c>
      <c r="I36" s="10">
        <v>6.3095252508558621</v>
      </c>
      <c r="J36" s="10">
        <v>3.9992786202678836</v>
      </c>
      <c r="K36" s="10">
        <v>2.1660440199163058</v>
      </c>
      <c r="L36" s="10">
        <v>2.6559318795353266</v>
      </c>
      <c r="M36" s="10">
        <v>2.6587252680931237</v>
      </c>
      <c r="N36" s="10">
        <v>2.6580971459592666</v>
      </c>
      <c r="O36" s="10">
        <v>3.255460836447416</v>
      </c>
      <c r="P36" s="10">
        <v>2.4064590751359942</v>
      </c>
      <c r="Q36" s="10">
        <v>2.3496329585941234</v>
      </c>
      <c r="R36" s="10">
        <v>2.5632724485807739</v>
      </c>
      <c r="S36" s="10">
        <v>2.7480435913077392</v>
      </c>
      <c r="T36" s="10">
        <v>3.1736682550014685</v>
      </c>
      <c r="U36" s="10">
        <v>2.569258618067181</v>
      </c>
      <c r="V36" s="10">
        <v>2.5211086968765284</v>
      </c>
      <c r="W36" s="10">
        <v>2.5214785311898336</v>
      </c>
      <c r="X36" s="10">
        <v>2.8752142374649892</v>
      </c>
    </row>
    <row r="37" spans="1:24" ht="11.25" customHeight="1" x14ac:dyDescent="0.2">
      <c r="A37" s="41" t="s">
        <v>61</v>
      </c>
      <c r="B37" s="9" t="s">
        <v>62</v>
      </c>
      <c r="C37" s="10">
        <v>0.66192596301730655</v>
      </c>
      <c r="D37" s="10">
        <v>0.61178895814294698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1.0301100802090092E-3</v>
      </c>
      <c r="S37" s="10">
        <v>1.7699704464054319E-2</v>
      </c>
      <c r="T37" s="10">
        <v>3.3666606634052132E-3</v>
      </c>
      <c r="U37" s="10">
        <v>6.6185044779632305E-3</v>
      </c>
      <c r="V37" s="10">
        <v>5.2482781662663422E-3</v>
      </c>
      <c r="W37" s="10">
        <v>5.4114619043195474E-3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12.81560358019558</v>
      </c>
      <c r="D43" s="10">
        <v>13.22890707255236</v>
      </c>
      <c r="E43" s="10">
        <v>12.066572632929031</v>
      </c>
      <c r="F43" s="10">
        <v>15.31304096004405</v>
      </c>
      <c r="G43" s="10">
        <v>15.74103993367334</v>
      </c>
      <c r="H43" s="10">
        <v>17.999961504038648</v>
      </c>
      <c r="I43" s="10">
        <v>14.08567017938646</v>
      </c>
      <c r="J43" s="10">
        <v>12.397369170496599</v>
      </c>
      <c r="K43" s="10">
        <v>7.0499439485235502</v>
      </c>
      <c r="L43" s="10">
        <v>6.7871000474594494</v>
      </c>
      <c r="M43" s="10">
        <v>7.4118157509477687</v>
      </c>
      <c r="N43" s="10">
        <v>14.20205443772649</v>
      </c>
      <c r="O43" s="10">
        <v>19.356509551945205</v>
      </c>
      <c r="P43" s="10">
        <v>12.296513531678853</v>
      </c>
      <c r="Q43" s="10">
        <v>3.8202971769212186</v>
      </c>
      <c r="R43" s="10">
        <v>3.9279930179726499</v>
      </c>
      <c r="S43" s="10">
        <v>6.2765575935037479</v>
      </c>
      <c r="T43" s="10">
        <v>6.0162642179345376</v>
      </c>
      <c r="U43" s="10">
        <v>6.8060308439835273</v>
      </c>
      <c r="V43" s="10">
        <v>6.4871676955912063</v>
      </c>
      <c r="W43" s="10">
        <v>7.0402385824614546</v>
      </c>
      <c r="X43" s="10">
        <v>13.910990904979609</v>
      </c>
    </row>
    <row r="44" spans="1:24" ht="11.25" customHeight="1" x14ac:dyDescent="0.2">
      <c r="A44" s="41" t="s">
        <v>75</v>
      </c>
      <c r="B44" s="9" t="s">
        <v>76</v>
      </c>
      <c r="C44" s="10">
        <v>18.586693447856398</v>
      </c>
      <c r="D44" s="10">
        <v>13.167191430202347</v>
      </c>
      <c r="E44" s="10">
        <v>14.483973486852289</v>
      </c>
      <c r="F44" s="10">
        <v>10.755682485788466</v>
      </c>
      <c r="G44" s="10">
        <v>11.840104222068529</v>
      </c>
      <c r="H44" s="10">
        <v>10.527904022122151</v>
      </c>
      <c r="I44" s="10">
        <v>16.727071003830265</v>
      </c>
      <c r="J44" s="10">
        <v>18.259687829128705</v>
      </c>
      <c r="K44" s="10">
        <v>5.2314597248057879</v>
      </c>
      <c r="L44" s="10">
        <v>4.0820837927017095</v>
      </c>
      <c r="M44" s="10">
        <v>5.8376370455664439</v>
      </c>
      <c r="N44" s="10">
        <v>4.0854117391163571</v>
      </c>
      <c r="O44" s="10">
        <v>3.4309496861825011</v>
      </c>
      <c r="P44" s="10">
        <v>2.113508665918876</v>
      </c>
      <c r="Q44" s="10">
        <v>2.0636002793592696</v>
      </c>
      <c r="R44" s="10">
        <v>1.781571577071817</v>
      </c>
      <c r="S44" s="10">
        <v>1.4457489101787673</v>
      </c>
      <c r="T44" s="10">
        <v>1.6877471496113403</v>
      </c>
      <c r="U44" s="10">
        <v>1.0312986224685439</v>
      </c>
      <c r="V44" s="10">
        <v>1.2545933919062218</v>
      </c>
      <c r="W44" s="10">
        <v>1.4499088516709686</v>
      </c>
      <c r="X44" s="10">
        <v>1.011829958365154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102.0214675824089</v>
      </c>
      <c r="D48" s="10">
        <v>108.76694542923877</v>
      </c>
      <c r="E48" s="10">
        <v>108.15699671021949</v>
      </c>
      <c r="F48" s="10">
        <v>116.14119857682748</v>
      </c>
      <c r="G48" s="10">
        <v>118.88738485295687</v>
      </c>
      <c r="H48" s="10">
        <v>119.76775288211189</v>
      </c>
      <c r="I48" s="10">
        <v>107.19323155226495</v>
      </c>
      <c r="J48" s="10">
        <v>123.47316145924448</v>
      </c>
      <c r="K48" s="10">
        <v>73.254552341607223</v>
      </c>
      <c r="L48" s="10">
        <v>78.470705285901062</v>
      </c>
      <c r="M48" s="10">
        <v>70.190291642736767</v>
      </c>
      <c r="N48" s="10">
        <v>88.515392883392281</v>
      </c>
      <c r="O48" s="10">
        <v>90.679877093320471</v>
      </c>
      <c r="P48" s="10">
        <v>76.447311694563211</v>
      </c>
      <c r="Q48" s="10">
        <v>80.307822281352983</v>
      </c>
      <c r="R48" s="10">
        <v>78.328797916532878</v>
      </c>
      <c r="S48" s="10">
        <v>89.942843856284057</v>
      </c>
      <c r="T48" s="10">
        <v>101.27786917804231</v>
      </c>
      <c r="U48" s="10">
        <v>94.471100555537774</v>
      </c>
      <c r="V48" s="10">
        <v>102.25420740139424</v>
      </c>
      <c r="W48" s="10">
        <v>107.54129369302728</v>
      </c>
      <c r="X48" s="10">
        <v>94.116366376767004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85.954240303563182</v>
      </c>
      <c r="D51" s="37">
        <v>77.581283836549048</v>
      </c>
      <c r="E51" s="37">
        <v>71.748991735181733</v>
      </c>
      <c r="F51" s="37">
        <v>75.454528563347182</v>
      </c>
      <c r="G51" s="37">
        <v>71.691523959179264</v>
      </c>
      <c r="H51" s="37">
        <v>71.909784630694247</v>
      </c>
      <c r="I51" s="37">
        <v>64.931185386883286</v>
      </c>
      <c r="J51" s="37">
        <v>74.771884313798935</v>
      </c>
      <c r="K51" s="37">
        <v>48.760329191397339</v>
      </c>
      <c r="L51" s="37">
        <v>54.594976673991937</v>
      </c>
      <c r="M51" s="37">
        <v>55.927696478396861</v>
      </c>
      <c r="N51" s="37">
        <v>62.992430894188772</v>
      </c>
      <c r="O51" s="37">
        <v>66.527457795884914</v>
      </c>
      <c r="P51" s="37">
        <v>58.856203821039934</v>
      </c>
      <c r="Q51" s="37">
        <v>56.209276348655223</v>
      </c>
      <c r="R51" s="37">
        <v>55.331292280455095</v>
      </c>
      <c r="S51" s="37">
        <v>60.381041974185159</v>
      </c>
      <c r="T51" s="37">
        <v>71.290355443773493</v>
      </c>
      <c r="U51" s="37">
        <v>82.907999081514333</v>
      </c>
      <c r="V51" s="37">
        <v>76.16653437988046</v>
      </c>
      <c r="W51" s="37">
        <v>81.631026613880337</v>
      </c>
      <c r="X51" s="37">
        <v>85.798906822845083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3.604697555908789</v>
      </c>
      <c r="D52" s="37">
        <f t="shared" si="16"/>
        <v>7.1003295757054072</v>
      </c>
      <c r="E52" s="37">
        <f t="shared" si="16"/>
        <v>6.5701387098296333</v>
      </c>
      <c r="F52" s="37">
        <f t="shared" si="16"/>
        <v>9.857064504886889</v>
      </c>
      <c r="G52" s="37">
        <f t="shared" si="16"/>
        <v>11.588262897489168</v>
      </c>
      <c r="H52" s="37">
        <f t="shared" si="16"/>
        <v>12.496169670778611</v>
      </c>
      <c r="I52" s="37">
        <f t="shared" si="16"/>
        <v>8.6438307033207487</v>
      </c>
      <c r="J52" s="37">
        <f t="shared" si="16"/>
        <v>11.191780066291178</v>
      </c>
      <c r="K52" s="37">
        <f t="shared" si="16"/>
        <v>12.073547753344148</v>
      </c>
      <c r="L52" s="37">
        <f t="shared" si="16"/>
        <v>14.099689627069962</v>
      </c>
      <c r="M52" s="37">
        <f t="shared" si="16"/>
        <v>13.728344323187294</v>
      </c>
      <c r="N52" s="37">
        <f t="shared" si="16"/>
        <v>15.489845251232888</v>
      </c>
      <c r="O52" s="37">
        <f t="shared" si="16"/>
        <v>16.824011184002195</v>
      </c>
      <c r="P52" s="37">
        <f t="shared" si="16"/>
        <v>15.942455964231543</v>
      </c>
      <c r="Q52" s="37">
        <f t="shared" si="16"/>
        <v>15.94463865885842</v>
      </c>
      <c r="R52" s="37">
        <f t="shared" si="16"/>
        <v>17.457184019895152</v>
      </c>
      <c r="S52" s="37">
        <f t="shared" si="16"/>
        <v>20.008498727836692</v>
      </c>
      <c r="T52" s="37">
        <f t="shared" si="16"/>
        <v>27.226440434680253</v>
      </c>
      <c r="U52" s="37">
        <f t="shared" si="16"/>
        <v>35.962121033101198</v>
      </c>
      <c r="V52" s="37">
        <f t="shared" si="16"/>
        <v>35.421770835225551</v>
      </c>
      <c r="W52" s="37">
        <f t="shared" si="16"/>
        <v>37.52467483099727</v>
      </c>
      <c r="X52" s="37">
        <f t="shared" si="16"/>
        <v>35.384950844220675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0.16625673896448506</v>
      </c>
      <c r="D59" s="10">
        <v>0.12570661587551307</v>
      </c>
      <c r="E59" s="10">
        <v>8.3688560197780343E-2</v>
      </c>
      <c r="F59" s="10">
        <v>8.7735282481241988E-2</v>
      </c>
      <c r="G59" s="10">
        <v>8.5100679417493233E-2</v>
      </c>
      <c r="H59" s="10">
        <v>9.0118659760517722E-2</v>
      </c>
      <c r="I59" s="10">
        <v>8.8814557412890974E-2</v>
      </c>
      <c r="J59" s="10">
        <v>0.59867330842309729</v>
      </c>
      <c r="K59" s="10">
        <v>3.238908816377857E-2</v>
      </c>
      <c r="L59" s="10">
        <v>4.0509204202968122E-2</v>
      </c>
      <c r="M59" s="10">
        <v>4.2112535904525981E-2</v>
      </c>
      <c r="N59" s="10">
        <v>0.62203450839350982</v>
      </c>
      <c r="O59" s="10">
        <v>0.8699468749451339</v>
      </c>
      <c r="P59" s="10">
        <v>0.72610434467872376</v>
      </c>
      <c r="Q59" s="10">
        <v>0.65816550858578948</v>
      </c>
      <c r="R59" s="10">
        <v>0.60523259337613478</v>
      </c>
      <c r="S59" s="10">
        <v>0.51628413311091792</v>
      </c>
      <c r="T59" s="10">
        <v>0.5027392861887704</v>
      </c>
      <c r="U59" s="10">
        <v>0.85437977955080624</v>
      </c>
      <c r="V59" s="10">
        <v>1.5536334720739167</v>
      </c>
      <c r="W59" s="10">
        <v>2.3129080130143955</v>
      </c>
      <c r="X59" s="10">
        <v>2.272463403694104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3.7572199005800355</v>
      </c>
      <c r="E62" s="10">
        <v>3.1516499292718994</v>
      </c>
      <c r="F62" s="10">
        <v>6.1402592688896576</v>
      </c>
      <c r="G62" s="10">
        <v>7.7426303210635554</v>
      </c>
      <c r="H62" s="10">
        <v>8.2592373130728092</v>
      </c>
      <c r="I62" s="10">
        <v>4.2387021644306602</v>
      </c>
      <c r="J62" s="10">
        <v>5.6466913474388658</v>
      </c>
      <c r="K62" s="10">
        <v>8.4677441082009253</v>
      </c>
      <c r="L62" s="10">
        <v>10.063789621343382</v>
      </c>
      <c r="M62" s="10">
        <v>9.6408578972614585</v>
      </c>
      <c r="N62" s="10">
        <v>9.982114461578723</v>
      </c>
      <c r="O62" s="10">
        <v>10.417986689603746</v>
      </c>
      <c r="P62" s="10">
        <v>9.776364445165191</v>
      </c>
      <c r="Q62" s="10">
        <v>9.615648297123176</v>
      </c>
      <c r="R62" s="10">
        <v>10.751688119674846</v>
      </c>
      <c r="S62" s="10">
        <v>12.33220495596585</v>
      </c>
      <c r="T62" s="10">
        <v>18.738279828842728</v>
      </c>
      <c r="U62" s="10">
        <v>25.891243775020929</v>
      </c>
      <c r="V62" s="10">
        <v>24.054242472969744</v>
      </c>
      <c r="W62" s="10">
        <v>23.816532572425423</v>
      </c>
      <c r="X62" s="10">
        <v>21.29816763242605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3.4384408169443041</v>
      </c>
      <c r="D70" s="10">
        <v>3.2174030592498584</v>
      </c>
      <c r="E70" s="10">
        <v>3.3348002203599538</v>
      </c>
      <c r="F70" s="10">
        <v>3.62906995351599</v>
      </c>
      <c r="G70" s="10">
        <v>3.7605318970081187</v>
      </c>
      <c r="H70" s="10">
        <v>4.1468136979452836</v>
      </c>
      <c r="I70" s="10">
        <v>4.3163139814771965</v>
      </c>
      <c r="J70" s="10">
        <v>4.9464154104292151</v>
      </c>
      <c r="K70" s="10">
        <v>3.5734145569794435</v>
      </c>
      <c r="L70" s="10">
        <v>3.9953908015236128</v>
      </c>
      <c r="M70" s="10">
        <v>4.0453738900213105</v>
      </c>
      <c r="N70" s="10">
        <v>4.885696281260655</v>
      </c>
      <c r="O70" s="10">
        <v>5.536077619453315</v>
      </c>
      <c r="P70" s="10">
        <v>5.4399871743876282</v>
      </c>
      <c r="Q70" s="10">
        <v>5.6708248531494556</v>
      </c>
      <c r="R70" s="10">
        <v>6.1002633068441723</v>
      </c>
      <c r="S70" s="10">
        <v>7.1600096387599246</v>
      </c>
      <c r="T70" s="10">
        <v>7.9854213196487542</v>
      </c>
      <c r="U70" s="10">
        <v>9.2164974785294653</v>
      </c>
      <c r="V70" s="10">
        <v>9.8138948901818903</v>
      </c>
      <c r="W70" s="10">
        <v>11.395234245557447</v>
      </c>
      <c r="X70" s="10">
        <v>11.814319808100521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3.0728228011073924</v>
      </c>
      <c r="E71" s="37">
        <f t="shared" si="17"/>
        <v>2.579886874627316</v>
      </c>
      <c r="F71" s="37">
        <f t="shared" si="17"/>
        <v>5.0291737569151547</v>
      </c>
      <c r="G71" s="37">
        <f t="shared" si="17"/>
        <v>6.3387498867617778</v>
      </c>
      <c r="H71" s="37">
        <f t="shared" si="17"/>
        <v>6.7575479724443452</v>
      </c>
      <c r="I71" s="37">
        <f t="shared" si="17"/>
        <v>3.477245256817155</v>
      </c>
      <c r="J71" s="37">
        <f t="shared" si="17"/>
        <v>4.6261742710449187</v>
      </c>
      <c r="K71" s="37">
        <f t="shared" si="17"/>
        <v>6.923255080539926</v>
      </c>
      <c r="L71" s="37">
        <f t="shared" si="17"/>
        <v>8.2266753270150179</v>
      </c>
      <c r="M71" s="37">
        <f t="shared" si="17"/>
        <v>7.8854612658179395</v>
      </c>
      <c r="N71" s="37">
        <f t="shared" si="17"/>
        <v>8.1436612723639854</v>
      </c>
      <c r="O71" s="37">
        <f t="shared" si="17"/>
        <v>8.5287537598630649</v>
      </c>
      <c r="P71" s="37">
        <f t="shared" si="17"/>
        <v>7.9976835477962807</v>
      </c>
      <c r="Q71" s="37">
        <f t="shared" si="17"/>
        <v>7.8673245773282874</v>
      </c>
      <c r="R71" s="37">
        <f t="shared" si="17"/>
        <v>8.7968396362115442</v>
      </c>
      <c r="S71" s="37">
        <f t="shared" si="17"/>
        <v>10.089985873062965</v>
      </c>
      <c r="T71" s="37">
        <f t="shared" si="17"/>
        <v>15.331311474755097</v>
      </c>
      <c r="U71" s="37">
        <f t="shared" si="17"/>
        <v>21.183758377332886</v>
      </c>
      <c r="V71" s="37">
        <f t="shared" si="17"/>
        <v>19.680709142160921</v>
      </c>
      <c r="W71" s="37">
        <f t="shared" si="17"/>
        <v>19.486280756588918</v>
      </c>
      <c r="X71" s="37">
        <f t="shared" si="17"/>
        <v>17.425795888961428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3.0728228011073924</v>
      </c>
      <c r="E73" s="10">
        <v>2.579886874627316</v>
      </c>
      <c r="F73" s="10">
        <v>5.0291737569151547</v>
      </c>
      <c r="G73" s="10">
        <v>6.3387498867617778</v>
      </c>
      <c r="H73" s="10">
        <v>6.7575479724443452</v>
      </c>
      <c r="I73" s="10">
        <v>3.477245256817155</v>
      </c>
      <c r="J73" s="10">
        <v>4.6261742710449187</v>
      </c>
      <c r="K73" s="10">
        <v>6.923255080539926</v>
      </c>
      <c r="L73" s="10">
        <v>8.2266753270150179</v>
      </c>
      <c r="M73" s="10">
        <v>7.8854612658179395</v>
      </c>
      <c r="N73" s="10">
        <v>8.1436612723639854</v>
      </c>
      <c r="O73" s="10">
        <v>8.5287537598630649</v>
      </c>
      <c r="P73" s="10">
        <v>7.9976835477962807</v>
      </c>
      <c r="Q73" s="10">
        <v>7.8673245773282874</v>
      </c>
      <c r="R73" s="10">
        <v>8.7968396362115442</v>
      </c>
      <c r="S73" s="10">
        <v>10.089985873062965</v>
      </c>
      <c r="T73" s="10">
        <v>15.331311474755097</v>
      </c>
      <c r="U73" s="10">
        <v>21.183758377332886</v>
      </c>
      <c r="V73" s="10">
        <v>19.680709142160921</v>
      </c>
      <c r="W73" s="10">
        <v>19.486280756588918</v>
      </c>
      <c r="X73" s="10">
        <v>17.425795888961428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9.261840622890805</v>
      </c>
      <c r="D75" s="37">
        <v>8.5199594299969732</v>
      </c>
      <c r="E75" s="37">
        <v>8.9953974660196909</v>
      </c>
      <c r="F75" s="37">
        <v>9.780741528755641</v>
      </c>
      <c r="G75" s="37">
        <v>9.075785950068985</v>
      </c>
      <c r="H75" s="37">
        <v>9.1584880109452964</v>
      </c>
      <c r="I75" s="37">
        <v>7.6537597977057477</v>
      </c>
      <c r="J75" s="37">
        <v>7.4279595003949455</v>
      </c>
      <c r="K75" s="37">
        <v>4.8165721350147228</v>
      </c>
      <c r="L75" s="37">
        <v>5.2907664688356881</v>
      </c>
      <c r="M75" s="37">
        <v>5.2199553248990274</v>
      </c>
      <c r="N75" s="37">
        <v>5.0880825815753408</v>
      </c>
      <c r="O75" s="37">
        <v>6.2722452900280077</v>
      </c>
      <c r="P75" s="37">
        <v>4.8655619197735378</v>
      </c>
      <c r="Q75" s="37">
        <v>3.1631971000200299</v>
      </c>
      <c r="R75" s="37">
        <v>2.5598543271416418</v>
      </c>
      <c r="S75" s="37">
        <v>3.9170158355556626</v>
      </c>
      <c r="T75" s="37">
        <v>4.285998330665449</v>
      </c>
      <c r="U75" s="37">
        <v>4.648233675344013</v>
      </c>
      <c r="V75" s="37">
        <v>4.276092531440848</v>
      </c>
      <c r="W75" s="37">
        <v>5.2345437606912846</v>
      </c>
      <c r="X75" s="37">
        <v>5.5250630096552635</v>
      </c>
    </row>
    <row r="76" spans="1:24" ht="11.25" customHeight="1" x14ac:dyDescent="0.2">
      <c r="A76" s="38" t="s">
        <v>139</v>
      </c>
      <c r="B76" s="39" t="s">
        <v>140</v>
      </c>
      <c r="C76" s="40">
        <v>54.924789886948027</v>
      </c>
      <c r="D76" s="40">
        <v>50.481051979102311</v>
      </c>
      <c r="E76" s="40">
        <v>51.892785117325111</v>
      </c>
      <c r="F76" s="40">
        <v>53.464407718169888</v>
      </c>
      <c r="G76" s="40">
        <v>55.219931726496988</v>
      </c>
      <c r="H76" s="40">
        <v>60.4886664887999</v>
      </c>
      <c r="I76" s="40">
        <v>53.483757552752635</v>
      </c>
      <c r="J76" s="40">
        <v>56.239367089005022</v>
      </c>
      <c r="K76" s="40">
        <v>38.700997552059924</v>
      </c>
      <c r="L76" s="40">
        <v>37.708788035111311</v>
      </c>
      <c r="M76" s="40">
        <v>37.446544442165688</v>
      </c>
      <c r="N76" s="40">
        <v>39.147164959692049</v>
      </c>
      <c r="O76" s="40">
        <v>42.09857838219051</v>
      </c>
      <c r="P76" s="40">
        <v>37.941218697191388</v>
      </c>
      <c r="Q76" s="40">
        <v>36.888043812743184</v>
      </c>
      <c r="R76" s="40">
        <v>38.731249524188584</v>
      </c>
      <c r="S76" s="40">
        <v>42.752721881508798</v>
      </c>
      <c r="T76" s="40">
        <v>46.670689864992433</v>
      </c>
      <c r="U76" s="40">
        <v>51.072135063291419</v>
      </c>
      <c r="V76" s="40">
        <v>47.651263377258793</v>
      </c>
      <c r="W76" s="40">
        <v>54.277162479419111</v>
      </c>
      <c r="X76" s="40">
        <v>57.342433357457189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39.214435241937998</v>
      </c>
      <c r="D2" s="31">
        <f t="shared" ref="D2:W2" si="1">SUM(D3,D17,D22,D25,D26,D51,D52,D71,D74,D75,D76)</f>
        <v>43.423084510026563</v>
      </c>
      <c r="E2" s="31">
        <f t="shared" si="1"/>
        <v>38.550407806864058</v>
      </c>
      <c r="F2" s="31">
        <f t="shared" si="1"/>
        <v>35.578316835560045</v>
      </c>
      <c r="G2" s="31">
        <f t="shared" si="1"/>
        <v>34.687311556968723</v>
      </c>
      <c r="H2" s="31">
        <f t="shared" si="1"/>
        <v>29.316511545959813</v>
      </c>
      <c r="I2" s="31">
        <f t="shared" si="1"/>
        <v>46.599381748754389</v>
      </c>
      <c r="J2" s="31">
        <f t="shared" si="1"/>
        <v>47.932445264796485</v>
      </c>
      <c r="K2" s="31">
        <f t="shared" si="1"/>
        <v>47.335676421001807</v>
      </c>
      <c r="L2" s="31">
        <f t="shared" si="1"/>
        <v>30.367993706944883</v>
      </c>
      <c r="M2" s="31">
        <f t="shared" si="1"/>
        <v>31.550151800258377</v>
      </c>
      <c r="N2" s="31">
        <f t="shared" si="1"/>
        <v>34.689968665213698</v>
      </c>
      <c r="O2" s="31">
        <f t="shared" si="1"/>
        <v>39.819285167662187</v>
      </c>
      <c r="P2" s="31">
        <f t="shared" si="1"/>
        <v>44.746329323264867</v>
      </c>
      <c r="Q2" s="31">
        <f t="shared" si="1"/>
        <v>45.31219227078325</v>
      </c>
      <c r="R2" s="31">
        <f t="shared" si="1"/>
        <v>36.722341167463597</v>
      </c>
      <c r="S2" s="31">
        <f t="shared" si="1"/>
        <v>37.953074281753103</v>
      </c>
      <c r="T2" s="31">
        <f t="shared" si="1"/>
        <v>33.982973467976784</v>
      </c>
      <c r="U2" s="31">
        <f t="shared" si="1"/>
        <v>35.413393666903715</v>
      </c>
      <c r="V2" s="31">
        <f t="shared" si="1"/>
        <v>29.709644961954222</v>
      </c>
      <c r="W2" s="31">
        <f t="shared" si="1"/>
        <v>24.871910923580298</v>
      </c>
      <c r="X2" s="31">
        <f t="shared" ref="X2" si="2">SUM(X3,X17,X22,X25,X26,X51,X52,X71,X74,X75,X76)</f>
        <v>24.832868300280285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13.642392862395559</v>
      </c>
      <c r="D3" s="34">
        <f t="shared" ref="D3:W3" si="4">SUM(D4,D8,D11)</f>
        <v>14.203186417954219</v>
      </c>
      <c r="E3" s="34">
        <f t="shared" si="4"/>
        <v>11.732336026219713</v>
      </c>
      <c r="F3" s="34">
        <f t="shared" si="4"/>
        <v>12.01930930680232</v>
      </c>
      <c r="G3" s="34">
        <f t="shared" si="4"/>
        <v>12.512901811698287</v>
      </c>
      <c r="H3" s="34">
        <f t="shared" si="4"/>
        <v>10.430137916511194</v>
      </c>
      <c r="I3" s="34">
        <f t="shared" si="4"/>
        <v>16.483451598530102</v>
      </c>
      <c r="J3" s="34">
        <f t="shared" si="4"/>
        <v>17.052282592298319</v>
      </c>
      <c r="K3" s="34">
        <f t="shared" si="4"/>
        <v>15.122909221288912</v>
      </c>
      <c r="L3" s="34">
        <f t="shared" si="4"/>
        <v>6.9029843184827904</v>
      </c>
      <c r="M3" s="34">
        <f t="shared" si="4"/>
        <v>7.3725869389988841</v>
      </c>
      <c r="N3" s="34">
        <f t="shared" si="4"/>
        <v>7.4651710206664506</v>
      </c>
      <c r="O3" s="34">
        <f t="shared" si="4"/>
        <v>5.7718282686855735</v>
      </c>
      <c r="P3" s="34">
        <f t="shared" si="4"/>
        <v>8.0500387448928645</v>
      </c>
      <c r="Q3" s="34">
        <f t="shared" si="4"/>
        <v>10.081147647065244</v>
      </c>
      <c r="R3" s="34">
        <f t="shared" si="4"/>
        <v>8.1787105362476602</v>
      </c>
      <c r="S3" s="34">
        <f t="shared" si="4"/>
        <v>8.7301135109328722</v>
      </c>
      <c r="T3" s="34">
        <f t="shared" si="4"/>
        <v>8.3002580450378041</v>
      </c>
      <c r="U3" s="34">
        <f t="shared" si="4"/>
        <v>9.3457208517371644</v>
      </c>
      <c r="V3" s="34">
        <f t="shared" si="4"/>
        <v>7.0920994794630552</v>
      </c>
      <c r="W3" s="34">
        <f t="shared" si="4"/>
        <v>6.3700228596777313</v>
      </c>
      <c r="X3" s="34">
        <f t="shared" ref="X3" si="5">SUM(X4,X8,X11)</f>
        <v>6.461767149346529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11.753240555726871</v>
      </c>
      <c r="D4" s="29">
        <f t="shared" ref="D4:W4" si="7">SUM(D5:D7)</f>
        <v>11.912541689999296</v>
      </c>
      <c r="E4" s="29">
        <f t="shared" si="7"/>
        <v>9.6189158134229888</v>
      </c>
      <c r="F4" s="29">
        <f t="shared" si="7"/>
        <v>10.319901337083243</v>
      </c>
      <c r="G4" s="29">
        <f t="shared" si="7"/>
        <v>10.708687840393804</v>
      </c>
      <c r="H4" s="29">
        <f t="shared" si="7"/>
        <v>9.037036076668203</v>
      </c>
      <c r="I4" s="29">
        <f t="shared" si="7"/>
        <v>14.397956878206566</v>
      </c>
      <c r="J4" s="29">
        <f t="shared" si="7"/>
        <v>14.549834112265652</v>
      </c>
      <c r="K4" s="29">
        <f t="shared" si="7"/>
        <v>12.129503704014015</v>
      </c>
      <c r="L4" s="29">
        <f t="shared" si="7"/>
        <v>4.9497030504985959</v>
      </c>
      <c r="M4" s="29">
        <f t="shared" si="7"/>
        <v>5.6391247280035941</v>
      </c>
      <c r="N4" s="29">
        <f t="shared" si="7"/>
        <v>5.7912567873074918</v>
      </c>
      <c r="O4" s="29">
        <f t="shared" si="7"/>
        <v>4.1843926414050703</v>
      </c>
      <c r="P4" s="29">
        <f t="shared" si="7"/>
        <v>6.1966226461703773</v>
      </c>
      <c r="Q4" s="29">
        <f t="shared" si="7"/>
        <v>8.4853685032891502</v>
      </c>
      <c r="R4" s="29">
        <f t="shared" si="7"/>
        <v>6.8332856988321442</v>
      </c>
      <c r="S4" s="29">
        <f t="shared" si="7"/>
        <v>8.0381198004540639</v>
      </c>
      <c r="T4" s="29">
        <f t="shared" si="7"/>
        <v>7.7104705456240721</v>
      </c>
      <c r="U4" s="29">
        <f t="shared" si="7"/>
        <v>8.6755620858081581</v>
      </c>
      <c r="V4" s="29">
        <f t="shared" si="7"/>
        <v>6.6156542238406679</v>
      </c>
      <c r="W4" s="29">
        <f t="shared" si="7"/>
        <v>5.9799671980835649</v>
      </c>
      <c r="X4" s="29">
        <f t="shared" ref="X4" si="8">SUM(X5:X7)</f>
        <v>6.1276210444139743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11.753240555726871</v>
      </c>
      <c r="D7" s="10">
        <v>11.912541689999296</v>
      </c>
      <c r="E7" s="10">
        <v>9.6189158134229888</v>
      </c>
      <c r="F7" s="10">
        <v>10.319901337083243</v>
      </c>
      <c r="G7" s="10">
        <v>10.708687840393804</v>
      </c>
      <c r="H7" s="10">
        <v>9.037036076668203</v>
      </c>
      <c r="I7" s="10">
        <v>14.397956878206566</v>
      </c>
      <c r="J7" s="10">
        <v>14.549834112265652</v>
      </c>
      <c r="K7" s="10">
        <v>12.129503704014015</v>
      </c>
      <c r="L7" s="10">
        <v>4.9497030504985959</v>
      </c>
      <c r="M7" s="10">
        <v>5.6391247280035941</v>
      </c>
      <c r="N7" s="10">
        <v>5.7912567873074918</v>
      </c>
      <c r="O7" s="10">
        <v>4.1843926414050703</v>
      </c>
      <c r="P7" s="10">
        <v>6.1966226461703773</v>
      </c>
      <c r="Q7" s="10">
        <v>8.4853685032891502</v>
      </c>
      <c r="R7" s="10">
        <v>6.8332856988321442</v>
      </c>
      <c r="S7" s="10">
        <v>8.0381198004540639</v>
      </c>
      <c r="T7" s="10">
        <v>7.7104705456240721</v>
      </c>
      <c r="U7" s="10">
        <v>8.6755620858081581</v>
      </c>
      <c r="V7" s="10">
        <v>6.6156542238406679</v>
      </c>
      <c r="W7" s="10">
        <v>5.9799671980835649</v>
      </c>
      <c r="X7" s="10">
        <v>6.1276210444139743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1.8891523066686886</v>
      </c>
      <c r="D11" s="29">
        <f t="shared" si="10"/>
        <v>2.2906447279549229</v>
      </c>
      <c r="E11" s="29">
        <f t="shared" si="10"/>
        <v>2.1134202127967243</v>
      </c>
      <c r="F11" s="29">
        <f t="shared" si="10"/>
        <v>1.6994079697190767</v>
      </c>
      <c r="G11" s="29">
        <f t="shared" si="10"/>
        <v>1.8042139713044836</v>
      </c>
      <c r="H11" s="29">
        <f t="shared" si="10"/>
        <v>1.3931018398429913</v>
      </c>
      <c r="I11" s="29">
        <f t="shared" si="10"/>
        <v>2.085494720323537</v>
      </c>
      <c r="J11" s="29">
        <f t="shared" si="10"/>
        <v>2.5024484800326685</v>
      </c>
      <c r="K11" s="29">
        <f t="shared" si="10"/>
        <v>2.9934055172748972</v>
      </c>
      <c r="L11" s="29">
        <f t="shared" si="10"/>
        <v>1.9532812679841949</v>
      </c>
      <c r="M11" s="29">
        <f t="shared" si="10"/>
        <v>1.73346221099529</v>
      </c>
      <c r="N11" s="29">
        <f t="shared" si="10"/>
        <v>1.6739142333589585</v>
      </c>
      <c r="O11" s="29">
        <f t="shared" si="10"/>
        <v>1.5874356272805035</v>
      </c>
      <c r="P11" s="29">
        <f t="shared" si="10"/>
        <v>1.8534160987224872</v>
      </c>
      <c r="Q11" s="29">
        <f t="shared" si="10"/>
        <v>1.5957791437760938</v>
      </c>
      <c r="R11" s="29">
        <f t="shared" si="10"/>
        <v>1.3454248374155151</v>
      </c>
      <c r="S11" s="29">
        <f t="shared" si="10"/>
        <v>0.69199371047880842</v>
      </c>
      <c r="T11" s="29">
        <f t="shared" si="10"/>
        <v>0.58978749941373232</v>
      </c>
      <c r="U11" s="29">
        <f t="shared" si="10"/>
        <v>0.67015876592900581</v>
      </c>
      <c r="V11" s="29">
        <f t="shared" si="10"/>
        <v>0.47644525562238699</v>
      </c>
      <c r="W11" s="29">
        <f t="shared" si="10"/>
        <v>0.39005566159416644</v>
      </c>
      <c r="X11" s="29">
        <f t="shared" si="10"/>
        <v>0.33414610493255481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1.8891523066686886</v>
      </c>
      <c r="D13" s="10">
        <v>2.2906447279549229</v>
      </c>
      <c r="E13" s="10">
        <v>2.1134202127967243</v>
      </c>
      <c r="F13" s="10">
        <v>1.6994079697190767</v>
      </c>
      <c r="G13" s="10">
        <v>1.8042139713044836</v>
      </c>
      <c r="H13" s="10">
        <v>1.3931018398429913</v>
      </c>
      <c r="I13" s="10">
        <v>2.085494720323537</v>
      </c>
      <c r="J13" s="10">
        <v>2.5024484800326685</v>
      </c>
      <c r="K13" s="10">
        <v>2.9934055172748972</v>
      </c>
      <c r="L13" s="10">
        <v>1.9532812679841949</v>
      </c>
      <c r="M13" s="10">
        <v>1.73346221099529</v>
      </c>
      <c r="N13" s="10">
        <v>1.6739142333589585</v>
      </c>
      <c r="O13" s="10">
        <v>1.5874356272805035</v>
      </c>
      <c r="P13" s="10">
        <v>1.8534160987224872</v>
      </c>
      <c r="Q13" s="10">
        <v>1.5957791437760938</v>
      </c>
      <c r="R13" s="10">
        <v>1.3454248374155151</v>
      </c>
      <c r="S13" s="10">
        <v>0.69199371047880842</v>
      </c>
      <c r="T13" s="10">
        <v>0.58978749941373232</v>
      </c>
      <c r="U13" s="10">
        <v>0.67015876592900581</v>
      </c>
      <c r="V13" s="10">
        <v>0.47644525562238699</v>
      </c>
      <c r="W13" s="10">
        <v>0.39005566159416644</v>
      </c>
      <c r="X13" s="10">
        <v>0.33414610493255481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5.0559013247281666</v>
      </c>
      <c r="D26" s="37">
        <f t="shared" si="13"/>
        <v>5.2719422109292902</v>
      </c>
      <c r="E26" s="37">
        <f t="shared" si="13"/>
        <v>5.0114366013674729</v>
      </c>
      <c r="F26" s="37">
        <f t="shared" si="13"/>
        <v>4.320137440047052</v>
      </c>
      <c r="G26" s="37">
        <f t="shared" si="13"/>
        <v>4.2516221640545835</v>
      </c>
      <c r="H26" s="37">
        <f t="shared" si="13"/>
        <v>3.6377056873599858</v>
      </c>
      <c r="I26" s="37">
        <f t="shared" si="13"/>
        <v>6.4140815297207414</v>
      </c>
      <c r="J26" s="37">
        <f t="shared" si="13"/>
        <v>5.829943715345955</v>
      </c>
      <c r="K26" s="37">
        <f t="shared" si="13"/>
        <v>4.1738087521951908</v>
      </c>
      <c r="L26" s="37">
        <f t="shared" si="13"/>
        <v>2.8357495064177454</v>
      </c>
      <c r="M26" s="37">
        <f t="shared" si="13"/>
        <v>3.253399206668171</v>
      </c>
      <c r="N26" s="37">
        <f t="shared" si="13"/>
        <v>4.3529696437501268</v>
      </c>
      <c r="O26" s="37">
        <f t="shared" si="13"/>
        <v>6.2216317195989834</v>
      </c>
      <c r="P26" s="37">
        <f t="shared" si="13"/>
        <v>5.0771405419479443</v>
      </c>
      <c r="Q26" s="37">
        <f t="shared" si="13"/>
        <v>2.6989121477003524</v>
      </c>
      <c r="R26" s="37">
        <f t="shared" si="13"/>
        <v>2.1739711146373573</v>
      </c>
      <c r="S26" s="37">
        <f t="shared" si="13"/>
        <v>2.5454791571205178</v>
      </c>
      <c r="T26" s="37">
        <f t="shared" si="13"/>
        <v>2.0626017672701056</v>
      </c>
      <c r="U26" s="37">
        <f t="shared" si="13"/>
        <v>1.7506243496867613</v>
      </c>
      <c r="V26" s="37">
        <f t="shared" si="13"/>
        <v>1.6506073327141515</v>
      </c>
      <c r="W26" s="37">
        <f t="shared" si="13"/>
        <v>1.3015131710226069</v>
      </c>
      <c r="X26" s="37">
        <f t="shared" si="13"/>
        <v>1.8362670398970831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5.0559013247281666</v>
      </c>
      <c r="D33" s="29">
        <f t="shared" si="15"/>
        <v>5.2719422109292902</v>
      </c>
      <c r="E33" s="29">
        <f t="shared" si="15"/>
        <v>5.0114366013674729</v>
      </c>
      <c r="F33" s="29">
        <f t="shared" si="15"/>
        <v>4.320137440047052</v>
      </c>
      <c r="G33" s="29">
        <f t="shared" si="15"/>
        <v>4.2516221640545835</v>
      </c>
      <c r="H33" s="29">
        <f t="shared" si="15"/>
        <v>3.6377056873599858</v>
      </c>
      <c r="I33" s="29">
        <f t="shared" si="15"/>
        <v>6.4140815297207414</v>
      </c>
      <c r="J33" s="29">
        <f t="shared" si="15"/>
        <v>5.829943715345955</v>
      </c>
      <c r="K33" s="29">
        <f t="shared" si="15"/>
        <v>4.1738087521951908</v>
      </c>
      <c r="L33" s="29">
        <f t="shared" si="15"/>
        <v>2.8357495064177454</v>
      </c>
      <c r="M33" s="29">
        <f t="shared" si="15"/>
        <v>3.253399206668171</v>
      </c>
      <c r="N33" s="29">
        <f t="shared" si="15"/>
        <v>4.3529696437501268</v>
      </c>
      <c r="O33" s="29">
        <f t="shared" si="15"/>
        <v>6.2216317195989834</v>
      </c>
      <c r="P33" s="29">
        <f t="shared" si="15"/>
        <v>5.0771405419479443</v>
      </c>
      <c r="Q33" s="29">
        <f t="shared" si="15"/>
        <v>2.6989121477003524</v>
      </c>
      <c r="R33" s="29">
        <f t="shared" si="15"/>
        <v>2.1739711146373573</v>
      </c>
      <c r="S33" s="29">
        <f t="shared" si="15"/>
        <v>2.5454791571205178</v>
      </c>
      <c r="T33" s="29">
        <f t="shared" si="15"/>
        <v>2.0626017672701056</v>
      </c>
      <c r="U33" s="29">
        <f t="shared" si="15"/>
        <v>1.7506243496867613</v>
      </c>
      <c r="V33" s="29">
        <f t="shared" si="15"/>
        <v>1.6506073327141515</v>
      </c>
      <c r="W33" s="29">
        <f t="shared" si="15"/>
        <v>1.3015131710226069</v>
      </c>
      <c r="X33" s="29">
        <f t="shared" si="15"/>
        <v>1.8362670398970831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1.1683873469766988</v>
      </c>
      <c r="D36" s="10">
        <v>0.89905809072586829</v>
      </c>
      <c r="E36" s="10">
        <v>0.85625407636959361</v>
      </c>
      <c r="F36" s="10">
        <v>0.85757503222048403</v>
      </c>
      <c r="G36" s="10">
        <v>0.79665727258072971</v>
      </c>
      <c r="H36" s="10">
        <v>0.75418071962418753</v>
      </c>
      <c r="I36" s="10">
        <v>1.0913855859862338</v>
      </c>
      <c r="J36" s="10">
        <v>0.67350468340230785</v>
      </c>
      <c r="K36" s="10">
        <v>0.62660371546292992</v>
      </c>
      <c r="L36" s="10">
        <v>0.55755829957074976</v>
      </c>
      <c r="M36" s="10">
        <v>0.54429337543267686</v>
      </c>
      <c r="N36" s="10">
        <v>0.55325907682544362</v>
      </c>
      <c r="O36" s="10">
        <v>0.77882135730770596</v>
      </c>
      <c r="P36" s="10">
        <v>0.72744966458666771</v>
      </c>
      <c r="Q36" s="10">
        <v>0.77086240683458374</v>
      </c>
      <c r="R36" s="10">
        <v>0.67415154089991525</v>
      </c>
      <c r="S36" s="10">
        <v>0.66879935901531606</v>
      </c>
      <c r="T36" s="10">
        <v>0.60245083953556611</v>
      </c>
      <c r="U36" s="10">
        <v>0.43271078486107728</v>
      </c>
      <c r="V36" s="10">
        <v>0.40593827532574539</v>
      </c>
      <c r="W36" s="10">
        <v>0.29833232732842396</v>
      </c>
      <c r="X36" s="10">
        <v>0.29693995624310643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1.5842481864053459</v>
      </c>
      <c r="D43" s="10">
        <v>2.1880186927626739</v>
      </c>
      <c r="E43" s="10">
        <v>1.8851735768638189</v>
      </c>
      <c r="F43" s="10">
        <v>2.0310981640441361</v>
      </c>
      <c r="G43" s="10">
        <v>1.9687349386563331</v>
      </c>
      <c r="H43" s="10">
        <v>1.8171788982062769</v>
      </c>
      <c r="I43" s="10">
        <v>2.4293428841089302</v>
      </c>
      <c r="J43" s="10">
        <v>2.0813881445017151</v>
      </c>
      <c r="K43" s="10">
        <v>2.0338230044572918</v>
      </c>
      <c r="L43" s="10">
        <v>1.4212416308050511</v>
      </c>
      <c r="M43" s="10">
        <v>1.5140266667150217</v>
      </c>
      <c r="N43" s="10">
        <v>2.94936876106881</v>
      </c>
      <c r="O43" s="10">
        <v>4.6220058661871013</v>
      </c>
      <c r="P43" s="10">
        <v>3.7107973320651388</v>
      </c>
      <c r="Q43" s="10">
        <v>1.2510283055505207</v>
      </c>
      <c r="R43" s="10">
        <v>1.0312586821430072</v>
      </c>
      <c r="S43" s="10">
        <v>1.524823682182195</v>
      </c>
      <c r="T43" s="10">
        <v>1.1397693990083619</v>
      </c>
      <c r="U43" s="10">
        <v>1.1442237567166731</v>
      </c>
      <c r="V43" s="10">
        <v>1.04265972777225</v>
      </c>
      <c r="W43" s="10">
        <v>0.8316328107513965</v>
      </c>
      <c r="X43" s="10">
        <v>1.4348295684262711</v>
      </c>
    </row>
    <row r="44" spans="1:24" ht="11.25" customHeight="1" x14ac:dyDescent="0.2">
      <c r="A44" s="41" t="s">
        <v>75</v>
      </c>
      <c r="B44" s="9" t="s">
        <v>76</v>
      </c>
      <c r="C44" s="10">
        <v>2.3032657913461212</v>
      </c>
      <c r="D44" s="10">
        <v>2.184865427440748</v>
      </c>
      <c r="E44" s="10">
        <v>2.27000894813406</v>
      </c>
      <c r="F44" s="10">
        <v>1.4314642437824316</v>
      </c>
      <c r="G44" s="10">
        <v>1.4862299528175207</v>
      </c>
      <c r="H44" s="10">
        <v>1.0663460695295215</v>
      </c>
      <c r="I44" s="10">
        <v>2.8933530596255772</v>
      </c>
      <c r="J44" s="10">
        <v>3.075050887441932</v>
      </c>
      <c r="K44" s="10">
        <v>1.5133820322749689</v>
      </c>
      <c r="L44" s="10">
        <v>0.85694957604194455</v>
      </c>
      <c r="M44" s="10">
        <v>1.1950791645204721</v>
      </c>
      <c r="N44" s="10">
        <v>0.85034180585587338</v>
      </c>
      <c r="O44" s="10">
        <v>0.82080449610417672</v>
      </c>
      <c r="P44" s="10">
        <v>0.63889354529613795</v>
      </c>
      <c r="Q44" s="10">
        <v>0.67702143531524772</v>
      </c>
      <c r="R44" s="10">
        <v>0.46856089159443476</v>
      </c>
      <c r="S44" s="10">
        <v>0.35185611592300697</v>
      </c>
      <c r="T44" s="10">
        <v>0.32038152872617748</v>
      </c>
      <c r="U44" s="10">
        <v>0.17368980810901094</v>
      </c>
      <c r="V44" s="10">
        <v>0.20200932961615606</v>
      </c>
      <c r="W44" s="10">
        <v>0.1715480329427865</v>
      </c>
      <c r="X44" s="10">
        <v>0.10449751522770535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10.62555099045059</v>
      </c>
      <c r="D51" s="37">
        <v>12.831694886956747</v>
      </c>
      <c r="E51" s="37">
        <v>11.20942188809023</v>
      </c>
      <c r="F51" s="37">
        <v>10.008172435097398</v>
      </c>
      <c r="G51" s="37">
        <v>8.9664729025953793</v>
      </c>
      <c r="H51" s="37">
        <v>7.2596234817578127</v>
      </c>
      <c r="I51" s="37">
        <v>11.198623222573101</v>
      </c>
      <c r="J51" s="37">
        <v>12.553414471447956</v>
      </c>
      <c r="K51" s="37">
        <v>14.06676137264088</v>
      </c>
      <c r="L51" s="37">
        <v>11.432372167690751</v>
      </c>
      <c r="M51" s="37">
        <v>11.42446422327874</v>
      </c>
      <c r="N51" s="37">
        <v>13.081762830705474</v>
      </c>
      <c r="O51" s="37">
        <v>15.885627487224019</v>
      </c>
      <c r="P51" s="37">
        <v>17.761412090665846</v>
      </c>
      <c r="Q51" s="37">
        <v>18.40678682576981</v>
      </c>
      <c r="R51" s="37">
        <v>14.526725301528778</v>
      </c>
      <c r="S51" s="37">
        <v>14.668939364528081</v>
      </c>
      <c r="T51" s="37">
        <v>13.505817337114561</v>
      </c>
      <c r="U51" s="37">
        <v>13.93841790399361</v>
      </c>
      <c r="V51" s="37">
        <v>12.24198012575723</v>
      </c>
      <c r="W51" s="37">
        <v>9.6427186823671924</v>
      </c>
      <c r="X51" s="37">
        <v>8.8496074283249708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0.34733246303260762</v>
      </c>
      <c r="D52" s="37">
        <f t="shared" si="16"/>
        <v>0.39764442790851912</v>
      </c>
      <c r="E52" s="37">
        <f t="shared" si="16"/>
        <v>0.38039846716423709</v>
      </c>
      <c r="F52" s="37">
        <f t="shared" si="16"/>
        <v>0.35080859546254056</v>
      </c>
      <c r="G52" s="37">
        <f t="shared" si="16"/>
        <v>0.34146681252474603</v>
      </c>
      <c r="H52" s="37">
        <f t="shared" si="16"/>
        <v>0.30529724464050723</v>
      </c>
      <c r="I52" s="37">
        <f t="shared" si="16"/>
        <v>0.55878488757154265</v>
      </c>
      <c r="J52" s="37">
        <f t="shared" si="16"/>
        <v>0.60806400151534856</v>
      </c>
      <c r="K52" s="37">
        <f t="shared" si="16"/>
        <v>0.70657745378750847</v>
      </c>
      <c r="L52" s="37">
        <f t="shared" si="16"/>
        <v>0.53034468130701418</v>
      </c>
      <c r="M52" s="37">
        <f t="shared" si="16"/>
        <v>0.55721524801933431</v>
      </c>
      <c r="N52" s="37">
        <f t="shared" si="16"/>
        <v>0.66109556261134106</v>
      </c>
      <c r="O52" s="37">
        <f t="shared" si="16"/>
        <v>0.84375608299348714</v>
      </c>
      <c r="P52" s="37">
        <f t="shared" si="16"/>
        <v>1.0584717288121173</v>
      </c>
      <c r="Q52" s="37">
        <f t="shared" si="16"/>
        <v>1.1511020871100079</v>
      </c>
      <c r="R52" s="37">
        <f t="shared" si="16"/>
        <v>0.98354987923496162</v>
      </c>
      <c r="S52" s="37">
        <f t="shared" si="16"/>
        <v>1.0567868455014562</v>
      </c>
      <c r="T52" s="37">
        <f t="shared" si="16"/>
        <v>0.9118696506202939</v>
      </c>
      <c r="U52" s="37">
        <f t="shared" si="16"/>
        <v>0.98220209012802895</v>
      </c>
      <c r="V52" s="37">
        <f t="shared" si="16"/>
        <v>0.93192058933724464</v>
      </c>
      <c r="W52" s="37">
        <f t="shared" si="16"/>
        <v>0.81824528054586698</v>
      </c>
      <c r="X52" s="37">
        <f t="shared" si="16"/>
        <v>0.81486319108463268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0.34733246303260762</v>
      </c>
      <c r="D70" s="10">
        <v>0.39764442790851912</v>
      </c>
      <c r="E70" s="10">
        <v>0.38039846716423709</v>
      </c>
      <c r="F70" s="10">
        <v>0.35080859546254056</v>
      </c>
      <c r="G70" s="10">
        <v>0.34146681252474603</v>
      </c>
      <c r="H70" s="10">
        <v>0.30529724464050723</v>
      </c>
      <c r="I70" s="10">
        <v>0.55878488757154265</v>
      </c>
      <c r="J70" s="10">
        <v>0.60806400151534856</v>
      </c>
      <c r="K70" s="10">
        <v>0.70657745378750847</v>
      </c>
      <c r="L70" s="10">
        <v>0.53034468130701418</v>
      </c>
      <c r="M70" s="10">
        <v>0.55721524801933431</v>
      </c>
      <c r="N70" s="10">
        <v>0.66109556261134106</v>
      </c>
      <c r="O70" s="10">
        <v>0.84375608299348714</v>
      </c>
      <c r="P70" s="10">
        <v>1.0584717288121173</v>
      </c>
      <c r="Q70" s="10">
        <v>1.1511020871100079</v>
      </c>
      <c r="R70" s="10">
        <v>0.98354987923496162</v>
      </c>
      <c r="S70" s="10">
        <v>1.0567868455014562</v>
      </c>
      <c r="T70" s="10">
        <v>0.9118696506202939</v>
      </c>
      <c r="U70" s="10">
        <v>0.98220209012802895</v>
      </c>
      <c r="V70" s="10">
        <v>0.93192058933724464</v>
      </c>
      <c r="W70" s="10">
        <v>0.81824528054586698</v>
      </c>
      <c r="X70" s="10">
        <v>0.81486319108463268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9.5432576013310797</v>
      </c>
      <c r="D76" s="40">
        <v>10.718616566277788</v>
      </c>
      <c r="E76" s="40">
        <v>10.216814824022403</v>
      </c>
      <c r="F76" s="40">
        <v>8.8798890581507379</v>
      </c>
      <c r="G76" s="40">
        <v>8.6148478660957224</v>
      </c>
      <c r="H76" s="40">
        <v>7.6837472156903139</v>
      </c>
      <c r="I76" s="40">
        <v>11.944440510358904</v>
      </c>
      <c r="J76" s="40">
        <v>11.888740484188899</v>
      </c>
      <c r="K76" s="40">
        <v>13.265619621089311</v>
      </c>
      <c r="L76" s="40">
        <v>8.6665430330465831</v>
      </c>
      <c r="M76" s="40">
        <v>8.9424861832932443</v>
      </c>
      <c r="N76" s="40">
        <v>9.1289696074803039</v>
      </c>
      <c r="O76" s="40">
        <v>11.096441609160125</v>
      </c>
      <c r="P76" s="40">
        <v>12.799266216946096</v>
      </c>
      <c r="Q76" s="40">
        <v>12.974243563137842</v>
      </c>
      <c r="R76" s="40">
        <v>10.859384335814843</v>
      </c>
      <c r="S76" s="40">
        <v>10.951755403670175</v>
      </c>
      <c r="T76" s="40">
        <v>9.2024266679340219</v>
      </c>
      <c r="U76" s="40">
        <v>9.3964284713581456</v>
      </c>
      <c r="V76" s="40">
        <v>7.7930374346825397</v>
      </c>
      <c r="W76" s="40">
        <v>6.7394109299669012</v>
      </c>
      <c r="X76" s="40">
        <v>6.8703634916270717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128.47121848483815</v>
      </c>
      <c r="D2" s="31">
        <f t="shared" ref="D2:W2" si="1">SUM(D3,D17,D22,D25,D26,D51,D52,D71,D74,D75,D76)</f>
        <v>136.92767776236263</v>
      </c>
      <c r="E2" s="31">
        <f t="shared" si="1"/>
        <v>132.81350622758387</v>
      </c>
      <c r="F2" s="31">
        <f t="shared" si="1"/>
        <v>140.14518137214733</v>
      </c>
      <c r="G2" s="31">
        <f t="shared" si="1"/>
        <v>140.84670606402932</v>
      </c>
      <c r="H2" s="31">
        <f t="shared" si="1"/>
        <v>127.68953529838809</v>
      </c>
      <c r="I2" s="31">
        <f t="shared" si="1"/>
        <v>128.74347725584289</v>
      </c>
      <c r="J2" s="31">
        <f t="shared" si="1"/>
        <v>119.31830032273351</v>
      </c>
      <c r="K2" s="31">
        <f t="shared" si="1"/>
        <v>142.95477254636356</v>
      </c>
      <c r="L2" s="31">
        <f t="shared" si="1"/>
        <v>141.30879953907984</v>
      </c>
      <c r="M2" s="31">
        <f t="shared" si="1"/>
        <v>147.84263239480376</v>
      </c>
      <c r="N2" s="31">
        <f t="shared" si="1"/>
        <v>145.17492641800061</v>
      </c>
      <c r="O2" s="31">
        <f t="shared" si="1"/>
        <v>101.49149075121517</v>
      </c>
      <c r="P2" s="31">
        <f t="shared" si="1"/>
        <v>95.252267919947187</v>
      </c>
      <c r="Q2" s="31">
        <f t="shared" si="1"/>
        <v>81.001811574856418</v>
      </c>
      <c r="R2" s="31">
        <f t="shared" si="1"/>
        <v>77.425608765848494</v>
      </c>
      <c r="S2" s="31">
        <f t="shared" si="1"/>
        <v>56.113525674687963</v>
      </c>
      <c r="T2" s="31">
        <f t="shared" si="1"/>
        <v>62.830109165136847</v>
      </c>
      <c r="U2" s="31">
        <f t="shared" si="1"/>
        <v>70.322948104165405</v>
      </c>
      <c r="V2" s="31">
        <f t="shared" si="1"/>
        <v>64.930822233158977</v>
      </c>
      <c r="W2" s="31">
        <f t="shared" si="1"/>
        <v>64.947471537935641</v>
      </c>
      <c r="X2" s="31">
        <f t="shared" ref="X2" si="2">SUM(X3,X17,X22,X25,X26,X51,X52,X71,X74,X75,X76)</f>
        <v>64.27521749511736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9.1108340498710234</v>
      </c>
      <c r="D26" s="37">
        <f t="shared" ref="D26:W26" si="22">SUM(D27,D33)</f>
        <v>9.1108340498710234</v>
      </c>
      <c r="E26" s="37">
        <f t="shared" si="22"/>
        <v>9.1108340498710234</v>
      </c>
      <c r="F26" s="37">
        <f t="shared" si="22"/>
        <v>9.1597592433361985</v>
      </c>
      <c r="G26" s="37">
        <f t="shared" si="22"/>
        <v>9.1597592433361985</v>
      </c>
      <c r="H26" s="37">
        <f t="shared" si="22"/>
        <v>6.1490971625107473</v>
      </c>
      <c r="I26" s="37">
        <f t="shared" si="22"/>
        <v>8.0908856405846947</v>
      </c>
      <c r="J26" s="37">
        <f t="shared" si="22"/>
        <v>11.180481513327599</v>
      </c>
      <c r="K26" s="37">
        <f t="shared" si="22"/>
        <v>7.107996560619088</v>
      </c>
      <c r="L26" s="37">
        <f t="shared" si="22"/>
        <v>5.1232158211521908</v>
      </c>
      <c r="M26" s="37">
        <f t="shared" si="22"/>
        <v>6.0881341358555447</v>
      </c>
      <c r="N26" s="37">
        <f t="shared" si="22"/>
        <v>5.1232158211521917</v>
      </c>
      <c r="O26" s="37">
        <f t="shared" si="22"/>
        <v>3.1384350816852962</v>
      </c>
      <c r="P26" s="37">
        <f t="shared" si="22"/>
        <v>3.1384350816852962</v>
      </c>
      <c r="Q26" s="37">
        <f t="shared" si="22"/>
        <v>3.1384350816852962</v>
      </c>
      <c r="R26" s="37">
        <f t="shared" si="22"/>
        <v>3.5320722269991398</v>
      </c>
      <c r="S26" s="37">
        <f t="shared" si="22"/>
        <v>2.6877901977644023</v>
      </c>
      <c r="T26" s="37">
        <f t="shared" si="22"/>
        <v>2.7270851246775578</v>
      </c>
      <c r="U26" s="37">
        <f t="shared" si="22"/>
        <v>2.5704213241616514</v>
      </c>
      <c r="V26" s="37">
        <f t="shared" si="22"/>
        <v>2.7606190885640589</v>
      </c>
      <c r="W26" s="37">
        <f t="shared" si="22"/>
        <v>2.9396388650042997</v>
      </c>
      <c r="X26" s="37">
        <f t="shared" ref="X26" si="23">SUM(X27,X33)</f>
        <v>3.7747205503009447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9.1108340498710234</v>
      </c>
      <c r="D33" s="29">
        <f t="shared" ref="D33:W33" si="28">SUM(D34:D50)</f>
        <v>9.1108340498710234</v>
      </c>
      <c r="E33" s="29">
        <f t="shared" si="28"/>
        <v>9.1108340498710234</v>
      </c>
      <c r="F33" s="29">
        <f t="shared" si="28"/>
        <v>9.1597592433361985</v>
      </c>
      <c r="G33" s="29">
        <f t="shared" si="28"/>
        <v>9.1597592433361985</v>
      </c>
      <c r="H33" s="29">
        <f t="shared" si="28"/>
        <v>6.1490971625107473</v>
      </c>
      <c r="I33" s="29">
        <f t="shared" si="28"/>
        <v>8.0908856405846947</v>
      </c>
      <c r="J33" s="29">
        <f t="shared" si="28"/>
        <v>11.180481513327599</v>
      </c>
      <c r="K33" s="29">
        <f t="shared" si="28"/>
        <v>7.107996560619088</v>
      </c>
      <c r="L33" s="29">
        <f t="shared" si="28"/>
        <v>5.1232158211521908</v>
      </c>
      <c r="M33" s="29">
        <f t="shared" si="28"/>
        <v>6.0881341358555447</v>
      </c>
      <c r="N33" s="29">
        <f t="shared" si="28"/>
        <v>5.1232158211521917</v>
      </c>
      <c r="O33" s="29">
        <f t="shared" si="28"/>
        <v>3.1384350816852962</v>
      </c>
      <c r="P33" s="29">
        <f t="shared" si="28"/>
        <v>3.1384350816852962</v>
      </c>
      <c r="Q33" s="29">
        <f t="shared" si="28"/>
        <v>3.1384350816852962</v>
      </c>
      <c r="R33" s="29">
        <f t="shared" si="28"/>
        <v>3.5320722269991398</v>
      </c>
      <c r="S33" s="29">
        <f t="shared" si="28"/>
        <v>2.6877901977644023</v>
      </c>
      <c r="T33" s="29">
        <f t="shared" si="28"/>
        <v>2.7270851246775578</v>
      </c>
      <c r="U33" s="29">
        <f t="shared" si="28"/>
        <v>2.5704213241616514</v>
      </c>
      <c r="V33" s="29">
        <f t="shared" si="28"/>
        <v>2.7606190885640589</v>
      </c>
      <c r="W33" s="29">
        <f t="shared" si="28"/>
        <v>2.9396388650042997</v>
      </c>
      <c r="X33" s="29">
        <f t="shared" ref="X33" si="29">SUM(X34:X50)</f>
        <v>3.7747205503009447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1.098710232158211</v>
      </c>
      <c r="D36" s="10">
        <f>FC_IND_PPP_PU_E!D36+FC_IND_PPP_PA_E!D36+FC_IND_PPP_PR_E!D36</f>
        <v>1.098710232158211</v>
      </c>
      <c r="E36" s="10">
        <f>FC_IND_PPP_PU_E!E36+FC_IND_PPP_PA_E!E36+FC_IND_PPP_PR_E!E36</f>
        <v>1.098710232158211</v>
      </c>
      <c r="F36" s="10">
        <f>FC_IND_PPP_PU_E!F36+FC_IND_PPP_PA_E!F36+FC_IND_PPP_PR_E!F36</f>
        <v>1.098710232158211</v>
      </c>
      <c r="G36" s="10">
        <f>FC_IND_PPP_PU_E!G36+FC_IND_PPP_PA_E!G36+FC_IND_PPP_PR_E!G36</f>
        <v>1.098710232158211</v>
      </c>
      <c r="H36" s="10">
        <f>FC_IND_PPP_PU_E!H36+FC_IND_PPP_PA_E!H36+FC_IND_PPP_PR_E!H36</f>
        <v>1.098710232158211</v>
      </c>
      <c r="I36" s="10">
        <f>FC_IND_PPP_PU_E!I36+FC_IND_PPP_PA_E!I36+FC_IND_PPP_PR_E!I36</f>
        <v>1.098710232158211</v>
      </c>
      <c r="J36" s="10">
        <f>FC_IND_PPP_PU_E!J36+FC_IND_PPP_PA_E!J36+FC_IND_PPP_PR_E!J36</f>
        <v>2.1974204643164228</v>
      </c>
      <c r="K36" s="10">
        <f>FC_IND_PPP_PU_E!K36+FC_IND_PPP_PA_E!K36+FC_IND_PPP_PR_E!K36</f>
        <v>1.098710232158211</v>
      </c>
      <c r="L36" s="10">
        <f>FC_IND_PPP_PU_E!L36+FC_IND_PPP_PA_E!L36+FC_IND_PPP_PR_E!L36</f>
        <v>1.098710232158211</v>
      </c>
      <c r="M36" s="10">
        <f>FC_IND_PPP_PU_E!M36+FC_IND_PPP_PA_E!M36+FC_IND_PPP_PR_E!M36</f>
        <v>1.098710232158211</v>
      </c>
      <c r="N36" s="10">
        <f>FC_IND_PPP_PU_E!N36+FC_IND_PPP_PA_E!N36+FC_IND_PPP_PR_E!N36</f>
        <v>1.098710232158211</v>
      </c>
      <c r="O36" s="10">
        <f>FC_IND_PPP_PU_E!O36+FC_IND_PPP_PA_E!O36+FC_IND_PPP_PR_E!O36</f>
        <v>1.098710232158211</v>
      </c>
      <c r="P36" s="10">
        <f>FC_IND_PPP_PU_E!P36+FC_IND_PPP_PA_E!P36+FC_IND_PPP_PR_E!P36</f>
        <v>1.0987102321582112</v>
      </c>
      <c r="Q36" s="10">
        <f>FC_IND_PPP_PU_E!Q36+FC_IND_PPP_PA_E!Q36+FC_IND_PPP_PR_E!Q36</f>
        <v>1.098710232158211</v>
      </c>
      <c r="R36" s="10">
        <f>FC_IND_PPP_PU_E!R36+FC_IND_PPP_PA_E!R36+FC_IND_PPP_PR_E!R36</f>
        <v>1.34256233877902</v>
      </c>
      <c r="S36" s="10">
        <f>FC_IND_PPP_PU_E!S36+FC_IND_PPP_PA_E!S36+FC_IND_PPP_PR_E!S36</f>
        <v>1.8348237317282889</v>
      </c>
      <c r="T36" s="10">
        <f>FC_IND_PPP_PU_E!T36+FC_IND_PPP_PA_E!T36+FC_IND_PPP_PR_E!T36</f>
        <v>1.9556319862424763</v>
      </c>
      <c r="U36" s="10">
        <f>FC_IND_PPP_PU_E!U36+FC_IND_PPP_PA_E!U36+FC_IND_PPP_PR_E!U36</f>
        <v>1.973258813413586</v>
      </c>
      <c r="V36" s="10">
        <f>FC_IND_PPP_PU_E!V36+FC_IND_PPP_PA_E!V36+FC_IND_PPP_PR_E!V36</f>
        <v>2.1984522785898539</v>
      </c>
      <c r="W36" s="10">
        <f>FC_IND_PPP_PU_E!W36+FC_IND_PPP_PA_E!W36+FC_IND_PPP_PR_E!W36</f>
        <v>2.3896818572656922</v>
      </c>
      <c r="X36" s="10">
        <f>FC_IND_PPP_PU_E!X36+FC_IND_PPP_PA_E!X36+FC_IND_PPP_PR_E!X36</f>
        <v>2.7511607910576088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7.3086844368013756E-3</v>
      </c>
      <c r="S37" s="10">
        <f>FC_IND_PPP_PU_E!S37+FC_IND_PPP_PA_E!S37+FC_IND_PPP_PR_E!S37</f>
        <v>8.3404987102321578E-3</v>
      </c>
      <c r="T37" s="10">
        <f>FC_IND_PPP_PU_E!T37+FC_IND_PPP_PA_E!T37+FC_IND_PPP_PR_E!T37</f>
        <v>2.089423903697334E-2</v>
      </c>
      <c r="U37" s="10">
        <f>FC_IND_PPP_PU_E!U37+FC_IND_PPP_PA_E!U37+FC_IND_PPP_PR_E!U37</f>
        <v>3.6629406706792773E-2</v>
      </c>
      <c r="V37" s="10">
        <f>FC_IND_PPP_PU_E!V37+FC_IND_PPP_PA_E!V37+FC_IND_PPP_PR_E!V37</f>
        <v>3.0352536543422185E-2</v>
      </c>
      <c r="W37" s="10">
        <f>FC_IND_PPP_PU_E!W37+FC_IND_PPP_PA_E!W37+FC_IND_PPP_PR_E!W37</f>
        <v>2.9320722269991405E-2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5.0993981083404982</v>
      </c>
      <c r="D43" s="10">
        <f>FC_IND_PPP_PU_E!D43+FC_IND_PPP_PA_E!D43+FC_IND_PPP_PR_E!D43</f>
        <v>5.0993981083404982</v>
      </c>
      <c r="E43" s="10">
        <f>FC_IND_PPP_PU_E!E43+FC_IND_PPP_PA_E!E43+FC_IND_PPP_PR_E!E43</f>
        <v>5.0993981083404982</v>
      </c>
      <c r="F43" s="10">
        <f>FC_IND_PPP_PU_E!F43+FC_IND_PPP_PA_E!F43+FC_IND_PPP_PR_E!F43</f>
        <v>6.1192605331040406</v>
      </c>
      <c r="G43" s="10">
        <f>FC_IND_PPP_PU_E!G43+FC_IND_PPP_PA_E!G43+FC_IND_PPP_PR_E!G43</f>
        <v>6.1192605331040406</v>
      </c>
      <c r="H43" s="10">
        <f>FC_IND_PPP_PU_E!H43+FC_IND_PPP_PA_E!H43+FC_IND_PPP_PR_E!H43</f>
        <v>4.0794496990541704</v>
      </c>
      <c r="I43" s="10">
        <f>FC_IND_PPP_PU_E!I43+FC_IND_PPP_PA_E!I43+FC_IND_PPP_PR_E!I43</f>
        <v>4.0794496990541704</v>
      </c>
      <c r="J43" s="10">
        <f>FC_IND_PPP_PU_E!J43+FC_IND_PPP_PA_E!J43+FC_IND_PPP_PR_E!J43</f>
        <v>5.0993981083404982</v>
      </c>
      <c r="K43" s="10">
        <f>FC_IND_PPP_PU_E!K43+FC_IND_PPP_PA_E!K43+FC_IND_PPP_PR_E!K43</f>
        <v>4.0794496990541704</v>
      </c>
      <c r="L43" s="10">
        <f>FC_IND_PPP_PU_E!L43+FC_IND_PPP_PA_E!L43+FC_IND_PPP_PR_E!L43</f>
        <v>3.0595872742906272</v>
      </c>
      <c r="M43" s="10">
        <f>FC_IND_PPP_PU_E!M43+FC_IND_PPP_PA_E!M43+FC_IND_PPP_PR_E!M43</f>
        <v>3.0595872742906272</v>
      </c>
      <c r="N43" s="10">
        <f>FC_IND_PPP_PU_E!N43+FC_IND_PPP_PA_E!N43+FC_IND_PPP_PR_E!N43</f>
        <v>3.0595872742906276</v>
      </c>
      <c r="O43" s="10">
        <f>FC_IND_PPP_PU_E!O43+FC_IND_PPP_PA_E!O43+FC_IND_PPP_PR_E!O43</f>
        <v>2.0397248495270852</v>
      </c>
      <c r="P43" s="10">
        <f>FC_IND_PPP_PU_E!P43+FC_IND_PPP_PA_E!P43+FC_IND_PPP_PR_E!P43</f>
        <v>2.0397248495270852</v>
      </c>
      <c r="Q43" s="10">
        <f>FC_IND_PPP_PU_E!Q43+FC_IND_PPP_PA_E!Q43+FC_IND_PPP_PR_E!Q43</f>
        <v>2.0397248495270852</v>
      </c>
      <c r="R43" s="10">
        <f>FC_IND_PPP_PU_E!R43+FC_IND_PPP_PA_E!R43+FC_IND_PPP_PR_E!R43</f>
        <v>2.1397248495270849</v>
      </c>
      <c r="S43" s="10">
        <f>FC_IND_PPP_PU_E!S43+FC_IND_PPP_PA_E!S43+FC_IND_PPP_PR_E!S43</f>
        <v>0.68641444539982799</v>
      </c>
      <c r="T43" s="10">
        <f>FC_IND_PPP_PU_E!T43+FC_IND_PPP_PA_E!T43+FC_IND_PPP_PR_E!T43</f>
        <v>0.60782459157351676</v>
      </c>
      <c r="U43" s="10">
        <f>FC_IND_PPP_PU_E!U43+FC_IND_PPP_PA_E!U43+FC_IND_PPP_PR_E!U43</f>
        <v>0.55279449699054173</v>
      </c>
      <c r="V43" s="10">
        <f>FC_IND_PPP_PU_E!V43+FC_IND_PPP_PA_E!V43+FC_IND_PPP_PR_E!V43</f>
        <v>0.52115219260533097</v>
      </c>
      <c r="W43" s="10">
        <f>FC_IND_PPP_PU_E!W43+FC_IND_PPP_PA_E!W43+FC_IND_PPP_PR_E!W43</f>
        <v>0.50894239036973343</v>
      </c>
      <c r="X43" s="10">
        <f>FC_IND_PPP_PU_E!X43+FC_IND_PPP_PA_E!X43+FC_IND_PPP_PR_E!X43</f>
        <v>1.015821152192605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2.9127257093723129</v>
      </c>
      <c r="D44" s="10">
        <f>FC_IND_PPP_PU_E!D44+FC_IND_PPP_PA_E!D44+FC_IND_PPP_PR_E!D44</f>
        <v>2.9127257093723129</v>
      </c>
      <c r="E44" s="10">
        <f>FC_IND_PPP_PU_E!E44+FC_IND_PPP_PA_E!E44+FC_IND_PPP_PR_E!E44</f>
        <v>2.9127257093723129</v>
      </c>
      <c r="F44" s="10">
        <f>FC_IND_PPP_PU_E!F44+FC_IND_PPP_PA_E!F44+FC_IND_PPP_PR_E!F44</f>
        <v>1.9417884780739469</v>
      </c>
      <c r="G44" s="10">
        <f>FC_IND_PPP_PU_E!G44+FC_IND_PPP_PA_E!G44+FC_IND_PPP_PR_E!G44</f>
        <v>1.9417884780739469</v>
      </c>
      <c r="H44" s="10">
        <f>FC_IND_PPP_PU_E!H44+FC_IND_PPP_PA_E!H44+FC_IND_PPP_PR_E!H44</f>
        <v>0.97093723129836618</v>
      </c>
      <c r="I44" s="10">
        <f>FC_IND_PPP_PU_E!I44+FC_IND_PPP_PA_E!I44+FC_IND_PPP_PR_E!I44</f>
        <v>2.9127257093723129</v>
      </c>
      <c r="J44" s="10">
        <f>FC_IND_PPP_PU_E!J44+FC_IND_PPP_PA_E!J44+FC_IND_PPP_PR_E!J44</f>
        <v>3.8836629406706789</v>
      </c>
      <c r="K44" s="10">
        <f>FC_IND_PPP_PU_E!K44+FC_IND_PPP_PA_E!K44+FC_IND_PPP_PR_E!K44</f>
        <v>1.9298366294067071</v>
      </c>
      <c r="L44" s="10">
        <f>FC_IND_PPP_PU_E!L44+FC_IND_PPP_PA_E!L44+FC_IND_PPP_PR_E!L44</f>
        <v>0.96491831470335332</v>
      </c>
      <c r="M44" s="10">
        <f>FC_IND_PPP_PU_E!M44+FC_IND_PPP_PA_E!M44+FC_IND_PPP_PR_E!M44</f>
        <v>1.9298366294067069</v>
      </c>
      <c r="N44" s="10">
        <f>FC_IND_PPP_PU_E!N44+FC_IND_PPP_PA_E!N44+FC_IND_PPP_PR_E!N44</f>
        <v>0.96491831470335332</v>
      </c>
      <c r="O44" s="10">
        <f>FC_IND_PPP_PU_E!O44+FC_IND_PPP_PA_E!O44+FC_IND_PPP_PR_E!O44</f>
        <v>0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4.2476354256233882E-2</v>
      </c>
      <c r="S44" s="10">
        <f>FC_IND_PPP_PU_E!S44+FC_IND_PPP_PA_E!S44+FC_IND_PPP_PR_E!S44</f>
        <v>0.15821152192605331</v>
      </c>
      <c r="T44" s="10">
        <f>FC_IND_PPP_PU_E!T44+FC_IND_PPP_PA_E!T44+FC_IND_PPP_PR_E!T44</f>
        <v>0.14273430782459159</v>
      </c>
      <c r="U44" s="10">
        <f>FC_IND_PPP_PU_E!U44+FC_IND_PPP_PA_E!U44+FC_IND_PPP_PR_E!U44</f>
        <v>7.7386070507308681E-3</v>
      </c>
      <c r="V44" s="10">
        <f>FC_IND_PPP_PU_E!V44+FC_IND_PPP_PA_E!V44+FC_IND_PPP_PR_E!V44</f>
        <v>1.066208082545142E-2</v>
      </c>
      <c r="W44" s="10">
        <f>FC_IND_PPP_PU_E!W44+FC_IND_PPP_PA_E!W44+FC_IND_PPP_PR_E!W44</f>
        <v>1.16938950988822E-2</v>
      </c>
      <c r="X44" s="10">
        <f>FC_IND_PPP_PU_E!X44+FC_IND_PPP_PA_E!X44+FC_IND_PPP_PR_E!X44</f>
        <v>7.7386070507308672E-3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54.25606190885641</v>
      </c>
      <c r="D51" s="37">
        <f>FC_IND_PPP_PU_E!D51+FC_IND_PPP_PA_E!D51+FC_IND_PPP_PR_E!D51</f>
        <v>61.092175408426478</v>
      </c>
      <c r="E51" s="37">
        <f>FC_IND_PPP_PU_E!E51+FC_IND_PPP_PA_E!E51+FC_IND_PPP_PR_E!E51</f>
        <v>55.417712811693903</v>
      </c>
      <c r="F51" s="37">
        <f>FC_IND_PPP_PU_E!F51+FC_IND_PPP_PA_E!F51+FC_IND_PPP_PR_E!F51</f>
        <v>59.737403267411857</v>
      </c>
      <c r="G51" s="37">
        <f>FC_IND_PPP_PU_E!G51+FC_IND_PPP_PA_E!G51+FC_IND_PPP_PR_E!G51</f>
        <v>58.447807394668963</v>
      </c>
      <c r="H51" s="37">
        <f>FC_IND_PPP_PU_E!H51+FC_IND_PPP_PA_E!H51+FC_IND_PPP_PR_E!H51</f>
        <v>61.071195184866724</v>
      </c>
      <c r="I51" s="37">
        <f>FC_IND_PPP_PU_E!I51+FC_IND_PPP_PA_E!I51+FC_IND_PPP_PR_E!I51</f>
        <v>57.587704213241622</v>
      </c>
      <c r="J51" s="37">
        <f>FC_IND_PPP_PU_E!J51+FC_IND_PPP_PA_E!J51+FC_IND_PPP_PR_E!J51</f>
        <v>44.668959587274287</v>
      </c>
      <c r="K51" s="37">
        <f>FC_IND_PPP_PU_E!K51+FC_IND_PPP_PA_E!K51+FC_IND_PPP_PR_E!K51</f>
        <v>42.691745485812547</v>
      </c>
      <c r="L51" s="37">
        <f>FC_IND_PPP_PU_E!L51+FC_IND_PPP_PA_E!L51+FC_IND_PPP_PR_E!L51</f>
        <v>39.424247635425623</v>
      </c>
      <c r="M51" s="37">
        <f>FC_IND_PPP_PU_E!M51+FC_IND_PPP_PA_E!M51+FC_IND_PPP_PR_E!M51</f>
        <v>43.250558899398101</v>
      </c>
      <c r="N51" s="37">
        <f>FC_IND_PPP_PU_E!N51+FC_IND_PPP_PA_E!N51+FC_IND_PPP_PR_E!N51</f>
        <v>42.240498710232153</v>
      </c>
      <c r="O51" s="37">
        <f>FC_IND_PPP_PU_E!O51+FC_IND_PPP_PA_E!O51+FC_IND_PPP_PR_E!O51</f>
        <v>39.467411865864143</v>
      </c>
      <c r="P51" s="37">
        <f>FC_IND_PPP_PU_E!P51+FC_IND_PPP_PA_E!P51+FC_IND_PPP_PR_E!P51</f>
        <v>37.424333619948413</v>
      </c>
      <c r="Q51" s="37">
        <f>FC_IND_PPP_PU_E!Q51+FC_IND_PPP_PA_E!Q51+FC_IND_PPP_PR_E!Q51</f>
        <v>36.258727429062773</v>
      </c>
      <c r="R51" s="37">
        <f>FC_IND_PPP_PU_E!R51+FC_IND_PPP_PA_E!R51+FC_IND_PPP_PR_E!R51</f>
        <v>34.936973344797927</v>
      </c>
      <c r="S51" s="37">
        <f>FC_IND_PPP_PU_E!S51+FC_IND_PPP_PA_E!S51+FC_IND_PPP_PR_E!S51</f>
        <v>22.92055030094583</v>
      </c>
      <c r="T51" s="37">
        <f>FC_IND_PPP_PU_E!T51+FC_IND_PPP_PA_E!T51+FC_IND_PPP_PR_E!T51</f>
        <v>24.984522785898541</v>
      </c>
      <c r="U51" s="37">
        <f>FC_IND_PPP_PU_E!U51+FC_IND_PPP_PA_E!U51+FC_IND_PPP_PR_E!U51</f>
        <v>28.245915735167674</v>
      </c>
      <c r="V51" s="37">
        <f>FC_IND_PPP_PU_E!V51+FC_IND_PPP_PA_E!V51+FC_IND_PPP_PR_E!V51</f>
        <v>24.06380051590714</v>
      </c>
      <c r="W51" s="37">
        <f>FC_IND_PPP_PU_E!W51+FC_IND_PPP_PA_E!W51+FC_IND_PPP_PR_E!W51</f>
        <v>20.43284608770421</v>
      </c>
      <c r="X51" s="37">
        <f>FC_IND_PPP_PU_E!X51+FC_IND_PPP_PA_E!X51+FC_IND_PPP_PR_E!X51</f>
        <v>17.63886500429922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1.4566871004873292</v>
      </c>
      <c r="D52" s="37">
        <f t="shared" ref="D52:W52" si="31">SUM(D53:D70)</f>
        <v>1.4433269455096844</v>
      </c>
      <c r="E52" s="37">
        <f t="shared" si="31"/>
        <v>1.4224486179536151</v>
      </c>
      <c r="F52" s="37">
        <f t="shared" si="31"/>
        <v>1.8872278037896368</v>
      </c>
      <c r="G52" s="37">
        <f t="shared" si="31"/>
        <v>2.0487696925761965</v>
      </c>
      <c r="H52" s="37">
        <f t="shared" si="31"/>
        <v>1.7226393396606678</v>
      </c>
      <c r="I52" s="37">
        <f t="shared" si="31"/>
        <v>1.8917145731257961</v>
      </c>
      <c r="J52" s="37">
        <f t="shared" si="31"/>
        <v>1.8562194972820993</v>
      </c>
      <c r="K52" s="37">
        <f t="shared" si="31"/>
        <v>33.099656467257823</v>
      </c>
      <c r="L52" s="37">
        <f t="shared" si="31"/>
        <v>45.772514070464197</v>
      </c>
      <c r="M52" s="37">
        <f t="shared" si="31"/>
        <v>47.80651889523368</v>
      </c>
      <c r="N52" s="37">
        <f t="shared" si="31"/>
        <v>48.140790562454605</v>
      </c>
      <c r="O52" s="37">
        <f t="shared" si="31"/>
        <v>25.662170028945166</v>
      </c>
      <c r="P52" s="37">
        <f t="shared" si="31"/>
        <v>15.342035761735662</v>
      </c>
      <c r="Q52" s="37">
        <f t="shared" si="31"/>
        <v>8.8827230107979496</v>
      </c>
      <c r="R52" s="37">
        <f t="shared" si="31"/>
        <v>5.839366289494234</v>
      </c>
      <c r="S52" s="37">
        <f t="shared" si="31"/>
        <v>1.3852367666913963</v>
      </c>
      <c r="T52" s="37">
        <f t="shared" si="31"/>
        <v>5.5163516414910889</v>
      </c>
      <c r="U52" s="37">
        <f t="shared" si="31"/>
        <v>7.4643926441482105</v>
      </c>
      <c r="V52" s="37">
        <f t="shared" si="31"/>
        <v>8.2153450190575086</v>
      </c>
      <c r="W52" s="37">
        <f t="shared" si="31"/>
        <v>12.374384693567638</v>
      </c>
      <c r="X52" s="37">
        <f t="shared" ref="X52" si="32">SUM(X53:X70)</f>
        <v>12.109267366140584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0.14333619948409279</v>
      </c>
      <c r="D59" s="10">
        <f>FC_IND_PPP_PU_E!D59+FC_IND_PPP_PA_E!D59+FC_IND_PPP_PR_E!D59</f>
        <v>0.11943250214961311</v>
      </c>
      <c r="E59" s="10">
        <f>FC_IND_PPP_PU_E!E59+FC_IND_PPP_PA_E!E59+FC_IND_PPP_PR_E!E59</f>
        <v>9.5528804815133289E-2</v>
      </c>
      <c r="F59" s="10">
        <f>FC_IND_PPP_PU_E!F59+FC_IND_PPP_PA_E!F59+FC_IND_PPP_PR_E!F59</f>
        <v>0.16715391229578669</v>
      </c>
      <c r="G59" s="10">
        <f>FC_IND_PPP_PU_E!G59+FC_IND_PPP_PA_E!G59+FC_IND_PPP_PR_E!G59</f>
        <v>0.16715391229578669</v>
      </c>
      <c r="H59" s="10">
        <f>FC_IND_PPP_PU_E!H59+FC_IND_PPP_PA_E!H59+FC_IND_PPP_PR_E!H59</f>
        <v>0.19105760963026661</v>
      </c>
      <c r="I59" s="10">
        <f>FC_IND_PPP_PU_E!I59+FC_IND_PPP_PA_E!I59+FC_IND_PPP_PR_E!I59</f>
        <v>0.2149613069647463</v>
      </c>
      <c r="J59" s="10">
        <f>FC_IND_PPP_PU_E!J59+FC_IND_PPP_PA_E!J59+FC_IND_PPP_PR_E!J59</f>
        <v>0.19105760963026661</v>
      </c>
      <c r="K59" s="10">
        <f>FC_IND_PPP_PU_E!K59+FC_IND_PPP_PA_E!K59+FC_IND_PPP_PR_E!K59</f>
        <v>31.28882201203783</v>
      </c>
      <c r="L59" s="10">
        <f>FC_IND_PPP_PU_E!L59+FC_IND_PPP_PA_E!L59+FC_IND_PPP_PR_E!L59</f>
        <v>43.661049011177987</v>
      </c>
      <c r="M59" s="10">
        <f>FC_IND_PPP_PU_E!M59+FC_IND_PPP_PA_E!M59+FC_IND_PPP_PR_E!M59</f>
        <v>45.499828030954433</v>
      </c>
      <c r="N59" s="10">
        <f>FC_IND_PPP_PU_E!N59+FC_IND_PPP_PA_E!N59+FC_IND_PPP_PR_E!N59</f>
        <v>45.854084264832331</v>
      </c>
      <c r="O59" s="10">
        <f>FC_IND_PPP_PU_E!O59+FC_IND_PPP_PA_E!O59+FC_IND_PPP_PR_E!O59</f>
        <v>23.969045571797071</v>
      </c>
      <c r="P59" s="10">
        <f>FC_IND_PPP_PU_E!P59+FC_IND_PPP_PA_E!P59+FC_IND_PPP_PR_E!P59</f>
        <v>13.508340498710229</v>
      </c>
      <c r="Q59" s="10">
        <f>FC_IND_PPP_PU_E!Q59+FC_IND_PPP_PA_E!Q59+FC_IND_PPP_PR_E!Q59</f>
        <v>7.1533104041272564</v>
      </c>
      <c r="R59" s="10">
        <f>FC_IND_PPP_PU_E!R59+FC_IND_PPP_PA_E!R59+FC_IND_PPP_PR_E!R59</f>
        <v>4.0711951848667232</v>
      </c>
      <c r="S59" s="10">
        <f>FC_IND_PPP_PU_E!S59+FC_IND_PPP_PA_E!S59+FC_IND_PPP_PR_E!S59</f>
        <v>8.1599312123817686E-2</v>
      </c>
      <c r="T59" s="10">
        <f>FC_IND_PPP_PU_E!T59+FC_IND_PPP_PA_E!T59+FC_IND_PPP_PR_E!T59</f>
        <v>4.1278589853826304</v>
      </c>
      <c r="U59" s="10">
        <f>FC_IND_PPP_PU_E!U59+FC_IND_PPP_PA_E!U59+FC_IND_PPP_PR_E!U59</f>
        <v>5.8489251934651758</v>
      </c>
      <c r="V59" s="10">
        <f>FC_IND_PPP_PU_E!V59+FC_IND_PPP_PA_E!V59+FC_IND_PPP_PR_E!V59</f>
        <v>6.5991401547721411</v>
      </c>
      <c r="W59" s="10">
        <f>FC_IND_PPP_PU_E!W59+FC_IND_PPP_PA_E!W59+FC_IND_PPP_PR_E!W59</f>
        <v>10.66956147893379</v>
      </c>
      <c r="X59" s="10">
        <f>FC_IND_PPP_PU_E!X59+FC_IND_PPP_PA_E!X59+FC_IND_PPP_PR_E!X59</f>
        <v>10.38761822871883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0.3821152192605331</v>
      </c>
      <c r="D62" s="10">
        <f>FC_IND_PPP_PU_E!D62+FC_IND_PPP_PA_E!D62+FC_IND_PPP_PR_E!D62</f>
        <v>0.3343938091143594</v>
      </c>
      <c r="E62" s="10">
        <f>FC_IND_PPP_PU_E!E62+FC_IND_PPP_PA_E!E62+FC_IND_PPP_PR_E!E62</f>
        <v>0.28658641444539978</v>
      </c>
      <c r="F62" s="10">
        <f>FC_IND_PPP_PU_E!F62+FC_IND_PPP_PA_E!F62+FC_IND_PPP_PR_E!F62</f>
        <v>0.62098022355975924</v>
      </c>
      <c r="G62" s="10">
        <f>FC_IND_PPP_PU_E!G62+FC_IND_PPP_PA_E!G62+FC_IND_PPP_PR_E!G62</f>
        <v>0.78822012037833178</v>
      </c>
      <c r="H62" s="10">
        <f>FC_IND_PPP_PU_E!H62+FC_IND_PPP_PA_E!H62+FC_IND_PPP_PR_E!H62</f>
        <v>0.45382631126397238</v>
      </c>
      <c r="I62" s="10">
        <f>FC_IND_PPP_PU_E!I62+FC_IND_PPP_PA_E!I62+FC_IND_PPP_PR_E!I62</f>
        <v>0.47773000859845233</v>
      </c>
      <c r="J62" s="10">
        <f>FC_IND_PPP_PU_E!J62+FC_IND_PPP_PA_E!J62+FC_IND_PPP_PR_E!J62</f>
        <v>0.47773000859845233</v>
      </c>
      <c r="K62" s="10">
        <f>FC_IND_PPP_PU_E!K62+FC_IND_PPP_PA_E!K62+FC_IND_PPP_PR_E!K62</f>
        <v>0.2149613069647463</v>
      </c>
      <c r="L62" s="10">
        <f>FC_IND_PPP_PU_E!L62+FC_IND_PPP_PA_E!L62+FC_IND_PPP_PR_E!L62</f>
        <v>0.19105760963026661</v>
      </c>
      <c r="M62" s="10">
        <f>FC_IND_PPP_PU_E!M62+FC_IND_PPP_PA_E!M62+FC_IND_PPP_PR_E!M62</f>
        <v>0.23886500429922614</v>
      </c>
      <c r="N62" s="10">
        <f>FC_IND_PPP_PU_E!N62+FC_IND_PPP_PA_E!N62+FC_IND_PPP_PR_E!N62</f>
        <v>0.14333619948409279</v>
      </c>
      <c r="O62" s="10">
        <f>FC_IND_PPP_PU_E!O62+FC_IND_PPP_PA_E!O62+FC_IND_PPP_PR_E!O62</f>
        <v>2.3903697334479793E-2</v>
      </c>
      <c r="P62" s="10">
        <f>FC_IND_PPP_PU_E!P62+FC_IND_PPP_PA_E!P62+FC_IND_PPP_PR_E!P62</f>
        <v>9.5528804815133275E-2</v>
      </c>
      <c r="Q62" s="10">
        <f>FC_IND_PPP_PU_E!Q62+FC_IND_PPP_PA_E!Q62+FC_IND_PPP_PR_E!Q62</f>
        <v>0.16156491831470327</v>
      </c>
      <c r="R62" s="10">
        <f>FC_IND_PPP_PU_E!R62+FC_IND_PPP_PA_E!R62+FC_IND_PPP_PR_E!R62</f>
        <v>0.18546861564918307</v>
      </c>
      <c r="S62" s="10">
        <f>FC_IND_PPP_PU_E!S62+FC_IND_PPP_PA_E!S62+FC_IND_PPP_PR_E!S62</f>
        <v>0.1238177128116939</v>
      </c>
      <c r="T62" s="10">
        <f>FC_IND_PPP_PU_E!T62+FC_IND_PPP_PA_E!T62+FC_IND_PPP_PR_E!T62</f>
        <v>0.1110920034393809</v>
      </c>
      <c r="U62" s="10">
        <f>FC_IND_PPP_PU_E!U62+FC_IND_PPP_PA_E!U62+FC_IND_PPP_PR_E!U62</f>
        <v>9.7506448839208906E-2</v>
      </c>
      <c r="V62" s="10">
        <f>FC_IND_PPP_PU_E!V62+FC_IND_PPP_PA_E!V62+FC_IND_PPP_PR_E!V62</f>
        <v>7.3172828890799652E-2</v>
      </c>
      <c r="W62" s="10">
        <f>FC_IND_PPP_PU_E!W62+FC_IND_PPP_PA_E!W62+FC_IND_PPP_PR_E!W62</f>
        <v>4.8753224419604467E-2</v>
      </c>
      <c r="X62" s="10">
        <f>FC_IND_PPP_PU_E!X62+FC_IND_PPP_PA_E!X62+FC_IND_PPP_PR_E!X62</f>
        <v>4.3594153052450541E-2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0.93123568174270321</v>
      </c>
      <c r="D70" s="10">
        <f>FC_IND_PPP_PU_E!D70+FC_IND_PPP_PA_E!D70+FC_IND_PPP_PR_E!D70</f>
        <v>0.989500634245712</v>
      </c>
      <c r="E70" s="10">
        <f>FC_IND_PPP_PU_E!E70+FC_IND_PPP_PA_E!E70+FC_IND_PPP_PR_E!E70</f>
        <v>1.0403333986930821</v>
      </c>
      <c r="F70" s="10">
        <f>FC_IND_PPP_PU_E!F70+FC_IND_PPP_PA_E!F70+FC_IND_PPP_PR_E!F70</f>
        <v>1.099093667934091</v>
      </c>
      <c r="G70" s="10">
        <f>FC_IND_PPP_PU_E!G70+FC_IND_PPP_PA_E!G70+FC_IND_PPP_PR_E!G70</f>
        <v>1.093395659902078</v>
      </c>
      <c r="H70" s="10">
        <f>FC_IND_PPP_PU_E!H70+FC_IND_PPP_PA_E!H70+FC_IND_PPP_PR_E!H70</f>
        <v>1.0777554187664289</v>
      </c>
      <c r="I70" s="10">
        <f>FC_IND_PPP_PU_E!I70+FC_IND_PPP_PA_E!I70+FC_IND_PPP_PR_E!I70</f>
        <v>1.1990232575625974</v>
      </c>
      <c r="J70" s="10">
        <f>FC_IND_PPP_PU_E!J70+FC_IND_PPP_PA_E!J70+FC_IND_PPP_PR_E!J70</f>
        <v>1.1874318790533804</v>
      </c>
      <c r="K70" s="10">
        <f>FC_IND_PPP_PU_E!K70+FC_IND_PPP_PA_E!K70+FC_IND_PPP_PR_E!K70</f>
        <v>1.5958731482552473</v>
      </c>
      <c r="L70" s="10">
        <f>FC_IND_PPP_PU_E!L70+FC_IND_PPP_PA_E!L70+FC_IND_PPP_PR_E!L70</f>
        <v>1.9204074496559456</v>
      </c>
      <c r="M70" s="10">
        <f>FC_IND_PPP_PU_E!M70+FC_IND_PPP_PA_E!M70+FC_IND_PPP_PR_E!M70</f>
        <v>2.0678258599800179</v>
      </c>
      <c r="N70" s="10">
        <f>FC_IND_PPP_PU_E!N70+FC_IND_PPP_PA_E!N70+FC_IND_PPP_PR_E!N70</f>
        <v>2.1433700981381878</v>
      </c>
      <c r="O70" s="10">
        <f>FC_IND_PPP_PU_E!O70+FC_IND_PPP_PA_E!O70+FC_IND_PPP_PR_E!O70</f>
        <v>1.6692207598136166</v>
      </c>
      <c r="P70" s="10">
        <f>FC_IND_PPP_PU_E!P70+FC_IND_PPP_PA_E!P70+FC_IND_PPP_PR_E!P70</f>
        <v>1.7381664582103005</v>
      </c>
      <c r="Q70" s="10">
        <f>FC_IND_PPP_PU_E!Q70+FC_IND_PPP_PA_E!Q70+FC_IND_PPP_PR_E!Q70</f>
        <v>1.5678476883559893</v>
      </c>
      <c r="R70" s="10">
        <f>FC_IND_PPP_PU_E!R70+FC_IND_PPP_PA_E!R70+FC_IND_PPP_PR_E!R70</f>
        <v>1.5827024889783274</v>
      </c>
      <c r="S70" s="10">
        <f>FC_IND_PPP_PU_E!S70+FC_IND_PPP_PA_E!S70+FC_IND_PPP_PR_E!S70</f>
        <v>1.1798197417558847</v>
      </c>
      <c r="T70" s="10">
        <f>FC_IND_PPP_PU_E!T70+FC_IND_PPP_PA_E!T70+FC_IND_PPP_PR_E!T70</f>
        <v>1.2774006526690778</v>
      </c>
      <c r="U70" s="10">
        <f>FC_IND_PPP_PU_E!U70+FC_IND_PPP_PA_E!U70+FC_IND_PPP_PR_E!U70</f>
        <v>1.5179610018438263</v>
      </c>
      <c r="V70" s="10">
        <f>FC_IND_PPP_PU_E!V70+FC_IND_PPP_PA_E!V70+FC_IND_PPP_PR_E!V70</f>
        <v>1.5430320353945666</v>
      </c>
      <c r="W70" s="10">
        <f>FC_IND_PPP_PU_E!W70+FC_IND_PPP_PA_E!W70+FC_IND_PPP_PR_E!W70</f>
        <v>1.6560699902142431</v>
      </c>
      <c r="X70" s="10">
        <f>FC_IND_PPP_PU_E!X70+FC_IND_PPP_PA_E!X70+FC_IND_PPP_PR_E!X70</f>
        <v>1.6780549843693024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0.31049011177987962</v>
      </c>
      <c r="D71" s="37">
        <f t="shared" ref="D71:W71" si="34">SUM(D72:D73)</f>
        <v>0.28658641444539978</v>
      </c>
      <c r="E71" s="37">
        <f t="shared" si="34"/>
        <v>0.23886500429922611</v>
      </c>
      <c r="F71" s="37">
        <f t="shared" si="34"/>
        <v>0.50154772141014614</v>
      </c>
      <c r="G71" s="37">
        <f t="shared" si="34"/>
        <v>0.64488392089423896</v>
      </c>
      <c r="H71" s="37">
        <f t="shared" si="34"/>
        <v>0.35829750644883918</v>
      </c>
      <c r="I71" s="37">
        <f t="shared" si="34"/>
        <v>0.40601891659501288</v>
      </c>
      <c r="J71" s="37">
        <f t="shared" si="34"/>
        <v>0.40601891659501288</v>
      </c>
      <c r="K71" s="37">
        <f t="shared" si="34"/>
        <v>0.16715391229578669</v>
      </c>
      <c r="L71" s="37">
        <f t="shared" si="34"/>
        <v>0.16715391229578669</v>
      </c>
      <c r="M71" s="37">
        <f t="shared" si="34"/>
        <v>0.21496130696474627</v>
      </c>
      <c r="N71" s="37">
        <f t="shared" si="34"/>
        <v>0.1194325021496131</v>
      </c>
      <c r="O71" s="37">
        <f t="shared" si="34"/>
        <v>2.3903697334479793E-2</v>
      </c>
      <c r="P71" s="37">
        <f t="shared" si="34"/>
        <v>7.1625107480653469E-2</v>
      </c>
      <c r="Q71" s="37">
        <f t="shared" si="34"/>
        <v>0.14333619948409279</v>
      </c>
      <c r="R71" s="37">
        <f t="shared" si="34"/>
        <v>0.15176268271711088</v>
      </c>
      <c r="S71" s="37">
        <f t="shared" si="34"/>
        <v>0.10128976784178849</v>
      </c>
      <c r="T71" s="37">
        <f t="shared" si="34"/>
        <v>9.0885640584694741E-2</v>
      </c>
      <c r="U71" s="37">
        <f t="shared" si="34"/>
        <v>7.9793637145313845E-2</v>
      </c>
      <c r="V71" s="37">
        <f t="shared" si="34"/>
        <v>5.984522785898537E-2</v>
      </c>
      <c r="W71" s="37">
        <f t="shared" si="34"/>
        <v>3.9896818572656922E-2</v>
      </c>
      <c r="X71" s="37">
        <f t="shared" ref="X71" si="35">SUM(X72:X73)</f>
        <v>3.5597592433361989E-2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0.31049011177987962</v>
      </c>
      <c r="D73" s="10">
        <f>FC_IND_PPP_PU_E!D73+FC_IND_PPP_PA_E!D73+FC_IND_PPP_PR_E!D73</f>
        <v>0.28658641444539978</v>
      </c>
      <c r="E73" s="10">
        <f>FC_IND_PPP_PU_E!E73+FC_IND_PPP_PA_E!E73+FC_IND_PPP_PR_E!E73</f>
        <v>0.23886500429922611</v>
      </c>
      <c r="F73" s="10">
        <f>FC_IND_PPP_PU_E!F73+FC_IND_PPP_PA_E!F73+FC_IND_PPP_PR_E!F73</f>
        <v>0.50154772141014614</v>
      </c>
      <c r="G73" s="10">
        <f>FC_IND_PPP_PU_E!G73+FC_IND_PPP_PA_E!G73+FC_IND_PPP_PR_E!G73</f>
        <v>0.64488392089423896</v>
      </c>
      <c r="H73" s="10">
        <f>FC_IND_PPP_PU_E!H73+FC_IND_PPP_PA_E!H73+FC_IND_PPP_PR_E!H73</f>
        <v>0.35829750644883918</v>
      </c>
      <c r="I73" s="10">
        <f>FC_IND_PPP_PU_E!I73+FC_IND_PPP_PA_E!I73+FC_IND_PPP_PR_E!I73</f>
        <v>0.40601891659501288</v>
      </c>
      <c r="J73" s="10">
        <f>FC_IND_PPP_PU_E!J73+FC_IND_PPP_PA_E!J73+FC_IND_PPP_PR_E!J73</f>
        <v>0.40601891659501288</v>
      </c>
      <c r="K73" s="10">
        <f>FC_IND_PPP_PU_E!K73+FC_IND_PPP_PA_E!K73+FC_IND_PPP_PR_E!K73</f>
        <v>0.16715391229578669</v>
      </c>
      <c r="L73" s="10">
        <f>FC_IND_PPP_PU_E!L73+FC_IND_PPP_PA_E!L73+FC_IND_PPP_PR_E!L73</f>
        <v>0.16715391229578669</v>
      </c>
      <c r="M73" s="10">
        <f>FC_IND_PPP_PU_E!M73+FC_IND_PPP_PA_E!M73+FC_IND_PPP_PR_E!M73</f>
        <v>0.21496130696474627</v>
      </c>
      <c r="N73" s="10">
        <f>FC_IND_PPP_PU_E!N73+FC_IND_PPP_PA_E!N73+FC_IND_PPP_PR_E!N73</f>
        <v>0.1194325021496131</v>
      </c>
      <c r="O73" s="10">
        <f>FC_IND_PPP_PU_E!O73+FC_IND_PPP_PA_E!O73+FC_IND_PPP_PR_E!O73</f>
        <v>2.3903697334479793E-2</v>
      </c>
      <c r="P73" s="10">
        <f>FC_IND_PPP_PU_E!P73+FC_IND_PPP_PA_E!P73+FC_IND_PPP_PR_E!P73</f>
        <v>7.1625107480653469E-2</v>
      </c>
      <c r="Q73" s="10">
        <f>FC_IND_PPP_PU_E!Q73+FC_IND_PPP_PA_E!Q73+FC_IND_PPP_PR_E!Q73</f>
        <v>0.14333619948409279</v>
      </c>
      <c r="R73" s="10">
        <f>FC_IND_PPP_PU_E!R73+FC_IND_PPP_PA_E!R73+FC_IND_PPP_PR_E!R73</f>
        <v>0.15176268271711088</v>
      </c>
      <c r="S73" s="10">
        <f>FC_IND_PPP_PU_E!S73+FC_IND_PPP_PA_E!S73+FC_IND_PPP_PR_E!S73</f>
        <v>0.10128976784178849</v>
      </c>
      <c r="T73" s="10">
        <f>FC_IND_PPP_PU_E!T73+FC_IND_PPP_PA_E!T73+FC_IND_PPP_PR_E!T73</f>
        <v>9.0885640584694741E-2</v>
      </c>
      <c r="U73" s="10">
        <f>FC_IND_PPP_PU_E!U73+FC_IND_PPP_PA_E!U73+FC_IND_PPP_PR_E!U73</f>
        <v>7.9793637145313845E-2</v>
      </c>
      <c r="V73" s="10">
        <f>FC_IND_PPP_PU_E!V73+FC_IND_PPP_PA_E!V73+FC_IND_PPP_PR_E!V73</f>
        <v>5.984522785898537E-2</v>
      </c>
      <c r="W73" s="10">
        <f>FC_IND_PPP_PU_E!W73+FC_IND_PPP_PA_E!W73+FC_IND_PPP_PR_E!W73</f>
        <v>3.9896818572656922E-2</v>
      </c>
      <c r="X73" s="10">
        <f>FC_IND_PPP_PU_E!X73+FC_IND_PPP_PA_E!X73+FC_IND_PPP_PR_E!X73</f>
        <v>3.5597592433361989E-2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10.198710232158209</v>
      </c>
      <c r="D75" s="37">
        <f>FC_IND_PPP_PU_E!D75+FC_IND_PPP_PA_E!D75+FC_IND_PPP_PR_E!D75</f>
        <v>10.65253654342218</v>
      </c>
      <c r="E75" s="37">
        <f>FC_IND_PPP_PU_E!E75+FC_IND_PPP_PA_E!E75+FC_IND_PPP_PR_E!E75</f>
        <v>11.249613069647459</v>
      </c>
      <c r="F75" s="37">
        <f>FC_IND_PPP_PU_E!F75+FC_IND_PPP_PA_E!F75+FC_IND_PPP_PR_E!F75</f>
        <v>12.10945829750645</v>
      </c>
      <c r="G75" s="37">
        <f>FC_IND_PPP_PU_E!G75+FC_IND_PPP_PA_E!G75+FC_IND_PPP_PR_E!G75</f>
        <v>11.560103181427341</v>
      </c>
      <c r="H75" s="37">
        <f>FC_IND_PPP_PU_E!H75+FC_IND_PPP_PA_E!H75+FC_IND_PPP_PR_E!H75</f>
        <v>8.8612209802235586</v>
      </c>
      <c r="I75" s="37">
        <f>FC_IND_PPP_PU_E!I75+FC_IND_PPP_PA_E!I75+FC_IND_PPP_PR_E!I75</f>
        <v>9.0044711951848662</v>
      </c>
      <c r="J75" s="37">
        <f>FC_IND_PPP_PU_E!J75+FC_IND_PPP_PA_E!J75+FC_IND_PPP_PR_E!J75</f>
        <v>8.2401547721410147</v>
      </c>
      <c r="K75" s="37">
        <f>FC_IND_PPP_PU_E!K75+FC_IND_PPP_PA_E!K75+FC_IND_PPP_PR_E!K75</f>
        <v>7.9535683576956142</v>
      </c>
      <c r="L75" s="37">
        <f>FC_IND_PPP_PU_E!L75+FC_IND_PPP_PA_E!L75+FC_IND_PPP_PR_E!L75</f>
        <v>7.1415305245055887</v>
      </c>
      <c r="M75" s="37">
        <f>FC_IND_PPP_PU_E!M75+FC_IND_PPP_PA_E!M75+FC_IND_PPP_PR_E!M75</f>
        <v>6.9742906276870151</v>
      </c>
      <c r="N75" s="37">
        <f>FC_IND_PPP_PU_E!N75+FC_IND_PPP_PA_E!N75+FC_IND_PPP_PR_E!N75</f>
        <v>6.4727429062768707</v>
      </c>
      <c r="O75" s="37">
        <f>FC_IND_PPP_PU_E!O75+FC_IND_PPP_PA_E!O75+FC_IND_PPP_PR_E!O75</f>
        <v>4.8246775580395527</v>
      </c>
      <c r="P75" s="37">
        <f>FC_IND_PPP_PU_E!P75+FC_IND_PPP_PA_E!P75+FC_IND_PPP_PR_E!P75</f>
        <v>4.9680137575236465</v>
      </c>
      <c r="Q75" s="37">
        <f>FC_IND_PPP_PU_E!Q75+FC_IND_PPP_PA_E!Q75+FC_IND_PPP_PR_E!Q75</f>
        <v>2.9139294926913162</v>
      </c>
      <c r="R75" s="37">
        <f>FC_IND_PPP_PU_E!R75+FC_IND_PPP_PA_E!R75+FC_IND_PPP_PR_E!R75</f>
        <v>2.4414445399828035</v>
      </c>
      <c r="S75" s="37">
        <f>FC_IND_PPP_PU_E!S75+FC_IND_PPP_PA_E!S75+FC_IND_PPP_PR_E!S75</f>
        <v>2.9413585554600168</v>
      </c>
      <c r="T75" s="37">
        <f>FC_IND_PPP_PU_E!T75+FC_IND_PPP_PA_E!T75+FC_IND_PPP_PR_E!T75</f>
        <v>3.038693035253655</v>
      </c>
      <c r="U75" s="37">
        <f>FC_IND_PPP_PU_E!U75+FC_IND_PPP_PA_E!U75+FC_IND_PPP_PR_E!U75</f>
        <v>3.1298366294067059</v>
      </c>
      <c r="V75" s="37">
        <f>FC_IND_PPP_PU_E!V75+FC_IND_PPP_PA_E!V75+FC_IND_PPP_PR_E!V75</f>
        <v>2.9718830610490108</v>
      </c>
      <c r="W75" s="37">
        <f>FC_IND_PPP_PU_E!W75+FC_IND_PPP_PA_E!W75+FC_IND_PPP_PR_E!W75</f>
        <v>3.1287188306104898</v>
      </c>
      <c r="X75" s="37">
        <f>FC_IND_PPP_PU_E!X75+FC_IND_PPP_PA_E!X75+FC_IND_PPP_PR_E!X75</f>
        <v>3.3007738607050729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53.138435081685287</v>
      </c>
      <c r="D76" s="40">
        <f>FC_IND_PPP_PU_E!D76+FC_IND_PPP_PA_E!D76+FC_IND_PPP_PR_E!D76</f>
        <v>54.342218400687869</v>
      </c>
      <c r="E76" s="40">
        <f>FC_IND_PPP_PU_E!E76+FC_IND_PPP_PA_E!E76+FC_IND_PPP_PR_E!E76</f>
        <v>55.374032674118638</v>
      </c>
      <c r="F76" s="40">
        <f>FC_IND_PPP_PU_E!F76+FC_IND_PPP_PA_E!F76+FC_IND_PPP_PR_E!F76</f>
        <v>56.749785038693034</v>
      </c>
      <c r="G76" s="40">
        <f>FC_IND_PPP_PU_E!G76+FC_IND_PPP_PA_E!G76+FC_IND_PPP_PR_E!G76</f>
        <v>58.985382631126384</v>
      </c>
      <c r="H76" s="40">
        <f>FC_IND_PPP_PU_E!H76+FC_IND_PPP_PA_E!H76+FC_IND_PPP_PR_E!H76</f>
        <v>49.527085124677555</v>
      </c>
      <c r="I76" s="40">
        <f>FC_IND_PPP_PU_E!I76+FC_IND_PPP_PA_E!I76+FC_IND_PPP_PR_E!I76</f>
        <v>51.76268271711092</v>
      </c>
      <c r="J76" s="40">
        <f>FC_IND_PPP_PU_E!J76+FC_IND_PPP_PA_E!J76+FC_IND_PPP_PR_E!J76</f>
        <v>52.966466036113488</v>
      </c>
      <c r="K76" s="40">
        <f>FC_IND_PPP_PU_E!K76+FC_IND_PPP_PA_E!K76+FC_IND_PPP_PR_E!K76</f>
        <v>51.934651762682705</v>
      </c>
      <c r="L76" s="40">
        <f>FC_IND_PPP_PU_E!L76+FC_IND_PPP_PA_E!L76+FC_IND_PPP_PR_E!L76</f>
        <v>43.680137575236458</v>
      </c>
      <c r="M76" s="40">
        <f>FC_IND_PPP_PU_E!M76+FC_IND_PPP_PA_E!M76+FC_IND_PPP_PR_E!M76</f>
        <v>43.508168529664658</v>
      </c>
      <c r="N76" s="40">
        <f>FC_IND_PPP_PU_E!N76+FC_IND_PPP_PA_E!N76+FC_IND_PPP_PR_E!N76</f>
        <v>43.078245915735167</v>
      </c>
      <c r="O76" s="40">
        <f>FC_IND_PPP_PU_E!O76+FC_IND_PPP_PA_E!O76+FC_IND_PPP_PR_E!O76</f>
        <v>28.374892519346524</v>
      </c>
      <c r="P76" s="40">
        <f>FC_IND_PPP_PU_E!P76+FC_IND_PPP_PA_E!P76+FC_IND_PPP_PR_E!P76</f>
        <v>34.307824591573507</v>
      </c>
      <c r="Q76" s="40">
        <f>FC_IND_PPP_PU_E!Q76+FC_IND_PPP_PA_E!Q76+FC_IND_PPP_PR_E!Q76</f>
        <v>29.664660361134999</v>
      </c>
      <c r="R76" s="40">
        <f>FC_IND_PPP_PU_E!R76+FC_IND_PPP_PA_E!R76+FC_IND_PPP_PR_E!R76</f>
        <v>30.523989681857273</v>
      </c>
      <c r="S76" s="40">
        <f>FC_IND_PPP_PU_E!S76+FC_IND_PPP_PA_E!S76+FC_IND_PPP_PR_E!S76</f>
        <v>26.077300085984525</v>
      </c>
      <c r="T76" s="40">
        <f>FC_IND_PPP_PU_E!T76+FC_IND_PPP_PA_E!T76+FC_IND_PPP_PR_E!T76</f>
        <v>26.472570937231303</v>
      </c>
      <c r="U76" s="40">
        <f>FC_IND_PPP_PU_E!U76+FC_IND_PPP_PA_E!U76+FC_IND_PPP_PR_E!U76</f>
        <v>28.83258813413585</v>
      </c>
      <c r="V76" s="40">
        <f>FC_IND_PPP_PU_E!V76+FC_IND_PPP_PA_E!V76+FC_IND_PPP_PR_E!V76</f>
        <v>26.859329320722267</v>
      </c>
      <c r="W76" s="40">
        <f>FC_IND_PPP_PU_E!W76+FC_IND_PPP_PA_E!W76+FC_IND_PPP_PR_E!W76</f>
        <v>26.031986242476346</v>
      </c>
      <c r="X76" s="40">
        <f>FC_IND_PPP_PU_E!X76+FC_IND_PPP_PA_E!X76+FC_IND_PPP_PR_E!X76</f>
        <v>27.415993121238184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4.37415263299249</v>
      </c>
      <c r="L2" s="31">
        <f t="shared" si="1"/>
        <v>4.3137871759453201</v>
      </c>
      <c r="M2" s="31">
        <f t="shared" si="1"/>
        <v>6.050999617792904</v>
      </c>
      <c r="N2" s="31">
        <f t="shared" si="1"/>
        <v>4.2538404934404097</v>
      </c>
      <c r="O2" s="31">
        <f t="shared" si="1"/>
        <v>5.4584987527797679</v>
      </c>
      <c r="P2" s="31">
        <f t="shared" si="1"/>
        <v>3.0881447785040059</v>
      </c>
      <c r="Q2" s="31">
        <f t="shared" si="1"/>
        <v>2.4296287780456751</v>
      </c>
      <c r="R2" s="31">
        <f t="shared" si="1"/>
        <v>2.5101920894319432</v>
      </c>
      <c r="S2" s="31">
        <f t="shared" si="1"/>
        <v>2.3821758091725496</v>
      </c>
      <c r="T2" s="31">
        <f t="shared" si="1"/>
        <v>2.6772014765147785</v>
      </c>
      <c r="U2" s="31">
        <f t="shared" si="1"/>
        <v>2.9020174219979826</v>
      </c>
      <c r="V2" s="31">
        <f t="shared" si="1"/>
        <v>2.6842959196839784</v>
      </c>
      <c r="W2" s="31">
        <f t="shared" si="1"/>
        <v>2.6896804105596401</v>
      </c>
      <c r="X2" s="31">
        <f t="shared" ref="X2" si="2">SUM(X3,X17,X22,X25,X26,X51,X52,X71,X74,X75,X76)</f>
        <v>2.661840242399176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</v>
      </c>
      <c r="D26" s="37">
        <f t="shared" ref="D26:X26" si="18">SUM(D27,D33)</f>
        <v>0</v>
      </c>
      <c r="E26" s="37">
        <f t="shared" si="18"/>
        <v>0</v>
      </c>
      <c r="F26" s="37">
        <f t="shared" si="18"/>
        <v>0</v>
      </c>
      <c r="G26" s="37">
        <f t="shared" si="18"/>
        <v>0</v>
      </c>
      <c r="H26" s="37">
        <f t="shared" si="18"/>
        <v>0</v>
      </c>
      <c r="I26" s="37">
        <f t="shared" si="18"/>
        <v>0</v>
      </c>
      <c r="J26" s="37">
        <f t="shared" si="18"/>
        <v>0</v>
      </c>
      <c r="K26" s="37">
        <f t="shared" si="18"/>
        <v>0.15532362772078653</v>
      </c>
      <c r="L26" s="37">
        <f t="shared" si="18"/>
        <v>0.12243147855895938</v>
      </c>
      <c r="M26" s="37">
        <f t="shared" si="18"/>
        <v>0.20185583309042537</v>
      </c>
      <c r="N26" s="37">
        <f t="shared" si="18"/>
        <v>0.11981387650383858</v>
      </c>
      <c r="O26" s="37">
        <f t="shared" si="18"/>
        <v>0.14056256403845199</v>
      </c>
      <c r="P26" s="37">
        <f t="shared" si="18"/>
        <v>6.9129055834706993E-2</v>
      </c>
      <c r="Q26" s="37">
        <f t="shared" si="18"/>
        <v>6.3949488896850121E-2</v>
      </c>
      <c r="R26" s="37">
        <f t="shared" si="18"/>
        <v>7.5548196828374936E-2</v>
      </c>
      <c r="S26" s="37">
        <f t="shared" si="18"/>
        <v>7.17696645785693E-2</v>
      </c>
      <c r="T26" s="37">
        <f t="shared" si="18"/>
        <v>7.5446912906069322E-2</v>
      </c>
      <c r="U26" s="37">
        <f t="shared" si="18"/>
        <v>6.7585153159753136E-2</v>
      </c>
      <c r="V26" s="37">
        <f t="shared" si="18"/>
        <v>7.1762876427558409E-2</v>
      </c>
      <c r="W26" s="37">
        <f t="shared" si="18"/>
        <v>7.6644212479486426E-2</v>
      </c>
      <c r="X26" s="37">
        <f t="shared" si="18"/>
        <v>9.448279617677928E-2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</v>
      </c>
      <c r="D33" s="29">
        <f t="shared" ref="D33:X33" si="22">SUM(D34:D50)</f>
        <v>0</v>
      </c>
      <c r="E33" s="29">
        <f t="shared" si="22"/>
        <v>0</v>
      </c>
      <c r="F33" s="29">
        <f t="shared" si="22"/>
        <v>0</v>
      </c>
      <c r="G33" s="29">
        <f t="shared" si="22"/>
        <v>0</v>
      </c>
      <c r="H33" s="29">
        <f t="shared" si="22"/>
        <v>0</v>
      </c>
      <c r="I33" s="29">
        <f t="shared" si="22"/>
        <v>0</v>
      </c>
      <c r="J33" s="29">
        <f t="shared" si="22"/>
        <v>0</v>
      </c>
      <c r="K33" s="29">
        <f t="shared" si="22"/>
        <v>0.15532362772078653</v>
      </c>
      <c r="L33" s="29">
        <f t="shared" si="22"/>
        <v>0.12243147855895938</v>
      </c>
      <c r="M33" s="29">
        <f t="shared" si="22"/>
        <v>0.20185583309042537</v>
      </c>
      <c r="N33" s="29">
        <f t="shared" si="22"/>
        <v>0.11981387650383858</v>
      </c>
      <c r="O33" s="29">
        <f t="shared" si="22"/>
        <v>0.14056256403845199</v>
      </c>
      <c r="P33" s="29">
        <f t="shared" si="22"/>
        <v>6.9129055834706993E-2</v>
      </c>
      <c r="Q33" s="29">
        <f t="shared" si="22"/>
        <v>6.3949488896850121E-2</v>
      </c>
      <c r="R33" s="29">
        <f t="shared" si="22"/>
        <v>7.5548196828374936E-2</v>
      </c>
      <c r="S33" s="29">
        <f t="shared" si="22"/>
        <v>7.17696645785693E-2</v>
      </c>
      <c r="T33" s="29">
        <f t="shared" si="22"/>
        <v>7.5446912906069322E-2</v>
      </c>
      <c r="U33" s="29">
        <f t="shared" si="22"/>
        <v>6.7585153159753136E-2</v>
      </c>
      <c r="V33" s="29">
        <f t="shared" si="22"/>
        <v>7.1762876427558409E-2</v>
      </c>
      <c r="W33" s="29">
        <f t="shared" si="22"/>
        <v>7.6644212479486426E-2</v>
      </c>
      <c r="X33" s="29">
        <f t="shared" si="22"/>
        <v>9.448279617677928E-2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2.4121040157679161E-2</v>
      </c>
      <c r="L36" s="10">
        <v>2.6518940793333372E-2</v>
      </c>
      <c r="M36" s="10">
        <v>3.6804300748967275E-2</v>
      </c>
      <c r="N36" s="10">
        <v>2.5983337866102966E-2</v>
      </c>
      <c r="O36" s="10">
        <v>4.9864011592274389E-2</v>
      </c>
      <c r="P36" s="10">
        <v>2.4258303004884529E-2</v>
      </c>
      <c r="Q36" s="10">
        <v>2.244043999685523E-2</v>
      </c>
      <c r="R36" s="10">
        <v>2.8768036639427612E-2</v>
      </c>
      <c r="S36" s="10">
        <v>4.9022364702234082E-2</v>
      </c>
      <c r="T36" s="10">
        <v>5.4137617060134847E-2</v>
      </c>
      <c r="U36" s="10">
        <v>5.1906678282533883E-2</v>
      </c>
      <c r="V36" s="10">
        <v>5.7168014791608747E-2</v>
      </c>
      <c r="W36" s="10">
        <v>6.2322118747948643E-2</v>
      </c>
      <c r="X36" s="10">
        <v>6.8883060414278038E-2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1.5660837161210115E-4</v>
      </c>
      <c r="S37" s="10">
        <v>2.2283937279707138E-4</v>
      </c>
      <c r="T37" s="10">
        <v>5.7841368913176083E-4</v>
      </c>
      <c r="U37" s="10">
        <v>9.6353849615928543E-4</v>
      </c>
      <c r="V37" s="10">
        <v>7.8927992887350919E-4</v>
      </c>
      <c r="W37" s="10">
        <v>7.6467481624390061E-4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8.8835031975460527E-2</v>
      </c>
      <c r="L43" s="10">
        <v>7.2622856001438529E-2</v>
      </c>
      <c r="M43" s="10">
        <v>0.10040638239547109</v>
      </c>
      <c r="N43" s="10">
        <v>7.1011238470776186E-2</v>
      </c>
      <c r="O43" s="10">
        <v>9.069855244617761E-2</v>
      </c>
      <c r="P43" s="10">
        <v>4.4870752829822468E-2</v>
      </c>
      <c r="Q43" s="10">
        <v>4.1509048899994898E-2</v>
      </c>
      <c r="R43" s="10">
        <v>4.5713380810554316E-2</v>
      </c>
      <c r="S43" s="10">
        <v>1.8297404359758646E-2</v>
      </c>
      <c r="T43" s="10">
        <v>1.6779578766026076E-2</v>
      </c>
      <c r="U43" s="10">
        <v>1.4511371910040387E-2</v>
      </c>
      <c r="V43" s="10">
        <v>1.3528327567755143E-2</v>
      </c>
      <c r="W43" s="10">
        <v>1.3252445968052917E-2</v>
      </c>
      <c r="X43" s="10">
        <v>2.5405977935357697E-2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4.2367555587646842E-2</v>
      </c>
      <c r="L44" s="10">
        <v>2.3289681764187466E-2</v>
      </c>
      <c r="M44" s="10">
        <v>6.4645149945987038E-2</v>
      </c>
      <c r="N44" s="10">
        <v>2.281930016695943E-2</v>
      </c>
      <c r="O44" s="10">
        <v>0</v>
      </c>
      <c r="P44" s="10">
        <v>0</v>
      </c>
      <c r="Q44" s="10">
        <v>0</v>
      </c>
      <c r="R44" s="10">
        <v>9.1017100678091728E-4</v>
      </c>
      <c r="S44" s="10">
        <v>4.2270561437794986E-3</v>
      </c>
      <c r="T44" s="10">
        <v>3.9513033907766391E-3</v>
      </c>
      <c r="U44" s="10">
        <v>2.0356447101956733E-4</v>
      </c>
      <c r="V44" s="10">
        <v>2.7725413932100612E-4</v>
      </c>
      <c r="W44" s="10">
        <v>3.0497294724096907E-4</v>
      </c>
      <c r="X44" s="10">
        <v>1.9375782714354999E-4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0.92966523798533041</v>
      </c>
      <c r="L51" s="37">
        <v>0.93578028744298014</v>
      </c>
      <c r="M51" s="37">
        <v>1.4193522741323537</v>
      </c>
      <c r="N51" s="37">
        <v>0.98037737058252816</v>
      </c>
      <c r="O51" s="37">
        <v>1.75496078594175</v>
      </c>
      <c r="P51" s="37">
        <v>0.82327673954203207</v>
      </c>
      <c r="Q51" s="37">
        <v>0.73787662598389459</v>
      </c>
      <c r="R51" s="37">
        <v>0.74639838259200264</v>
      </c>
      <c r="S51" s="37">
        <v>0.6109815721612708</v>
      </c>
      <c r="T51" s="37">
        <v>0.68972162993976494</v>
      </c>
      <c r="U51" s="37">
        <v>0.7414816724915646</v>
      </c>
      <c r="V51" s="37">
        <v>0.62466009070567363</v>
      </c>
      <c r="W51" s="37">
        <v>0.53205469592368471</v>
      </c>
      <c r="X51" s="37">
        <v>0.44115306531735893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0</v>
      </c>
      <c r="E52" s="37">
        <f t="shared" si="24"/>
        <v>0</v>
      </c>
      <c r="F52" s="37">
        <f t="shared" si="24"/>
        <v>0</v>
      </c>
      <c r="G52" s="37">
        <f t="shared" si="24"/>
        <v>0</v>
      </c>
      <c r="H52" s="37">
        <f t="shared" si="24"/>
        <v>0</v>
      </c>
      <c r="I52" s="37">
        <f t="shared" si="24"/>
        <v>0</v>
      </c>
      <c r="J52" s="37">
        <f t="shared" si="24"/>
        <v>0</v>
      </c>
      <c r="K52" s="37">
        <f t="shared" si="24"/>
        <v>0.71197777506898063</v>
      </c>
      <c r="L52" s="37">
        <f t="shared" si="24"/>
        <v>1.081675881896631</v>
      </c>
      <c r="M52" s="37">
        <f t="shared" si="24"/>
        <v>1.5648665187197566</v>
      </c>
      <c r="N52" s="37">
        <f t="shared" si="24"/>
        <v>1.1123420201173053</v>
      </c>
      <c r="O52" s="37">
        <f t="shared" si="24"/>
        <v>1.1230084887031413</v>
      </c>
      <c r="P52" s="37">
        <f t="shared" si="24"/>
        <v>0.32692444684403205</v>
      </c>
      <c r="Q52" s="37">
        <f t="shared" si="24"/>
        <v>0.17088847287207631</v>
      </c>
      <c r="R52" s="37">
        <f t="shared" si="24"/>
        <v>0.11398601831430433</v>
      </c>
      <c r="S52" s="37">
        <f t="shared" si="24"/>
        <v>2.5757932266259352E-2</v>
      </c>
      <c r="T52" s="37">
        <f t="shared" si="24"/>
        <v>0.14087568300619316</v>
      </c>
      <c r="U52" s="37">
        <f t="shared" si="24"/>
        <v>0.18545739746846526</v>
      </c>
      <c r="V52" s="37">
        <f t="shared" si="24"/>
        <v>0.20354973891937797</v>
      </c>
      <c r="W52" s="37">
        <f t="shared" si="24"/>
        <v>0.31335333207124327</v>
      </c>
      <c r="X52" s="37">
        <f t="shared" si="24"/>
        <v>0.29525691996808079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0.68691353748143014</v>
      </c>
      <c r="L59" s="10">
        <v>1.053821781042201</v>
      </c>
      <c r="M59" s="10">
        <v>1.5241410390691645</v>
      </c>
      <c r="N59" s="10">
        <v>1.0844007174244004</v>
      </c>
      <c r="O59" s="10">
        <v>1.0878143583864779</v>
      </c>
      <c r="P59" s="10">
        <v>0.29824917191057848</v>
      </c>
      <c r="Q59" s="10">
        <v>0.14610170016108773</v>
      </c>
      <c r="R59" s="10">
        <v>8.7236390342232517E-2</v>
      </c>
      <c r="S59" s="10">
        <v>2.1801501524167078E-3</v>
      </c>
      <c r="T59" s="10">
        <v>0.11427121800061085</v>
      </c>
      <c r="U59" s="10">
        <v>0.15385628902404466</v>
      </c>
      <c r="V59" s="10">
        <v>0.17160242487587557</v>
      </c>
      <c r="W59" s="10">
        <v>0.27825866253154519</v>
      </c>
      <c r="X59" s="10">
        <v>0.26008328423953309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4.7192518699481854E-3</v>
      </c>
      <c r="L62" s="10">
        <v>4.6114483051171405E-3</v>
      </c>
      <c r="M62" s="10">
        <v>8.0014358648169623E-3</v>
      </c>
      <c r="N62" s="10">
        <v>3.3897499000464567E-3</v>
      </c>
      <c r="O62" s="10">
        <v>1.0848485852756524E-3</v>
      </c>
      <c r="P62" s="10">
        <v>2.1091700296154907E-3</v>
      </c>
      <c r="Q62" s="10">
        <v>3.2998580962663175E-3</v>
      </c>
      <c r="R62" s="10">
        <v>3.9741677360859064E-3</v>
      </c>
      <c r="S62" s="10">
        <v>3.3081308951317806E-3</v>
      </c>
      <c r="T62" s="10">
        <v>3.075351795712901E-3</v>
      </c>
      <c r="U62" s="10">
        <v>2.5649123348465462E-3</v>
      </c>
      <c r="V62" s="10">
        <v>1.9027683271143237E-3</v>
      </c>
      <c r="W62" s="10">
        <v>1.2714680962178642E-3</v>
      </c>
      <c r="X62" s="10">
        <v>1.0915024262419977E-3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2.0344985717602373E-2</v>
      </c>
      <c r="L70" s="10">
        <v>2.324265254931282E-2</v>
      </c>
      <c r="M70" s="10">
        <v>3.272404378577496E-2</v>
      </c>
      <c r="N70" s="10">
        <v>2.4551552792858693E-2</v>
      </c>
      <c r="O70" s="10">
        <v>3.4109281731387803E-2</v>
      </c>
      <c r="P70" s="10">
        <v>2.6566104903838109E-2</v>
      </c>
      <c r="Q70" s="10">
        <v>2.1486914614722265E-2</v>
      </c>
      <c r="R70" s="10">
        <v>2.2775460235985902E-2</v>
      </c>
      <c r="S70" s="10">
        <v>2.0269651218710865E-2</v>
      </c>
      <c r="T70" s="10">
        <v>2.3529113209869407E-2</v>
      </c>
      <c r="U70" s="10">
        <v>2.9036196109574065E-2</v>
      </c>
      <c r="V70" s="10">
        <v>3.0044545716388059E-2</v>
      </c>
      <c r="W70" s="10">
        <v>3.3823201443480215E-2</v>
      </c>
      <c r="X70" s="10">
        <v>3.4082133302305681E-2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3.6696902540717079E-3</v>
      </c>
      <c r="L71" s="37">
        <f t="shared" si="26"/>
        <v>4.0344984271591874E-3</v>
      </c>
      <c r="M71" s="37">
        <f t="shared" si="26"/>
        <v>7.2007162210375817E-3</v>
      </c>
      <c r="N71" s="37">
        <f t="shared" si="26"/>
        <v>2.8244526761634862E-3</v>
      </c>
      <c r="O71" s="37">
        <f t="shared" si="26"/>
        <v>1.0848485852756524E-3</v>
      </c>
      <c r="P71" s="37">
        <f t="shared" si="26"/>
        <v>1.5814029114938823E-3</v>
      </c>
      <c r="Q71" s="37">
        <f t="shared" si="26"/>
        <v>2.9275484015305752E-3</v>
      </c>
      <c r="R71" s="37">
        <f t="shared" si="26"/>
        <v>3.2519267752395115E-3</v>
      </c>
      <c r="S71" s="37">
        <f t="shared" si="26"/>
        <v>2.7062348572675266E-3</v>
      </c>
      <c r="T71" s="37">
        <f t="shared" si="26"/>
        <v>2.5159805325607864E-3</v>
      </c>
      <c r="U71" s="37">
        <f t="shared" si="26"/>
        <v>2.0989758789573152E-3</v>
      </c>
      <c r="V71" s="37">
        <f t="shared" si="26"/>
        <v>1.556200652963066E-3</v>
      </c>
      <c r="W71" s="37">
        <f t="shared" si="26"/>
        <v>1.0404959376456599E-3</v>
      </c>
      <c r="X71" s="37">
        <f t="shared" si="26"/>
        <v>8.9128600486032962E-4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3.6696902540717079E-3</v>
      </c>
      <c r="L73" s="10">
        <v>4.0344984271591874E-3</v>
      </c>
      <c r="M73" s="10">
        <v>7.2007162210375817E-3</v>
      </c>
      <c r="N73" s="10">
        <v>2.8244526761634862E-3</v>
      </c>
      <c r="O73" s="10">
        <v>1.0848485852756524E-3</v>
      </c>
      <c r="P73" s="10">
        <v>1.5814029114938823E-3</v>
      </c>
      <c r="Q73" s="10">
        <v>2.9275484015305752E-3</v>
      </c>
      <c r="R73" s="10">
        <v>3.2519267752395115E-3</v>
      </c>
      <c r="S73" s="10">
        <v>2.7062348572675266E-3</v>
      </c>
      <c r="T73" s="10">
        <v>2.5159805325607864E-3</v>
      </c>
      <c r="U73" s="10">
        <v>2.0989758789573152E-3</v>
      </c>
      <c r="V73" s="10">
        <v>1.556200652963066E-3</v>
      </c>
      <c r="W73" s="10">
        <v>1.0404959376456599E-3</v>
      </c>
      <c r="X73" s="10">
        <v>8.9128600486032962E-4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0.17461231918808287</v>
      </c>
      <c r="L75" s="37">
        <v>0.17237103979739388</v>
      </c>
      <c r="M75" s="37">
        <v>0.23362291736183183</v>
      </c>
      <c r="N75" s="37">
        <v>0.15307354107720303</v>
      </c>
      <c r="O75" s="37">
        <v>0.21896380923885653</v>
      </c>
      <c r="P75" s="37">
        <v>0.10968823219723112</v>
      </c>
      <c r="Q75" s="37">
        <v>5.9515109645752656E-2</v>
      </c>
      <c r="R75" s="37">
        <v>5.2314565924164697E-2</v>
      </c>
      <c r="S75" s="37">
        <v>7.8586487264352758E-2</v>
      </c>
      <c r="T75" s="37">
        <v>8.4119916765088204E-2</v>
      </c>
      <c r="U75" s="37">
        <v>8.2330519390136095E-2</v>
      </c>
      <c r="V75" s="37">
        <v>7.7280119494773647E-2</v>
      </c>
      <c r="W75" s="37">
        <v>8.1595960523949587E-2</v>
      </c>
      <c r="X75" s="37">
        <v>8.264417187096218E-2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2.3989039827752383</v>
      </c>
      <c r="L76" s="40">
        <v>1.9974939898221973</v>
      </c>
      <c r="M76" s="40">
        <v>2.6241013582674992</v>
      </c>
      <c r="N76" s="40">
        <v>1.8854092324833707</v>
      </c>
      <c r="O76" s="40">
        <v>2.2199182562722921</v>
      </c>
      <c r="P76" s="40">
        <v>1.7575449011745099</v>
      </c>
      <c r="Q76" s="40">
        <v>1.3944715322455707</v>
      </c>
      <c r="R76" s="40">
        <v>1.518692998997857</v>
      </c>
      <c r="S76" s="40">
        <v>1.59237391804483</v>
      </c>
      <c r="T76" s="40">
        <v>1.6845213533651022</v>
      </c>
      <c r="U76" s="40">
        <v>1.8230637036091062</v>
      </c>
      <c r="V76" s="40">
        <v>1.7054868934836318</v>
      </c>
      <c r="W76" s="40">
        <v>1.6849917136236305</v>
      </c>
      <c r="X76" s="40">
        <v>1.7474120030611344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114.49183574437647</v>
      </c>
      <c r="D2" s="31">
        <f t="shared" ref="D2:W2" si="1">SUM(D3,D17,D22,D25,D26,D51,D52,D71,D74,D75,D76)</f>
        <v>122.02811941942021</v>
      </c>
      <c r="E2" s="31">
        <f t="shared" si="1"/>
        <v>118.36162464224449</v>
      </c>
      <c r="F2" s="31">
        <f t="shared" si="1"/>
        <v>124.89551570582236</v>
      </c>
      <c r="G2" s="31">
        <f t="shared" si="1"/>
        <v>125.52070515089532</v>
      </c>
      <c r="H2" s="31">
        <f t="shared" si="1"/>
        <v>113.79521011842586</v>
      </c>
      <c r="I2" s="31">
        <f t="shared" si="1"/>
        <v>114.73446912833587</v>
      </c>
      <c r="J2" s="31">
        <f t="shared" si="1"/>
        <v>106.33487720411819</v>
      </c>
      <c r="K2" s="31">
        <f t="shared" si="1"/>
        <v>123.02523323938439</v>
      </c>
      <c r="L2" s="31">
        <f t="shared" si="1"/>
        <v>121.61872951422046</v>
      </c>
      <c r="M2" s="31">
        <f t="shared" si="1"/>
        <v>125.70438173420382</v>
      </c>
      <c r="N2" s="31">
        <f t="shared" si="1"/>
        <v>125.12411688622677</v>
      </c>
      <c r="O2" s="31">
        <f t="shared" si="1"/>
        <v>84.989363621636571</v>
      </c>
      <c r="P2" s="31">
        <f t="shared" si="1"/>
        <v>83.872348993961438</v>
      </c>
      <c r="Q2" s="31">
        <f t="shared" si="1"/>
        <v>70.978794051064469</v>
      </c>
      <c r="R2" s="31">
        <f t="shared" si="1"/>
        <v>67.05069899208695</v>
      </c>
      <c r="S2" s="31">
        <f t="shared" si="1"/>
        <v>46.529668390169007</v>
      </c>
      <c r="T2" s="31">
        <f t="shared" si="1"/>
        <v>53.276056632722828</v>
      </c>
      <c r="U2" s="31">
        <f t="shared" si="1"/>
        <v>60.8861069502764</v>
      </c>
      <c r="V2" s="31">
        <f t="shared" si="1"/>
        <v>56.395757229510522</v>
      </c>
      <c r="W2" s="31">
        <f t="shared" si="1"/>
        <v>57.006047552190722</v>
      </c>
      <c r="X2" s="31">
        <f t="shared" ref="X2" si="2">SUM(X3,X17,X22,X25,X26,X51,X52,X71,X74,X75,X76)</f>
        <v>56.415993081584446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9.0840203391080472</v>
      </c>
      <c r="D26" s="37">
        <f t="shared" ref="D26" si="22">SUM(D27,D33)</f>
        <v>9.0788725508944346</v>
      </c>
      <c r="E26" s="37">
        <f t="shared" ref="E26:X26" si="23">SUM(E27,E33)</f>
        <v>9.085281276669658</v>
      </c>
      <c r="F26" s="37">
        <f t="shared" si="23"/>
        <v>9.1249853958653748</v>
      </c>
      <c r="G26" s="37">
        <f t="shared" si="23"/>
        <v>9.1297528933352545</v>
      </c>
      <c r="H26" s="37">
        <f t="shared" si="23"/>
        <v>6.1222701802317907</v>
      </c>
      <c r="I26" s="37">
        <f t="shared" si="23"/>
        <v>8.0680177456935986</v>
      </c>
      <c r="J26" s="37">
        <f t="shared" si="23"/>
        <v>11.162135394687386</v>
      </c>
      <c r="K26" s="37">
        <f t="shared" si="23"/>
        <v>6.9091327613034785</v>
      </c>
      <c r="L26" s="37">
        <f t="shared" si="23"/>
        <v>4.9383397771544839</v>
      </c>
      <c r="M26" s="37">
        <f t="shared" si="23"/>
        <v>5.8114499391559065</v>
      </c>
      <c r="N26" s="37">
        <f t="shared" si="23"/>
        <v>4.9342794832675123</v>
      </c>
      <c r="O26" s="37">
        <f t="shared" si="23"/>
        <v>2.9490288213775324</v>
      </c>
      <c r="P26" s="37">
        <f t="shared" si="23"/>
        <v>3.0580300893254027</v>
      </c>
      <c r="Q26" s="37">
        <f t="shared" si="23"/>
        <v>3.0636205352662347</v>
      </c>
      <c r="R26" s="37">
        <f t="shared" si="23"/>
        <v>3.4471903088612259</v>
      </c>
      <c r="S26" s="37">
        <f t="shared" si="23"/>
        <v>2.6137982766710377</v>
      </c>
      <c r="T26" s="37">
        <f t="shared" si="23"/>
        <v>2.6491801543263258</v>
      </c>
      <c r="U26" s="37">
        <f t="shared" si="23"/>
        <v>2.5010050811952351</v>
      </c>
      <c r="V26" s="37">
        <f t="shared" si="23"/>
        <v>2.6873302234608625</v>
      </c>
      <c r="W26" s="37">
        <f t="shared" si="23"/>
        <v>2.8615514760132221</v>
      </c>
      <c r="X26" s="37">
        <f t="shared" si="23"/>
        <v>3.6780210336226835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9.0840203391080472</v>
      </c>
      <c r="D33" s="29">
        <f t="shared" ref="D33" si="28">SUM(D34:D50)</f>
        <v>9.0788725508944346</v>
      </c>
      <c r="E33" s="29">
        <f t="shared" ref="E33:X33" si="29">SUM(E34:E50)</f>
        <v>9.085281276669658</v>
      </c>
      <c r="F33" s="29">
        <f t="shared" si="29"/>
        <v>9.1249853958653748</v>
      </c>
      <c r="G33" s="29">
        <f t="shared" si="29"/>
        <v>9.1297528933352545</v>
      </c>
      <c r="H33" s="29">
        <f t="shared" si="29"/>
        <v>6.1222701802317907</v>
      </c>
      <c r="I33" s="29">
        <f t="shared" si="29"/>
        <v>8.0680177456935986</v>
      </c>
      <c r="J33" s="29">
        <f t="shared" si="29"/>
        <v>11.162135394687386</v>
      </c>
      <c r="K33" s="29">
        <f t="shared" si="29"/>
        <v>6.9091327613034785</v>
      </c>
      <c r="L33" s="29">
        <f t="shared" si="29"/>
        <v>4.9383397771544839</v>
      </c>
      <c r="M33" s="29">
        <f t="shared" si="29"/>
        <v>5.8114499391559065</v>
      </c>
      <c r="N33" s="29">
        <f t="shared" si="29"/>
        <v>4.9342794832675123</v>
      </c>
      <c r="O33" s="29">
        <f t="shared" si="29"/>
        <v>2.9490288213775324</v>
      </c>
      <c r="P33" s="29">
        <f t="shared" si="29"/>
        <v>3.0580300893254027</v>
      </c>
      <c r="Q33" s="29">
        <f t="shared" si="29"/>
        <v>3.0636205352662347</v>
      </c>
      <c r="R33" s="29">
        <f t="shared" si="29"/>
        <v>3.4471903088612259</v>
      </c>
      <c r="S33" s="29">
        <f t="shared" si="29"/>
        <v>2.6137982766710377</v>
      </c>
      <c r="T33" s="29">
        <f t="shared" si="29"/>
        <v>2.6491801543263258</v>
      </c>
      <c r="U33" s="29">
        <f t="shared" si="29"/>
        <v>2.5010050811952351</v>
      </c>
      <c r="V33" s="29">
        <f t="shared" si="29"/>
        <v>2.6873302234608625</v>
      </c>
      <c r="W33" s="29">
        <f t="shared" si="29"/>
        <v>2.8615514760132221</v>
      </c>
      <c r="X33" s="29">
        <f t="shared" si="29"/>
        <v>3.6780210336226835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1.098710232158211</v>
      </c>
      <c r="D36" s="10">
        <v>1.098710232158211</v>
      </c>
      <c r="E36" s="10">
        <v>1.098710232158211</v>
      </c>
      <c r="F36" s="10">
        <v>1.098710232158211</v>
      </c>
      <c r="G36" s="10">
        <v>1.098710232158211</v>
      </c>
      <c r="H36" s="10">
        <v>1.098710232158211</v>
      </c>
      <c r="I36" s="10">
        <v>1.098710232158211</v>
      </c>
      <c r="J36" s="10">
        <v>2.1974204643164228</v>
      </c>
      <c r="K36" s="10">
        <v>1.0745891920005317</v>
      </c>
      <c r="L36" s="10">
        <v>1.0721912913648777</v>
      </c>
      <c r="M36" s="10">
        <v>1.0619059314092436</v>
      </c>
      <c r="N36" s="10">
        <v>1.072726894292108</v>
      </c>
      <c r="O36" s="10">
        <v>1.0488462205659366</v>
      </c>
      <c r="P36" s="10">
        <v>1.0744519291533265</v>
      </c>
      <c r="Q36" s="10">
        <v>1.0762697921613558</v>
      </c>
      <c r="R36" s="10">
        <v>1.3137943021395924</v>
      </c>
      <c r="S36" s="10">
        <v>1.7858013670260549</v>
      </c>
      <c r="T36" s="10">
        <v>1.9014943691823414</v>
      </c>
      <c r="U36" s="10">
        <v>1.9213521351310521</v>
      </c>
      <c r="V36" s="10">
        <v>2.1412842637982452</v>
      </c>
      <c r="W36" s="10">
        <v>2.3273597385177434</v>
      </c>
      <c r="X36" s="10">
        <v>2.6822777306433307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7.1520760651892744E-3</v>
      </c>
      <c r="S37" s="10">
        <v>8.1176593374350861E-3</v>
      </c>
      <c r="T37" s="10">
        <v>2.0315825347841578E-2</v>
      </c>
      <c r="U37" s="10">
        <v>3.5665868210633486E-2</v>
      </c>
      <c r="V37" s="10">
        <v>2.9563256614548675E-2</v>
      </c>
      <c r="W37" s="10">
        <v>2.8556047453747502E-2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5.0725843975775229</v>
      </c>
      <c r="D43" s="10">
        <v>5.0674366093639112</v>
      </c>
      <c r="E43" s="10">
        <v>5.0738453351391346</v>
      </c>
      <c r="F43" s="10">
        <v>6.084486685633216</v>
      </c>
      <c r="G43" s="10">
        <v>6.0892541831030966</v>
      </c>
      <c r="H43" s="10">
        <v>4.0526227167752138</v>
      </c>
      <c r="I43" s="10">
        <v>4.0565818041630761</v>
      </c>
      <c r="J43" s="10">
        <v>5.0810519897002848</v>
      </c>
      <c r="K43" s="10">
        <v>3.9470744954838861</v>
      </c>
      <c r="L43" s="10">
        <v>2.9245198528504406</v>
      </c>
      <c r="M43" s="10">
        <v>2.8843525282859437</v>
      </c>
      <c r="N43" s="10">
        <v>2.9194535744390104</v>
      </c>
      <c r="O43" s="10">
        <v>1.9001826008115961</v>
      </c>
      <c r="P43" s="10">
        <v>1.9835781601720761</v>
      </c>
      <c r="Q43" s="10">
        <v>1.9873507431048789</v>
      </c>
      <c r="R43" s="10">
        <v>2.0846777474069915</v>
      </c>
      <c r="S43" s="10">
        <v>0.66589478452527406</v>
      </c>
      <c r="T43" s="10">
        <v>0.5885869553623283</v>
      </c>
      <c r="U43" s="10">
        <v>0.53645203527383833</v>
      </c>
      <c r="V43" s="10">
        <v>0.50609787636193826</v>
      </c>
      <c r="W43" s="10">
        <v>0.4942467678900897</v>
      </c>
      <c r="X43" s="10">
        <v>0.98819845375576543</v>
      </c>
    </row>
    <row r="44" spans="1:24" ht="11.25" customHeight="1" x14ac:dyDescent="0.2">
      <c r="A44" s="41" t="s">
        <v>75</v>
      </c>
      <c r="B44" s="9" t="s">
        <v>76</v>
      </c>
      <c r="C44" s="10">
        <v>2.9127257093723129</v>
      </c>
      <c r="D44" s="10">
        <v>2.9127257093723129</v>
      </c>
      <c r="E44" s="10">
        <v>2.9127257093723129</v>
      </c>
      <c r="F44" s="10">
        <v>1.9417884780739469</v>
      </c>
      <c r="G44" s="10">
        <v>1.9417884780739469</v>
      </c>
      <c r="H44" s="10">
        <v>0.97093723129836618</v>
      </c>
      <c r="I44" s="10">
        <v>2.9127257093723129</v>
      </c>
      <c r="J44" s="10">
        <v>3.8836629406706789</v>
      </c>
      <c r="K44" s="10">
        <v>1.8874690738190603</v>
      </c>
      <c r="L44" s="10">
        <v>0.94162863293916588</v>
      </c>
      <c r="M44" s="10">
        <v>1.8651914794607198</v>
      </c>
      <c r="N44" s="10">
        <v>0.94209901453639389</v>
      </c>
      <c r="O44" s="10">
        <v>0</v>
      </c>
      <c r="P44" s="10">
        <v>0</v>
      </c>
      <c r="Q44" s="10">
        <v>0</v>
      </c>
      <c r="R44" s="10">
        <v>4.1566183249452965E-2</v>
      </c>
      <c r="S44" s="10">
        <v>0.15398446578227382</v>
      </c>
      <c r="T44" s="10">
        <v>0.13878300443381494</v>
      </c>
      <c r="U44" s="10">
        <v>7.5350425797113011E-3</v>
      </c>
      <c r="V44" s="10">
        <v>1.0384826686130414E-2</v>
      </c>
      <c r="W44" s="10">
        <v>1.1388922151641232E-2</v>
      </c>
      <c r="X44" s="10">
        <v>7.5448492235873172E-3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53.970772092243998</v>
      </c>
      <c r="D51" s="37">
        <v>60.709267963212447</v>
      </c>
      <c r="E51" s="37">
        <v>55.140018029539242</v>
      </c>
      <c r="F51" s="37">
        <v>59.39793425178712</v>
      </c>
      <c r="G51" s="37">
        <v>58.161203260724271</v>
      </c>
      <c r="H51" s="37">
        <v>60.669583204858981</v>
      </c>
      <c r="I51" s="37">
        <v>57.26488871994772</v>
      </c>
      <c r="J51" s="37">
        <v>44.508253948155293</v>
      </c>
      <c r="K51" s="37">
        <v>41.306429103368735</v>
      </c>
      <c r="L51" s="37">
        <v>37.683839210053641</v>
      </c>
      <c r="M51" s="37">
        <v>40.773427174154598</v>
      </c>
      <c r="N51" s="37">
        <v>40.30582032482323</v>
      </c>
      <c r="O51" s="37">
        <v>36.767355824472119</v>
      </c>
      <c r="P51" s="37">
        <v>36.394168970748474</v>
      </c>
      <c r="Q51" s="37">
        <v>35.327710459031842</v>
      </c>
      <c r="R51" s="37">
        <v>34.038175941055513</v>
      </c>
      <c r="S51" s="37">
        <v>22.235363789523262</v>
      </c>
      <c r="T51" s="37">
        <v>24.193763137591141</v>
      </c>
      <c r="U51" s="37">
        <v>27.410871611052407</v>
      </c>
      <c r="V51" s="37">
        <v>23.368679075136907</v>
      </c>
      <c r="W51" s="37">
        <v>19.842851231761038</v>
      </c>
      <c r="X51" s="37">
        <v>17.159220484463997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0.99359557762718875</v>
      </c>
      <c r="D52" s="37">
        <f t="shared" ref="D52" si="31">SUM(D53:D70)</f>
        <v>0.93508362061833739</v>
      </c>
      <c r="E52" s="37">
        <f t="shared" ref="E52:X52" si="32">SUM(E53:E70)</f>
        <v>0.90923515050970216</v>
      </c>
      <c r="F52" s="37">
        <f t="shared" si="32"/>
        <v>1.3324169068509835</v>
      </c>
      <c r="G52" s="37">
        <f t="shared" si="32"/>
        <v>1.5111459725195697</v>
      </c>
      <c r="H52" s="37">
        <f t="shared" si="32"/>
        <v>1.1611887815632034</v>
      </c>
      <c r="I52" s="37">
        <f t="shared" si="32"/>
        <v>1.2856096110572952</v>
      </c>
      <c r="J52" s="37">
        <f t="shared" si="32"/>
        <v>1.3029190933402215</v>
      </c>
      <c r="K52" s="37">
        <f t="shared" si="32"/>
        <v>31.505471233664995</v>
      </c>
      <c r="L52" s="37">
        <f t="shared" si="32"/>
        <v>43.512513225627977</v>
      </c>
      <c r="M52" s="37">
        <f t="shared" si="32"/>
        <v>44.928795960019947</v>
      </c>
      <c r="N52" s="37">
        <f t="shared" si="32"/>
        <v>45.684990254518667</v>
      </c>
      <c r="O52" s="37">
        <f t="shared" si="32"/>
        <v>23.452867017893411</v>
      </c>
      <c r="P52" s="37">
        <f t="shared" si="32"/>
        <v>14.203598606382441</v>
      </c>
      <c r="Q52" s="37">
        <f t="shared" si="32"/>
        <v>7.9537785888029795</v>
      </c>
      <c r="R52" s="37">
        <f t="shared" si="32"/>
        <v>4.9610896652316008</v>
      </c>
      <c r="S52" s="37">
        <f t="shared" si="32"/>
        <v>0.76475582849572443</v>
      </c>
      <c r="T52" s="37">
        <f t="shared" si="32"/>
        <v>4.7537714036382752</v>
      </c>
      <c r="U52" s="37">
        <f t="shared" si="32"/>
        <v>6.6121656150172381</v>
      </c>
      <c r="V52" s="37">
        <f t="shared" si="32"/>
        <v>7.3596374051894466</v>
      </c>
      <c r="W52" s="37">
        <f t="shared" si="32"/>
        <v>11.404983082445401</v>
      </c>
      <c r="X52" s="37">
        <f t="shared" si="32"/>
        <v>11.185230149677103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0.14333619948409279</v>
      </c>
      <c r="D59" s="10">
        <v>0.11943250214961311</v>
      </c>
      <c r="E59" s="10">
        <v>9.5528804815133289E-2</v>
      </c>
      <c r="F59" s="10">
        <v>0.16715391229578669</v>
      </c>
      <c r="G59" s="10">
        <v>0.16715391229578669</v>
      </c>
      <c r="H59" s="10">
        <v>0.19105760963026661</v>
      </c>
      <c r="I59" s="10">
        <v>0.2149613069647463</v>
      </c>
      <c r="J59" s="10">
        <v>0.19105760963026661</v>
      </c>
      <c r="K59" s="10">
        <v>30.601908474556399</v>
      </c>
      <c r="L59" s="10">
        <v>42.607227230135784</v>
      </c>
      <c r="M59" s="10">
        <v>43.975686991885269</v>
      </c>
      <c r="N59" s="10">
        <v>44.769683547407929</v>
      </c>
      <c r="O59" s="10">
        <v>22.881231213410594</v>
      </c>
      <c r="P59" s="10">
        <v>13.210091326799651</v>
      </c>
      <c r="Q59" s="10">
        <v>7.0072087039661684</v>
      </c>
      <c r="R59" s="10">
        <v>3.983958794524491</v>
      </c>
      <c r="S59" s="10">
        <v>7.9419161971400976E-2</v>
      </c>
      <c r="T59" s="10">
        <v>4.0135877673820195</v>
      </c>
      <c r="U59" s="10">
        <v>5.6950689044411309</v>
      </c>
      <c r="V59" s="10">
        <v>6.4275377298962653</v>
      </c>
      <c r="W59" s="10">
        <v>10.391302816402245</v>
      </c>
      <c r="X59" s="10">
        <v>10.127534944479297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0.3821152192605331</v>
      </c>
      <c r="D62" s="10">
        <v>0.3343938091143594</v>
      </c>
      <c r="E62" s="10">
        <v>0.28658641444539978</v>
      </c>
      <c r="F62" s="10">
        <v>0.62098022355975924</v>
      </c>
      <c r="G62" s="10">
        <v>0.78822012037833178</v>
      </c>
      <c r="H62" s="10">
        <v>0.45382631126397238</v>
      </c>
      <c r="I62" s="10">
        <v>0.47773000859845233</v>
      </c>
      <c r="J62" s="10">
        <v>0.47773000859845233</v>
      </c>
      <c r="K62" s="10">
        <v>0.21024205509479812</v>
      </c>
      <c r="L62" s="10">
        <v>0.18644616132514946</v>
      </c>
      <c r="M62" s="10">
        <v>0.23086356843440917</v>
      </c>
      <c r="N62" s="10">
        <v>0.13994644958404634</v>
      </c>
      <c r="O62" s="10">
        <v>2.2818848749204139E-2</v>
      </c>
      <c r="P62" s="10">
        <v>9.3419634785517791E-2</v>
      </c>
      <c r="Q62" s="10">
        <v>0.15826506021843695</v>
      </c>
      <c r="R62" s="10">
        <v>0.18149444791309716</v>
      </c>
      <c r="S62" s="10">
        <v>0.12050958191656212</v>
      </c>
      <c r="T62" s="10">
        <v>0.108016651643668</v>
      </c>
      <c r="U62" s="10">
        <v>9.4941536504362364E-2</v>
      </c>
      <c r="V62" s="10">
        <v>7.1270060563685331E-2</v>
      </c>
      <c r="W62" s="10">
        <v>4.7481756323386602E-2</v>
      </c>
      <c r="X62" s="10">
        <v>4.2502650626208546E-2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0.46814415888256289</v>
      </c>
      <c r="D70" s="10">
        <v>0.48125730935436489</v>
      </c>
      <c r="E70" s="10">
        <v>0.52711993124916912</v>
      </c>
      <c r="F70" s="10">
        <v>0.54428277099543743</v>
      </c>
      <c r="G70" s="10">
        <v>0.55577193984545126</v>
      </c>
      <c r="H70" s="10">
        <v>0.51630486066896442</v>
      </c>
      <c r="I70" s="10">
        <v>0.59291829549409658</v>
      </c>
      <c r="J70" s="10">
        <v>0.63413147511150247</v>
      </c>
      <c r="K70" s="10">
        <v>0.69332070401379675</v>
      </c>
      <c r="L70" s="10">
        <v>0.718839834167041</v>
      </c>
      <c r="M70" s="10">
        <v>0.7222453997002668</v>
      </c>
      <c r="N70" s="10">
        <v>0.77536025752669158</v>
      </c>
      <c r="O70" s="10">
        <v>0.54881695573361289</v>
      </c>
      <c r="P70" s="10">
        <v>0.9000876447972721</v>
      </c>
      <c r="Q70" s="10">
        <v>0.78830482461837414</v>
      </c>
      <c r="R70" s="10">
        <v>0.79563642279401214</v>
      </c>
      <c r="S70" s="10">
        <v>0.56482708460776132</v>
      </c>
      <c r="T70" s="10">
        <v>0.63216698461258802</v>
      </c>
      <c r="U70" s="10">
        <v>0.82215517407174532</v>
      </c>
      <c r="V70" s="10">
        <v>0.86082961472949615</v>
      </c>
      <c r="W70" s="10">
        <v>0.96619850971976973</v>
      </c>
      <c r="X70" s="10">
        <v>1.0151925545715976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0.31049011177987962</v>
      </c>
      <c r="D71" s="37">
        <f t="shared" ref="D71" si="34">SUM(D72:D73)</f>
        <v>0.28658641444539978</v>
      </c>
      <c r="E71" s="37">
        <f t="shared" ref="E71:X71" si="35">SUM(E72:E73)</f>
        <v>0.23886500429922611</v>
      </c>
      <c r="F71" s="37">
        <f t="shared" si="35"/>
        <v>0.50154772141014614</v>
      </c>
      <c r="G71" s="37">
        <f t="shared" si="35"/>
        <v>0.64488392089423896</v>
      </c>
      <c r="H71" s="37">
        <f t="shared" si="35"/>
        <v>0.35829750644883918</v>
      </c>
      <c r="I71" s="37">
        <f t="shared" si="35"/>
        <v>0.40601891659501288</v>
      </c>
      <c r="J71" s="37">
        <f t="shared" si="35"/>
        <v>0.40601891659501288</v>
      </c>
      <c r="K71" s="37">
        <f t="shared" si="35"/>
        <v>0.16348422204171498</v>
      </c>
      <c r="L71" s="37">
        <f t="shared" si="35"/>
        <v>0.16311941386862749</v>
      </c>
      <c r="M71" s="37">
        <f t="shared" si="35"/>
        <v>0.2077605907437087</v>
      </c>
      <c r="N71" s="37">
        <f t="shared" si="35"/>
        <v>0.1166080494734496</v>
      </c>
      <c r="O71" s="37">
        <f t="shared" si="35"/>
        <v>2.2818848749204139E-2</v>
      </c>
      <c r="P71" s="37">
        <f t="shared" si="35"/>
        <v>7.0043704569159593E-2</v>
      </c>
      <c r="Q71" s="37">
        <f t="shared" si="35"/>
        <v>0.1404086510825622</v>
      </c>
      <c r="R71" s="37">
        <f t="shared" si="35"/>
        <v>0.14851075594187138</v>
      </c>
      <c r="S71" s="37">
        <f t="shared" si="35"/>
        <v>9.8583532984520966E-2</v>
      </c>
      <c r="T71" s="37">
        <f t="shared" si="35"/>
        <v>8.8369660052133953E-2</v>
      </c>
      <c r="U71" s="37">
        <f t="shared" si="35"/>
        <v>7.7694661266356532E-2</v>
      </c>
      <c r="V71" s="37">
        <f t="shared" si="35"/>
        <v>5.8289027206022304E-2</v>
      </c>
      <c r="W71" s="37">
        <f t="shared" si="35"/>
        <v>3.8856322635011264E-2</v>
      </c>
      <c r="X71" s="37">
        <f t="shared" si="35"/>
        <v>3.4706306428501657E-2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0.31049011177987962</v>
      </c>
      <c r="D73" s="10">
        <v>0.28658641444539978</v>
      </c>
      <c r="E73" s="10">
        <v>0.23886500429922611</v>
      </c>
      <c r="F73" s="10">
        <v>0.50154772141014614</v>
      </c>
      <c r="G73" s="10">
        <v>0.64488392089423896</v>
      </c>
      <c r="H73" s="10">
        <v>0.35829750644883918</v>
      </c>
      <c r="I73" s="10">
        <v>0.40601891659501288</v>
      </c>
      <c r="J73" s="10">
        <v>0.40601891659501288</v>
      </c>
      <c r="K73" s="10">
        <v>0.16348422204171498</v>
      </c>
      <c r="L73" s="10">
        <v>0.16311941386862749</v>
      </c>
      <c r="M73" s="10">
        <v>0.2077605907437087</v>
      </c>
      <c r="N73" s="10">
        <v>0.1166080494734496</v>
      </c>
      <c r="O73" s="10">
        <v>2.2818848749204139E-2</v>
      </c>
      <c r="P73" s="10">
        <v>7.0043704569159593E-2</v>
      </c>
      <c r="Q73" s="10">
        <v>0.1404086510825622</v>
      </c>
      <c r="R73" s="10">
        <v>0.14851075594187138</v>
      </c>
      <c r="S73" s="10">
        <v>9.8583532984520966E-2</v>
      </c>
      <c r="T73" s="10">
        <v>8.8369660052133953E-2</v>
      </c>
      <c r="U73" s="10">
        <v>7.7694661266356532E-2</v>
      </c>
      <c r="V73" s="10">
        <v>5.8289027206022304E-2</v>
      </c>
      <c r="W73" s="10">
        <v>3.8856322635011264E-2</v>
      </c>
      <c r="X73" s="10">
        <v>3.4706306428501657E-2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10.198710232158209</v>
      </c>
      <c r="D75" s="37">
        <v>10.65253654342218</v>
      </c>
      <c r="E75" s="37">
        <v>11.249613069647459</v>
      </c>
      <c r="F75" s="37">
        <v>12.10945829750645</v>
      </c>
      <c r="G75" s="37">
        <v>11.560103181427341</v>
      </c>
      <c r="H75" s="37">
        <v>8.8612209802235586</v>
      </c>
      <c r="I75" s="37">
        <v>9.0044711951848662</v>
      </c>
      <c r="J75" s="37">
        <v>8.2401547721410147</v>
      </c>
      <c r="K75" s="37">
        <v>7.7789560385075314</v>
      </c>
      <c r="L75" s="37">
        <v>6.9691594847081948</v>
      </c>
      <c r="M75" s="37">
        <v>6.7406677103251837</v>
      </c>
      <c r="N75" s="37">
        <v>6.319669365199668</v>
      </c>
      <c r="O75" s="37">
        <v>4.6057137488006958</v>
      </c>
      <c r="P75" s="37">
        <v>4.858325525326415</v>
      </c>
      <c r="Q75" s="37">
        <v>2.8544143830455635</v>
      </c>
      <c r="R75" s="37">
        <v>2.3891299740586387</v>
      </c>
      <c r="S75" s="37">
        <v>2.8627720681956639</v>
      </c>
      <c r="T75" s="37">
        <v>2.9545731184885669</v>
      </c>
      <c r="U75" s="37">
        <v>3.0475061100165699</v>
      </c>
      <c r="V75" s="37">
        <v>2.8946029415542371</v>
      </c>
      <c r="W75" s="37">
        <v>3.04712287008654</v>
      </c>
      <c r="X75" s="37">
        <v>3.2181296888341109</v>
      </c>
    </row>
    <row r="76" spans="1:24" ht="11.25" customHeight="1" x14ac:dyDescent="0.2">
      <c r="A76" s="38" t="s">
        <v>139</v>
      </c>
      <c r="B76" s="39" t="s">
        <v>140</v>
      </c>
      <c r="C76" s="40">
        <v>39.934247391459152</v>
      </c>
      <c r="D76" s="40">
        <v>40.365772326827411</v>
      </c>
      <c r="E76" s="40">
        <v>41.738612111579215</v>
      </c>
      <c r="F76" s="40">
        <v>42.429173132402276</v>
      </c>
      <c r="G76" s="40">
        <v>44.513615921994642</v>
      </c>
      <c r="H76" s="40">
        <v>36.622649465099485</v>
      </c>
      <c r="I76" s="40">
        <v>38.705462939857384</v>
      </c>
      <c r="J76" s="40">
        <v>40.715395079199254</v>
      </c>
      <c r="K76" s="40">
        <v>35.361759880497942</v>
      </c>
      <c r="L76" s="40">
        <v>28.351758402807537</v>
      </c>
      <c r="M76" s="40">
        <v>27.242280359804479</v>
      </c>
      <c r="N76" s="40">
        <v>27.762749408944238</v>
      </c>
      <c r="O76" s="40">
        <v>17.19157936034361</v>
      </c>
      <c r="P76" s="40">
        <v>25.288182097609546</v>
      </c>
      <c r="Q76" s="40">
        <v>21.638861433835295</v>
      </c>
      <c r="R76" s="40">
        <v>22.066602346938112</v>
      </c>
      <c r="S76" s="40">
        <v>17.954394894298797</v>
      </c>
      <c r="T76" s="40">
        <v>18.636399158626386</v>
      </c>
      <c r="U76" s="40">
        <v>21.236863871728595</v>
      </c>
      <c r="V76" s="40">
        <v>20.027218556963039</v>
      </c>
      <c r="W76" s="40">
        <v>19.810682569249508</v>
      </c>
      <c r="X76" s="40">
        <v>21.140685418558046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13.979382740461661</v>
      </c>
      <c r="D2" s="31">
        <f t="shared" ref="D2:W2" si="1">SUM(D3,D17,D22,D25,D26,D51,D52,D71,D74,D75,D76)</f>
        <v>14.899558342942422</v>
      </c>
      <c r="E2" s="31">
        <f t="shared" si="1"/>
        <v>14.451881585339367</v>
      </c>
      <c r="F2" s="31">
        <f t="shared" si="1"/>
        <v>15.249665666324974</v>
      </c>
      <c r="G2" s="31">
        <f t="shared" si="1"/>
        <v>15.326000913134008</v>
      </c>
      <c r="H2" s="31">
        <f t="shared" si="1"/>
        <v>13.894325179962232</v>
      </c>
      <c r="I2" s="31">
        <f t="shared" si="1"/>
        <v>14.009008127507034</v>
      </c>
      <c r="J2" s="31">
        <f t="shared" si="1"/>
        <v>12.983423118615319</v>
      </c>
      <c r="K2" s="31">
        <f t="shared" si="1"/>
        <v>15.555386673986677</v>
      </c>
      <c r="L2" s="31">
        <f t="shared" si="1"/>
        <v>15.376282848914069</v>
      </c>
      <c r="M2" s="31">
        <f t="shared" si="1"/>
        <v>16.087251042807022</v>
      </c>
      <c r="N2" s="31">
        <f t="shared" si="1"/>
        <v>15.796969038333426</v>
      </c>
      <c r="O2" s="31">
        <f t="shared" si="1"/>
        <v>11.043628376798825</v>
      </c>
      <c r="P2" s="31">
        <f t="shared" si="1"/>
        <v>8.2917741474817355</v>
      </c>
      <c r="Q2" s="31">
        <f t="shared" si="1"/>
        <v>7.5933887457462719</v>
      </c>
      <c r="R2" s="31">
        <f t="shared" si="1"/>
        <v>7.8647176843295803</v>
      </c>
      <c r="S2" s="31">
        <f t="shared" si="1"/>
        <v>7.2016814753463976</v>
      </c>
      <c r="T2" s="31">
        <f t="shared" si="1"/>
        <v>6.8768510558992348</v>
      </c>
      <c r="U2" s="31">
        <f t="shared" si="1"/>
        <v>6.5348237318910263</v>
      </c>
      <c r="V2" s="31">
        <f t="shared" si="1"/>
        <v>5.8507690839644777</v>
      </c>
      <c r="W2" s="31">
        <f t="shared" si="1"/>
        <v>5.251743575185281</v>
      </c>
      <c r="X2" s="31">
        <f t="shared" ref="X2" si="2">SUM(X3,X17,X22,X25,X26,X51,X52,X71,X74,X75,X76)</f>
        <v>5.1973841711337467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2.6813710762975122E-2</v>
      </c>
      <c r="D26" s="37">
        <f t="shared" ref="D26" si="22">SUM(D27,D33)</f>
        <v>3.1961498976587406E-2</v>
      </c>
      <c r="E26" s="37">
        <f t="shared" ref="E26:X26" si="23">SUM(E27,E33)</f>
        <v>2.555277320136367E-2</v>
      </c>
      <c r="F26" s="37">
        <f t="shared" si="23"/>
        <v>3.4773847470824758E-2</v>
      </c>
      <c r="G26" s="37">
        <f t="shared" si="23"/>
        <v>3.000635000094419E-2</v>
      </c>
      <c r="H26" s="37">
        <f t="shared" si="23"/>
        <v>2.6826982278957016E-2</v>
      </c>
      <c r="I26" s="37">
        <f t="shared" si="23"/>
        <v>2.2867894891094261E-2</v>
      </c>
      <c r="J26" s="37">
        <f t="shared" si="23"/>
        <v>1.8346118640213804E-2</v>
      </c>
      <c r="K26" s="37">
        <f t="shared" si="23"/>
        <v>4.3540171594823852E-2</v>
      </c>
      <c r="L26" s="37">
        <f t="shared" si="23"/>
        <v>6.2444565438748094E-2</v>
      </c>
      <c r="M26" s="37">
        <f t="shared" si="23"/>
        <v>7.4828363609212134E-2</v>
      </c>
      <c r="N26" s="37">
        <f t="shared" si="23"/>
        <v>6.9122461380840619E-2</v>
      </c>
      <c r="O26" s="37">
        <f t="shared" si="23"/>
        <v>4.8843696269311308E-2</v>
      </c>
      <c r="P26" s="37">
        <f t="shared" si="23"/>
        <v>1.1275936525186591E-2</v>
      </c>
      <c r="Q26" s="37">
        <f t="shared" si="23"/>
        <v>1.086505752221136E-2</v>
      </c>
      <c r="R26" s="37">
        <f t="shared" si="23"/>
        <v>9.3337213095388942E-3</v>
      </c>
      <c r="S26" s="37">
        <f t="shared" si="23"/>
        <v>2.2222565147952864E-3</v>
      </c>
      <c r="T26" s="37">
        <f t="shared" si="23"/>
        <v>2.4580574451623168E-3</v>
      </c>
      <c r="U26" s="37">
        <f t="shared" si="23"/>
        <v>1.8310898066630187E-3</v>
      </c>
      <c r="V26" s="37">
        <f t="shared" si="23"/>
        <v>1.5259886756376314E-3</v>
      </c>
      <c r="W26" s="37">
        <f t="shared" si="23"/>
        <v>1.4431765115907559E-3</v>
      </c>
      <c r="X26" s="37">
        <f t="shared" si="23"/>
        <v>2.2167205014820865E-3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2.6813710762975122E-2</v>
      </c>
      <c r="D33" s="29">
        <f t="shared" ref="D33" si="28">SUM(D34:D50)</f>
        <v>3.1961498976587406E-2</v>
      </c>
      <c r="E33" s="29">
        <f t="shared" ref="E33:X33" si="29">SUM(E34:E50)</f>
        <v>2.555277320136367E-2</v>
      </c>
      <c r="F33" s="29">
        <f t="shared" si="29"/>
        <v>3.4773847470824758E-2</v>
      </c>
      <c r="G33" s="29">
        <f t="shared" si="29"/>
        <v>3.000635000094419E-2</v>
      </c>
      <c r="H33" s="29">
        <f t="shared" si="29"/>
        <v>2.6826982278957016E-2</v>
      </c>
      <c r="I33" s="29">
        <f t="shared" si="29"/>
        <v>2.2867894891094261E-2</v>
      </c>
      <c r="J33" s="29">
        <f t="shared" si="29"/>
        <v>1.8346118640213804E-2</v>
      </c>
      <c r="K33" s="29">
        <f t="shared" si="29"/>
        <v>4.3540171594823852E-2</v>
      </c>
      <c r="L33" s="29">
        <f t="shared" si="29"/>
        <v>6.2444565438748094E-2</v>
      </c>
      <c r="M33" s="29">
        <f t="shared" si="29"/>
        <v>7.4828363609212134E-2</v>
      </c>
      <c r="N33" s="29">
        <f t="shared" si="29"/>
        <v>6.9122461380840619E-2</v>
      </c>
      <c r="O33" s="29">
        <f t="shared" si="29"/>
        <v>4.8843696269311308E-2</v>
      </c>
      <c r="P33" s="29">
        <f t="shared" si="29"/>
        <v>1.1275936525186591E-2</v>
      </c>
      <c r="Q33" s="29">
        <f t="shared" si="29"/>
        <v>1.086505752221136E-2</v>
      </c>
      <c r="R33" s="29">
        <f t="shared" si="29"/>
        <v>9.3337213095388942E-3</v>
      </c>
      <c r="S33" s="29">
        <f t="shared" si="29"/>
        <v>2.2222565147952864E-3</v>
      </c>
      <c r="T33" s="29">
        <f t="shared" si="29"/>
        <v>2.4580574451623168E-3</v>
      </c>
      <c r="U33" s="29">
        <f t="shared" si="29"/>
        <v>1.8310898066630187E-3</v>
      </c>
      <c r="V33" s="29">
        <f t="shared" si="29"/>
        <v>1.5259886756376314E-3</v>
      </c>
      <c r="W33" s="29">
        <f t="shared" si="29"/>
        <v>1.4431765115907559E-3</v>
      </c>
      <c r="X33" s="29">
        <f t="shared" si="29"/>
        <v>2.2167205014820865E-3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2.6813710762975122E-2</v>
      </c>
      <c r="D43" s="10">
        <v>3.1961498976587406E-2</v>
      </c>
      <c r="E43" s="10">
        <v>2.555277320136367E-2</v>
      </c>
      <c r="F43" s="10">
        <v>3.4773847470824758E-2</v>
      </c>
      <c r="G43" s="10">
        <v>3.000635000094419E-2</v>
      </c>
      <c r="H43" s="10">
        <v>2.6826982278957016E-2</v>
      </c>
      <c r="I43" s="10">
        <v>2.2867894891094261E-2</v>
      </c>
      <c r="J43" s="10">
        <v>1.8346118640213804E-2</v>
      </c>
      <c r="K43" s="10">
        <v>4.3540171594823852E-2</v>
      </c>
      <c r="L43" s="10">
        <v>6.2444565438748094E-2</v>
      </c>
      <c r="M43" s="10">
        <v>7.4828363609212134E-2</v>
      </c>
      <c r="N43" s="10">
        <v>6.9122461380840619E-2</v>
      </c>
      <c r="O43" s="10">
        <v>4.8843696269311308E-2</v>
      </c>
      <c r="P43" s="10">
        <v>1.1275936525186591E-2</v>
      </c>
      <c r="Q43" s="10">
        <v>1.086505752221136E-2</v>
      </c>
      <c r="R43" s="10">
        <v>9.3337213095388942E-3</v>
      </c>
      <c r="S43" s="10">
        <v>2.2222565147952864E-3</v>
      </c>
      <c r="T43" s="10">
        <v>2.4580574451623168E-3</v>
      </c>
      <c r="U43" s="10">
        <v>1.8310898066630187E-3</v>
      </c>
      <c r="V43" s="10">
        <v>1.5259886756376314E-3</v>
      </c>
      <c r="W43" s="10">
        <v>1.4431765115907559E-3</v>
      </c>
      <c r="X43" s="10">
        <v>2.2167205014820865E-3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0.28528981661241332</v>
      </c>
      <c r="D51" s="37">
        <v>0.38290744521403042</v>
      </c>
      <c r="E51" s="37">
        <v>0.27769478215466392</v>
      </c>
      <c r="F51" s="37">
        <v>0.33946901562473636</v>
      </c>
      <c r="G51" s="37">
        <v>0.28660413394469092</v>
      </c>
      <c r="H51" s="37">
        <v>0.40161198000774478</v>
      </c>
      <c r="I51" s="37">
        <v>0.32281549329390269</v>
      </c>
      <c r="J51" s="37">
        <v>0.16070563911899419</v>
      </c>
      <c r="K51" s="37">
        <v>0.45565114445847776</v>
      </c>
      <c r="L51" s="37">
        <v>0.80462813792900378</v>
      </c>
      <c r="M51" s="37">
        <v>1.0577794511111525</v>
      </c>
      <c r="N51" s="37">
        <v>0.95430101482639473</v>
      </c>
      <c r="O51" s="37">
        <v>0.94509525545027828</v>
      </c>
      <c r="P51" s="37">
        <v>0.20688790965790574</v>
      </c>
      <c r="Q51" s="37">
        <v>0.19314034404703601</v>
      </c>
      <c r="R51" s="37">
        <v>0.1523990211504084</v>
      </c>
      <c r="S51" s="37">
        <v>7.4204939261295358E-2</v>
      </c>
      <c r="T51" s="37">
        <v>0.1010380183676353</v>
      </c>
      <c r="U51" s="37">
        <v>9.3562451623705356E-2</v>
      </c>
      <c r="V51" s="37">
        <v>7.0461350064560072E-2</v>
      </c>
      <c r="W51" s="37">
        <v>5.794016001948947E-2</v>
      </c>
      <c r="X51" s="37">
        <v>3.8491454517863163E-2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0.46309152286014038</v>
      </c>
      <c r="D52" s="37">
        <f t="shared" ref="D52" si="31">SUM(D53:D70)</f>
        <v>0.50824332489134705</v>
      </c>
      <c r="E52" s="37">
        <f t="shared" ref="E52:X52" si="32">SUM(E53:E70)</f>
        <v>0.51321346744391305</v>
      </c>
      <c r="F52" s="37">
        <f t="shared" si="32"/>
        <v>0.5548108969386536</v>
      </c>
      <c r="G52" s="37">
        <f t="shared" si="32"/>
        <v>0.53762372005662684</v>
      </c>
      <c r="H52" s="37">
        <f t="shared" si="32"/>
        <v>0.56145055809746447</v>
      </c>
      <c r="I52" s="37">
        <f t="shared" si="32"/>
        <v>0.60610496206850073</v>
      </c>
      <c r="J52" s="37">
        <f t="shared" si="32"/>
        <v>0.55330040394187807</v>
      </c>
      <c r="K52" s="37">
        <f t="shared" si="32"/>
        <v>0.88220745852384808</v>
      </c>
      <c r="L52" s="37">
        <f t="shared" si="32"/>
        <v>1.1783249629395918</v>
      </c>
      <c r="M52" s="37">
        <f t="shared" si="32"/>
        <v>1.3128564164939762</v>
      </c>
      <c r="N52" s="37">
        <f t="shared" si="32"/>
        <v>1.3434582878186376</v>
      </c>
      <c r="O52" s="37">
        <f t="shared" si="32"/>
        <v>1.086294522348616</v>
      </c>
      <c r="P52" s="37">
        <f t="shared" si="32"/>
        <v>0.81151270850919033</v>
      </c>
      <c r="Q52" s="37">
        <f t="shared" si="32"/>
        <v>0.75805594912289287</v>
      </c>
      <c r="R52" s="37">
        <f t="shared" si="32"/>
        <v>0.76429060594832943</v>
      </c>
      <c r="S52" s="37">
        <f t="shared" si="32"/>
        <v>0.59472300592941252</v>
      </c>
      <c r="T52" s="37">
        <f t="shared" si="32"/>
        <v>0.62170455484662035</v>
      </c>
      <c r="U52" s="37">
        <f t="shared" si="32"/>
        <v>0.66676963166250691</v>
      </c>
      <c r="V52" s="37">
        <f t="shared" si="32"/>
        <v>0.65215787494868238</v>
      </c>
      <c r="W52" s="37">
        <f t="shared" si="32"/>
        <v>0.65604827905099306</v>
      </c>
      <c r="X52" s="37">
        <f t="shared" si="32"/>
        <v>0.62878029649539913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0.46309152286014038</v>
      </c>
      <c r="D70" s="10">
        <v>0.50824332489134705</v>
      </c>
      <c r="E70" s="10">
        <v>0.51321346744391305</v>
      </c>
      <c r="F70" s="10">
        <v>0.5548108969386536</v>
      </c>
      <c r="G70" s="10">
        <v>0.53762372005662684</v>
      </c>
      <c r="H70" s="10">
        <v>0.56145055809746447</v>
      </c>
      <c r="I70" s="10">
        <v>0.60610496206850073</v>
      </c>
      <c r="J70" s="10">
        <v>0.55330040394187807</v>
      </c>
      <c r="K70" s="10">
        <v>0.88220745852384808</v>
      </c>
      <c r="L70" s="10">
        <v>1.1783249629395918</v>
      </c>
      <c r="M70" s="10">
        <v>1.3128564164939762</v>
      </c>
      <c r="N70" s="10">
        <v>1.3434582878186376</v>
      </c>
      <c r="O70" s="10">
        <v>1.086294522348616</v>
      </c>
      <c r="P70" s="10">
        <v>0.81151270850919033</v>
      </c>
      <c r="Q70" s="10">
        <v>0.75805594912289287</v>
      </c>
      <c r="R70" s="10">
        <v>0.76429060594832943</v>
      </c>
      <c r="S70" s="10">
        <v>0.59472300592941252</v>
      </c>
      <c r="T70" s="10">
        <v>0.62170455484662035</v>
      </c>
      <c r="U70" s="10">
        <v>0.66676963166250691</v>
      </c>
      <c r="V70" s="10">
        <v>0.65215787494868238</v>
      </c>
      <c r="W70" s="10">
        <v>0.65604827905099306</v>
      </c>
      <c r="X70" s="10">
        <v>0.62878029649539913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13.204187690226131</v>
      </c>
      <c r="D76" s="40">
        <v>13.976446073860457</v>
      </c>
      <c r="E76" s="40">
        <v>13.635420562539426</v>
      </c>
      <c r="F76" s="40">
        <v>14.320611906290759</v>
      </c>
      <c r="G76" s="40">
        <v>14.471766709131746</v>
      </c>
      <c r="H76" s="40">
        <v>12.904435659578066</v>
      </c>
      <c r="I76" s="40">
        <v>13.057219777253536</v>
      </c>
      <c r="J76" s="40">
        <v>12.251070956914232</v>
      </c>
      <c r="K76" s="40">
        <v>14.173987899409527</v>
      </c>
      <c r="L76" s="40">
        <v>13.330885182606725</v>
      </c>
      <c r="M76" s="40">
        <v>13.641786811592681</v>
      </c>
      <c r="N76" s="40">
        <v>13.430087274307553</v>
      </c>
      <c r="O76" s="40">
        <v>8.9633949027306183</v>
      </c>
      <c r="P76" s="40">
        <v>7.2620975927894529</v>
      </c>
      <c r="Q76" s="40">
        <v>6.6313273950541314</v>
      </c>
      <c r="R76" s="40">
        <v>6.938694335921304</v>
      </c>
      <c r="S76" s="40">
        <v>6.5305312736408947</v>
      </c>
      <c r="T76" s="40">
        <v>6.1516504252398168</v>
      </c>
      <c r="U76" s="40">
        <v>5.772660558798151</v>
      </c>
      <c r="V76" s="40">
        <v>5.1266238702755977</v>
      </c>
      <c r="W76" s="40">
        <v>4.536311959603208</v>
      </c>
      <c r="X76" s="40">
        <v>4.5278956996190027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732.55219107034179</v>
      </c>
      <c r="D2" s="31">
        <f t="shared" si="0"/>
        <v>762.4477113887001</v>
      </c>
      <c r="E2" s="31">
        <f t="shared" si="0"/>
        <v>732.30626034589545</v>
      </c>
      <c r="F2" s="31">
        <f t="shared" si="0"/>
        <v>696.14093452126076</v>
      </c>
      <c r="G2" s="31">
        <f t="shared" si="0"/>
        <v>707.39677768743002</v>
      </c>
      <c r="H2" s="31">
        <f t="shared" si="0"/>
        <v>727.07665936539161</v>
      </c>
      <c r="I2" s="31">
        <f t="shared" si="0"/>
        <v>746.08763984765687</v>
      </c>
      <c r="J2" s="31">
        <f t="shared" si="0"/>
        <v>690.57131400430967</v>
      </c>
      <c r="K2" s="31">
        <f t="shared" si="0"/>
        <v>724.35093568803291</v>
      </c>
      <c r="L2" s="31">
        <f t="shared" si="0"/>
        <v>640.09581639468081</v>
      </c>
      <c r="M2" s="31">
        <f t="shared" si="0"/>
        <v>690.16558486371878</v>
      </c>
      <c r="N2" s="31">
        <f t="shared" si="0"/>
        <v>660.42510722665122</v>
      </c>
      <c r="O2" s="31">
        <f t="shared" si="0"/>
        <v>616.70636671150874</v>
      </c>
      <c r="P2" s="31">
        <f t="shared" si="0"/>
        <v>587.54816872608251</v>
      </c>
      <c r="Q2" s="31">
        <f t="shared" si="0"/>
        <v>597.93652237943149</v>
      </c>
      <c r="R2" s="31">
        <f t="shared" si="0"/>
        <v>584.74002827631534</v>
      </c>
      <c r="S2" s="31">
        <f t="shared" si="0"/>
        <v>601.21736630909822</v>
      </c>
      <c r="T2" s="31">
        <f t="shared" si="0"/>
        <v>620.16533067971852</v>
      </c>
      <c r="U2" s="31">
        <f t="shared" si="0"/>
        <v>626.4269424257576</v>
      </c>
      <c r="V2" s="31">
        <f t="shared" si="0"/>
        <v>625.62634988046022</v>
      </c>
      <c r="W2" s="31">
        <f t="shared" si="0"/>
        <v>633.71952109962922</v>
      </c>
      <c r="X2" s="31">
        <f t="shared" ref="X2" si="1">SUM(X3,X17,X22,X25,X26,X51,X52,X71,X74,X75,X76)</f>
        <v>668.9590648156709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64.961306964746342</v>
      </c>
      <c r="D3" s="34">
        <f t="shared" si="2"/>
        <v>68.059071367153905</v>
      </c>
      <c r="E3" s="34">
        <f t="shared" si="2"/>
        <v>58.565004299226132</v>
      </c>
      <c r="F3" s="34">
        <f t="shared" si="2"/>
        <v>49.703783319002582</v>
      </c>
      <c r="G3" s="34">
        <f t="shared" si="2"/>
        <v>56.100085984522778</v>
      </c>
      <c r="H3" s="34">
        <f t="shared" si="2"/>
        <v>47.804987102321576</v>
      </c>
      <c r="I3" s="34">
        <f t="shared" si="2"/>
        <v>47.738177128116931</v>
      </c>
      <c r="J3" s="34">
        <f t="shared" si="2"/>
        <v>47.038349097162502</v>
      </c>
      <c r="K3" s="34">
        <f t="shared" si="2"/>
        <v>62.062854686156484</v>
      </c>
      <c r="L3" s="34">
        <f t="shared" si="2"/>
        <v>37.612037833190023</v>
      </c>
      <c r="M3" s="34">
        <f t="shared" si="2"/>
        <v>43.077300085984511</v>
      </c>
      <c r="N3" s="34">
        <f t="shared" si="2"/>
        <v>43.09587274290628</v>
      </c>
      <c r="O3" s="34">
        <f t="shared" si="2"/>
        <v>28.384178847807394</v>
      </c>
      <c r="P3" s="34">
        <f t="shared" si="2"/>
        <v>28.651160791057606</v>
      </c>
      <c r="Q3" s="34">
        <f t="shared" si="2"/>
        <v>29.936973344797934</v>
      </c>
      <c r="R3" s="34">
        <f t="shared" si="2"/>
        <v>28.969475494411</v>
      </c>
      <c r="S3" s="34">
        <f t="shared" si="2"/>
        <v>33.966809974204644</v>
      </c>
      <c r="T3" s="34">
        <f t="shared" si="2"/>
        <v>38.273344797936367</v>
      </c>
      <c r="U3" s="34">
        <f t="shared" si="2"/>
        <v>33.517970765262255</v>
      </c>
      <c r="V3" s="34">
        <f t="shared" si="2"/>
        <v>28.984522785898537</v>
      </c>
      <c r="W3" s="34">
        <f t="shared" si="2"/>
        <v>27.849527085124681</v>
      </c>
      <c r="X3" s="34">
        <f t="shared" ref="X3" si="3">SUM(X4,X8,X11)</f>
        <v>32.406792777300083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60.762424763542562</v>
      </c>
      <c r="D4" s="29">
        <f t="shared" si="4"/>
        <v>64.560017196904553</v>
      </c>
      <c r="E4" s="29">
        <f t="shared" si="4"/>
        <v>55.06595012897678</v>
      </c>
      <c r="F4" s="29">
        <f t="shared" si="4"/>
        <v>46.204729148753223</v>
      </c>
      <c r="G4" s="29">
        <f t="shared" si="4"/>
        <v>51.901203783318998</v>
      </c>
      <c r="H4" s="29">
        <f t="shared" si="4"/>
        <v>44.305932932072217</v>
      </c>
      <c r="I4" s="29">
        <f t="shared" si="4"/>
        <v>44.938865004299217</v>
      </c>
      <c r="J4" s="29">
        <f t="shared" si="4"/>
        <v>44.938865004299217</v>
      </c>
      <c r="K4" s="29">
        <f t="shared" si="4"/>
        <v>58.563800515907133</v>
      </c>
      <c r="L4" s="29">
        <f t="shared" si="4"/>
        <v>34.812725709372309</v>
      </c>
      <c r="M4" s="29">
        <f t="shared" si="4"/>
        <v>40.277987962166797</v>
      </c>
      <c r="N4" s="29">
        <f t="shared" si="4"/>
        <v>39.596818572656922</v>
      </c>
      <c r="O4" s="29">
        <f t="shared" si="4"/>
        <v>24.885124677558039</v>
      </c>
      <c r="P4" s="29">
        <f t="shared" si="4"/>
        <v>25.152106620808251</v>
      </c>
      <c r="Q4" s="29">
        <f t="shared" si="4"/>
        <v>27.13766122098022</v>
      </c>
      <c r="R4" s="29">
        <f t="shared" si="4"/>
        <v>26.29544282029234</v>
      </c>
      <c r="S4" s="29">
        <f t="shared" si="4"/>
        <v>31.646947549441101</v>
      </c>
      <c r="T4" s="29">
        <f t="shared" si="4"/>
        <v>35.932416165090281</v>
      </c>
      <c r="U4" s="29">
        <f t="shared" si="4"/>
        <v>31.191057609630271</v>
      </c>
      <c r="V4" s="29">
        <f t="shared" si="4"/>
        <v>26.73602751504729</v>
      </c>
      <c r="W4" s="29">
        <f t="shared" si="4"/>
        <v>24.80111779879622</v>
      </c>
      <c r="X4" s="29">
        <f t="shared" ref="X4" si="5">SUM(X5:X7)</f>
        <v>29.387102321582109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60.762424763542562</v>
      </c>
      <c r="D7" s="10">
        <v>64.560017196904553</v>
      </c>
      <c r="E7" s="10">
        <v>55.06595012897678</v>
      </c>
      <c r="F7" s="10">
        <v>46.204729148753223</v>
      </c>
      <c r="G7" s="10">
        <v>51.901203783318998</v>
      </c>
      <c r="H7" s="10">
        <v>44.305932932072217</v>
      </c>
      <c r="I7" s="10">
        <v>44.938865004299217</v>
      </c>
      <c r="J7" s="10">
        <v>44.938865004299217</v>
      </c>
      <c r="K7" s="10">
        <v>58.563800515907133</v>
      </c>
      <c r="L7" s="10">
        <v>34.812725709372309</v>
      </c>
      <c r="M7" s="10">
        <v>40.277987962166797</v>
      </c>
      <c r="N7" s="10">
        <v>39.596818572656922</v>
      </c>
      <c r="O7" s="10">
        <v>24.885124677558039</v>
      </c>
      <c r="P7" s="10">
        <v>25.152106620808251</v>
      </c>
      <c r="Q7" s="10">
        <v>27.13766122098022</v>
      </c>
      <c r="R7" s="10">
        <v>26.29544282029234</v>
      </c>
      <c r="S7" s="10">
        <v>31.646947549441101</v>
      </c>
      <c r="T7" s="10">
        <v>35.932416165090281</v>
      </c>
      <c r="U7" s="10">
        <v>31.191057609630271</v>
      </c>
      <c r="V7" s="10">
        <v>26.73602751504729</v>
      </c>
      <c r="W7" s="10">
        <v>24.80111779879622</v>
      </c>
      <c r="X7" s="10">
        <v>29.387102321582109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4.1988822012037827</v>
      </c>
      <c r="D11" s="29">
        <f t="shared" si="8"/>
        <v>3.4990541702493552</v>
      </c>
      <c r="E11" s="29">
        <f t="shared" si="8"/>
        <v>3.4990541702493552</v>
      </c>
      <c r="F11" s="29">
        <f t="shared" si="8"/>
        <v>3.4990541702493552</v>
      </c>
      <c r="G11" s="29">
        <f t="shared" si="8"/>
        <v>4.1988822012037827</v>
      </c>
      <c r="H11" s="29">
        <f t="shared" si="8"/>
        <v>3.4990541702493552</v>
      </c>
      <c r="I11" s="29">
        <f t="shared" si="8"/>
        <v>2.799312123817713</v>
      </c>
      <c r="J11" s="29">
        <f t="shared" si="8"/>
        <v>2.099484092863285</v>
      </c>
      <c r="K11" s="29">
        <f t="shared" si="8"/>
        <v>3.4990541702493552</v>
      </c>
      <c r="L11" s="29">
        <f t="shared" si="8"/>
        <v>2.799312123817713</v>
      </c>
      <c r="M11" s="29">
        <f t="shared" si="8"/>
        <v>2.799312123817713</v>
      </c>
      <c r="N11" s="29">
        <f t="shared" si="8"/>
        <v>3.4990541702493552</v>
      </c>
      <c r="O11" s="29">
        <f t="shared" si="8"/>
        <v>3.4990541702493552</v>
      </c>
      <c r="P11" s="29">
        <f t="shared" si="8"/>
        <v>3.4990541702493552</v>
      </c>
      <c r="Q11" s="29">
        <f t="shared" si="8"/>
        <v>2.799312123817713</v>
      </c>
      <c r="R11" s="29">
        <f t="shared" si="8"/>
        <v>2.6740326741186591</v>
      </c>
      <c r="S11" s="29">
        <f t="shared" si="8"/>
        <v>2.3198624247635431</v>
      </c>
      <c r="T11" s="29">
        <f t="shared" si="8"/>
        <v>2.3409286328460879</v>
      </c>
      <c r="U11" s="29">
        <f t="shared" si="8"/>
        <v>2.3269131556319862</v>
      </c>
      <c r="V11" s="29">
        <f t="shared" si="8"/>
        <v>2.248495270851246</v>
      </c>
      <c r="W11" s="29">
        <f t="shared" si="8"/>
        <v>3.0484092863284609</v>
      </c>
      <c r="X11" s="29">
        <f t="shared" ref="X11" si="9">SUM(X12:X16)</f>
        <v>3.0196904557179711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4.1988822012037827</v>
      </c>
      <c r="D13" s="10">
        <v>3.4990541702493552</v>
      </c>
      <c r="E13" s="10">
        <v>3.4990541702493552</v>
      </c>
      <c r="F13" s="10">
        <v>3.4990541702493552</v>
      </c>
      <c r="G13" s="10">
        <v>4.1988822012037827</v>
      </c>
      <c r="H13" s="10">
        <v>3.4990541702493552</v>
      </c>
      <c r="I13" s="10">
        <v>2.799312123817713</v>
      </c>
      <c r="J13" s="10">
        <v>2.099484092863285</v>
      </c>
      <c r="K13" s="10">
        <v>3.4990541702493552</v>
      </c>
      <c r="L13" s="10">
        <v>2.799312123817713</v>
      </c>
      <c r="M13" s="10">
        <v>2.799312123817713</v>
      </c>
      <c r="N13" s="10">
        <v>3.4990541702493552</v>
      </c>
      <c r="O13" s="10">
        <v>3.4990541702493552</v>
      </c>
      <c r="P13" s="10">
        <v>3.4990541702493552</v>
      </c>
      <c r="Q13" s="10">
        <v>2.799312123817713</v>
      </c>
      <c r="R13" s="10">
        <v>2.6740326741186591</v>
      </c>
      <c r="S13" s="10">
        <v>2.3198624247635431</v>
      </c>
      <c r="T13" s="10">
        <v>2.3409286328460879</v>
      </c>
      <c r="U13" s="10">
        <v>2.3269131556319862</v>
      </c>
      <c r="V13" s="10">
        <v>2.248495270851246</v>
      </c>
      <c r="W13" s="10">
        <v>3.0484092863284609</v>
      </c>
      <c r="X13" s="10">
        <v>3.0196904557179711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178.90034393809108</v>
      </c>
      <c r="D26" s="37">
        <f t="shared" si="14"/>
        <v>180.36096302665518</v>
      </c>
      <c r="E26" s="37">
        <f t="shared" si="14"/>
        <v>179.93938091143593</v>
      </c>
      <c r="F26" s="37">
        <f t="shared" si="14"/>
        <v>173.05571797076527</v>
      </c>
      <c r="G26" s="37">
        <f t="shared" si="14"/>
        <v>176.11530524505591</v>
      </c>
      <c r="H26" s="37">
        <f t="shared" si="14"/>
        <v>165.52261392949265</v>
      </c>
      <c r="I26" s="37">
        <f t="shared" si="14"/>
        <v>192.46328460877035</v>
      </c>
      <c r="J26" s="37">
        <f t="shared" si="14"/>
        <v>145.87033533963884</v>
      </c>
      <c r="K26" s="37">
        <f t="shared" si="14"/>
        <v>130.8493551160791</v>
      </c>
      <c r="L26" s="37">
        <f t="shared" si="14"/>
        <v>106.39621668099741</v>
      </c>
      <c r="M26" s="37">
        <f t="shared" si="14"/>
        <v>121.8901977644024</v>
      </c>
      <c r="N26" s="37">
        <f t="shared" si="14"/>
        <v>92.392691315563184</v>
      </c>
      <c r="O26" s="37">
        <f t="shared" si="14"/>
        <v>79.676612209802244</v>
      </c>
      <c r="P26" s="37">
        <f t="shared" si="14"/>
        <v>53.434565778159929</v>
      </c>
      <c r="Q26" s="37">
        <f t="shared" si="14"/>
        <v>52.414703353396384</v>
      </c>
      <c r="R26" s="37">
        <f t="shared" si="14"/>
        <v>48.39174548581255</v>
      </c>
      <c r="S26" s="37">
        <f t="shared" si="14"/>
        <v>50.1115219260533</v>
      </c>
      <c r="T26" s="37">
        <f t="shared" si="14"/>
        <v>52.019346517626822</v>
      </c>
      <c r="U26" s="37">
        <f t="shared" si="14"/>
        <v>36.550386930352545</v>
      </c>
      <c r="V26" s="37">
        <f t="shared" si="14"/>
        <v>43.524419604471198</v>
      </c>
      <c r="W26" s="37">
        <f t="shared" si="14"/>
        <v>48.793207222699913</v>
      </c>
      <c r="X26" s="37">
        <f t="shared" ref="X26" si="15">SUM(X27,X33)</f>
        <v>50.829492691315565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178.90034393809108</v>
      </c>
      <c r="D33" s="29">
        <f t="shared" si="18"/>
        <v>180.36096302665518</v>
      </c>
      <c r="E33" s="29">
        <f t="shared" si="18"/>
        <v>179.93938091143593</v>
      </c>
      <c r="F33" s="29">
        <f t="shared" si="18"/>
        <v>173.05571797076527</v>
      </c>
      <c r="G33" s="29">
        <f t="shared" si="18"/>
        <v>176.11530524505591</v>
      </c>
      <c r="H33" s="29">
        <f t="shared" si="18"/>
        <v>165.52261392949265</v>
      </c>
      <c r="I33" s="29">
        <f t="shared" si="18"/>
        <v>192.46328460877035</v>
      </c>
      <c r="J33" s="29">
        <f t="shared" si="18"/>
        <v>145.87033533963884</v>
      </c>
      <c r="K33" s="29">
        <f t="shared" si="18"/>
        <v>130.8493551160791</v>
      </c>
      <c r="L33" s="29">
        <f t="shared" si="18"/>
        <v>106.39621668099741</v>
      </c>
      <c r="M33" s="29">
        <f t="shared" si="18"/>
        <v>121.8901977644024</v>
      </c>
      <c r="N33" s="29">
        <f t="shared" si="18"/>
        <v>92.392691315563184</v>
      </c>
      <c r="O33" s="29">
        <f t="shared" si="18"/>
        <v>79.676612209802244</v>
      </c>
      <c r="P33" s="29">
        <f t="shared" si="18"/>
        <v>53.434565778159929</v>
      </c>
      <c r="Q33" s="29">
        <f t="shared" si="18"/>
        <v>52.414703353396384</v>
      </c>
      <c r="R33" s="29">
        <f t="shared" si="18"/>
        <v>48.39174548581255</v>
      </c>
      <c r="S33" s="29">
        <f t="shared" si="18"/>
        <v>50.1115219260533</v>
      </c>
      <c r="T33" s="29">
        <f t="shared" si="18"/>
        <v>52.019346517626822</v>
      </c>
      <c r="U33" s="29">
        <f t="shared" si="18"/>
        <v>36.550386930352545</v>
      </c>
      <c r="V33" s="29">
        <f t="shared" si="18"/>
        <v>43.524419604471198</v>
      </c>
      <c r="W33" s="29">
        <f t="shared" si="18"/>
        <v>48.793207222699913</v>
      </c>
      <c r="X33" s="29">
        <f t="shared" ref="X33" si="19">SUM(X34:X50)</f>
        <v>50.829492691315565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6.592175408426483</v>
      </c>
      <c r="D36" s="10">
        <v>6.592175408426483</v>
      </c>
      <c r="E36" s="10">
        <v>5.4934651762682716</v>
      </c>
      <c r="F36" s="10">
        <v>7.690799656061909</v>
      </c>
      <c r="G36" s="10">
        <v>7.690799656061909</v>
      </c>
      <c r="H36" s="10">
        <v>5.4934651762682716</v>
      </c>
      <c r="I36" s="10">
        <v>5.4934651762682716</v>
      </c>
      <c r="J36" s="10">
        <v>7.690799656061909</v>
      </c>
      <c r="K36" s="10">
        <v>4.3947549441100593</v>
      </c>
      <c r="L36" s="10">
        <v>4.3947549441100593</v>
      </c>
      <c r="M36" s="10">
        <v>4.3947549441100593</v>
      </c>
      <c r="N36" s="10">
        <v>4.3947549441100593</v>
      </c>
      <c r="O36" s="10">
        <v>6.592175408426483</v>
      </c>
      <c r="P36" s="10">
        <v>5.4934651762682716</v>
      </c>
      <c r="Q36" s="10">
        <v>5.4934651762682716</v>
      </c>
      <c r="R36" s="10">
        <v>6.2647463456577803</v>
      </c>
      <c r="S36" s="10">
        <v>9.1696474634565774</v>
      </c>
      <c r="T36" s="10">
        <v>9.7750644883920881</v>
      </c>
      <c r="U36" s="10">
        <v>9.7706792777300073</v>
      </c>
      <c r="V36" s="10">
        <v>9.6904557179707655</v>
      </c>
      <c r="W36" s="10">
        <v>9.3938091143594153</v>
      </c>
      <c r="X36" s="10">
        <v>10.8122098022356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5.2450558899398104E-3</v>
      </c>
      <c r="S37" s="10">
        <v>9.4582975064488387E-3</v>
      </c>
      <c r="T37" s="10">
        <v>1.461736887360275E-2</v>
      </c>
      <c r="U37" s="10">
        <v>2.7171109200343942E-2</v>
      </c>
      <c r="V37" s="10">
        <v>2.2012037833190029E-2</v>
      </c>
      <c r="W37" s="10">
        <v>2.089423903697334E-2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49.973688736027498</v>
      </c>
      <c r="D43" s="10">
        <v>60.172484952708508</v>
      </c>
      <c r="E43" s="10">
        <v>54.053224419604469</v>
      </c>
      <c r="F43" s="10">
        <v>46.914101461736877</v>
      </c>
      <c r="G43" s="10">
        <v>49.973688736027498</v>
      </c>
      <c r="H43" s="10">
        <v>57.112811693895097</v>
      </c>
      <c r="I43" s="10">
        <v>52.013499570077393</v>
      </c>
      <c r="J43" s="10">
        <v>46.914101461736877</v>
      </c>
      <c r="K43" s="10">
        <v>36.715391229578671</v>
      </c>
      <c r="L43" s="10">
        <v>30.596130696474631</v>
      </c>
      <c r="M43" s="10">
        <v>31.61599312123818</v>
      </c>
      <c r="N43" s="10">
        <v>21.41728288907996</v>
      </c>
      <c r="O43" s="10">
        <v>13.258297506448841</v>
      </c>
      <c r="P43" s="10">
        <v>12.238435081685299</v>
      </c>
      <c r="Q43" s="10">
        <v>11.218572656921751</v>
      </c>
      <c r="R43" s="10">
        <v>11.36242476354256</v>
      </c>
      <c r="S43" s="10">
        <v>8.6832330180567503</v>
      </c>
      <c r="T43" s="10">
        <v>7.6846947549441103</v>
      </c>
      <c r="U43" s="10">
        <v>10.01306964746346</v>
      </c>
      <c r="V43" s="10">
        <v>9.5663800515907127</v>
      </c>
      <c r="W43" s="10">
        <v>9.5143594153052451</v>
      </c>
      <c r="X43" s="10">
        <v>18.97575236457438</v>
      </c>
    </row>
    <row r="44" spans="1:24" ht="11.25" customHeight="1" x14ac:dyDescent="0.2">
      <c r="A44" s="41" t="s">
        <v>75</v>
      </c>
      <c r="B44" s="9" t="s">
        <v>76</v>
      </c>
      <c r="C44" s="10">
        <v>122.3344797936371</v>
      </c>
      <c r="D44" s="10">
        <v>113.5963026655202</v>
      </c>
      <c r="E44" s="10">
        <v>120.3926913155632</v>
      </c>
      <c r="F44" s="10">
        <v>118.4508168529665</v>
      </c>
      <c r="G44" s="10">
        <v>118.4508168529665</v>
      </c>
      <c r="H44" s="10">
        <v>102.91633705932929</v>
      </c>
      <c r="I44" s="10">
        <v>134.95631986242469</v>
      </c>
      <c r="J44" s="10">
        <v>91.265434221840053</v>
      </c>
      <c r="K44" s="10">
        <v>89.739208942390363</v>
      </c>
      <c r="L44" s="10">
        <v>71.405331040412719</v>
      </c>
      <c r="M44" s="10">
        <v>85.879449699054163</v>
      </c>
      <c r="N44" s="10">
        <v>66.580653482373165</v>
      </c>
      <c r="O44" s="10">
        <v>59.826139294926911</v>
      </c>
      <c r="P44" s="10">
        <v>35.702665520206359</v>
      </c>
      <c r="Q44" s="10">
        <v>35.702665520206359</v>
      </c>
      <c r="R44" s="10">
        <v>30.759329320722269</v>
      </c>
      <c r="S44" s="10">
        <v>32.249183147033527</v>
      </c>
      <c r="T44" s="10">
        <v>34.54496990541702</v>
      </c>
      <c r="U44" s="10">
        <v>16.739466895958731</v>
      </c>
      <c r="V44" s="10">
        <v>24.245571797076529</v>
      </c>
      <c r="W44" s="10">
        <v>29.864144453998279</v>
      </c>
      <c r="X44" s="10">
        <v>21.041530524505589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241.78787618228719</v>
      </c>
      <c r="D51" s="37">
        <v>264.53207222699911</v>
      </c>
      <c r="E51" s="37">
        <v>240.02897678417881</v>
      </c>
      <c r="F51" s="37">
        <v>219.25941530524511</v>
      </c>
      <c r="G51" s="37">
        <v>214.7457437661221</v>
      </c>
      <c r="H51" s="37">
        <v>243.5107480653482</v>
      </c>
      <c r="I51" s="37">
        <v>242.73233018056749</v>
      </c>
      <c r="J51" s="37">
        <v>244.23903697334481</v>
      </c>
      <c r="K51" s="37">
        <v>271.8</v>
      </c>
      <c r="L51" s="37">
        <v>254.45176268271709</v>
      </c>
      <c r="M51" s="37">
        <v>276.48546861564921</v>
      </c>
      <c r="N51" s="37">
        <v>272.1876182287188</v>
      </c>
      <c r="O51" s="37">
        <v>257.2261392949269</v>
      </c>
      <c r="P51" s="37">
        <v>264.42106620808261</v>
      </c>
      <c r="Q51" s="37">
        <v>277.31848667239888</v>
      </c>
      <c r="R51" s="37">
        <v>267.22330180567502</v>
      </c>
      <c r="S51" s="37">
        <v>257.02605331040411</v>
      </c>
      <c r="T51" s="37">
        <v>279.36113499570081</v>
      </c>
      <c r="U51" s="37">
        <v>297.76001719690453</v>
      </c>
      <c r="V51" s="37">
        <v>281.72691315563202</v>
      </c>
      <c r="W51" s="37">
        <v>274.82596732588132</v>
      </c>
      <c r="X51" s="37">
        <v>294.50799656061912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8.3672383618294646</v>
      </c>
      <c r="D52" s="37">
        <f t="shared" si="20"/>
        <v>8.1609530052090609</v>
      </c>
      <c r="E52" s="37">
        <f t="shared" si="20"/>
        <v>8.363526038071047</v>
      </c>
      <c r="F52" s="37">
        <f t="shared" si="20"/>
        <v>8.9466954842873463</v>
      </c>
      <c r="G52" s="37">
        <f t="shared" si="20"/>
        <v>9.7907587708349748</v>
      </c>
      <c r="H52" s="37">
        <f t="shared" si="20"/>
        <v>10.459978367971257</v>
      </c>
      <c r="I52" s="37">
        <f t="shared" si="20"/>
        <v>11.10449281412302</v>
      </c>
      <c r="J52" s="37">
        <f t="shared" si="20"/>
        <v>11.362801536553963</v>
      </c>
      <c r="K52" s="37">
        <f t="shared" si="20"/>
        <v>13.173635602048373</v>
      </c>
      <c r="L52" s="37">
        <f t="shared" si="20"/>
        <v>14.908972026667064</v>
      </c>
      <c r="M52" s="37">
        <f t="shared" si="20"/>
        <v>15.957330349531254</v>
      </c>
      <c r="N52" s="37">
        <f t="shared" si="20"/>
        <v>15.374376358207618</v>
      </c>
      <c r="O52" s="37">
        <f t="shared" si="20"/>
        <v>14.651508585971293</v>
      </c>
      <c r="P52" s="37">
        <f t="shared" si="20"/>
        <v>16.817644220493424</v>
      </c>
      <c r="Q52" s="37">
        <f t="shared" si="20"/>
        <v>17.945292800755762</v>
      </c>
      <c r="R52" s="37">
        <f t="shared" si="20"/>
        <v>18.487835670984211</v>
      </c>
      <c r="S52" s="37">
        <f t="shared" si="20"/>
        <v>37.75743509671652</v>
      </c>
      <c r="T52" s="37">
        <f t="shared" si="20"/>
        <v>24.965674617809718</v>
      </c>
      <c r="U52" s="37">
        <f t="shared" si="20"/>
        <v>25.43167157451084</v>
      </c>
      <c r="V52" s="37">
        <f t="shared" si="20"/>
        <v>39.918869226977833</v>
      </c>
      <c r="W52" s="37">
        <f t="shared" si="20"/>
        <v>38.353656955175296</v>
      </c>
      <c r="X52" s="37">
        <f t="shared" ref="X52" si="21">SUM(X53:X70)</f>
        <v>34.417362322119615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1.863026655202064</v>
      </c>
      <c r="D59" s="10">
        <v>1.671883061049011</v>
      </c>
      <c r="E59" s="10">
        <v>1.146431642304385</v>
      </c>
      <c r="F59" s="10">
        <v>0.26276870163370591</v>
      </c>
      <c r="G59" s="10">
        <v>0.26276870163370591</v>
      </c>
      <c r="H59" s="10">
        <v>0.23886500429922611</v>
      </c>
      <c r="I59" s="10">
        <v>0.31049011177987962</v>
      </c>
      <c r="J59" s="10">
        <v>0.35829750644883918</v>
      </c>
      <c r="K59" s="10">
        <v>0.23886500429922611</v>
      </c>
      <c r="L59" s="10">
        <v>0.2149613069647463</v>
      </c>
      <c r="M59" s="10">
        <v>0.2219260533104041</v>
      </c>
      <c r="N59" s="10">
        <v>0.2147033533963886</v>
      </c>
      <c r="O59" s="10">
        <v>0.243250214961307</v>
      </c>
      <c r="P59" s="10">
        <v>0.1699054170249355</v>
      </c>
      <c r="Q59" s="10">
        <v>1.6680997420464319E-2</v>
      </c>
      <c r="R59" s="10">
        <v>1.5821152192605329E-2</v>
      </c>
      <c r="S59" s="10">
        <v>10.45511607910576</v>
      </c>
      <c r="T59" s="10">
        <v>8.7291487532244183</v>
      </c>
      <c r="U59" s="10">
        <v>3.170421324161651</v>
      </c>
      <c r="V59" s="10">
        <v>3.933361994840928</v>
      </c>
      <c r="W59" s="10">
        <v>7.0646603611349956</v>
      </c>
      <c r="X59" s="10">
        <v>6.7717970765262248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0.28658641444539978</v>
      </c>
      <c r="D61" s="10">
        <v>0.31049011177987962</v>
      </c>
      <c r="E61" s="10">
        <v>0.90765262252794487</v>
      </c>
      <c r="F61" s="10">
        <v>2.5556319862424761</v>
      </c>
      <c r="G61" s="10">
        <v>3.176612209802236</v>
      </c>
      <c r="H61" s="10">
        <v>3.5827171109200342</v>
      </c>
      <c r="I61" s="10">
        <v>3.272226999140154</v>
      </c>
      <c r="J61" s="10">
        <v>3.463284608770421</v>
      </c>
      <c r="K61" s="10">
        <v>2.9616509028374889</v>
      </c>
      <c r="L61" s="10">
        <v>4.2036973344797932</v>
      </c>
      <c r="M61" s="10">
        <v>3.8848667239896808</v>
      </c>
      <c r="N61" s="10">
        <v>4.1193465176268269</v>
      </c>
      <c r="O61" s="10">
        <v>3.8354256233877901</v>
      </c>
      <c r="P61" s="10">
        <v>5.4245915735167669</v>
      </c>
      <c r="Q61" s="10">
        <v>5.7929492691315563</v>
      </c>
      <c r="R61" s="10">
        <v>5.8738607050730867</v>
      </c>
      <c r="S61" s="10">
        <v>14.647549441100599</v>
      </c>
      <c r="T61" s="10">
        <v>3.6141014617368872</v>
      </c>
      <c r="U61" s="10">
        <v>8.7257093723129842</v>
      </c>
      <c r="V61" s="10">
        <v>20.643852106620809</v>
      </c>
      <c r="W61" s="10">
        <v>14.196302665520211</v>
      </c>
      <c r="X61" s="10">
        <v>9.3461736887360267</v>
      </c>
    </row>
    <row r="62" spans="1:24" ht="11.25" customHeight="1" x14ac:dyDescent="0.2">
      <c r="A62" s="42" t="s">
        <v>111</v>
      </c>
      <c r="B62" s="9" t="s">
        <v>112</v>
      </c>
      <c r="C62" s="10">
        <v>0.90765262252794487</v>
      </c>
      <c r="D62" s="10">
        <v>0.66878761822871879</v>
      </c>
      <c r="E62" s="10">
        <v>0.57325881341358553</v>
      </c>
      <c r="F62" s="10">
        <v>0.66878761822871879</v>
      </c>
      <c r="G62" s="10">
        <v>0.85984522785898532</v>
      </c>
      <c r="H62" s="10">
        <v>0.50154772141014614</v>
      </c>
      <c r="I62" s="10">
        <v>0.57325881341358553</v>
      </c>
      <c r="J62" s="10">
        <v>0.66878761822871879</v>
      </c>
      <c r="K62" s="10">
        <v>1.886844368013757</v>
      </c>
      <c r="L62" s="10">
        <v>1.791315563198624</v>
      </c>
      <c r="M62" s="10">
        <v>2.1974204643164228</v>
      </c>
      <c r="N62" s="10">
        <v>1.2897678417884779</v>
      </c>
      <c r="O62" s="10">
        <v>0.42992261392949271</v>
      </c>
      <c r="P62" s="10">
        <v>0.50154772141014614</v>
      </c>
      <c r="Q62" s="10">
        <v>0.56216680997420465</v>
      </c>
      <c r="R62" s="10">
        <v>0.64514187446259674</v>
      </c>
      <c r="S62" s="10">
        <v>1.384350816852966E-2</v>
      </c>
      <c r="T62" s="10">
        <v>1.384350816852966E-2</v>
      </c>
      <c r="U62" s="10">
        <v>1.3757523645743759E-2</v>
      </c>
      <c r="V62" s="10">
        <v>0.47411865864144448</v>
      </c>
      <c r="W62" s="10">
        <v>0.93370593293207216</v>
      </c>
      <c r="X62" s="10">
        <v>0.83465176268271712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5.309972669654055</v>
      </c>
      <c r="D70" s="10">
        <v>5.5097922141514513</v>
      </c>
      <c r="E70" s="10">
        <v>5.7361829598251317</v>
      </c>
      <c r="F70" s="10">
        <v>5.4595071781824451</v>
      </c>
      <c r="G70" s="10">
        <v>5.4915326315400481</v>
      </c>
      <c r="H70" s="10">
        <v>6.136848531341851</v>
      </c>
      <c r="I70" s="10">
        <v>6.9485168897894019</v>
      </c>
      <c r="J70" s="10">
        <v>6.8724318031059832</v>
      </c>
      <c r="K70" s="10">
        <v>8.0862753268979013</v>
      </c>
      <c r="L70" s="10">
        <v>8.6989978220238999</v>
      </c>
      <c r="M70" s="10">
        <v>9.6531171079147473</v>
      </c>
      <c r="N70" s="10">
        <v>9.750558645395925</v>
      </c>
      <c r="O70" s="10">
        <v>10.142910133692702</v>
      </c>
      <c r="P70" s="10">
        <v>10.721599508541576</v>
      </c>
      <c r="Q70" s="10">
        <v>11.573495724229538</v>
      </c>
      <c r="R70" s="10">
        <v>11.953011939255925</v>
      </c>
      <c r="S70" s="10">
        <v>12.64092606834163</v>
      </c>
      <c r="T70" s="10">
        <v>12.608580894679882</v>
      </c>
      <c r="U70" s="10">
        <v>13.521783354390461</v>
      </c>
      <c r="V70" s="10">
        <v>14.867536466874654</v>
      </c>
      <c r="W70" s="10">
        <v>16.158987995588024</v>
      </c>
      <c r="X70" s="10">
        <v>17.464739794174644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0.74041272570937233</v>
      </c>
      <c r="D71" s="37">
        <f t="shared" si="22"/>
        <v>0.5493551160791057</v>
      </c>
      <c r="E71" s="37">
        <f t="shared" si="22"/>
        <v>0.45382631126397238</v>
      </c>
      <c r="F71" s="37">
        <f t="shared" si="22"/>
        <v>0.5493551160791057</v>
      </c>
      <c r="G71" s="37">
        <f t="shared" si="22"/>
        <v>0.7165090283748925</v>
      </c>
      <c r="H71" s="37">
        <f t="shared" si="22"/>
        <v>0.42992261392949271</v>
      </c>
      <c r="I71" s="37">
        <f t="shared" si="22"/>
        <v>0.45382631126397238</v>
      </c>
      <c r="J71" s="37">
        <f t="shared" si="22"/>
        <v>0.5493551160791057</v>
      </c>
      <c r="K71" s="37">
        <f t="shared" si="22"/>
        <v>1.5525365434221841</v>
      </c>
      <c r="L71" s="37">
        <f t="shared" si="22"/>
        <v>1.4808254514187451</v>
      </c>
      <c r="M71" s="37">
        <f t="shared" si="22"/>
        <v>1.8152192605331039</v>
      </c>
      <c r="N71" s="37">
        <f t="shared" si="22"/>
        <v>1.050902837489252</v>
      </c>
      <c r="O71" s="37">
        <f t="shared" si="22"/>
        <v>0.35829750644883918</v>
      </c>
      <c r="P71" s="37">
        <f t="shared" si="22"/>
        <v>0.40601891659501288</v>
      </c>
      <c r="Q71" s="37">
        <f t="shared" si="22"/>
        <v>0.45382631126397238</v>
      </c>
      <c r="R71" s="37">
        <f t="shared" si="22"/>
        <v>0.5278589853826311</v>
      </c>
      <c r="S71" s="37">
        <f t="shared" si="22"/>
        <v>1.1263972484952711E-2</v>
      </c>
      <c r="T71" s="37">
        <f t="shared" si="22"/>
        <v>1.1349957007738609E-2</v>
      </c>
      <c r="U71" s="37">
        <f t="shared" si="22"/>
        <v>1.1263972484952711E-2</v>
      </c>
      <c r="V71" s="37">
        <f t="shared" si="22"/>
        <v>0.38787618228718829</v>
      </c>
      <c r="W71" s="37">
        <f t="shared" si="22"/>
        <v>0.76397248495270842</v>
      </c>
      <c r="X71" s="37">
        <f t="shared" ref="X71" si="23">SUM(X72:X73)</f>
        <v>0.68288907996560611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0.74041272570937233</v>
      </c>
      <c r="D73" s="10">
        <v>0.5493551160791057</v>
      </c>
      <c r="E73" s="10">
        <v>0.45382631126397238</v>
      </c>
      <c r="F73" s="10">
        <v>0.5493551160791057</v>
      </c>
      <c r="G73" s="10">
        <v>0.7165090283748925</v>
      </c>
      <c r="H73" s="10">
        <v>0.42992261392949271</v>
      </c>
      <c r="I73" s="10">
        <v>0.45382631126397238</v>
      </c>
      <c r="J73" s="10">
        <v>0.5493551160791057</v>
      </c>
      <c r="K73" s="10">
        <v>1.5525365434221841</v>
      </c>
      <c r="L73" s="10">
        <v>1.4808254514187451</v>
      </c>
      <c r="M73" s="10">
        <v>1.8152192605331039</v>
      </c>
      <c r="N73" s="10">
        <v>1.050902837489252</v>
      </c>
      <c r="O73" s="10">
        <v>0.35829750644883918</v>
      </c>
      <c r="P73" s="10">
        <v>0.40601891659501288</v>
      </c>
      <c r="Q73" s="10">
        <v>0.45382631126397238</v>
      </c>
      <c r="R73" s="10">
        <v>0.5278589853826311</v>
      </c>
      <c r="S73" s="10">
        <v>1.1263972484952711E-2</v>
      </c>
      <c r="T73" s="10">
        <v>1.1349957007738609E-2</v>
      </c>
      <c r="U73" s="10">
        <v>1.1263972484952711E-2</v>
      </c>
      <c r="V73" s="10">
        <v>0.38787618228718829</v>
      </c>
      <c r="W73" s="10">
        <v>0.76397248495270842</v>
      </c>
      <c r="X73" s="10">
        <v>0.68288907996560611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38.310920034393803</v>
      </c>
      <c r="D75" s="37">
        <v>39.409544282029238</v>
      </c>
      <c r="E75" s="37">
        <v>41.34419604471195</v>
      </c>
      <c r="F75" s="37">
        <v>42.992261392949267</v>
      </c>
      <c r="G75" s="37">
        <v>40.985984522785891</v>
      </c>
      <c r="H75" s="37">
        <v>39.314015477214099</v>
      </c>
      <c r="I75" s="37">
        <v>37.236113499570067</v>
      </c>
      <c r="J75" s="37">
        <v>32.483061049011177</v>
      </c>
      <c r="K75" s="37">
        <v>32.530782459157351</v>
      </c>
      <c r="L75" s="37">
        <v>31.694840928632839</v>
      </c>
      <c r="M75" s="37">
        <v>31.88589853826311</v>
      </c>
      <c r="N75" s="37">
        <v>30.906620808254509</v>
      </c>
      <c r="O75" s="37">
        <v>34.346001719690463</v>
      </c>
      <c r="P75" s="37">
        <v>28.37489251934652</v>
      </c>
      <c r="Q75" s="37">
        <v>19.609286328460879</v>
      </c>
      <c r="R75" s="37">
        <v>16.377644024075671</v>
      </c>
      <c r="S75" s="37">
        <v>22.536973344797939</v>
      </c>
      <c r="T75" s="37">
        <v>22.698710232158209</v>
      </c>
      <c r="U75" s="37">
        <v>22.831126397248489</v>
      </c>
      <c r="V75" s="37">
        <v>23.020980223559761</v>
      </c>
      <c r="W75" s="37">
        <v>26.086500429922619</v>
      </c>
      <c r="X75" s="37">
        <v>27.521754084264831</v>
      </c>
    </row>
    <row r="76" spans="1:24" ht="11.25" customHeight="1" x14ac:dyDescent="0.2">
      <c r="A76" s="38" t="s">
        <v>139</v>
      </c>
      <c r="B76" s="39" t="s">
        <v>140</v>
      </c>
      <c r="C76" s="40">
        <v>199.48409286328459</v>
      </c>
      <c r="D76" s="40">
        <v>201.3757523645744</v>
      </c>
      <c r="E76" s="40">
        <v>203.61134995700769</v>
      </c>
      <c r="F76" s="40">
        <v>201.63370593293209</v>
      </c>
      <c r="G76" s="40">
        <v>208.9423903697334</v>
      </c>
      <c r="H76" s="40">
        <v>220.03439380911431</v>
      </c>
      <c r="I76" s="40">
        <v>214.35941530524511</v>
      </c>
      <c r="J76" s="40">
        <v>209.02837489251931</v>
      </c>
      <c r="K76" s="40">
        <v>212.38177128116939</v>
      </c>
      <c r="L76" s="40">
        <v>193.55116079105761</v>
      </c>
      <c r="M76" s="40">
        <v>199.05417024935511</v>
      </c>
      <c r="N76" s="40">
        <v>205.41702493551159</v>
      </c>
      <c r="O76" s="40">
        <v>202.06362854686159</v>
      </c>
      <c r="P76" s="40">
        <v>195.44282029234739</v>
      </c>
      <c r="Q76" s="40">
        <v>200.25795356835769</v>
      </c>
      <c r="R76" s="40">
        <v>204.76216680997419</v>
      </c>
      <c r="S76" s="40">
        <v>199.8073086844368</v>
      </c>
      <c r="T76" s="40">
        <v>202.83576956147891</v>
      </c>
      <c r="U76" s="40">
        <v>210.32450558899399</v>
      </c>
      <c r="V76" s="40">
        <v>208.0627687016337</v>
      </c>
      <c r="W76" s="40">
        <v>217.04668959587269</v>
      </c>
      <c r="X76" s="40">
        <v>228.592777300086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36.187068906995805</v>
      </c>
      <c r="D2" s="31">
        <f t="shared" si="0"/>
        <v>37.817482255265304</v>
      </c>
      <c r="E2" s="31">
        <f t="shared" si="0"/>
        <v>36.153266667050474</v>
      </c>
      <c r="F2" s="31">
        <f t="shared" si="0"/>
        <v>36.14616011489781</v>
      </c>
      <c r="G2" s="31">
        <f t="shared" si="0"/>
        <v>36.28295419235755</v>
      </c>
      <c r="H2" s="31">
        <f t="shared" si="0"/>
        <v>39.434391423618408</v>
      </c>
      <c r="I2" s="31">
        <f t="shared" si="0"/>
        <v>42.492216280446506</v>
      </c>
      <c r="J2" s="31">
        <f t="shared" si="0"/>
        <v>47.291617286724943</v>
      </c>
      <c r="K2" s="31">
        <f t="shared" si="0"/>
        <v>39.743503684934865</v>
      </c>
      <c r="L2" s="31">
        <f t="shared" si="0"/>
        <v>36.53364291516916</v>
      </c>
      <c r="M2" s="31">
        <f t="shared" si="0"/>
        <v>37.745039469723991</v>
      </c>
      <c r="N2" s="31">
        <f t="shared" si="0"/>
        <v>28.98066552077989</v>
      </c>
      <c r="O2" s="31">
        <f t="shared" si="0"/>
        <v>16.505601898043793</v>
      </c>
      <c r="P2" s="31">
        <f t="shared" si="0"/>
        <v>20.522123802901945</v>
      </c>
      <c r="Q2" s="31">
        <f t="shared" si="0"/>
        <v>16.894327964978203</v>
      </c>
      <c r="R2" s="31">
        <f t="shared" si="0"/>
        <v>15.482260162261026</v>
      </c>
      <c r="S2" s="31">
        <f t="shared" si="0"/>
        <v>13.705796986546952</v>
      </c>
      <c r="T2" s="31">
        <f t="shared" si="0"/>
        <v>14.273071387845219</v>
      </c>
      <c r="U2" s="31">
        <f t="shared" si="0"/>
        <v>15.43392582111859</v>
      </c>
      <c r="V2" s="31">
        <f t="shared" si="0"/>
        <v>13.986900283828099</v>
      </c>
      <c r="W2" s="31">
        <f t="shared" si="0"/>
        <v>13.425566707653529</v>
      </c>
      <c r="X2" s="31">
        <f t="shared" ref="X2" si="1">SUM(X3,X17,X22,X25,X26,X51,X52,X71,X74,X75,X76)</f>
        <v>15.301985449727372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4.0794496990541704</v>
      </c>
      <c r="D26" s="37">
        <f t="shared" si="14"/>
        <v>6.1192605331040406</v>
      </c>
      <c r="E26" s="37">
        <f t="shared" si="14"/>
        <v>5.0993981083404982</v>
      </c>
      <c r="F26" s="37">
        <f t="shared" si="14"/>
        <v>6.1192605331040406</v>
      </c>
      <c r="G26" s="37">
        <f t="shared" si="14"/>
        <v>6.1192605331040406</v>
      </c>
      <c r="H26" s="37">
        <f t="shared" si="14"/>
        <v>8.1589853826311263</v>
      </c>
      <c r="I26" s="37">
        <f t="shared" si="14"/>
        <v>7.1391229578675839</v>
      </c>
      <c r="J26" s="37">
        <f t="shared" si="14"/>
        <v>7.1391229578675839</v>
      </c>
      <c r="K26" s="37">
        <f t="shared" si="14"/>
        <v>2.0397248495270852</v>
      </c>
      <c r="L26" s="37">
        <f t="shared" si="14"/>
        <v>2.0397248495270852</v>
      </c>
      <c r="M26" s="37">
        <f t="shared" si="14"/>
        <v>2.0397248495270852</v>
      </c>
      <c r="N26" s="37">
        <f t="shared" si="14"/>
        <v>1.0198624247635431</v>
      </c>
      <c r="O26" s="37">
        <f t="shared" si="14"/>
        <v>0</v>
      </c>
      <c r="P26" s="37">
        <f t="shared" si="14"/>
        <v>0</v>
      </c>
      <c r="Q26" s="37">
        <f t="shared" si="14"/>
        <v>1.0198624247635431</v>
      </c>
      <c r="R26" s="37">
        <f t="shared" si="14"/>
        <v>0.6837489251934652</v>
      </c>
      <c r="S26" s="37">
        <f t="shared" si="14"/>
        <v>0.85193465176268268</v>
      </c>
      <c r="T26" s="37">
        <f t="shared" si="14"/>
        <v>0.87102321582115216</v>
      </c>
      <c r="U26" s="37">
        <f t="shared" si="14"/>
        <v>1.2840068787618228</v>
      </c>
      <c r="V26" s="37">
        <f t="shared" si="14"/>
        <v>1.271195184866724</v>
      </c>
      <c r="W26" s="37">
        <f t="shared" si="14"/>
        <v>1.2809974204643164</v>
      </c>
      <c r="X26" s="37">
        <f t="shared" ref="X26" si="15">SUM(X27,X33)</f>
        <v>2.1183147033533962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4.0794496990541704</v>
      </c>
      <c r="D33" s="29">
        <f t="shared" si="18"/>
        <v>6.1192605331040406</v>
      </c>
      <c r="E33" s="29">
        <f t="shared" si="18"/>
        <v>5.0993981083404982</v>
      </c>
      <c r="F33" s="29">
        <f t="shared" si="18"/>
        <v>6.1192605331040406</v>
      </c>
      <c r="G33" s="29">
        <f t="shared" si="18"/>
        <v>6.1192605331040406</v>
      </c>
      <c r="H33" s="29">
        <f t="shared" si="18"/>
        <v>8.1589853826311263</v>
      </c>
      <c r="I33" s="29">
        <f t="shared" si="18"/>
        <v>7.1391229578675839</v>
      </c>
      <c r="J33" s="29">
        <f t="shared" si="18"/>
        <v>7.1391229578675839</v>
      </c>
      <c r="K33" s="29">
        <f t="shared" si="18"/>
        <v>2.0397248495270852</v>
      </c>
      <c r="L33" s="29">
        <f t="shared" si="18"/>
        <v>2.0397248495270852</v>
      </c>
      <c r="M33" s="29">
        <f t="shared" si="18"/>
        <v>2.0397248495270852</v>
      </c>
      <c r="N33" s="29">
        <f t="shared" si="18"/>
        <v>1.0198624247635431</v>
      </c>
      <c r="O33" s="29">
        <f t="shared" si="18"/>
        <v>0</v>
      </c>
      <c r="P33" s="29">
        <f t="shared" si="18"/>
        <v>0</v>
      </c>
      <c r="Q33" s="29">
        <f t="shared" si="18"/>
        <v>1.0198624247635431</v>
      </c>
      <c r="R33" s="29">
        <f t="shared" si="18"/>
        <v>0.6837489251934652</v>
      </c>
      <c r="S33" s="29">
        <f t="shared" si="18"/>
        <v>0.85193465176268268</v>
      </c>
      <c r="T33" s="29">
        <f t="shared" si="18"/>
        <v>0.87102321582115216</v>
      </c>
      <c r="U33" s="29">
        <f t="shared" si="18"/>
        <v>1.2840068787618228</v>
      </c>
      <c r="V33" s="29">
        <f t="shared" si="18"/>
        <v>1.271195184866724</v>
      </c>
      <c r="W33" s="29">
        <f t="shared" si="18"/>
        <v>1.2809974204643164</v>
      </c>
      <c r="X33" s="29">
        <f t="shared" ref="X33" si="19">SUM(X34:X50)</f>
        <v>2.1183147033533962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3.6285468615649179E-2</v>
      </c>
      <c r="S36" s="10">
        <v>7.3602751504729141E-2</v>
      </c>
      <c r="T36" s="10">
        <v>7.9105760963026656E-2</v>
      </c>
      <c r="U36" s="10">
        <v>0.2208082545141874</v>
      </c>
      <c r="V36" s="10">
        <v>0.22742906276870159</v>
      </c>
      <c r="W36" s="10">
        <v>0.2285468615649183</v>
      </c>
      <c r="X36" s="10">
        <v>0.2637145313843508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2.6139294926913151E-2</v>
      </c>
      <c r="S37" s="10">
        <v>0</v>
      </c>
      <c r="T37" s="10">
        <v>7.9535683576956145E-2</v>
      </c>
      <c r="U37" s="10">
        <v>0.1423043852106621</v>
      </c>
      <c r="V37" s="10">
        <v>0.1161650902837489</v>
      </c>
      <c r="W37" s="10">
        <v>0.11195184866723989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4.0794496990541704</v>
      </c>
      <c r="D43" s="10">
        <v>6.1192605331040406</v>
      </c>
      <c r="E43" s="10">
        <v>5.0993981083404982</v>
      </c>
      <c r="F43" s="10">
        <v>6.1192605331040406</v>
      </c>
      <c r="G43" s="10">
        <v>6.1192605331040406</v>
      </c>
      <c r="H43" s="10">
        <v>8.1589853826311263</v>
      </c>
      <c r="I43" s="10">
        <v>7.1391229578675839</v>
      </c>
      <c r="J43" s="10">
        <v>7.1391229578675839</v>
      </c>
      <c r="K43" s="10">
        <v>2.0397248495270852</v>
      </c>
      <c r="L43" s="10">
        <v>2.0397248495270852</v>
      </c>
      <c r="M43" s="10">
        <v>2.0397248495270852</v>
      </c>
      <c r="N43" s="10">
        <v>1.0198624247635431</v>
      </c>
      <c r="O43" s="10">
        <v>0</v>
      </c>
      <c r="P43" s="10">
        <v>0</v>
      </c>
      <c r="Q43" s="10">
        <v>1.0198624247635431</v>
      </c>
      <c r="R43" s="10">
        <v>0.57214101461736888</v>
      </c>
      <c r="S43" s="10">
        <v>0.65580395528804813</v>
      </c>
      <c r="T43" s="10">
        <v>0.58030954428202919</v>
      </c>
      <c r="U43" s="10">
        <v>0.85975924333619946</v>
      </c>
      <c r="V43" s="10">
        <v>0.87712811693895099</v>
      </c>
      <c r="W43" s="10">
        <v>0.92398968185726571</v>
      </c>
      <c r="X43" s="10">
        <v>1.842906276870163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4.9183147033533957E-2</v>
      </c>
      <c r="S44" s="10">
        <v>0.12252794496990541</v>
      </c>
      <c r="T44" s="10">
        <v>0.13207222699914009</v>
      </c>
      <c r="U44" s="10">
        <v>6.1134995700773853E-2</v>
      </c>
      <c r="V44" s="10">
        <v>5.0472914875322433E-2</v>
      </c>
      <c r="W44" s="10">
        <v>1.6509028374892518E-2</v>
      </c>
      <c r="X44" s="10">
        <v>1.16938950988822E-2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11.156491831470341</v>
      </c>
      <c r="D51" s="37">
        <v>11.67239896818573</v>
      </c>
      <c r="E51" s="37">
        <v>10.640756663800509</v>
      </c>
      <c r="F51" s="37">
        <v>11.88727429062769</v>
      </c>
      <c r="G51" s="37">
        <v>11.54342218400688</v>
      </c>
      <c r="H51" s="37">
        <v>10.55468615649183</v>
      </c>
      <c r="I51" s="37">
        <v>11.392863284608771</v>
      </c>
      <c r="J51" s="37">
        <v>13.155631986242479</v>
      </c>
      <c r="K51" s="37">
        <v>13.800687876182289</v>
      </c>
      <c r="L51" s="37">
        <v>12.68280309544282</v>
      </c>
      <c r="M51" s="37">
        <v>13.92957867583835</v>
      </c>
      <c r="N51" s="37">
        <v>10.08185726569217</v>
      </c>
      <c r="O51" s="37">
        <v>5.6320722269991403</v>
      </c>
      <c r="P51" s="37">
        <v>5.5674118658641438</v>
      </c>
      <c r="Q51" s="37">
        <v>5.6109200343938079</v>
      </c>
      <c r="R51" s="37">
        <v>5.4065348237317279</v>
      </c>
      <c r="S51" s="37">
        <v>3.9150472914875318</v>
      </c>
      <c r="T51" s="37">
        <v>4.2631126397248487</v>
      </c>
      <c r="U51" s="37">
        <v>3.7963886500429922</v>
      </c>
      <c r="V51" s="37">
        <v>3.086156491831471</v>
      </c>
      <c r="W51" s="37">
        <v>2.4827171109200341</v>
      </c>
      <c r="X51" s="37">
        <v>2.9943250214961301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0.76385308584360845</v>
      </c>
      <c r="D52" s="37">
        <f t="shared" si="20"/>
        <v>1.0136989362627156</v>
      </c>
      <c r="E52" s="37">
        <f t="shared" si="20"/>
        <v>0.95197689920869544</v>
      </c>
      <c r="F52" s="37">
        <f t="shared" si="20"/>
        <v>0.83283251386598967</v>
      </c>
      <c r="G52" s="37">
        <f t="shared" si="20"/>
        <v>0.8310195405948605</v>
      </c>
      <c r="H52" s="37">
        <f t="shared" si="20"/>
        <v>1.3598428423630338</v>
      </c>
      <c r="I52" s="37">
        <f t="shared" si="20"/>
        <v>1.6616057903347263</v>
      </c>
      <c r="J52" s="37">
        <f t="shared" si="20"/>
        <v>1.569347295323392</v>
      </c>
      <c r="K52" s="37">
        <f t="shared" si="20"/>
        <v>1.3990496866545499</v>
      </c>
      <c r="L52" s="37">
        <f t="shared" si="20"/>
        <v>1.4041502238536003</v>
      </c>
      <c r="M52" s="37">
        <f t="shared" si="20"/>
        <v>1.440396305493556</v>
      </c>
      <c r="N52" s="37">
        <f t="shared" si="20"/>
        <v>1.3460137580971834</v>
      </c>
      <c r="O52" s="37">
        <f t="shared" si="20"/>
        <v>1.1238306168744052</v>
      </c>
      <c r="P52" s="37">
        <f t="shared" si="20"/>
        <v>1.3691573368658312</v>
      </c>
      <c r="Q52" s="37">
        <f t="shared" si="20"/>
        <v>1.7606220320461308</v>
      </c>
      <c r="R52" s="37">
        <f t="shared" si="20"/>
        <v>1.069792406457071</v>
      </c>
      <c r="S52" s="37">
        <f t="shared" si="20"/>
        <v>0.32703516367506941</v>
      </c>
      <c r="T52" s="37">
        <f t="shared" si="20"/>
        <v>0.37298540332243441</v>
      </c>
      <c r="U52" s="37">
        <f t="shared" si="20"/>
        <v>0.70701266548660535</v>
      </c>
      <c r="V52" s="37">
        <f t="shared" si="20"/>
        <v>0.87443252802414451</v>
      </c>
      <c r="W52" s="37">
        <f t="shared" si="20"/>
        <v>1.3358848503878378</v>
      </c>
      <c r="X52" s="37">
        <f t="shared" ref="X52" si="21">SUM(X53:X70)</f>
        <v>1.4129054841211834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0.50154772141014614</v>
      </c>
      <c r="D59" s="10">
        <v>0.74041272570937233</v>
      </c>
      <c r="E59" s="10">
        <v>0.66878761822871879</v>
      </c>
      <c r="F59" s="10">
        <v>0.5493551160791057</v>
      </c>
      <c r="G59" s="10">
        <v>0.5493551160791057</v>
      </c>
      <c r="H59" s="10">
        <v>1.026999140154772</v>
      </c>
      <c r="I59" s="10">
        <v>1.265864144453998</v>
      </c>
      <c r="J59" s="10">
        <v>1.098710232158211</v>
      </c>
      <c r="K59" s="10">
        <v>0.95537403267411869</v>
      </c>
      <c r="L59" s="10">
        <v>0.90765262252794487</v>
      </c>
      <c r="M59" s="10">
        <v>0.91246775580395523</v>
      </c>
      <c r="N59" s="10">
        <v>0.91814273430782456</v>
      </c>
      <c r="O59" s="10">
        <v>0.85236457437661217</v>
      </c>
      <c r="P59" s="10">
        <v>0.99466895958727419</v>
      </c>
      <c r="Q59" s="10">
        <v>1.433619948409286</v>
      </c>
      <c r="R59" s="10">
        <v>0.75331040412725703</v>
      </c>
      <c r="S59" s="10">
        <v>3.8865004299226139E-2</v>
      </c>
      <c r="T59" s="10">
        <v>8.2803095442820288E-2</v>
      </c>
      <c r="U59" s="10">
        <v>0.37386070507308677</v>
      </c>
      <c r="V59" s="10">
        <v>0.54204643164230437</v>
      </c>
      <c r="W59" s="10">
        <v>0.99355116079105754</v>
      </c>
      <c r="X59" s="10">
        <v>1.0134135855546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0.26230536443346231</v>
      </c>
      <c r="D70" s="10">
        <v>0.27328621055334329</v>
      </c>
      <c r="E70" s="10">
        <v>0.28318928097997659</v>
      </c>
      <c r="F70" s="10">
        <v>0.28347739778688397</v>
      </c>
      <c r="G70" s="10">
        <v>0.2816644245157548</v>
      </c>
      <c r="H70" s="10">
        <v>0.33284370220826182</v>
      </c>
      <c r="I70" s="10">
        <v>0.39574164588072841</v>
      </c>
      <c r="J70" s="10">
        <v>0.47063706316518106</v>
      </c>
      <c r="K70" s="10">
        <v>0.44367565398043118</v>
      </c>
      <c r="L70" s="10">
        <v>0.49649760132565546</v>
      </c>
      <c r="M70" s="10">
        <v>0.52792854968960068</v>
      </c>
      <c r="N70" s="10">
        <v>0.42787102378935882</v>
      </c>
      <c r="O70" s="10">
        <v>0.27146604249779299</v>
      </c>
      <c r="P70" s="10">
        <v>0.37448837727855711</v>
      </c>
      <c r="Q70" s="10">
        <v>0.3270020836368448</v>
      </c>
      <c r="R70" s="10">
        <v>0.31648200232981394</v>
      </c>
      <c r="S70" s="10">
        <v>0.28817015937584328</v>
      </c>
      <c r="T70" s="10">
        <v>0.29018230787961413</v>
      </c>
      <c r="U70" s="10">
        <v>0.33315196041351852</v>
      </c>
      <c r="V70" s="10">
        <v>0.33238609638184008</v>
      </c>
      <c r="W70" s="10">
        <v>0.34233368959678023</v>
      </c>
      <c r="X70" s="10">
        <v>0.39949189856658351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3.2483233018056752</v>
      </c>
      <c r="D75" s="37">
        <v>3.1049871023215818</v>
      </c>
      <c r="E75" s="37">
        <v>3.2960447119518479</v>
      </c>
      <c r="F75" s="37">
        <v>3.0333619948409281</v>
      </c>
      <c r="G75" s="37">
        <v>2.9139294926913162</v>
      </c>
      <c r="H75" s="37">
        <v>2.937833190025795</v>
      </c>
      <c r="I75" s="37">
        <v>3.2960447119518479</v>
      </c>
      <c r="J75" s="37">
        <v>3.415477214101462</v>
      </c>
      <c r="K75" s="37">
        <v>2.9855546001719691</v>
      </c>
      <c r="L75" s="37">
        <v>2.8661220980223558</v>
      </c>
      <c r="M75" s="37">
        <v>2.7944969905417021</v>
      </c>
      <c r="N75" s="37">
        <v>2.1735167669819431</v>
      </c>
      <c r="O75" s="37">
        <v>1.4092003439380909</v>
      </c>
      <c r="P75" s="37">
        <v>1.7196904557179711</v>
      </c>
      <c r="Q75" s="37">
        <v>0.76431642304385194</v>
      </c>
      <c r="R75" s="37">
        <v>0.6163370593293207</v>
      </c>
      <c r="S75" s="37">
        <v>0.87291487532244183</v>
      </c>
      <c r="T75" s="37">
        <v>0.90980223559759232</v>
      </c>
      <c r="U75" s="37">
        <v>0.94462596732588133</v>
      </c>
      <c r="V75" s="37">
        <v>0.87222699914015478</v>
      </c>
      <c r="W75" s="37">
        <v>0.89329320722269978</v>
      </c>
      <c r="X75" s="37">
        <v>0.94307824591573508</v>
      </c>
    </row>
    <row r="76" spans="1:24" ht="11.25" customHeight="1" x14ac:dyDescent="0.2">
      <c r="A76" s="38" t="s">
        <v>139</v>
      </c>
      <c r="B76" s="39" t="s">
        <v>140</v>
      </c>
      <c r="C76" s="40">
        <v>16.938950988822011</v>
      </c>
      <c r="D76" s="40">
        <v>15.90713671539123</v>
      </c>
      <c r="E76" s="40">
        <v>16.165090283748921</v>
      </c>
      <c r="F76" s="40">
        <v>14.27343078245916</v>
      </c>
      <c r="G76" s="40">
        <v>14.875322441960449</v>
      </c>
      <c r="H76" s="40">
        <v>16.42304385210662</v>
      </c>
      <c r="I76" s="40">
        <v>19.00257953568358</v>
      </c>
      <c r="J76" s="40">
        <v>22.012037833190021</v>
      </c>
      <c r="K76" s="40">
        <v>19.518486672398971</v>
      </c>
      <c r="L76" s="40">
        <v>17.540842648323299</v>
      </c>
      <c r="M76" s="40">
        <v>17.540842648323299</v>
      </c>
      <c r="N76" s="40">
        <v>14.359415305245051</v>
      </c>
      <c r="O76" s="40">
        <v>8.3404987102321577</v>
      </c>
      <c r="P76" s="40">
        <v>11.865864144453999</v>
      </c>
      <c r="Q76" s="40">
        <v>7.7386070507308684</v>
      </c>
      <c r="R76" s="40">
        <v>7.7058469475494409</v>
      </c>
      <c r="S76" s="40">
        <v>7.7388650042992264</v>
      </c>
      <c r="T76" s="40">
        <v>7.8561478933791919</v>
      </c>
      <c r="U76" s="40">
        <v>8.701891659501289</v>
      </c>
      <c r="V76" s="40">
        <v>7.8828890799656053</v>
      </c>
      <c r="W76" s="40">
        <v>7.4326741186586407</v>
      </c>
      <c r="X76" s="40">
        <v>7.8333619948409288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304.05010880842758</v>
      </c>
      <c r="D2" s="31">
        <f t="shared" si="0"/>
        <v>318.08651364455034</v>
      </c>
      <c r="E2" s="31">
        <f t="shared" si="0"/>
        <v>310.75765130824618</v>
      </c>
      <c r="F2" s="31">
        <f t="shared" si="0"/>
        <v>322.57321343219235</v>
      </c>
      <c r="G2" s="31">
        <f t="shared" si="0"/>
        <v>327.2704424193297</v>
      </c>
      <c r="H2" s="31">
        <f t="shared" si="0"/>
        <v>314.50329942479942</v>
      </c>
      <c r="I2" s="31">
        <f t="shared" si="0"/>
        <v>330.52461268419648</v>
      </c>
      <c r="J2" s="31">
        <f t="shared" si="0"/>
        <v>334.02405880085075</v>
      </c>
      <c r="K2" s="31">
        <f t="shared" si="0"/>
        <v>346.59012989934183</v>
      </c>
      <c r="L2" s="31">
        <f t="shared" si="0"/>
        <v>315.77579043239973</v>
      </c>
      <c r="M2" s="31">
        <f t="shared" si="0"/>
        <v>324.13476928598357</v>
      </c>
      <c r="N2" s="31">
        <f t="shared" si="0"/>
        <v>292.41997032540405</v>
      </c>
      <c r="O2" s="31">
        <f t="shared" si="0"/>
        <v>272.81446973297301</v>
      </c>
      <c r="P2" s="31">
        <f t="shared" si="0"/>
        <v>248.19703687881147</v>
      </c>
      <c r="Q2" s="31">
        <f t="shared" si="0"/>
        <v>229.18979049365799</v>
      </c>
      <c r="R2" s="31">
        <f t="shared" si="0"/>
        <v>215.61209708219496</v>
      </c>
      <c r="S2" s="31">
        <f t="shared" si="0"/>
        <v>198.75248372327053</v>
      </c>
      <c r="T2" s="31">
        <f t="shared" si="0"/>
        <v>205.61790676742243</v>
      </c>
      <c r="U2" s="31">
        <f t="shared" si="0"/>
        <v>215.28048622277205</v>
      </c>
      <c r="V2" s="31">
        <f t="shared" si="0"/>
        <v>204.40543441539043</v>
      </c>
      <c r="W2" s="31">
        <f t="shared" si="0"/>
        <v>207.59678914658923</v>
      </c>
      <c r="X2" s="31">
        <f t="shared" ref="X2" si="1">SUM(X3,X17,X22,X25,X26,X51,X52,X71,X74,X75,X76)</f>
        <v>223.8737243183312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62.823645743766122</v>
      </c>
      <c r="D26" s="37">
        <f t="shared" si="14"/>
        <v>64.784522785898531</v>
      </c>
      <c r="E26" s="37">
        <f t="shared" si="14"/>
        <v>60.656061908856394</v>
      </c>
      <c r="F26" s="37">
        <f t="shared" si="14"/>
        <v>64.784522785898531</v>
      </c>
      <c r="G26" s="37">
        <f t="shared" si="14"/>
        <v>67.844110060189166</v>
      </c>
      <c r="H26" s="37">
        <f t="shared" si="14"/>
        <v>58.616337059329304</v>
      </c>
      <c r="I26" s="37">
        <f t="shared" si="14"/>
        <v>63.696560619088558</v>
      </c>
      <c r="J26" s="37">
        <f t="shared" si="14"/>
        <v>60.47927773000859</v>
      </c>
      <c r="K26" s="37">
        <f t="shared" si="14"/>
        <v>71.825709372312986</v>
      </c>
      <c r="L26" s="37">
        <f t="shared" si="14"/>
        <v>60.66448839208941</v>
      </c>
      <c r="M26" s="37">
        <f t="shared" si="14"/>
        <v>63.614187446259663</v>
      </c>
      <c r="N26" s="37">
        <f t="shared" si="14"/>
        <v>45.311435941530526</v>
      </c>
      <c r="O26" s="37">
        <f t="shared" si="14"/>
        <v>45.442820292347371</v>
      </c>
      <c r="P26" s="37">
        <f t="shared" si="14"/>
        <v>32.136629406706788</v>
      </c>
      <c r="Q26" s="37">
        <f t="shared" si="14"/>
        <v>16.680997420464315</v>
      </c>
      <c r="R26" s="37">
        <f t="shared" si="14"/>
        <v>17.027171109200346</v>
      </c>
      <c r="S26" s="37">
        <f t="shared" si="14"/>
        <v>14.427773000859842</v>
      </c>
      <c r="T26" s="37">
        <f t="shared" si="14"/>
        <v>14.014359415305245</v>
      </c>
      <c r="U26" s="37">
        <f t="shared" si="14"/>
        <v>15.745915735167669</v>
      </c>
      <c r="V26" s="37">
        <f t="shared" si="14"/>
        <v>15.623387790197762</v>
      </c>
      <c r="W26" s="37">
        <f t="shared" si="14"/>
        <v>16.09914015477214</v>
      </c>
      <c r="X26" s="37">
        <f t="shared" ref="X26" si="15">SUM(X27,X33)</f>
        <v>25.388134135855548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62.823645743766122</v>
      </c>
      <c r="D33" s="29">
        <f t="shared" si="18"/>
        <v>64.784522785898531</v>
      </c>
      <c r="E33" s="29">
        <f t="shared" si="18"/>
        <v>60.656061908856394</v>
      </c>
      <c r="F33" s="29">
        <f t="shared" si="18"/>
        <v>64.784522785898531</v>
      </c>
      <c r="G33" s="29">
        <f t="shared" si="18"/>
        <v>67.844110060189166</v>
      </c>
      <c r="H33" s="29">
        <f t="shared" si="18"/>
        <v>58.616337059329304</v>
      </c>
      <c r="I33" s="29">
        <f t="shared" si="18"/>
        <v>63.696560619088558</v>
      </c>
      <c r="J33" s="29">
        <f t="shared" si="18"/>
        <v>60.47927773000859</v>
      </c>
      <c r="K33" s="29">
        <f t="shared" si="18"/>
        <v>71.825709372312986</v>
      </c>
      <c r="L33" s="29">
        <f t="shared" si="18"/>
        <v>60.66448839208941</v>
      </c>
      <c r="M33" s="29">
        <f t="shared" si="18"/>
        <v>63.614187446259663</v>
      </c>
      <c r="N33" s="29">
        <f t="shared" si="18"/>
        <v>45.311435941530526</v>
      </c>
      <c r="O33" s="29">
        <f t="shared" si="18"/>
        <v>45.442820292347371</v>
      </c>
      <c r="P33" s="29">
        <f t="shared" si="18"/>
        <v>32.136629406706788</v>
      </c>
      <c r="Q33" s="29">
        <f t="shared" si="18"/>
        <v>16.680997420464315</v>
      </c>
      <c r="R33" s="29">
        <f t="shared" si="18"/>
        <v>17.027171109200346</v>
      </c>
      <c r="S33" s="29">
        <f t="shared" si="18"/>
        <v>14.427773000859842</v>
      </c>
      <c r="T33" s="29">
        <f t="shared" si="18"/>
        <v>14.014359415305245</v>
      </c>
      <c r="U33" s="29">
        <f t="shared" si="18"/>
        <v>15.745915735167669</v>
      </c>
      <c r="V33" s="29">
        <f t="shared" si="18"/>
        <v>15.623387790197762</v>
      </c>
      <c r="W33" s="29">
        <f t="shared" si="18"/>
        <v>16.09914015477214</v>
      </c>
      <c r="X33" s="29">
        <f t="shared" ref="X33" si="19">SUM(X34:X50)</f>
        <v>25.388134135855548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9.8882201203783318</v>
      </c>
      <c r="D36" s="10">
        <v>8.7895098882201186</v>
      </c>
      <c r="E36" s="10">
        <v>8.7895098882201186</v>
      </c>
      <c r="F36" s="10">
        <v>8.7895098882201186</v>
      </c>
      <c r="G36" s="10">
        <v>8.7895098882201186</v>
      </c>
      <c r="H36" s="10">
        <v>8.7895098882201186</v>
      </c>
      <c r="I36" s="10">
        <v>9.8882201203783318</v>
      </c>
      <c r="J36" s="10">
        <v>7.690799656061909</v>
      </c>
      <c r="K36" s="10">
        <v>9.8882201203783318</v>
      </c>
      <c r="L36" s="10">
        <v>8.7895098882201186</v>
      </c>
      <c r="M36" s="10">
        <v>8.7895098882201186</v>
      </c>
      <c r="N36" s="10">
        <v>8.7895098882201186</v>
      </c>
      <c r="O36" s="10">
        <v>10.98693035253654</v>
      </c>
      <c r="P36" s="10">
        <v>8.7895098882201186</v>
      </c>
      <c r="Q36" s="10">
        <v>6.592175408426483</v>
      </c>
      <c r="R36" s="10">
        <v>7.1733447979363714</v>
      </c>
      <c r="S36" s="10">
        <v>4.3222699914015479</v>
      </c>
      <c r="T36" s="10">
        <v>4.6079105760963026</v>
      </c>
      <c r="U36" s="10">
        <v>6.3712811693895093</v>
      </c>
      <c r="V36" s="10">
        <v>6.5690455717970746</v>
      </c>
      <c r="W36" s="10">
        <v>6.8107480653482373</v>
      </c>
      <c r="X36" s="10">
        <v>7.8391229578675832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1.0461736887360269</v>
      </c>
      <c r="M37" s="10">
        <v>1.0461736887360269</v>
      </c>
      <c r="N37" s="10">
        <v>1.0461736887360269</v>
      </c>
      <c r="O37" s="10">
        <v>0</v>
      </c>
      <c r="P37" s="10">
        <v>0</v>
      </c>
      <c r="Q37" s="10">
        <v>0</v>
      </c>
      <c r="R37" s="10">
        <v>7.2226999140154763E-2</v>
      </c>
      <c r="S37" s="10">
        <v>2.6139294926913151E-2</v>
      </c>
      <c r="T37" s="10">
        <v>0.2154772141014617</v>
      </c>
      <c r="U37" s="10">
        <v>0.38710232158211522</v>
      </c>
      <c r="V37" s="10">
        <v>0.31590713671539122</v>
      </c>
      <c r="W37" s="10">
        <v>0.30447119518486671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50.993637145313841</v>
      </c>
      <c r="D43" s="10">
        <v>54.053224419604469</v>
      </c>
      <c r="E43" s="10">
        <v>48.953826311263967</v>
      </c>
      <c r="F43" s="10">
        <v>54.053224419604469</v>
      </c>
      <c r="G43" s="10">
        <v>57.112811693895097</v>
      </c>
      <c r="H43" s="10">
        <v>46.914101461736877</v>
      </c>
      <c r="I43" s="10">
        <v>48.953826311263967</v>
      </c>
      <c r="J43" s="10">
        <v>47.933963886500422</v>
      </c>
      <c r="K43" s="10">
        <v>57.112811693895097</v>
      </c>
      <c r="L43" s="10">
        <v>47.933963886500422</v>
      </c>
      <c r="M43" s="10">
        <v>48.953826311263967</v>
      </c>
      <c r="N43" s="10">
        <v>31.61599312123818</v>
      </c>
      <c r="O43" s="10">
        <v>30.596130696474631</v>
      </c>
      <c r="P43" s="10">
        <v>21.41728288907996</v>
      </c>
      <c r="Q43" s="10">
        <v>8.1589853826311263</v>
      </c>
      <c r="R43" s="10">
        <v>8.2599312123817707</v>
      </c>
      <c r="S43" s="10">
        <v>8.6454858125537388</v>
      </c>
      <c r="T43" s="10">
        <v>7.6510748065348233</v>
      </c>
      <c r="U43" s="10">
        <v>8.5914015477214107</v>
      </c>
      <c r="V43" s="10">
        <v>8.3384350816852955</v>
      </c>
      <c r="W43" s="10">
        <v>8.698452278589853</v>
      </c>
      <c r="X43" s="10">
        <v>17.34806534823732</v>
      </c>
    </row>
    <row r="44" spans="1:24" ht="11.25" customHeight="1" x14ac:dyDescent="0.2">
      <c r="A44" s="41" t="s">
        <v>75</v>
      </c>
      <c r="B44" s="9" t="s">
        <v>76</v>
      </c>
      <c r="C44" s="10">
        <v>1.9417884780739469</v>
      </c>
      <c r="D44" s="10">
        <v>1.9417884780739469</v>
      </c>
      <c r="E44" s="10">
        <v>2.9127257093723129</v>
      </c>
      <c r="F44" s="10">
        <v>1.9417884780739469</v>
      </c>
      <c r="G44" s="10">
        <v>1.9417884780739469</v>
      </c>
      <c r="H44" s="10">
        <v>2.9127257093723129</v>
      </c>
      <c r="I44" s="10">
        <v>4.8545141874462594</v>
      </c>
      <c r="J44" s="10">
        <v>4.8545141874462594</v>
      </c>
      <c r="K44" s="10">
        <v>4.8246775580395527</v>
      </c>
      <c r="L44" s="10">
        <v>2.894840928632846</v>
      </c>
      <c r="M44" s="10">
        <v>4.8246775580395527</v>
      </c>
      <c r="N44" s="10">
        <v>3.8597592433362</v>
      </c>
      <c r="O44" s="10">
        <v>3.8597592433362</v>
      </c>
      <c r="P44" s="10">
        <v>1.9298366294067071</v>
      </c>
      <c r="Q44" s="10">
        <v>1.9298366294067071</v>
      </c>
      <c r="R44" s="10">
        <v>1.521668099742046</v>
      </c>
      <c r="S44" s="10">
        <v>1.433877901977644</v>
      </c>
      <c r="T44" s="10">
        <v>1.5398968185726569</v>
      </c>
      <c r="U44" s="10">
        <v>0.39613069647463461</v>
      </c>
      <c r="V44" s="10">
        <v>0.4</v>
      </c>
      <c r="W44" s="10">
        <v>0.28546861564918308</v>
      </c>
      <c r="X44" s="10">
        <v>0.2009458297506449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75.967153912295785</v>
      </c>
      <c r="D51" s="37">
        <v>81.642562338779015</v>
      </c>
      <c r="E51" s="37">
        <v>74.785984522785895</v>
      </c>
      <c r="F51" s="37">
        <v>81.555889939810825</v>
      </c>
      <c r="G51" s="37">
        <v>78.783147033533965</v>
      </c>
      <c r="H51" s="37">
        <v>69.196818572656923</v>
      </c>
      <c r="I51" s="37">
        <v>70.141272570937232</v>
      </c>
      <c r="J51" s="37">
        <v>75.365434221840061</v>
      </c>
      <c r="K51" s="37">
        <v>87.146259673258811</v>
      </c>
      <c r="L51" s="37">
        <v>78.096044711951834</v>
      </c>
      <c r="M51" s="37">
        <v>83.212209802235591</v>
      </c>
      <c r="N51" s="37">
        <v>73.883147033533959</v>
      </c>
      <c r="O51" s="37">
        <v>61.092777300085977</v>
      </c>
      <c r="P51" s="37">
        <v>56.233276010318143</v>
      </c>
      <c r="Q51" s="37">
        <v>52.685468615649178</v>
      </c>
      <c r="R51" s="37">
        <v>50.764918314703337</v>
      </c>
      <c r="S51" s="37">
        <v>48.351504729148751</v>
      </c>
      <c r="T51" s="37">
        <v>52.705588993981081</v>
      </c>
      <c r="U51" s="37">
        <v>52.410576096302663</v>
      </c>
      <c r="V51" s="37">
        <v>47.746345657781603</v>
      </c>
      <c r="W51" s="37">
        <v>44.252192605331039</v>
      </c>
      <c r="X51" s="37">
        <v>43.742132416165077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9.9903495650913978</v>
      </c>
      <c r="D52" s="37">
        <f t="shared" si="20"/>
        <v>13.261664117465294</v>
      </c>
      <c r="E52" s="37">
        <f t="shared" si="20"/>
        <v>12.967281574798257</v>
      </c>
      <c r="F52" s="37">
        <f t="shared" si="20"/>
        <v>13.468914206053073</v>
      </c>
      <c r="G52" s="37">
        <f t="shared" si="20"/>
        <v>13.694690054755327</v>
      </c>
      <c r="H52" s="37">
        <f t="shared" si="20"/>
        <v>19.660393147929266</v>
      </c>
      <c r="I52" s="37">
        <f t="shared" si="20"/>
        <v>25.505954042751998</v>
      </c>
      <c r="J52" s="37">
        <f t="shared" si="20"/>
        <v>25.966707124152656</v>
      </c>
      <c r="K52" s="37">
        <f t="shared" si="20"/>
        <v>21.973706855489837</v>
      </c>
      <c r="L52" s="37">
        <f t="shared" si="20"/>
        <v>21.488344172726553</v>
      </c>
      <c r="M52" s="37">
        <f t="shared" si="20"/>
        <v>22.07767556285382</v>
      </c>
      <c r="N52" s="37">
        <f t="shared" si="20"/>
        <v>19.819368433744621</v>
      </c>
      <c r="O52" s="37">
        <f t="shared" si="20"/>
        <v>15.672251332285185</v>
      </c>
      <c r="P52" s="37">
        <f t="shared" si="20"/>
        <v>18.736073852156302</v>
      </c>
      <c r="Q52" s="37">
        <f t="shared" si="20"/>
        <v>27.550495566744917</v>
      </c>
      <c r="R52" s="37">
        <f t="shared" si="20"/>
        <v>16.862226058979132</v>
      </c>
      <c r="S52" s="37">
        <f t="shared" si="20"/>
        <v>7.732879252075314</v>
      </c>
      <c r="T52" s="37">
        <f t="shared" si="20"/>
        <v>9.0665740073192911</v>
      </c>
      <c r="U52" s="37">
        <f t="shared" si="20"/>
        <v>16.629497400760048</v>
      </c>
      <c r="V52" s="37">
        <f t="shared" si="20"/>
        <v>17.694686350042172</v>
      </c>
      <c r="W52" s="37">
        <f t="shared" si="20"/>
        <v>23.501604279865294</v>
      </c>
      <c r="X52" s="37">
        <f t="shared" ref="X52" si="21">SUM(X53:X70)</f>
        <v>24.350938419792961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7.5714531384350812</v>
      </c>
      <c r="D59" s="10">
        <v>10.60472914875322</v>
      </c>
      <c r="E59" s="10">
        <v>10.24651762682717</v>
      </c>
      <c r="F59" s="10">
        <v>10.41367153912296</v>
      </c>
      <c r="G59" s="10">
        <v>10.48529664660361</v>
      </c>
      <c r="H59" s="10">
        <v>16.86251074806535</v>
      </c>
      <c r="I59" s="10">
        <v>22.28435081685296</v>
      </c>
      <c r="J59" s="10">
        <v>22.451504729148748</v>
      </c>
      <c r="K59" s="10">
        <v>17.67463456577816</v>
      </c>
      <c r="L59" s="10">
        <v>16.79088564058469</v>
      </c>
      <c r="M59" s="10">
        <v>17.042562338779021</v>
      </c>
      <c r="N59" s="10">
        <v>15.191573516766979</v>
      </c>
      <c r="O59" s="10">
        <v>11.065864144454</v>
      </c>
      <c r="P59" s="10">
        <v>14.087532244196041</v>
      </c>
      <c r="Q59" s="10">
        <v>23.008684436801371</v>
      </c>
      <c r="R59" s="10">
        <v>12.3335339638865</v>
      </c>
      <c r="S59" s="10">
        <v>3.1539122957867578</v>
      </c>
      <c r="T59" s="10">
        <v>4.5501289767841788</v>
      </c>
      <c r="U59" s="10">
        <v>11.7134135855546</v>
      </c>
      <c r="V59" s="10">
        <v>12.636457437661219</v>
      </c>
      <c r="W59" s="10">
        <v>18.076010318142728</v>
      </c>
      <c r="X59" s="10">
        <v>18.388048151332761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0.2149613069647463</v>
      </c>
      <c r="D62" s="10">
        <v>0.35829750644883918</v>
      </c>
      <c r="E62" s="10">
        <v>0.28658641444539978</v>
      </c>
      <c r="F62" s="10">
        <v>0.52545141874462586</v>
      </c>
      <c r="G62" s="10">
        <v>0.66878761822871879</v>
      </c>
      <c r="H62" s="10">
        <v>0.14333619948409279</v>
      </c>
      <c r="I62" s="10">
        <v>0.14333619948409279</v>
      </c>
      <c r="J62" s="10">
        <v>0.19105760963026661</v>
      </c>
      <c r="K62" s="10">
        <v>0.42992261392949271</v>
      </c>
      <c r="L62" s="10">
        <v>0.40601891659501288</v>
      </c>
      <c r="M62" s="10">
        <v>0.50154772141014614</v>
      </c>
      <c r="N62" s="10">
        <v>0.31049011177987962</v>
      </c>
      <c r="O62" s="10">
        <v>0.1194325021496131</v>
      </c>
      <c r="P62" s="10">
        <v>0.1194325021496131</v>
      </c>
      <c r="Q62" s="10">
        <v>0.1056749785038693</v>
      </c>
      <c r="R62" s="10">
        <v>0.12123817712811689</v>
      </c>
      <c r="S62" s="10">
        <v>0.40008598452278582</v>
      </c>
      <c r="T62" s="10">
        <v>0.33602751504729139</v>
      </c>
      <c r="U62" s="10">
        <v>0.26913155631986241</v>
      </c>
      <c r="V62" s="10">
        <v>0.2006878761822872</v>
      </c>
      <c r="W62" s="10">
        <v>0.132158211521926</v>
      </c>
      <c r="X62" s="10">
        <v>0.1181427343078246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2.20393511969157</v>
      </c>
      <c r="D70" s="10">
        <v>2.2986374622632342</v>
      </c>
      <c r="E70" s="10">
        <v>2.434177533525685</v>
      </c>
      <c r="F70" s="10">
        <v>2.5297912481854872</v>
      </c>
      <c r="G70" s="10">
        <v>2.5406057899229992</v>
      </c>
      <c r="H70" s="10">
        <v>2.6545462003798215</v>
      </c>
      <c r="I70" s="10">
        <v>3.0782670264149452</v>
      </c>
      <c r="J70" s="10">
        <v>3.3241447853736421</v>
      </c>
      <c r="K70" s="10">
        <v>3.8691496757821846</v>
      </c>
      <c r="L70" s="10">
        <v>4.2914396155468486</v>
      </c>
      <c r="M70" s="10">
        <v>4.5335655026646533</v>
      </c>
      <c r="N70" s="10">
        <v>4.3173048051977636</v>
      </c>
      <c r="O70" s="10">
        <v>4.4869546856815719</v>
      </c>
      <c r="P70" s="10">
        <v>4.529109105810651</v>
      </c>
      <c r="Q70" s="10">
        <v>4.4361361514396762</v>
      </c>
      <c r="R70" s="10">
        <v>4.4074539179645154</v>
      </c>
      <c r="S70" s="10">
        <v>4.1788809717657704</v>
      </c>
      <c r="T70" s="10">
        <v>4.1804175154878207</v>
      </c>
      <c r="U70" s="10">
        <v>4.6469522588855847</v>
      </c>
      <c r="V70" s="10">
        <v>4.8575410361986657</v>
      </c>
      <c r="W70" s="10">
        <v>5.2934357502006408</v>
      </c>
      <c r="X70" s="10">
        <v>5.8447475341523756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0.19105760963026661</v>
      </c>
      <c r="D71" s="37">
        <f t="shared" si="22"/>
        <v>0.28658641444539978</v>
      </c>
      <c r="E71" s="37">
        <f t="shared" si="22"/>
        <v>0.23886500429922611</v>
      </c>
      <c r="F71" s="37">
        <f t="shared" si="22"/>
        <v>0.42992261392949271</v>
      </c>
      <c r="G71" s="37">
        <f t="shared" si="22"/>
        <v>0.5493551160791057</v>
      </c>
      <c r="H71" s="37">
        <f t="shared" si="22"/>
        <v>0.1194325021496131</v>
      </c>
      <c r="I71" s="37">
        <f t="shared" si="22"/>
        <v>0.1194325021496131</v>
      </c>
      <c r="J71" s="37">
        <f t="shared" si="22"/>
        <v>0.16715391229578669</v>
      </c>
      <c r="K71" s="37">
        <f t="shared" si="22"/>
        <v>0.35829750644883918</v>
      </c>
      <c r="L71" s="37">
        <f t="shared" si="22"/>
        <v>0.3343938091143594</v>
      </c>
      <c r="M71" s="37">
        <f t="shared" si="22"/>
        <v>0.40601891659501288</v>
      </c>
      <c r="N71" s="37">
        <f t="shared" si="22"/>
        <v>0.26276870163370591</v>
      </c>
      <c r="O71" s="37">
        <f t="shared" si="22"/>
        <v>9.5528804815133275E-2</v>
      </c>
      <c r="P71" s="37">
        <f t="shared" si="22"/>
        <v>9.5528804815133275E-2</v>
      </c>
      <c r="Q71" s="37">
        <f t="shared" si="22"/>
        <v>9.5528804815133275E-2</v>
      </c>
      <c r="R71" s="37">
        <f t="shared" si="22"/>
        <v>9.9226139294926893E-2</v>
      </c>
      <c r="S71" s="37">
        <f t="shared" si="22"/>
        <v>0.32734307824591569</v>
      </c>
      <c r="T71" s="37">
        <f t="shared" si="22"/>
        <v>0.27489251934651759</v>
      </c>
      <c r="U71" s="37">
        <f t="shared" si="22"/>
        <v>0.22020636285468609</v>
      </c>
      <c r="V71" s="37">
        <f t="shared" si="22"/>
        <v>0.1642304385210662</v>
      </c>
      <c r="W71" s="37">
        <f t="shared" si="22"/>
        <v>0.1081685296646604</v>
      </c>
      <c r="X71" s="37">
        <f t="shared" ref="X71" si="23">SUM(X72:X73)</f>
        <v>9.6646603611349954E-2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0.19105760963026661</v>
      </c>
      <c r="D73" s="10">
        <v>0.28658641444539978</v>
      </c>
      <c r="E73" s="10">
        <v>0.23886500429922611</v>
      </c>
      <c r="F73" s="10">
        <v>0.42992261392949271</v>
      </c>
      <c r="G73" s="10">
        <v>0.5493551160791057</v>
      </c>
      <c r="H73" s="10">
        <v>0.1194325021496131</v>
      </c>
      <c r="I73" s="10">
        <v>0.1194325021496131</v>
      </c>
      <c r="J73" s="10">
        <v>0.16715391229578669</v>
      </c>
      <c r="K73" s="10">
        <v>0.35829750644883918</v>
      </c>
      <c r="L73" s="10">
        <v>0.3343938091143594</v>
      </c>
      <c r="M73" s="10">
        <v>0.40601891659501288</v>
      </c>
      <c r="N73" s="10">
        <v>0.26276870163370591</v>
      </c>
      <c r="O73" s="10">
        <v>9.5528804815133275E-2</v>
      </c>
      <c r="P73" s="10">
        <v>9.5528804815133275E-2</v>
      </c>
      <c r="Q73" s="10">
        <v>9.5528804815133275E-2</v>
      </c>
      <c r="R73" s="10">
        <v>9.9226139294926893E-2</v>
      </c>
      <c r="S73" s="10">
        <v>0.32734307824591569</v>
      </c>
      <c r="T73" s="10">
        <v>0.27489251934651759</v>
      </c>
      <c r="U73" s="10">
        <v>0.22020636285468609</v>
      </c>
      <c r="V73" s="10">
        <v>0.1642304385210662</v>
      </c>
      <c r="W73" s="10">
        <v>0.1081685296646604</v>
      </c>
      <c r="X73" s="10">
        <v>9.6646603611349954E-2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24.983319002579531</v>
      </c>
      <c r="D75" s="37">
        <v>25.86698194325022</v>
      </c>
      <c r="E75" s="37">
        <v>27.371711092003441</v>
      </c>
      <c r="F75" s="37">
        <v>28.542046431642309</v>
      </c>
      <c r="G75" s="37">
        <v>27.276182287188298</v>
      </c>
      <c r="H75" s="37">
        <v>25.293809114359409</v>
      </c>
      <c r="I75" s="37">
        <v>25.317626827171111</v>
      </c>
      <c r="J75" s="37">
        <v>23.120292347377472</v>
      </c>
      <c r="K75" s="37">
        <v>21.9499570077386</v>
      </c>
      <c r="L75" s="37">
        <v>21.83052450558899</v>
      </c>
      <c r="M75" s="37">
        <v>21.376698194325019</v>
      </c>
      <c r="N75" s="37">
        <v>20.039208942390371</v>
      </c>
      <c r="O75" s="37">
        <v>21.87824591573516</v>
      </c>
      <c r="P75" s="37">
        <v>17.865692175408419</v>
      </c>
      <c r="Q75" s="37">
        <v>11.79896818572657</v>
      </c>
      <c r="R75" s="37">
        <v>9.6914015477214086</v>
      </c>
      <c r="S75" s="37">
        <v>12.965348237317279</v>
      </c>
      <c r="T75" s="37">
        <v>12.866552020636281</v>
      </c>
      <c r="U75" s="37">
        <v>12.756749785038689</v>
      </c>
      <c r="V75" s="37">
        <v>12.27110920034394</v>
      </c>
      <c r="W75" s="37">
        <v>13.2652622527945</v>
      </c>
      <c r="X75" s="37">
        <v>14.00137575236457</v>
      </c>
    </row>
    <row r="76" spans="1:24" ht="11.25" customHeight="1" x14ac:dyDescent="0.2">
      <c r="A76" s="38" t="s">
        <v>139</v>
      </c>
      <c r="B76" s="39" t="s">
        <v>140</v>
      </c>
      <c r="C76" s="40">
        <v>130.0945829750645</v>
      </c>
      <c r="D76" s="40">
        <v>132.24419604471191</v>
      </c>
      <c r="E76" s="40">
        <v>134.73774720550301</v>
      </c>
      <c r="F76" s="40">
        <v>133.79191745485809</v>
      </c>
      <c r="G76" s="40">
        <v>139.12295786758381</v>
      </c>
      <c r="H76" s="40">
        <v>141.61650902837491</v>
      </c>
      <c r="I76" s="40">
        <v>145.74376612209801</v>
      </c>
      <c r="J76" s="40">
        <v>148.92519346517619</v>
      </c>
      <c r="K76" s="40">
        <v>143.33619948409279</v>
      </c>
      <c r="L76" s="40">
        <v>133.36199484092859</v>
      </c>
      <c r="M76" s="40">
        <v>133.4479793637145</v>
      </c>
      <c r="N76" s="40">
        <v>133.1040412725709</v>
      </c>
      <c r="O76" s="40">
        <v>128.63284608770419</v>
      </c>
      <c r="P76" s="40">
        <v>123.1298366294067</v>
      </c>
      <c r="Q76" s="40">
        <v>120.3783319002579</v>
      </c>
      <c r="R76" s="40">
        <v>121.1671539122958</v>
      </c>
      <c r="S76" s="40">
        <v>114.9476354256234</v>
      </c>
      <c r="T76" s="40">
        <v>116.68993981083401</v>
      </c>
      <c r="U76" s="40">
        <v>117.5175408426483</v>
      </c>
      <c r="V76" s="40">
        <v>110.9056749785039</v>
      </c>
      <c r="W76" s="40">
        <v>110.3704213241616</v>
      </c>
      <c r="X76" s="40">
        <v>116.2944969905417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55.917793126088874</v>
      </c>
      <c r="D2" s="31">
        <f t="shared" si="0"/>
        <v>56.655332763356547</v>
      </c>
      <c r="E2" s="31">
        <f t="shared" si="0"/>
        <v>54.759630129724151</v>
      </c>
      <c r="F2" s="31">
        <f t="shared" si="0"/>
        <v>51.916615311946799</v>
      </c>
      <c r="G2" s="31">
        <f t="shared" si="0"/>
        <v>51.719817049880959</v>
      </c>
      <c r="H2" s="31">
        <f t="shared" si="0"/>
        <v>36.372867228595531</v>
      </c>
      <c r="I2" s="31">
        <f t="shared" si="0"/>
        <v>34.555531056011887</v>
      </c>
      <c r="J2" s="31">
        <f t="shared" si="0"/>
        <v>28.874802732921015</v>
      </c>
      <c r="K2" s="31">
        <f t="shared" si="0"/>
        <v>29.494785499592247</v>
      </c>
      <c r="L2" s="31">
        <f t="shared" si="0"/>
        <v>27.320299247077571</v>
      </c>
      <c r="M2" s="31">
        <f t="shared" si="0"/>
        <v>28.211524181973836</v>
      </c>
      <c r="N2" s="31">
        <f t="shared" si="0"/>
        <v>26.130680127444904</v>
      </c>
      <c r="O2" s="31">
        <f t="shared" si="0"/>
        <v>19.722831790841624</v>
      </c>
      <c r="P2" s="31">
        <f t="shared" si="0"/>
        <v>19.539184362094868</v>
      </c>
      <c r="Q2" s="31">
        <f t="shared" si="0"/>
        <v>17.387097228522013</v>
      </c>
      <c r="R2" s="31">
        <f t="shared" si="0"/>
        <v>16.970287434770349</v>
      </c>
      <c r="S2" s="31">
        <f t="shared" si="0"/>
        <v>16.549336519959223</v>
      </c>
      <c r="T2" s="31">
        <f t="shared" si="0"/>
        <v>17.169360862649995</v>
      </c>
      <c r="U2" s="31">
        <f t="shared" si="0"/>
        <v>16.327942373317505</v>
      </c>
      <c r="V2" s="31">
        <f t="shared" si="0"/>
        <v>16.324658594659002</v>
      </c>
      <c r="W2" s="31">
        <f t="shared" si="0"/>
        <v>16.896354257517874</v>
      </c>
      <c r="X2" s="31">
        <f t="shared" ref="X2" si="1">SUM(X3,X17,X22,X25,X26,X51,X52,X71,X74,X75,X76)</f>
        <v>19.614754595895981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4.1582975064488377</v>
      </c>
      <c r="D26" s="37">
        <f t="shared" si="14"/>
        <v>5.1781599312123809</v>
      </c>
      <c r="E26" s="37">
        <f t="shared" si="14"/>
        <v>5.1781599312123809</v>
      </c>
      <c r="F26" s="37">
        <f t="shared" si="14"/>
        <v>6.1192605331040406</v>
      </c>
      <c r="G26" s="37">
        <f t="shared" si="14"/>
        <v>6.1192605331040406</v>
      </c>
      <c r="H26" s="37">
        <f t="shared" si="14"/>
        <v>3.0595872742906272</v>
      </c>
      <c r="I26" s="37">
        <f t="shared" si="14"/>
        <v>3.0595872742906272</v>
      </c>
      <c r="J26" s="37">
        <f t="shared" si="14"/>
        <v>3.0595872742906272</v>
      </c>
      <c r="K26" s="37">
        <f t="shared" si="14"/>
        <v>1.0198624247635431</v>
      </c>
      <c r="L26" s="37">
        <f t="shared" si="14"/>
        <v>1.0198624247635431</v>
      </c>
      <c r="M26" s="37">
        <f t="shared" si="14"/>
        <v>1.0198624247635431</v>
      </c>
      <c r="N26" s="37">
        <f t="shared" si="14"/>
        <v>1.0198624247635431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0.18306104901117798</v>
      </c>
      <c r="S26" s="37">
        <f t="shared" si="14"/>
        <v>0.15829750644883922</v>
      </c>
      <c r="T26" s="37">
        <f t="shared" si="14"/>
        <v>0.1650902837489252</v>
      </c>
      <c r="U26" s="37">
        <f t="shared" si="14"/>
        <v>0.14178847807394668</v>
      </c>
      <c r="V26" s="37">
        <f t="shared" si="14"/>
        <v>0.15236457437661219</v>
      </c>
      <c r="W26" s="37">
        <f t="shared" si="14"/>
        <v>0.15417024935511606</v>
      </c>
      <c r="X26" s="37">
        <f t="shared" ref="X26" si="15">SUM(X27,X33)</f>
        <v>0.26586414445399825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4.1582975064488377</v>
      </c>
      <c r="D33" s="29">
        <f t="shared" si="18"/>
        <v>5.1781599312123809</v>
      </c>
      <c r="E33" s="29">
        <f t="shared" si="18"/>
        <v>5.1781599312123809</v>
      </c>
      <c r="F33" s="29">
        <f t="shared" si="18"/>
        <v>6.1192605331040406</v>
      </c>
      <c r="G33" s="29">
        <f t="shared" si="18"/>
        <v>6.1192605331040406</v>
      </c>
      <c r="H33" s="29">
        <f t="shared" si="18"/>
        <v>3.0595872742906272</v>
      </c>
      <c r="I33" s="29">
        <f t="shared" si="18"/>
        <v>3.0595872742906272</v>
      </c>
      <c r="J33" s="29">
        <f t="shared" si="18"/>
        <v>3.0595872742906272</v>
      </c>
      <c r="K33" s="29">
        <f t="shared" si="18"/>
        <v>1.0198624247635431</v>
      </c>
      <c r="L33" s="29">
        <f t="shared" si="18"/>
        <v>1.0198624247635431</v>
      </c>
      <c r="M33" s="29">
        <f t="shared" si="18"/>
        <v>1.0198624247635431</v>
      </c>
      <c r="N33" s="29">
        <f t="shared" si="18"/>
        <v>1.0198624247635431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0.18306104901117798</v>
      </c>
      <c r="S33" s="29">
        <f t="shared" si="18"/>
        <v>0.15829750644883922</v>
      </c>
      <c r="T33" s="29">
        <f t="shared" si="18"/>
        <v>0.1650902837489252</v>
      </c>
      <c r="U33" s="29">
        <f t="shared" si="18"/>
        <v>0.14178847807394668</v>
      </c>
      <c r="V33" s="29">
        <f t="shared" si="18"/>
        <v>0.15236457437661219</v>
      </c>
      <c r="W33" s="29">
        <f t="shared" si="18"/>
        <v>0.15417024935511606</v>
      </c>
      <c r="X33" s="29">
        <f t="shared" ref="X33" si="19">SUM(X34:X50)</f>
        <v>0.26586414445399825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1.098710232158211</v>
      </c>
      <c r="D36" s="10">
        <v>1.098710232158211</v>
      </c>
      <c r="E36" s="10">
        <v>1.098710232158211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0.11100601891659501</v>
      </c>
      <c r="S36" s="10">
        <v>8.8993981083404977E-2</v>
      </c>
      <c r="T36" s="10">
        <v>9.561478933791917E-2</v>
      </c>
      <c r="U36" s="10">
        <v>7.0335339638864999E-2</v>
      </c>
      <c r="V36" s="10">
        <v>5.9329320722269978E-2</v>
      </c>
      <c r="W36" s="10">
        <v>4.6173688736027507E-2</v>
      </c>
      <c r="X36" s="10">
        <v>5.3826311263972478E-2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3.0595872742906272</v>
      </c>
      <c r="D43" s="10">
        <v>4.0794496990541704</v>
      </c>
      <c r="E43" s="10">
        <v>4.0794496990541704</v>
      </c>
      <c r="F43" s="10">
        <v>6.1192605331040406</v>
      </c>
      <c r="G43" s="10">
        <v>6.1192605331040406</v>
      </c>
      <c r="H43" s="10">
        <v>3.0595872742906272</v>
      </c>
      <c r="I43" s="10">
        <v>3.0595872742906272</v>
      </c>
      <c r="J43" s="10">
        <v>3.0595872742906272</v>
      </c>
      <c r="K43" s="10">
        <v>1.0198624247635431</v>
      </c>
      <c r="L43" s="10">
        <v>1.0198624247635431</v>
      </c>
      <c r="M43" s="10">
        <v>1.0198624247635431</v>
      </c>
      <c r="N43" s="10">
        <v>1.0198624247635431</v>
      </c>
      <c r="O43" s="10">
        <v>0</v>
      </c>
      <c r="P43" s="10">
        <v>0</v>
      </c>
      <c r="Q43" s="10">
        <v>0</v>
      </c>
      <c r="R43" s="10">
        <v>4.8925193465176257E-2</v>
      </c>
      <c r="S43" s="10">
        <v>3.3619948409286331E-2</v>
      </c>
      <c r="T43" s="10">
        <v>3.0610490111779881E-2</v>
      </c>
      <c r="U43" s="10">
        <v>5.2020636285468609E-2</v>
      </c>
      <c r="V43" s="10">
        <v>7.7472055030094578E-2</v>
      </c>
      <c r="W43" s="10">
        <v>0.105073086844368</v>
      </c>
      <c r="X43" s="10">
        <v>0.2100601891659501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2.3129836629406712E-2</v>
      </c>
      <c r="S44" s="10">
        <v>3.5683576956147892E-2</v>
      </c>
      <c r="T44" s="10">
        <v>3.8865004299226139E-2</v>
      </c>
      <c r="U44" s="10">
        <v>1.9432502149613069E-2</v>
      </c>
      <c r="V44" s="10">
        <v>1.556319862424763E-2</v>
      </c>
      <c r="W44" s="10">
        <v>2.9234737747205509E-3</v>
      </c>
      <c r="X44" s="10">
        <v>1.9776440240756661E-3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29.557093723129839</v>
      </c>
      <c r="D51" s="37">
        <v>29.29931212381771</v>
      </c>
      <c r="E51" s="37">
        <v>26.849011177987961</v>
      </c>
      <c r="F51" s="37">
        <v>22.31289767841789</v>
      </c>
      <c r="G51" s="37">
        <v>21.5390369733448</v>
      </c>
      <c r="H51" s="37">
        <v>13.95116079105761</v>
      </c>
      <c r="I51" s="37">
        <v>12.940584694754939</v>
      </c>
      <c r="J51" s="37">
        <v>8.1255374032674119</v>
      </c>
      <c r="K51" s="37">
        <v>10.96311263972485</v>
      </c>
      <c r="L51" s="37">
        <v>9.8023215821152192</v>
      </c>
      <c r="M51" s="37">
        <v>10.705159071367151</v>
      </c>
      <c r="N51" s="37">
        <v>8.9639724849527092</v>
      </c>
      <c r="O51" s="37">
        <v>6.7713671539122959</v>
      </c>
      <c r="P51" s="37">
        <v>6.1263112639724842</v>
      </c>
      <c r="Q51" s="37">
        <v>5.6271711092003436</v>
      </c>
      <c r="R51" s="37">
        <v>5.4220120378331904</v>
      </c>
      <c r="S51" s="37">
        <v>4.9019776440240754</v>
      </c>
      <c r="T51" s="37">
        <v>5.3438521066208082</v>
      </c>
      <c r="U51" s="37">
        <v>4.8928632846087714</v>
      </c>
      <c r="V51" s="37">
        <v>4.9027515047291486</v>
      </c>
      <c r="W51" s="37">
        <v>4.9725709372312981</v>
      </c>
      <c r="X51" s="37">
        <v>6.9031814273430783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0.57247928258069847</v>
      </c>
      <c r="D52" s="37">
        <f t="shared" si="20"/>
        <v>0.67218572982258484</v>
      </c>
      <c r="E52" s="37">
        <f t="shared" si="20"/>
        <v>0.69170235672329294</v>
      </c>
      <c r="F52" s="37">
        <f t="shared" si="20"/>
        <v>1.3625310471144674</v>
      </c>
      <c r="G52" s="37">
        <f t="shared" si="20"/>
        <v>1.3329726818672019</v>
      </c>
      <c r="H52" s="37">
        <f t="shared" si="20"/>
        <v>0.83245450288615963</v>
      </c>
      <c r="I52" s="37">
        <f t="shared" si="20"/>
        <v>0.99061274130853261</v>
      </c>
      <c r="J52" s="37">
        <f t="shared" si="20"/>
        <v>0.69337538984276881</v>
      </c>
      <c r="K52" s="37">
        <f t="shared" si="20"/>
        <v>0.75918790715888496</v>
      </c>
      <c r="L52" s="37">
        <f t="shared" si="20"/>
        <v>0.77730698568462209</v>
      </c>
      <c r="M52" s="37">
        <f t="shared" si="20"/>
        <v>0.81341584147513246</v>
      </c>
      <c r="N52" s="37">
        <f t="shared" si="20"/>
        <v>0.81296731575101155</v>
      </c>
      <c r="O52" s="37">
        <f t="shared" si="20"/>
        <v>0.86582405223457914</v>
      </c>
      <c r="P52" s="37">
        <f t="shared" si="20"/>
        <v>0.80659622795901487</v>
      </c>
      <c r="Q52" s="37">
        <f t="shared" si="20"/>
        <v>0.61057100324256175</v>
      </c>
      <c r="R52" s="37">
        <f t="shared" si="20"/>
        <v>0.49126765833010588</v>
      </c>
      <c r="S52" s="37">
        <f t="shared" si="20"/>
        <v>0.68209662314065023</v>
      </c>
      <c r="T52" s="37">
        <f t="shared" si="20"/>
        <v>0.74623102602058711</v>
      </c>
      <c r="U52" s="37">
        <f t="shared" si="20"/>
        <v>0.92424503883770881</v>
      </c>
      <c r="V52" s="37">
        <f t="shared" si="20"/>
        <v>0.83041955768565667</v>
      </c>
      <c r="W52" s="37">
        <f t="shared" si="20"/>
        <v>0.76772141143017236</v>
      </c>
      <c r="X52" s="37">
        <f t="shared" ref="X52" si="21">SUM(X53:X70)</f>
        <v>0.85447944542306797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0.16715391229578669</v>
      </c>
      <c r="D59" s="10">
        <v>0.23886500429922611</v>
      </c>
      <c r="E59" s="10">
        <v>0.23886500429922611</v>
      </c>
      <c r="F59" s="10">
        <v>0.95537403267411869</v>
      </c>
      <c r="G59" s="10">
        <v>0.93147033533963886</v>
      </c>
      <c r="H59" s="10">
        <v>0.52545141874462586</v>
      </c>
      <c r="I59" s="10">
        <v>0.66878761822871879</v>
      </c>
      <c r="J59" s="10">
        <v>0.40601891659501288</v>
      </c>
      <c r="K59" s="10">
        <v>0.42992261392949271</v>
      </c>
      <c r="L59" s="10">
        <v>0.40601891659501288</v>
      </c>
      <c r="M59" s="10">
        <v>0.41883061049011178</v>
      </c>
      <c r="N59" s="10">
        <v>0.4271711092003439</v>
      </c>
      <c r="O59" s="10">
        <v>0.54144453998280306</v>
      </c>
      <c r="P59" s="10">
        <v>0.45004299226139288</v>
      </c>
      <c r="Q59" s="10">
        <v>0.27403267411865861</v>
      </c>
      <c r="R59" s="10">
        <v>0.14436801375752359</v>
      </c>
      <c r="S59" s="10">
        <v>0.33413585554600173</v>
      </c>
      <c r="T59" s="10">
        <v>0.3971625107480653</v>
      </c>
      <c r="U59" s="10">
        <v>0.57179707652622525</v>
      </c>
      <c r="V59" s="10">
        <v>0.44247635425623377</v>
      </c>
      <c r="W59" s="10">
        <v>0.33688736027515048</v>
      </c>
      <c r="X59" s="10">
        <v>0.342390369733448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2.3903697334479789E-2</v>
      </c>
      <c r="E62" s="10">
        <v>2.3903697334479789E-2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0.40532537028491178</v>
      </c>
      <c r="D70" s="10">
        <v>0.40941702818887893</v>
      </c>
      <c r="E70" s="10">
        <v>0.42893365508958708</v>
      </c>
      <c r="F70" s="10">
        <v>0.40715701444034874</v>
      </c>
      <c r="G70" s="10">
        <v>0.401502346527563</v>
      </c>
      <c r="H70" s="10">
        <v>0.30700308414153371</v>
      </c>
      <c r="I70" s="10">
        <v>0.32182512307981387</v>
      </c>
      <c r="J70" s="10">
        <v>0.28735647324775593</v>
      </c>
      <c r="K70" s="10">
        <v>0.32926529322939224</v>
      </c>
      <c r="L70" s="10">
        <v>0.37128806908960921</v>
      </c>
      <c r="M70" s="10">
        <v>0.39458523098502069</v>
      </c>
      <c r="N70" s="10">
        <v>0.3857962065506676</v>
      </c>
      <c r="O70" s="10">
        <v>0.32437951225177608</v>
      </c>
      <c r="P70" s="10">
        <v>0.35655323569762198</v>
      </c>
      <c r="Q70" s="10">
        <v>0.33653832912390308</v>
      </c>
      <c r="R70" s="10">
        <v>0.34689964457258232</v>
      </c>
      <c r="S70" s="10">
        <v>0.34796076759464856</v>
      </c>
      <c r="T70" s="10">
        <v>0.34906851527252186</v>
      </c>
      <c r="U70" s="10">
        <v>0.35244796231148356</v>
      </c>
      <c r="V70" s="10">
        <v>0.3879432034294229</v>
      </c>
      <c r="W70" s="10">
        <v>0.43083405115502188</v>
      </c>
      <c r="X70" s="10">
        <v>0.51208907568961992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2.3903697334479789E-2</v>
      </c>
      <c r="E71" s="37">
        <f t="shared" si="22"/>
        <v>2.3903697334479789E-2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2.3903697334479789E-2</v>
      </c>
      <c r="E73" s="10">
        <v>2.3903697334479789E-2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3.4871883061049012</v>
      </c>
      <c r="D75" s="37">
        <v>3.511006018916595</v>
      </c>
      <c r="E75" s="37">
        <v>3.702149613069647</v>
      </c>
      <c r="F75" s="37">
        <v>3.893207222699913</v>
      </c>
      <c r="G75" s="37">
        <v>3.7259673258813408</v>
      </c>
      <c r="H75" s="37">
        <v>2.7944969905417021</v>
      </c>
      <c r="I75" s="37">
        <v>2.603439380911436</v>
      </c>
      <c r="J75" s="37">
        <v>2.2929492691315558</v>
      </c>
      <c r="K75" s="37">
        <v>2.2212381771281171</v>
      </c>
      <c r="L75" s="37">
        <v>2.2212381771281171</v>
      </c>
      <c r="M75" s="37">
        <v>2.1735167669819431</v>
      </c>
      <c r="N75" s="37">
        <v>2.00627687016337</v>
      </c>
      <c r="O75" s="37">
        <v>1.7674978503869301</v>
      </c>
      <c r="P75" s="37">
        <v>1.6002579535683581</v>
      </c>
      <c r="Q75" s="37">
        <v>1.0031814273430779</v>
      </c>
      <c r="R75" s="37">
        <v>0.80533104041272563</v>
      </c>
      <c r="S75" s="37">
        <v>1.095356835769562</v>
      </c>
      <c r="T75" s="37">
        <v>1.055374032674119</v>
      </c>
      <c r="U75" s="37">
        <v>1.015391229578676</v>
      </c>
      <c r="V75" s="37">
        <v>1.039982803095443</v>
      </c>
      <c r="W75" s="37">
        <v>1.1803955288048149</v>
      </c>
      <c r="X75" s="37">
        <v>1.2455717970765261</v>
      </c>
    </row>
    <row r="76" spans="1:24" ht="11.25" customHeight="1" x14ac:dyDescent="0.2">
      <c r="A76" s="38" t="s">
        <v>139</v>
      </c>
      <c r="B76" s="39" t="s">
        <v>140</v>
      </c>
      <c r="C76" s="40">
        <v>18.14273430782459</v>
      </c>
      <c r="D76" s="40">
        <v>17.97076526225279</v>
      </c>
      <c r="E76" s="40">
        <v>18.314703353396389</v>
      </c>
      <c r="F76" s="40">
        <v>18.228718830610489</v>
      </c>
      <c r="G76" s="40">
        <v>19.00257953568358</v>
      </c>
      <c r="H76" s="40">
        <v>15.735167669819431</v>
      </c>
      <c r="I76" s="40">
        <v>14.961306964746351</v>
      </c>
      <c r="J76" s="40">
        <v>14.70335339638865</v>
      </c>
      <c r="K76" s="40">
        <v>14.53138435081685</v>
      </c>
      <c r="L76" s="40">
        <v>13.499570077386069</v>
      </c>
      <c r="M76" s="40">
        <v>13.499570077386069</v>
      </c>
      <c r="N76" s="40">
        <v>13.32760103181427</v>
      </c>
      <c r="O76" s="40">
        <v>10.31814273430782</v>
      </c>
      <c r="P76" s="40">
        <v>11.006018916595011</v>
      </c>
      <c r="Q76" s="40">
        <v>10.146173688736029</v>
      </c>
      <c r="R76" s="40">
        <v>10.068615649183149</v>
      </c>
      <c r="S76" s="40">
        <v>9.7116079105760953</v>
      </c>
      <c r="T76" s="40">
        <v>9.8588134135855547</v>
      </c>
      <c r="U76" s="40">
        <v>9.3536543422184</v>
      </c>
      <c r="V76" s="40">
        <v>9.3991401547721409</v>
      </c>
      <c r="W76" s="40">
        <v>9.8214961306964739</v>
      </c>
      <c r="X76" s="40">
        <v>10.345657781599311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129.19191976982779</v>
      </c>
      <c r="D2" s="31">
        <f t="shared" si="0"/>
        <v>120.96589972268765</v>
      </c>
      <c r="E2" s="31">
        <f t="shared" si="0"/>
        <v>97.197897690053964</v>
      </c>
      <c r="F2" s="31">
        <f t="shared" si="0"/>
        <v>86.892982198084638</v>
      </c>
      <c r="G2" s="31">
        <f t="shared" si="0"/>
        <v>87.179700063997487</v>
      </c>
      <c r="H2" s="31">
        <f t="shared" si="0"/>
        <v>87.596880050274564</v>
      </c>
      <c r="I2" s="31">
        <f t="shared" si="0"/>
        <v>92.90688375819839</v>
      </c>
      <c r="J2" s="31">
        <f t="shared" si="0"/>
        <v>102.99428278284857</v>
      </c>
      <c r="K2" s="31">
        <f t="shared" si="0"/>
        <v>101.3560777259823</v>
      </c>
      <c r="L2" s="31">
        <f t="shared" si="0"/>
        <v>84.188502188741595</v>
      </c>
      <c r="M2" s="31">
        <f t="shared" si="0"/>
        <v>88.654774258732459</v>
      </c>
      <c r="N2" s="31">
        <f t="shared" si="0"/>
        <v>85.021643452814686</v>
      </c>
      <c r="O2" s="31">
        <f t="shared" si="0"/>
        <v>68.125441075358083</v>
      </c>
      <c r="P2" s="31">
        <f t="shared" si="0"/>
        <v>59.47655816191017</v>
      </c>
      <c r="Q2" s="31">
        <f t="shared" si="0"/>
        <v>52.448103505180597</v>
      </c>
      <c r="R2" s="31">
        <f t="shared" si="0"/>
        <v>59.936897576413074</v>
      </c>
      <c r="S2" s="31">
        <f t="shared" si="0"/>
        <v>69.109734211769023</v>
      </c>
      <c r="T2" s="31">
        <f t="shared" si="0"/>
        <v>76.76017948343501</v>
      </c>
      <c r="U2" s="31">
        <f t="shared" si="0"/>
        <v>84.451656063788946</v>
      </c>
      <c r="V2" s="31">
        <f t="shared" si="0"/>
        <v>80.051549918874642</v>
      </c>
      <c r="W2" s="31">
        <f t="shared" si="0"/>
        <v>55.684454414711738</v>
      </c>
      <c r="X2" s="31">
        <f t="shared" ref="X2" si="1">SUM(X3,X17,X22,X25,X26,X51,X52,X71,X74,X75,X76)</f>
        <v>58.318852809310812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2.5317282889079959</v>
      </c>
      <c r="D3" s="34">
        <f t="shared" si="2"/>
        <v>0</v>
      </c>
      <c r="E3" s="34">
        <f t="shared" si="2"/>
        <v>0</v>
      </c>
      <c r="F3" s="34">
        <f t="shared" si="2"/>
        <v>0.6329320722269991</v>
      </c>
      <c r="G3" s="34">
        <f t="shared" si="2"/>
        <v>0.6329320722269991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2.5317282889079959</v>
      </c>
      <c r="D4" s="29">
        <f t="shared" si="4"/>
        <v>0</v>
      </c>
      <c r="E4" s="29">
        <f t="shared" si="4"/>
        <v>0</v>
      </c>
      <c r="F4" s="29">
        <f t="shared" si="4"/>
        <v>0.6329320722269991</v>
      </c>
      <c r="G4" s="29">
        <f t="shared" si="4"/>
        <v>0.6329320722269991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2.5317282889079959</v>
      </c>
      <c r="D7" s="10">
        <v>0</v>
      </c>
      <c r="E7" s="10">
        <v>0</v>
      </c>
      <c r="F7" s="10">
        <v>0.6329320722269991</v>
      </c>
      <c r="G7" s="10">
        <v>0.6329320722269991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14.985210662080824</v>
      </c>
      <c r="D26" s="37">
        <f t="shared" si="14"/>
        <v>15.083147033533963</v>
      </c>
      <c r="E26" s="37">
        <f t="shared" si="14"/>
        <v>14.06328460877042</v>
      </c>
      <c r="F26" s="37">
        <f t="shared" si="14"/>
        <v>13.141358555460016</v>
      </c>
      <c r="G26" s="37">
        <f t="shared" si="14"/>
        <v>14.161220980223558</v>
      </c>
      <c r="H26" s="37">
        <f t="shared" si="14"/>
        <v>11.052622527944969</v>
      </c>
      <c r="I26" s="37">
        <f t="shared" si="14"/>
        <v>13.043422184006877</v>
      </c>
      <c r="J26" s="37">
        <f t="shared" si="14"/>
        <v>9.0319862424763535</v>
      </c>
      <c r="K26" s="37">
        <f t="shared" si="14"/>
        <v>12.310146173688734</v>
      </c>
      <c r="L26" s="37">
        <f t="shared" si="14"/>
        <v>9.226655202063629</v>
      </c>
      <c r="M26" s="37">
        <f t="shared" si="14"/>
        <v>11.290283748925191</v>
      </c>
      <c r="N26" s="37">
        <f t="shared" si="14"/>
        <v>7.186844368013757</v>
      </c>
      <c r="O26" s="37">
        <f t="shared" si="14"/>
        <v>2.9496990541702504</v>
      </c>
      <c r="P26" s="37">
        <f t="shared" si="14"/>
        <v>1.9847807394668964</v>
      </c>
      <c r="Q26" s="37">
        <f t="shared" si="14"/>
        <v>3.0046431642304388</v>
      </c>
      <c r="R26" s="37">
        <f t="shared" si="14"/>
        <v>3.0075666380051587</v>
      </c>
      <c r="S26" s="37">
        <f t="shared" si="14"/>
        <v>2.7354256233877896</v>
      </c>
      <c r="T26" s="37">
        <f t="shared" si="14"/>
        <v>2.67128116938951</v>
      </c>
      <c r="U26" s="37">
        <f t="shared" si="14"/>
        <v>2.9772141014617368</v>
      </c>
      <c r="V26" s="37">
        <f t="shared" si="14"/>
        <v>2.8180567497850388</v>
      </c>
      <c r="W26" s="37">
        <f t="shared" si="14"/>
        <v>2.4950128976784178</v>
      </c>
      <c r="X26" s="37">
        <f t="shared" ref="X26" si="15">SUM(X27,X33)</f>
        <v>3.268873602751504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14.985210662080824</v>
      </c>
      <c r="D33" s="29">
        <f t="shared" si="18"/>
        <v>15.083147033533963</v>
      </c>
      <c r="E33" s="29">
        <f t="shared" si="18"/>
        <v>14.06328460877042</v>
      </c>
      <c r="F33" s="29">
        <f t="shared" si="18"/>
        <v>13.141358555460016</v>
      </c>
      <c r="G33" s="29">
        <f t="shared" si="18"/>
        <v>14.161220980223558</v>
      </c>
      <c r="H33" s="29">
        <f t="shared" si="18"/>
        <v>11.052622527944969</v>
      </c>
      <c r="I33" s="29">
        <f t="shared" si="18"/>
        <v>13.043422184006877</v>
      </c>
      <c r="J33" s="29">
        <f t="shared" si="18"/>
        <v>9.0319862424763535</v>
      </c>
      <c r="K33" s="29">
        <f t="shared" si="18"/>
        <v>12.310146173688734</v>
      </c>
      <c r="L33" s="29">
        <f t="shared" si="18"/>
        <v>9.226655202063629</v>
      </c>
      <c r="M33" s="29">
        <f t="shared" si="18"/>
        <v>11.290283748925191</v>
      </c>
      <c r="N33" s="29">
        <f t="shared" si="18"/>
        <v>7.186844368013757</v>
      </c>
      <c r="O33" s="29">
        <f t="shared" si="18"/>
        <v>2.9496990541702504</v>
      </c>
      <c r="P33" s="29">
        <f t="shared" si="18"/>
        <v>1.9847807394668964</v>
      </c>
      <c r="Q33" s="29">
        <f t="shared" si="18"/>
        <v>3.0046431642304388</v>
      </c>
      <c r="R33" s="29">
        <f t="shared" si="18"/>
        <v>3.0075666380051587</v>
      </c>
      <c r="S33" s="29">
        <f t="shared" si="18"/>
        <v>2.7354256233877896</v>
      </c>
      <c r="T33" s="29">
        <f t="shared" si="18"/>
        <v>2.67128116938951</v>
      </c>
      <c r="U33" s="29">
        <f t="shared" si="18"/>
        <v>2.9772141014617368</v>
      </c>
      <c r="V33" s="29">
        <f t="shared" si="18"/>
        <v>2.8180567497850388</v>
      </c>
      <c r="W33" s="29">
        <f t="shared" si="18"/>
        <v>2.4950128976784178</v>
      </c>
      <c r="X33" s="29">
        <f t="shared" ref="X33" si="19">SUM(X34:X50)</f>
        <v>3.268873602751504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1.098710232158211</v>
      </c>
      <c r="D36" s="10">
        <v>1.098710232158211</v>
      </c>
      <c r="E36" s="10">
        <v>1.098710232158211</v>
      </c>
      <c r="F36" s="10">
        <v>1.098710232158211</v>
      </c>
      <c r="G36" s="10">
        <v>1.098710232158211</v>
      </c>
      <c r="H36" s="10">
        <v>1.098710232158211</v>
      </c>
      <c r="I36" s="10">
        <v>1.098710232158211</v>
      </c>
      <c r="J36" s="10">
        <v>0</v>
      </c>
      <c r="K36" s="10">
        <v>3.2960447119518479</v>
      </c>
      <c r="L36" s="10">
        <v>2.1974204643164228</v>
      </c>
      <c r="M36" s="10">
        <v>3.2960447119518479</v>
      </c>
      <c r="N36" s="10">
        <v>2.1974204643164228</v>
      </c>
      <c r="O36" s="10">
        <v>0</v>
      </c>
      <c r="P36" s="10">
        <v>0</v>
      </c>
      <c r="Q36" s="10">
        <v>0</v>
      </c>
      <c r="R36" s="10">
        <v>9.3379191745485812E-2</v>
      </c>
      <c r="S36" s="10">
        <v>8.4608770421324156E-2</v>
      </c>
      <c r="T36" s="10">
        <v>9.011177987962167E-2</v>
      </c>
      <c r="U36" s="10">
        <v>3.7317282889079963E-2</v>
      </c>
      <c r="V36" s="10">
        <v>6.6981943250214962E-2</v>
      </c>
      <c r="W36" s="10">
        <v>9.7764402407566633E-2</v>
      </c>
      <c r="X36" s="10">
        <v>0.1120378331900258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1.8830610490111779E-2</v>
      </c>
      <c r="S37" s="10">
        <v>0</v>
      </c>
      <c r="T37" s="10">
        <v>5.5460017196904562E-2</v>
      </c>
      <c r="U37" s="10">
        <v>9.8366294067067914E-2</v>
      </c>
      <c r="V37" s="10">
        <v>8.0567497850386929E-2</v>
      </c>
      <c r="W37" s="10">
        <v>7.7386070507308682E-2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6.1192605331040406</v>
      </c>
      <c r="D43" s="10">
        <v>8.1589853826311263</v>
      </c>
      <c r="E43" s="10">
        <v>7.1391229578675839</v>
      </c>
      <c r="F43" s="10">
        <v>8.1589853826311263</v>
      </c>
      <c r="G43" s="10">
        <v>9.1788478073946678</v>
      </c>
      <c r="H43" s="10">
        <v>5.0993981083404982</v>
      </c>
      <c r="I43" s="10">
        <v>6.1192605331040406</v>
      </c>
      <c r="J43" s="10">
        <v>6.1192605331040406</v>
      </c>
      <c r="K43" s="10">
        <v>6.1192605331040406</v>
      </c>
      <c r="L43" s="10">
        <v>5.0993981083404982</v>
      </c>
      <c r="M43" s="10">
        <v>5.0993981083404982</v>
      </c>
      <c r="N43" s="10">
        <v>3.0595872742906272</v>
      </c>
      <c r="O43" s="10">
        <v>1.0198624247635431</v>
      </c>
      <c r="P43" s="10">
        <v>1.0198624247635431</v>
      </c>
      <c r="Q43" s="10">
        <v>2.0397248495270852</v>
      </c>
      <c r="R43" s="10">
        <v>1.8724849527085119</v>
      </c>
      <c r="S43" s="10">
        <v>1.7225279449699049</v>
      </c>
      <c r="T43" s="10">
        <v>1.5246775580395531</v>
      </c>
      <c r="U43" s="10">
        <v>1.813327601031814</v>
      </c>
      <c r="V43" s="10">
        <v>1.4675838349097159</v>
      </c>
      <c r="W43" s="10">
        <v>1.1809974204643161</v>
      </c>
      <c r="X43" s="10">
        <v>2.3548581255374028</v>
      </c>
    </row>
    <row r="44" spans="1:24" ht="11.25" customHeight="1" x14ac:dyDescent="0.2">
      <c r="A44" s="41" t="s">
        <v>75</v>
      </c>
      <c r="B44" s="9" t="s">
        <v>76</v>
      </c>
      <c r="C44" s="10">
        <v>7.7672398968185723</v>
      </c>
      <c r="D44" s="10">
        <v>5.8254514187446258</v>
      </c>
      <c r="E44" s="10">
        <v>5.8254514187446258</v>
      </c>
      <c r="F44" s="10">
        <v>3.8836629406706789</v>
      </c>
      <c r="G44" s="10">
        <v>3.8836629406706789</v>
      </c>
      <c r="H44" s="10">
        <v>4.8545141874462594</v>
      </c>
      <c r="I44" s="10">
        <v>5.8254514187446258</v>
      </c>
      <c r="J44" s="10">
        <v>2.9127257093723129</v>
      </c>
      <c r="K44" s="10">
        <v>2.894840928632846</v>
      </c>
      <c r="L44" s="10">
        <v>1.9298366294067071</v>
      </c>
      <c r="M44" s="10">
        <v>2.894840928632846</v>
      </c>
      <c r="N44" s="10">
        <v>1.9298366294067071</v>
      </c>
      <c r="O44" s="10">
        <v>1.9298366294067071</v>
      </c>
      <c r="P44" s="10">
        <v>0.96491831470335332</v>
      </c>
      <c r="Q44" s="10">
        <v>0.96491831470335332</v>
      </c>
      <c r="R44" s="10">
        <v>1.022871883061049</v>
      </c>
      <c r="S44" s="10">
        <v>0.9282889079965605</v>
      </c>
      <c r="T44" s="10">
        <v>1.0010318142734309</v>
      </c>
      <c r="U44" s="10">
        <v>1.0282029234737751</v>
      </c>
      <c r="V44" s="10">
        <v>1.202923473774721</v>
      </c>
      <c r="W44" s="10">
        <v>1.1388650042992261</v>
      </c>
      <c r="X44" s="10">
        <v>0.80197764402407556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3.5253654342218401</v>
      </c>
      <c r="D51" s="37">
        <v>4.062768701633706</v>
      </c>
      <c r="E51" s="37">
        <v>3.6974204643164228</v>
      </c>
      <c r="F51" s="37">
        <v>3.998280309544282</v>
      </c>
      <c r="G51" s="37">
        <v>3.9337919174548581</v>
      </c>
      <c r="H51" s="37">
        <v>3.654342218400688</v>
      </c>
      <c r="I51" s="37">
        <v>4.062768701633706</v>
      </c>
      <c r="J51" s="37">
        <v>5.4815133276010313</v>
      </c>
      <c r="K51" s="37">
        <v>4.0413585554600164</v>
      </c>
      <c r="L51" s="37">
        <v>3.654342218400688</v>
      </c>
      <c r="M51" s="37">
        <v>4.041272570937231</v>
      </c>
      <c r="N51" s="37">
        <v>3.503955288048151</v>
      </c>
      <c r="O51" s="37">
        <v>2.815993121238177</v>
      </c>
      <c r="P51" s="37">
        <v>2.407566638005159</v>
      </c>
      <c r="Q51" s="37">
        <v>2.05176268271711</v>
      </c>
      <c r="R51" s="37">
        <v>1.9770421324161651</v>
      </c>
      <c r="S51" s="37">
        <v>2.0369733447979361</v>
      </c>
      <c r="T51" s="37">
        <v>2.220464316423044</v>
      </c>
      <c r="U51" s="37">
        <v>2.709458297506449</v>
      </c>
      <c r="V51" s="37">
        <v>2.349355116079106</v>
      </c>
      <c r="W51" s="37">
        <v>2.040412725709372</v>
      </c>
      <c r="X51" s="37">
        <v>2.6478933791917449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73.999400423310192</v>
      </c>
      <c r="D52" s="37">
        <f t="shared" si="20"/>
        <v>71.023165414863058</v>
      </c>
      <c r="E52" s="37">
        <f t="shared" si="20"/>
        <v>47.837880493149413</v>
      </c>
      <c r="F52" s="37">
        <f t="shared" si="20"/>
        <v>35.81568211210012</v>
      </c>
      <c r="G52" s="37">
        <f t="shared" si="20"/>
        <v>34.377980373541774</v>
      </c>
      <c r="H52" s="37">
        <f t="shared" si="20"/>
        <v>39.360766550704483</v>
      </c>
      <c r="I52" s="37">
        <f t="shared" si="20"/>
        <v>42.281088401362616</v>
      </c>
      <c r="J52" s="37">
        <f t="shared" si="20"/>
        <v>56.461092757053216</v>
      </c>
      <c r="K52" s="37">
        <f t="shared" si="20"/>
        <v>57.642406186859347</v>
      </c>
      <c r="L52" s="37">
        <f t="shared" si="20"/>
        <v>48.698390408861975</v>
      </c>
      <c r="M52" s="37">
        <f t="shared" si="20"/>
        <v>50.761824989600896</v>
      </c>
      <c r="N52" s="37">
        <f t="shared" si="20"/>
        <v>50.737636574052857</v>
      </c>
      <c r="O52" s="37">
        <f t="shared" si="20"/>
        <v>38.532491806226538</v>
      </c>
      <c r="P52" s="37">
        <f t="shared" si="20"/>
        <v>33.482921016596329</v>
      </c>
      <c r="Q52" s="37">
        <f t="shared" si="20"/>
        <v>27.849307288499595</v>
      </c>
      <c r="R52" s="37">
        <f t="shared" si="20"/>
        <v>35.908952606507654</v>
      </c>
      <c r="S52" s="37">
        <f t="shared" si="20"/>
        <v>43.710508072474099</v>
      </c>
      <c r="T52" s="37">
        <f t="shared" si="20"/>
        <v>51.023120154114295</v>
      </c>
      <c r="U52" s="37">
        <f t="shared" si="20"/>
        <v>58.486221841948876</v>
      </c>
      <c r="V52" s="37">
        <f t="shared" si="20"/>
        <v>55.034267029794677</v>
      </c>
      <c r="W52" s="37">
        <f t="shared" si="20"/>
        <v>30.744213658047936</v>
      </c>
      <c r="X52" s="37">
        <f t="shared" ref="X52" si="21">SUM(X53:X70)</f>
        <v>30.907502852303079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73.039036973344793</v>
      </c>
      <c r="D59" s="10">
        <v>70.077386070507302</v>
      </c>
      <c r="E59" s="10">
        <v>47.004901117798788</v>
      </c>
      <c r="F59" s="10">
        <v>35.110318142734307</v>
      </c>
      <c r="G59" s="10">
        <v>33.653396388650037</v>
      </c>
      <c r="H59" s="10">
        <v>38.287016337059327</v>
      </c>
      <c r="I59" s="10">
        <v>41.033705932932072</v>
      </c>
      <c r="J59" s="10">
        <v>55.268959587274288</v>
      </c>
      <c r="K59" s="10">
        <v>56.510920034393813</v>
      </c>
      <c r="L59" s="10">
        <v>47.554256233877901</v>
      </c>
      <c r="M59" s="10">
        <v>49.521840068787611</v>
      </c>
      <c r="N59" s="10">
        <v>49.434565778159929</v>
      </c>
      <c r="O59" s="10">
        <v>37.292605331040413</v>
      </c>
      <c r="P59" s="10">
        <v>32.349785038693042</v>
      </c>
      <c r="Q59" s="10">
        <v>26.834135855545998</v>
      </c>
      <c r="R59" s="10">
        <v>34.683748925193463</v>
      </c>
      <c r="S59" s="10">
        <v>42.236285468615648</v>
      </c>
      <c r="T59" s="10">
        <v>49.44135855546002</v>
      </c>
      <c r="U59" s="10">
        <v>56.663284608770418</v>
      </c>
      <c r="V59" s="10">
        <v>53.131900257953561</v>
      </c>
      <c r="W59" s="10">
        <v>29.324333619948401</v>
      </c>
      <c r="X59" s="10">
        <v>29.384952708512468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2.3903697334479789E-2</v>
      </c>
      <c r="D62" s="10">
        <v>7.1625107480653469E-2</v>
      </c>
      <c r="E62" s="10">
        <v>7.1625107480653469E-2</v>
      </c>
      <c r="F62" s="10">
        <v>2.3903697334479789E-2</v>
      </c>
      <c r="G62" s="10">
        <v>4.7807394668959592E-2</v>
      </c>
      <c r="H62" s="10">
        <v>0.3343938091143594</v>
      </c>
      <c r="I62" s="10">
        <v>0.3821152192605331</v>
      </c>
      <c r="J62" s="10">
        <v>0.16715391229578669</v>
      </c>
      <c r="K62" s="10">
        <v>0</v>
      </c>
      <c r="L62" s="10">
        <v>0</v>
      </c>
      <c r="M62" s="10">
        <v>0</v>
      </c>
      <c r="N62" s="10">
        <v>4.7807394668959592E-2</v>
      </c>
      <c r="O62" s="10">
        <v>0.1194325021496131</v>
      </c>
      <c r="P62" s="10">
        <v>4.7807394668959592E-2</v>
      </c>
      <c r="Q62" s="10">
        <v>0</v>
      </c>
      <c r="R62" s="10">
        <v>0</v>
      </c>
      <c r="S62" s="10">
        <v>2.1152192605331039E-2</v>
      </c>
      <c r="T62" s="10">
        <v>2.1152192605331039E-2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0.93645975263091896</v>
      </c>
      <c r="D70" s="10">
        <v>0.8741542368750983</v>
      </c>
      <c r="E70" s="10">
        <v>0.76135426786996752</v>
      </c>
      <c r="F70" s="10">
        <v>0.68146027203133086</v>
      </c>
      <c r="G70" s="10">
        <v>0.67677659022277792</v>
      </c>
      <c r="H70" s="10">
        <v>0.73935640453079232</v>
      </c>
      <c r="I70" s="10">
        <v>0.86526724917000708</v>
      </c>
      <c r="J70" s="10">
        <v>1.0249792574831369</v>
      </c>
      <c r="K70" s="10">
        <v>1.1314861524655315</v>
      </c>
      <c r="L70" s="10">
        <v>1.1441341749840757</v>
      </c>
      <c r="M70" s="10">
        <v>1.2399849208132816</v>
      </c>
      <c r="N70" s="10">
        <v>1.2552634012239692</v>
      </c>
      <c r="O70" s="10">
        <v>1.1204539730365122</v>
      </c>
      <c r="P70" s="10">
        <v>1.085328583234328</v>
      </c>
      <c r="Q70" s="10">
        <v>1.015171432953597</v>
      </c>
      <c r="R70" s="10">
        <v>1.2252036813141904</v>
      </c>
      <c r="S70" s="10">
        <v>1.453070411253119</v>
      </c>
      <c r="T70" s="10">
        <v>1.5606094060489502</v>
      </c>
      <c r="U70" s="10">
        <v>1.8229372331784541</v>
      </c>
      <c r="V70" s="10">
        <v>1.9023667718411179</v>
      </c>
      <c r="W70" s="10">
        <v>1.4198800380995336</v>
      </c>
      <c r="X70" s="10">
        <v>1.5225501437906108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2.3903697334479789E-2</v>
      </c>
      <c r="D71" s="37">
        <f t="shared" si="22"/>
        <v>4.7807394668959592E-2</v>
      </c>
      <c r="E71" s="37">
        <f t="shared" si="22"/>
        <v>4.7807394668959592E-2</v>
      </c>
      <c r="F71" s="37">
        <f t="shared" si="22"/>
        <v>2.3903697334479789E-2</v>
      </c>
      <c r="G71" s="37">
        <f t="shared" si="22"/>
        <v>2.3903697334479789E-2</v>
      </c>
      <c r="H71" s="37">
        <f t="shared" si="22"/>
        <v>0.28658641444539978</v>
      </c>
      <c r="I71" s="37">
        <f t="shared" si="22"/>
        <v>0.31049011177987962</v>
      </c>
      <c r="J71" s="37">
        <f t="shared" si="22"/>
        <v>0.14333619948409279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4.7807394668959592E-2</v>
      </c>
      <c r="O71" s="37">
        <f t="shared" si="22"/>
        <v>9.5528804815133275E-2</v>
      </c>
      <c r="P71" s="37">
        <f t="shared" si="22"/>
        <v>4.7807394668959592E-2</v>
      </c>
      <c r="Q71" s="37">
        <f t="shared" si="22"/>
        <v>0</v>
      </c>
      <c r="R71" s="37">
        <f t="shared" si="22"/>
        <v>0</v>
      </c>
      <c r="S71" s="37">
        <f t="shared" si="22"/>
        <v>2.261392949269132E-2</v>
      </c>
      <c r="T71" s="37">
        <f t="shared" si="22"/>
        <v>1.143594153052451E-2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2.3903697334479789E-2</v>
      </c>
      <c r="D73" s="10">
        <v>4.7807394668959592E-2</v>
      </c>
      <c r="E73" s="10">
        <v>4.7807394668959592E-2</v>
      </c>
      <c r="F73" s="10">
        <v>2.3903697334479789E-2</v>
      </c>
      <c r="G73" s="10">
        <v>2.3903697334479789E-2</v>
      </c>
      <c r="H73" s="10">
        <v>0.28658641444539978</v>
      </c>
      <c r="I73" s="10">
        <v>0.31049011177987962</v>
      </c>
      <c r="J73" s="10">
        <v>0.14333619948409279</v>
      </c>
      <c r="K73" s="10">
        <v>0</v>
      </c>
      <c r="L73" s="10">
        <v>0</v>
      </c>
      <c r="M73" s="10">
        <v>0</v>
      </c>
      <c r="N73" s="10">
        <v>4.7807394668959592E-2</v>
      </c>
      <c r="O73" s="10">
        <v>9.5528804815133275E-2</v>
      </c>
      <c r="P73" s="10">
        <v>4.7807394668959592E-2</v>
      </c>
      <c r="Q73" s="10">
        <v>0</v>
      </c>
      <c r="R73" s="10">
        <v>0</v>
      </c>
      <c r="S73" s="10">
        <v>2.261392949269132E-2</v>
      </c>
      <c r="T73" s="10">
        <v>1.143594153052451E-2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5.4934651762682716</v>
      </c>
      <c r="D75" s="37">
        <v>5.0396388650042976</v>
      </c>
      <c r="E75" s="37">
        <v>5.3262252794496989</v>
      </c>
      <c r="F75" s="37">
        <v>5.8517626827171103</v>
      </c>
      <c r="G75" s="37">
        <v>5.5889939810834042</v>
      </c>
      <c r="H75" s="37">
        <v>5.0396388650042976</v>
      </c>
      <c r="I75" s="37">
        <v>4.9202063628546862</v>
      </c>
      <c r="J75" s="37">
        <v>4.275322441960447</v>
      </c>
      <c r="K75" s="37">
        <v>3.6304385210662078</v>
      </c>
      <c r="L75" s="37">
        <v>3.176612209802236</v>
      </c>
      <c r="M75" s="37">
        <v>3.128890799656062</v>
      </c>
      <c r="N75" s="37">
        <v>3.0810834049871021</v>
      </c>
      <c r="O75" s="37">
        <v>3.4393809114359408</v>
      </c>
      <c r="P75" s="37">
        <v>2.7228718830610492</v>
      </c>
      <c r="Q75" s="37">
        <v>1.7435941530524499</v>
      </c>
      <c r="R75" s="37">
        <v>1.410404127257094</v>
      </c>
      <c r="S75" s="37">
        <v>2.0884780739466891</v>
      </c>
      <c r="T75" s="37">
        <v>2.0374892519346521</v>
      </c>
      <c r="U75" s="37">
        <v>1.985726569217541</v>
      </c>
      <c r="V75" s="37">
        <v>1.977472055030095</v>
      </c>
      <c r="W75" s="37">
        <v>2.1892519346517618</v>
      </c>
      <c r="X75" s="37">
        <v>2.309802235597592</v>
      </c>
    </row>
    <row r="76" spans="1:24" ht="11.25" customHeight="1" x14ac:dyDescent="0.2">
      <c r="A76" s="38" t="s">
        <v>139</v>
      </c>
      <c r="B76" s="39" t="s">
        <v>140</v>
      </c>
      <c r="C76" s="40">
        <v>28.632846087704209</v>
      </c>
      <c r="D76" s="40">
        <v>25.70937231298366</v>
      </c>
      <c r="E76" s="40">
        <v>26.225279449699048</v>
      </c>
      <c r="F76" s="40">
        <v>27.42906276870163</v>
      </c>
      <c r="G76" s="40">
        <v>28.46087704213241</v>
      </c>
      <c r="H76" s="40">
        <v>28.202923473774721</v>
      </c>
      <c r="I76" s="40">
        <v>28.288907996560621</v>
      </c>
      <c r="J76" s="40">
        <v>27.60103181427343</v>
      </c>
      <c r="K76" s="40">
        <v>23.731728288907991</v>
      </c>
      <c r="L76" s="40">
        <v>19.432502149613072</v>
      </c>
      <c r="M76" s="40">
        <v>19.432502149613072</v>
      </c>
      <c r="N76" s="40">
        <v>20.464316423043851</v>
      </c>
      <c r="O76" s="40">
        <v>20.292347377472051</v>
      </c>
      <c r="P76" s="40">
        <v>18.830610490111781</v>
      </c>
      <c r="Q76" s="40">
        <v>17.798796216681001</v>
      </c>
      <c r="R76" s="40">
        <v>17.632932072227</v>
      </c>
      <c r="S76" s="40">
        <v>18.515735167669821</v>
      </c>
      <c r="T76" s="40">
        <v>18.796388650042989</v>
      </c>
      <c r="U76" s="40">
        <v>18.293035253654342</v>
      </c>
      <c r="V76" s="40">
        <v>17.87239896818572</v>
      </c>
      <c r="W76" s="40">
        <v>18.215563198624249</v>
      </c>
      <c r="X76" s="40">
        <v>19.184780739466891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104.98723573195446</v>
      </c>
      <c r="D2" s="31">
        <f t="shared" si="0"/>
        <v>123.04108448985217</v>
      </c>
      <c r="E2" s="31">
        <f t="shared" si="0"/>
        <v>113.96517934183765</v>
      </c>
      <c r="F2" s="31">
        <f t="shared" si="0"/>
        <v>104.74797182286392</v>
      </c>
      <c r="G2" s="31">
        <f t="shared" si="0"/>
        <v>108.49954924382088</v>
      </c>
      <c r="H2" s="31">
        <f t="shared" si="0"/>
        <v>112.08751198246922</v>
      </c>
      <c r="I2" s="31">
        <f t="shared" si="0"/>
        <v>99.176191572998533</v>
      </c>
      <c r="J2" s="31">
        <f t="shared" si="0"/>
        <v>82.923607772434551</v>
      </c>
      <c r="K2" s="31">
        <f t="shared" si="0"/>
        <v>90.730494535517437</v>
      </c>
      <c r="L2" s="31">
        <f t="shared" si="0"/>
        <v>75.486751978422461</v>
      </c>
      <c r="M2" s="31">
        <f t="shared" si="0"/>
        <v>82.079837738032126</v>
      </c>
      <c r="N2" s="31">
        <f t="shared" si="0"/>
        <v>77.7818235119028</v>
      </c>
      <c r="O2" s="31">
        <f t="shared" si="0"/>
        <v>67.877686136193688</v>
      </c>
      <c r="P2" s="31">
        <f t="shared" si="0"/>
        <v>66.965671878587642</v>
      </c>
      <c r="Q2" s="31">
        <f t="shared" si="0"/>
        <v>63.502657177694275</v>
      </c>
      <c r="R2" s="31">
        <f t="shared" si="0"/>
        <v>82.121247633258193</v>
      </c>
      <c r="S2" s="31">
        <f t="shared" si="0"/>
        <v>63.412737603561858</v>
      </c>
      <c r="T2" s="31">
        <f t="shared" si="0"/>
        <v>69.29762779686196</v>
      </c>
      <c r="U2" s="31">
        <f t="shared" si="0"/>
        <v>59.306036002863131</v>
      </c>
      <c r="V2" s="31">
        <f t="shared" si="0"/>
        <v>62.496532942762805</v>
      </c>
      <c r="W2" s="31">
        <f t="shared" si="0"/>
        <v>72.097193788632708</v>
      </c>
      <c r="X2" s="31">
        <f t="shared" ref="X2" si="1">SUM(X3,X17,X22,X25,X26,X51,X52,X71,X74,X75,X76)</f>
        <v>95.519996090445829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18.35528804815133</v>
      </c>
      <c r="D3" s="34">
        <f t="shared" si="2"/>
        <v>13.29174548581255</v>
      </c>
      <c r="E3" s="34">
        <f t="shared" si="2"/>
        <v>11.392949269131559</v>
      </c>
      <c r="F3" s="34">
        <f t="shared" si="2"/>
        <v>1.265864144453998</v>
      </c>
      <c r="G3" s="34">
        <f t="shared" si="2"/>
        <v>1.8987962166809971</v>
      </c>
      <c r="H3" s="34">
        <f t="shared" si="2"/>
        <v>1.8987962166809971</v>
      </c>
      <c r="I3" s="34">
        <f t="shared" si="2"/>
        <v>1.8987962166809971</v>
      </c>
      <c r="J3" s="34">
        <f t="shared" si="2"/>
        <v>1.8987962166809971</v>
      </c>
      <c r="K3" s="34">
        <f t="shared" si="2"/>
        <v>5.5481513327601029</v>
      </c>
      <c r="L3" s="34">
        <f t="shared" si="2"/>
        <v>2.4008598452278589</v>
      </c>
      <c r="M3" s="34">
        <f t="shared" si="2"/>
        <v>2.9186586414445399</v>
      </c>
      <c r="N3" s="34">
        <f t="shared" si="2"/>
        <v>2.9115219260533101</v>
      </c>
      <c r="O3" s="34">
        <f t="shared" si="2"/>
        <v>2.31487532244196</v>
      </c>
      <c r="P3" s="34">
        <f t="shared" si="2"/>
        <v>2.339724849527085</v>
      </c>
      <c r="Q3" s="34">
        <f t="shared" si="2"/>
        <v>2.3597592433361991</v>
      </c>
      <c r="R3" s="34">
        <f t="shared" si="2"/>
        <v>2.4699914015477211</v>
      </c>
      <c r="S3" s="34">
        <f t="shared" si="2"/>
        <v>2.8071367153912292</v>
      </c>
      <c r="T3" s="34">
        <f t="shared" si="2"/>
        <v>3.187618228718831</v>
      </c>
      <c r="U3" s="34">
        <f t="shared" si="2"/>
        <v>2.7776440240756659</v>
      </c>
      <c r="V3" s="34">
        <f t="shared" si="2"/>
        <v>3.9116938950988822</v>
      </c>
      <c r="W3" s="34">
        <f t="shared" si="2"/>
        <v>5.4311263972484953</v>
      </c>
      <c r="X3" s="34">
        <f t="shared" ref="X3" si="3">SUM(X4,X8,X11)</f>
        <v>6.4351676698194318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18.35528804815133</v>
      </c>
      <c r="D4" s="29">
        <f t="shared" si="4"/>
        <v>13.29174548581255</v>
      </c>
      <c r="E4" s="29">
        <f t="shared" si="4"/>
        <v>11.392949269131559</v>
      </c>
      <c r="F4" s="29">
        <f t="shared" si="4"/>
        <v>1.265864144453998</v>
      </c>
      <c r="G4" s="29">
        <f t="shared" si="4"/>
        <v>1.8987962166809971</v>
      </c>
      <c r="H4" s="29">
        <f t="shared" si="4"/>
        <v>1.8987962166809971</v>
      </c>
      <c r="I4" s="29">
        <f t="shared" si="4"/>
        <v>1.8987962166809971</v>
      </c>
      <c r="J4" s="29">
        <f t="shared" si="4"/>
        <v>1.8987962166809971</v>
      </c>
      <c r="K4" s="29">
        <f t="shared" si="4"/>
        <v>5.5481513327601029</v>
      </c>
      <c r="L4" s="29">
        <f t="shared" si="4"/>
        <v>2.4008598452278589</v>
      </c>
      <c r="M4" s="29">
        <f t="shared" si="4"/>
        <v>2.9186586414445399</v>
      </c>
      <c r="N4" s="29">
        <f t="shared" si="4"/>
        <v>2.9115219260533101</v>
      </c>
      <c r="O4" s="29">
        <f t="shared" si="4"/>
        <v>2.31487532244196</v>
      </c>
      <c r="P4" s="29">
        <f t="shared" si="4"/>
        <v>2.339724849527085</v>
      </c>
      <c r="Q4" s="29">
        <f t="shared" si="4"/>
        <v>2.3597592433361991</v>
      </c>
      <c r="R4" s="29">
        <f t="shared" si="4"/>
        <v>2.4699914015477211</v>
      </c>
      <c r="S4" s="29">
        <f t="shared" si="4"/>
        <v>2.8071367153912292</v>
      </c>
      <c r="T4" s="29">
        <f t="shared" si="4"/>
        <v>3.187618228718831</v>
      </c>
      <c r="U4" s="29">
        <f t="shared" si="4"/>
        <v>2.7776440240756659</v>
      </c>
      <c r="V4" s="29">
        <f t="shared" si="4"/>
        <v>3.9116938950988822</v>
      </c>
      <c r="W4" s="29">
        <f t="shared" si="4"/>
        <v>5.4311263972484953</v>
      </c>
      <c r="X4" s="29">
        <f t="shared" ref="X4" si="5">SUM(X5:X7)</f>
        <v>6.4351676698194318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18.35528804815133</v>
      </c>
      <c r="D7" s="10">
        <v>13.29174548581255</v>
      </c>
      <c r="E7" s="10">
        <v>11.392949269131559</v>
      </c>
      <c r="F7" s="10">
        <v>1.265864144453998</v>
      </c>
      <c r="G7" s="10">
        <v>1.8987962166809971</v>
      </c>
      <c r="H7" s="10">
        <v>1.8987962166809971</v>
      </c>
      <c r="I7" s="10">
        <v>1.8987962166809971</v>
      </c>
      <c r="J7" s="10">
        <v>1.8987962166809971</v>
      </c>
      <c r="K7" s="10">
        <v>5.5481513327601029</v>
      </c>
      <c r="L7" s="10">
        <v>2.4008598452278589</v>
      </c>
      <c r="M7" s="10">
        <v>2.9186586414445399</v>
      </c>
      <c r="N7" s="10">
        <v>2.9115219260533101</v>
      </c>
      <c r="O7" s="10">
        <v>2.31487532244196</v>
      </c>
      <c r="P7" s="10">
        <v>2.339724849527085</v>
      </c>
      <c r="Q7" s="10">
        <v>2.3597592433361991</v>
      </c>
      <c r="R7" s="10">
        <v>2.4699914015477211</v>
      </c>
      <c r="S7" s="10">
        <v>2.8071367153912292</v>
      </c>
      <c r="T7" s="10">
        <v>3.187618228718831</v>
      </c>
      <c r="U7" s="10">
        <v>2.7776440240756659</v>
      </c>
      <c r="V7" s="10">
        <v>3.9116938950988822</v>
      </c>
      <c r="W7" s="10">
        <v>5.4311263972484953</v>
      </c>
      <c r="X7" s="10">
        <v>6.4351676698194318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39.334307824591569</v>
      </c>
      <c r="D26" s="37">
        <f t="shared" si="14"/>
        <v>50.650902837489255</v>
      </c>
      <c r="E26" s="37">
        <f t="shared" si="14"/>
        <v>47.542218400687887</v>
      </c>
      <c r="F26" s="37">
        <f t="shared" si="14"/>
        <v>49.75881341358555</v>
      </c>
      <c r="G26" s="37">
        <f t="shared" si="14"/>
        <v>52.818400687876178</v>
      </c>
      <c r="H26" s="37">
        <f t="shared" si="14"/>
        <v>57.966723989681867</v>
      </c>
      <c r="I26" s="37">
        <f t="shared" si="14"/>
        <v>48.592003439380896</v>
      </c>
      <c r="J26" s="37">
        <f t="shared" si="14"/>
        <v>33.361994840928624</v>
      </c>
      <c r="K26" s="37">
        <f t="shared" si="14"/>
        <v>36.574462596732587</v>
      </c>
      <c r="L26" s="37">
        <f t="shared" si="14"/>
        <v>29.411521926053304</v>
      </c>
      <c r="M26" s="37">
        <f t="shared" si="14"/>
        <v>32.495012897678414</v>
      </c>
      <c r="N26" s="37">
        <f t="shared" si="14"/>
        <v>24.390971625107476</v>
      </c>
      <c r="O26" s="37">
        <f t="shared" si="14"/>
        <v>18.326655202063627</v>
      </c>
      <c r="P26" s="37">
        <f t="shared" si="14"/>
        <v>19.346517626827168</v>
      </c>
      <c r="Q26" s="37">
        <f t="shared" si="14"/>
        <v>18.247807394668957</v>
      </c>
      <c r="R26" s="37">
        <f t="shared" si="14"/>
        <v>19.674978503869305</v>
      </c>
      <c r="S26" s="37">
        <f t="shared" si="14"/>
        <v>17.4536543422184</v>
      </c>
      <c r="T26" s="37">
        <f t="shared" si="14"/>
        <v>14.766981943250212</v>
      </c>
      <c r="U26" s="37">
        <f t="shared" si="14"/>
        <v>20.953568357695609</v>
      </c>
      <c r="V26" s="37">
        <f t="shared" si="14"/>
        <v>20.533877901977643</v>
      </c>
      <c r="W26" s="37">
        <f t="shared" si="14"/>
        <v>21.075408426483236</v>
      </c>
      <c r="X26" s="37">
        <f t="shared" ref="X26" si="15">SUM(X27,X33)</f>
        <v>40.783490971625099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39.334307824591569</v>
      </c>
      <c r="D33" s="29">
        <f t="shared" si="18"/>
        <v>50.650902837489255</v>
      </c>
      <c r="E33" s="29">
        <f t="shared" si="18"/>
        <v>47.542218400687887</v>
      </c>
      <c r="F33" s="29">
        <f t="shared" si="18"/>
        <v>49.75881341358555</v>
      </c>
      <c r="G33" s="29">
        <f t="shared" si="18"/>
        <v>52.818400687876178</v>
      </c>
      <c r="H33" s="29">
        <f t="shared" si="18"/>
        <v>57.966723989681867</v>
      </c>
      <c r="I33" s="29">
        <f t="shared" si="18"/>
        <v>48.592003439380896</v>
      </c>
      <c r="J33" s="29">
        <f t="shared" si="18"/>
        <v>33.361994840928624</v>
      </c>
      <c r="K33" s="29">
        <f t="shared" si="18"/>
        <v>36.574462596732587</v>
      </c>
      <c r="L33" s="29">
        <f t="shared" si="18"/>
        <v>29.411521926053304</v>
      </c>
      <c r="M33" s="29">
        <f t="shared" si="18"/>
        <v>32.495012897678414</v>
      </c>
      <c r="N33" s="29">
        <f t="shared" si="18"/>
        <v>24.390971625107476</v>
      </c>
      <c r="O33" s="29">
        <f t="shared" si="18"/>
        <v>18.326655202063627</v>
      </c>
      <c r="P33" s="29">
        <f t="shared" si="18"/>
        <v>19.346517626827168</v>
      </c>
      <c r="Q33" s="29">
        <f t="shared" si="18"/>
        <v>18.247807394668957</v>
      </c>
      <c r="R33" s="29">
        <f t="shared" si="18"/>
        <v>19.674978503869305</v>
      </c>
      <c r="S33" s="29">
        <f t="shared" si="18"/>
        <v>17.4536543422184</v>
      </c>
      <c r="T33" s="29">
        <f t="shared" si="18"/>
        <v>14.766981943250212</v>
      </c>
      <c r="U33" s="29">
        <f t="shared" si="18"/>
        <v>20.953568357695609</v>
      </c>
      <c r="V33" s="29">
        <f t="shared" si="18"/>
        <v>20.533877901977643</v>
      </c>
      <c r="W33" s="29">
        <f t="shared" si="18"/>
        <v>21.075408426483236</v>
      </c>
      <c r="X33" s="29">
        <f t="shared" ref="X33" si="19">SUM(X34:X50)</f>
        <v>40.783490971625099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1.098710232158211</v>
      </c>
      <c r="G36" s="10">
        <v>1.098710232158211</v>
      </c>
      <c r="H36" s="10">
        <v>1.098710232158211</v>
      </c>
      <c r="I36" s="10">
        <v>1.098710232158211</v>
      </c>
      <c r="J36" s="10">
        <v>0</v>
      </c>
      <c r="K36" s="10">
        <v>1.098710232158211</v>
      </c>
      <c r="L36" s="10">
        <v>0</v>
      </c>
      <c r="M36" s="10">
        <v>1.098710232158211</v>
      </c>
      <c r="N36" s="10">
        <v>1.098710232158211</v>
      </c>
      <c r="O36" s="10">
        <v>1.098710232158211</v>
      </c>
      <c r="P36" s="10">
        <v>1.098710232158211</v>
      </c>
      <c r="Q36" s="10">
        <v>0</v>
      </c>
      <c r="R36" s="10">
        <v>0.54496990541702495</v>
      </c>
      <c r="S36" s="10">
        <v>0.57239896818572655</v>
      </c>
      <c r="T36" s="10">
        <v>0.61083404987102319</v>
      </c>
      <c r="U36" s="10">
        <v>0.64823731728288903</v>
      </c>
      <c r="V36" s="10">
        <v>0.73284608770421311</v>
      </c>
      <c r="W36" s="10">
        <v>0.80533104041272563</v>
      </c>
      <c r="X36" s="10">
        <v>0.92725709372312981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30.596130696474631</v>
      </c>
      <c r="D43" s="10">
        <v>43.854514187446263</v>
      </c>
      <c r="E43" s="10">
        <v>39.774978503869313</v>
      </c>
      <c r="F43" s="10">
        <v>42.834651762682711</v>
      </c>
      <c r="G43" s="10">
        <v>45.894239036973339</v>
      </c>
      <c r="H43" s="10">
        <v>52.013499570077393</v>
      </c>
      <c r="I43" s="10">
        <v>38.755116079105747</v>
      </c>
      <c r="J43" s="10">
        <v>27.536543422184</v>
      </c>
      <c r="K43" s="10">
        <v>31.61599312123818</v>
      </c>
      <c r="L43" s="10">
        <v>26.516680997420458</v>
      </c>
      <c r="M43" s="10">
        <v>27.536543422184</v>
      </c>
      <c r="N43" s="10">
        <v>20.397420464316419</v>
      </c>
      <c r="O43" s="10">
        <v>15.298108340498709</v>
      </c>
      <c r="P43" s="10">
        <v>16.317970765262249</v>
      </c>
      <c r="Q43" s="10">
        <v>16.317970765262249</v>
      </c>
      <c r="R43" s="10">
        <v>17.48572656921754</v>
      </c>
      <c r="S43" s="10">
        <v>15.45408426483233</v>
      </c>
      <c r="T43" s="10">
        <v>13.677472055030091</v>
      </c>
      <c r="U43" s="10">
        <v>19.915047291487529</v>
      </c>
      <c r="V43" s="10">
        <v>19.340842648323299</v>
      </c>
      <c r="W43" s="10">
        <v>19.827343078245921</v>
      </c>
      <c r="X43" s="10">
        <v>39.544539982803087</v>
      </c>
    </row>
    <row r="44" spans="1:24" ht="11.25" customHeight="1" x14ac:dyDescent="0.2">
      <c r="A44" s="41" t="s">
        <v>75</v>
      </c>
      <c r="B44" s="9" t="s">
        <v>76</v>
      </c>
      <c r="C44" s="10">
        <v>8.7381771281169378</v>
      </c>
      <c r="D44" s="10">
        <v>6.7963886500429922</v>
      </c>
      <c r="E44" s="10">
        <v>7.7672398968185723</v>
      </c>
      <c r="F44" s="10">
        <v>5.8254514187446258</v>
      </c>
      <c r="G44" s="10">
        <v>5.8254514187446258</v>
      </c>
      <c r="H44" s="10">
        <v>4.8545141874462594</v>
      </c>
      <c r="I44" s="10">
        <v>8.7381771281169378</v>
      </c>
      <c r="J44" s="10">
        <v>5.8254514187446258</v>
      </c>
      <c r="K44" s="10">
        <v>3.8597592433362</v>
      </c>
      <c r="L44" s="10">
        <v>2.894840928632846</v>
      </c>
      <c r="M44" s="10">
        <v>3.8597592433362</v>
      </c>
      <c r="N44" s="10">
        <v>2.894840928632846</v>
      </c>
      <c r="O44" s="10">
        <v>1.9298366294067071</v>
      </c>
      <c r="P44" s="10">
        <v>1.9298366294067071</v>
      </c>
      <c r="Q44" s="10">
        <v>1.9298366294067071</v>
      </c>
      <c r="R44" s="10">
        <v>1.644282029234738</v>
      </c>
      <c r="S44" s="10">
        <v>1.4271711092003441</v>
      </c>
      <c r="T44" s="10">
        <v>0.47867583834909722</v>
      </c>
      <c r="U44" s="10">
        <v>0.39028374892519341</v>
      </c>
      <c r="V44" s="10">
        <v>0.46018916595012899</v>
      </c>
      <c r="W44" s="10">
        <v>0.44273430782459161</v>
      </c>
      <c r="X44" s="10">
        <v>0.31169389509888218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35.511521926053312</v>
      </c>
      <c r="D51" s="37">
        <v>46.367239896818568</v>
      </c>
      <c r="E51" s="37">
        <v>42.003955288048147</v>
      </c>
      <c r="F51" s="37">
        <v>40.305073086844367</v>
      </c>
      <c r="G51" s="37">
        <v>39.531298366294067</v>
      </c>
      <c r="H51" s="37">
        <v>38.263542562338777</v>
      </c>
      <c r="I51" s="37">
        <v>33.598194325021502</v>
      </c>
      <c r="J51" s="37">
        <v>30.051590713671541</v>
      </c>
      <c r="K51" s="37">
        <v>13.95116079105761</v>
      </c>
      <c r="L51" s="37">
        <v>12.983748925193471</v>
      </c>
      <c r="M51" s="37">
        <v>14.29501289767842</v>
      </c>
      <c r="N51" s="37">
        <v>15.26242476354256</v>
      </c>
      <c r="O51" s="37">
        <v>15.67085124677558</v>
      </c>
      <c r="P51" s="37">
        <v>15.885468615649179</v>
      </c>
      <c r="Q51" s="37">
        <v>16.4621668099742</v>
      </c>
      <c r="R51" s="37">
        <v>15.86208082545142</v>
      </c>
      <c r="S51" s="37">
        <v>19.248151332760099</v>
      </c>
      <c r="T51" s="37">
        <v>20.981255374032671</v>
      </c>
      <c r="U51" s="37">
        <v>19.40816852966466</v>
      </c>
      <c r="V51" s="37">
        <v>20.560275150472911</v>
      </c>
      <c r="W51" s="37">
        <v>21.89578675838349</v>
      </c>
      <c r="X51" s="37">
        <v>23.947377472055031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1.9313457921436226</v>
      </c>
      <c r="D52" s="37">
        <f t="shared" si="20"/>
        <v>2.6566476884764132</v>
      </c>
      <c r="E52" s="37">
        <f t="shared" si="20"/>
        <v>2.6840099523277581</v>
      </c>
      <c r="F52" s="37">
        <f t="shared" si="20"/>
        <v>3.4487456835690034</v>
      </c>
      <c r="G52" s="37">
        <f t="shared" si="20"/>
        <v>3.7323093470023068</v>
      </c>
      <c r="H52" s="37">
        <f t="shared" si="20"/>
        <v>4.7437458603711997</v>
      </c>
      <c r="I52" s="37">
        <f t="shared" si="20"/>
        <v>5.9632938945806586</v>
      </c>
      <c r="J52" s="37">
        <f t="shared" si="20"/>
        <v>8.3966086322797864</v>
      </c>
      <c r="K52" s="37">
        <f t="shared" si="20"/>
        <v>25.518456702327402</v>
      </c>
      <c r="L52" s="37">
        <f t="shared" si="20"/>
        <v>22.163794110838619</v>
      </c>
      <c r="M52" s="37">
        <f t="shared" si="20"/>
        <v>23.423947798221295</v>
      </c>
      <c r="N52" s="37">
        <f t="shared" si="20"/>
        <v>25.782511388085094</v>
      </c>
      <c r="O52" s="37">
        <f t="shared" si="20"/>
        <v>21.31405758933213</v>
      </c>
      <c r="P52" s="37">
        <f t="shared" si="20"/>
        <v>20.728612549266931</v>
      </c>
      <c r="Q52" s="37">
        <f t="shared" si="20"/>
        <v>19.16723155430649</v>
      </c>
      <c r="R52" s="37">
        <f t="shared" si="20"/>
        <v>35.679803093275389</v>
      </c>
      <c r="S52" s="37">
        <f t="shared" si="20"/>
        <v>16.184018772951383</v>
      </c>
      <c r="T52" s="37">
        <f t="shared" si="20"/>
        <v>22.550078355761364</v>
      </c>
      <c r="U52" s="37">
        <f t="shared" si="20"/>
        <v>8.4506619701890191</v>
      </c>
      <c r="V52" s="37">
        <f t="shared" si="20"/>
        <v>9.5753807501574784</v>
      </c>
      <c r="W52" s="37">
        <f t="shared" si="20"/>
        <v>15.206738070661945</v>
      </c>
      <c r="X52" s="37">
        <f t="shared" ref="X52" si="21">SUM(X53:X70)</f>
        <v>15.413117328622967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1.1703353396388649</v>
      </c>
      <c r="D59" s="10">
        <v>1.7674978503869301</v>
      </c>
      <c r="E59" s="10">
        <v>1.791315563198624</v>
      </c>
      <c r="F59" s="10">
        <v>1.8152192605331039</v>
      </c>
      <c r="G59" s="10">
        <v>1.8391229578675841</v>
      </c>
      <c r="H59" s="10">
        <v>2.8184006878761818</v>
      </c>
      <c r="I59" s="10">
        <v>3.7737747205503012</v>
      </c>
      <c r="J59" s="10">
        <v>5.7800515907136703</v>
      </c>
      <c r="K59" s="10">
        <v>22.54703353396388</v>
      </c>
      <c r="L59" s="10">
        <v>19.274892519346519</v>
      </c>
      <c r="M59" s="10">
        <v>20.006878761822868</v>
      </c>
      <c r="N59" s="10">
        <v>22.771109200343929</v>
      </c>
      <c r="O59" s="10">
        <v>20.197678417884781</v>
      </c>
      <c r="P59" s="10">
        <v>19.50662080825451</v>
      </c>
      <c r="Q59" s="10">
        <v>17.93809114359415</v>
      </c>
      <c r="R59" s="10">
        <v>34.001117798796223</v>
      </c>
      <c r="S59" s="10">
        <v>14.85073086844368</v>
      </c>
      <c r="T59" s="10">
        <v>21.141186586414449</v>
      </c>
      <c r="U59" s="10">
        <v>7.170507308684436</v>
      </c>
      <c r="V59" s="10">
        <v>8.0901977644024061</v>
      </c>
      <c r="W59" s="10">
        <v>13.36835769561479</v>
      </c>
      <c r="X59" s="10">
        <v>12.919346517626829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0.81203783319002576</v>
      </c>
      <c r="G62" s="10">
        <v>1.050902837489252</v>
      </c>
      <c r="H62" s="10">
        <v>0.9792777300085983</v>
      </c>
      <c r="I62" s="10">
        <v>1.265864144453998</v>
      </c>
      <c r="J62" s="10">
        <v>1.791315563198624</v>
      </c>
      <c r="K62" s="10">
        <v>1.958555460017197</v>
      </c>
      <c r="L62" s="10">
        <v>1.863026655202064</v>
      </c>
      <c r="M62" s="10">
        <v>2.2690455717970761</v>
      </c>
      <c r="N62" s="10">
        <v>1.863026655202064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0.76101045250475774</v>
      </c>
      <c r="D70" s="10">
        <v>0.88914983808948322</v>
      </c>
      <c r="E70" s="10">
        <v>0.89269438912913401</v>
      </c>
      <c r="F70" s="10">
        <v>0.82148858984587347</v>
      </c>
      <c r="G70" s="10">
        <v>0.84228355164547097</v>
      </c>
      <c r="H70" s="10">
        <v>0.94606744248641961</v>
      </c>
      <c r="I70" s="10">
        <v>0.92365502957635914</v>
      </c>
      <c r="J70" s="10">
        <v>0.8252414783674924</v>
      </c>
      <c r="K70" s="10">
        <v>1.0128677083463233</v>
      </c>
      <c r="L70" s="10">
        <v>1.0258749362900363</v>
      </c>
      <c r="M70" s="10">
        <v>1.1480234646013516</v>
      </c>
      <c r="N70" s="10">
        <v>1.1483755325391027</v>
      </c>
      <c r="O70" s="10">
        <v>1.1163791714473492</v>
      </c>
      <c r="P70" s="10">
        <v>1.2219917410124213</v>
      </c>
      <c r="Q70" s="10">
        <v>1.2291404107123387</v>
      </c>
      <c r="R70" s="10">
        <v>1.6786852944791633</v>
      </c>
      <c r="S70" s="10">
        <v>1.3332879045077022</v>
      </c>
      <c r="T70" s="10">
        <v>1.4088917693469138</v>
      </c>
      <c r="U70" s="10">
        <v>1.2801546615045825</v>
      </c>
      <c r="V70" s="10">
        <v>1.4851829857550727</v>
      </c>
      <c r="W70" s="10">
        <v>1.8383803750471557</v>
      </c>
      <c r="X70" s="10">
        <v>2.4937708109961365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0.66878761822871879</v>
      </c>
      <c r="G71" s="37">
        <f t="shared" si="22"/>
        <v>0.85984522785898532</v>
      </c>
      <c r="H71" s="37">
        <f t="shared" si="22"/>
        <v>0.78822012037833178</v>
      </c>
      <c r="I71" s="37">
        <f t="shared" si="22"/>
        <v>1.050902837489252</v>
      </c>
      <c r="J71" s="37">
        <f t="shared" si="22"/>
        <v>1.4569217540842649</v>
      </c>
      <c r="K71" s="37">
        <f t="shared" si="22"/>
        <v>1.6002579535683581</v>
      </c>
      <c r="L71" s="37">
        <f t="shared" si="22"/>
        <v>1.5286328460877039</v>
      </c>
      <c r="M71" s="37">
        <f t="shared" si="22"/>
        <v>1.863026655202064</v>
      </c>
      <c r="N71" s="37">
        <f t="shared" si="22"/>
        <v>1.5286328460877039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0.66878761822871879</v>
      </c>
      <c r="G73" s="10">
        <v>0.85984522785898532</v>
      </c>
      <c r="H73" s="10">
        <v>0.78822012037833178</v>
      </c>
      <c r="I73" s="10">
        <v>1.050902837489252</v>
      </c>
      <c r="J73" s="10">
        <v>1.4569217540842649</v>
      </c>
      <c r="K73" s="10">
        <v>1.6002579535683581</v>
      </c>
      <c r="L73" s="10">
        <v>1.5286328460877039</v>
      </c>
      <c r="M73" s="10">
        <v>1.863026655202064</v>
      </c>
      <c r="N73" s="10">
        <v>1.5286328460877039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1.6002579535683581</v>
      </c>
      <c r="D75" s="37">
        <v>1.6480653482373171</v>
      </c>
      <c r="E75" s="37">
        <v>1.7435941530524499</v>
      </c>
      <c r="F75" s="37">
        <v>1.6480653482373171</v>
      </c>
      <c r="G75" s="37">
        <v>1.5763542562338779</v>
      </c>
      <c r="H75" s="37">
        <v>1.2897678417884779</v>
      </c>
      <c r="I75" s="37">
        <v>1.1942390369733451</v>
      </c>
      <c r="J75" s="37">
        <v>1.050902837489252</v>
      </c>
      <c r="K75" s="37">
        <v>1.0031814273430779</v>
      </c>
      <c r="L75" s="37">
        <v>0.9792777300085983</v>
      </c>
      <c r="M75" s="37">
        <v>0.9792777300085983</v>
      </c>
      <c r="N75" s="37">
        <v>1.026999140154772</v>
      </c>
      <c r="O75" s="37">
        <v>1.4808254514187451</v>
      </c>
      <c r="P75" s="37">
        <v>1.098710232158211</v>
      </c>
      <c r="Q75" s="37">
        <v>0.64488392089423896</v>
      </c>
      <c r="R75" s="37">
        <v>0.62467755803955283</v>
      </c>
      <c r="S75" s="37">
        <v>0.78245915735167659</v>
      </c>
      <c r="T75" s="37">
        <v>0.76921754084264826</v>
      </c>
      <c r="U75" s="37">
        <v>0.75554600171969044</v>
      </c>
      <c r="V75" s="37">
        <v>0.78856405846947542</v>
      </c>
      <c r="W75" s="37">
        <v>0.91074806534823727</v>
      </c>
      <c r="X75" s="37">
        <v>0.96079105760963013</v>
      </c>
    </row>
    <row r="76" spans="1:24" ht="11.25" customHeight="1" x14ac:dyDescent="0.2">
      <c r="A76" s="38" t="s">
        <v>139</v>
      </c>
      <c r="B76" s="39" t="s">
        <v>140</v>
      </c>
      <c r="C76" s="40">
        <v>8.2545141874462598</v>
      </c>
      <c r="D76" s="40">
        <v>8.4264832330180557</v>
      </c>
      <c r="E76" s="40">
        <v>8.5984522785898534</v>
      </c>
      <c r="F76" s="40">
        <v>7.6526225279449704</v>
      </c>
      <c r="G76" s="40">
        <v>8.082545141874462</v>
      </c>
      <c r="H76" s="40">
        <v>7.1367153912295782</v>
      </c>
      <c r="I76" s="40">
        <v>6.8787618228718834</v>
      </c>
      <c r="J76" s="40">
        <v>6.7067927773000857</v>
      </c>
      <c r="K76" s="40">
        <v>6.5348237317282889</v>
      </c>
      <c r="L76" s="40">
        <v>6.0189165950128984</v>
      </c>
      <c r="M76" s="40">
        <v>6.1049011177987964</v>
      </c>
      <c r="N76" s="40">
        <v>6.8787618228718834</v>
      </c>
      <c r="O76" s="40">
        <v>8.7704213241616511</v>
      </c>
      <c r="P76" s="40">
        <v>7.5666380051590707</v>
      </c>
      <c r="Q76" s="40">
        <v>6.6208082545141869</v>
      </c>
      <c r="R76" s="40">
        <v>7.8097162510748062</v>
      </c>
      <c r="S76" s="40">
        <v>6.9373172828890786</v>
      </c>
      <c r="T76" s="40">
        <v>7.042476354256233</v>
      </c>
      <c r="U76" s="40">
        <v>6.960447119518486</v>
      </c>
      <c r="V76" s="40">
        <v>7.1267411865864139</v>
      </c>
      <c r="W76" s="40">
        <v>7.5773860705073082</v>
      </c>
      <c r="X76" s="40">
        <v>7.9800515907136713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183.20796573637836</v>
      </c>
      <c r="D2" s="31">
        <f t="shared" si="0"/>
        <v>193.23873415103745</v>
      </c>
      <c r="E2" s="31">
        <f t="shared" si="0"/>
        <v>192.07382464688374</v>
      </c>
      <c r="F2" s="31">
        <f t="shared" si="0"/>
        <v>191.14029567834922</v>
      </c>
      <c r="G2" s="31">
        <f t="shared" si="0"/>
        <v>191.88322939786082</v>
      </c>
      <c r="H2" s="31">
        <f t="shared" si="0"/>
        <v>195.91422175696439</v>
      </c>
      <c r="I2" s="31">
        <f t="shared" si="0"/>
        <v>197.44643939492926</v>
      </c>
      <c r="J2" s="31">
        <f t="shared" si="0"/>
        <v>205.15629240601427</v>
      </c>
      <c r="K2" s="31">
        <f t="shared" si="0"/>
        <v>204.21204648319585</v>
      </c>
      <c r="L2" s="31">
        <f t="shared" si="0"/>
        <v>175.13749610744765</v>
      </c>
      <c r="M2" s="31">
        <f t="shared" si="0"/>
        <v>174.18571775488834</v>
      </c>
      <c r="N2" s="31">
        <f t="shared" si="0"/>
        <v>178.28203777931728</v>
      </c>
      <c r="O2" s="31">
        <f t="shared" si="0"/>
        <v>162.35807784509831</v>
      </c>
      <c r="P2" s="31">
        <f t="shared" si="0"/>
        <v>160.31275255610464</v>
      </c>
      <c r="Q2" s="31">
        <f t="shared" si="0"/>
        <v>157.14728811578991</v>
      </c>
      <c r="R2" s="31">
        <f t="shared" si="0"/>
        <v>159.02817289653379</v>
      </c>
      <c r="S2" s="31">
        <f t="shared" si="0"/>
        <v>164.5894737714647</v>
      </c>
      <c r="T2" s="31">
        <f t="shared" si="0"/>
        <v>177.13600551226554</v>
      </c>
      <c r="U2" s="31">
        <f t="shared" si="0"/>
        <v>179.4359952941675</v>
      </c>
      <c r="V2" s="31">
        <f t="shared" si="0"/>
        <v>169.09520630982996</v>
      </c>
      <c r="W2" s="31">
        <f t="shared" si="0"/>
        <v>184.54608467289796</v>
      </c>
      <c r="X2" s="31">
        <f t="shared" ref="X2" si="1">SUM(X3,X17,X22,X25,X26,X51,X52,X71,X74,X75,X76)</f>
        <v>215.023054645787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148.17403267411865</v>
      </c>
      <c r="D26" s="37">
        <f t="shared" si="14"/>
        <v>158.37282889079967</v>
      </c>
      <c r="E26" s="37">
        <f t="shared" si="14"/>
        <v>156.41186586414446</v>
      </c>
      <c r="F26" s="37">
        <f t="shared" si="14"/>
        <v>155.4409286328461</v>
      </c>
      <c r="G26" s="37">
        <f t="shared" si="14"/>
        <v>155.4409286328461</v>
      </c>
      <c r="H26" s="37">
        <f t="shared" si="14"/>
        <v>157.48065348237319</v>
      </c>
      <c r="I26" s="37">
        <f t="shared" si="14"/>
        <v>154.42106620808258</v>
      </c>
      <c r="J26" s="37">
        <f t="shared" si="14"/>
        <v>159.52046431642299</v>
      </c>
      <c r="K26" s="37">
        <f t="shared" si="14"/>
        <v>156.38194325021499</v>
      </c>
      <c r="L26" s="37">
        <f t="shared" si="14"/>
        <v>131.72115219260533</v>
      </c>
      <c r="M26" s="37">
        <f t="shared" si="14"/>
        <v>129.68142734307821</v>
      </c>
      <c r="N26" s="37">
        <f t="shared" si="14"/>
        <v>130.70128976784181</v>
      </c>
      <c r="O26" s="37">
        <f t="shared" si="14"/>
        <v>113.36345657781602</v>
      </c>
      <c r="P26" s="37">
        <f t="shared" si="14"/>
        <v>113.36345657781602</v>
      </c>
      <c r="Q26" s="37">
        <f t="shared" si="14"/>
        <v>112.34359415305242</v>
      </c>
      <c r="R26" s="37">
        <f t="shared" si="14"/>
        <v>114.68039552880481</v>
      </c>
      <c r="S26" s="37">
        <f t="shared" si="14"/>
        <v>120.86732588134134</v>
      </c>
      <c r="T26" s="37">
        <f t="shared" si="14"/>
        <v>130.71943250214963</v>
      </c>
      <c r="U26" s="37">
        <f t="shared" si="14"/>
        <v>133.18942390369736</v>
      </c>
      <c r="V26" s="37">
        <f t="shared" si="14"/>
        <v>125.17394668959588</v>
      </c>
      <c r="W26" s="37">
        <f t="shared" si="14"/>
        <v>137.43078245915737</v>
      </c>
      <c r="X26" s="37">
        <f t="shared" ref="X26" si="15">SUM(X27,X33)</f>
        <v>159.94419604471193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148.17403267411865</v>
      </c>
      <c r="D33" s="29">
        <f t="shared" si="18"/>
        <v>158.37282889079967</v>
      </c>
      <c r="E33" s="29">
        <f t="shared" si="18"/>
        <v>156.41186586414446</v>
      </c>
      <c r="F33" s="29">
        <f t="shared" si="18"/>
        <v>155.4409286328461</v>
      </c>
      <c r="G33" s="29">
        <f t="shared" si="18"/>
        <v>155.4409286328461</v>
      </c>
      <c r="H33" s="29">
        <f t="shared" si="18"/>
        <v>157.48065348237319</v>
      </c>
      <c r="I33" s="29">
        <f t="shared" si="18"/>
        <v>154.42106620808258</v>
      </c>
      <c r="J33" s="29">
        <f t="shared" si="18"/>
        <v>159.52046431642299</v>
      </c>
      <c r="K33" s="29">
        <f t="shared" si="18"/>
        <v>156.38194325021499</v>
      </c>
      <c r="L33" s="29">
        <f t="shared" si="18"/>
        <v>131.72115219260533</v>
      </c>
      <c r="M33" s="29">
        <f t="shared" si="18"/>
        <v>129.68142734307821</v>
      </c>
      <c r="N33" s="29">
        <f t="shared" si="18"/>
        <v>130.70128976784181</v>
      </c>
      <c r="O33" s="29">
        <f t="shared" si="18"/>
        <v>113.36345657781602</v>
      </c>
      <c r="P33" s="29">
        <f t="shared" si="18"/>
        <v>113.36345657781602</v>
      </c>
      <c r="Q33" s="29">
        <f t="shared" si="18"/>
        <v>112.34359415305242</v>
      </c>
      <c r="R33" s="29">
        <f t="shared" si="18"/>
        <v>114.68039552880481</v>
      </c>
      <c r="S33" s="29">
        <f t="shared" si="18"/>
        <v>120.86732588134134</v>
      </c>
      <c r="T33" s="29">
        <f t="shared" si="18"/>
        <v>130.71943250214963</v>
      </c>
      <c r="U33" s="29">
        <f t="shared" si="18"/>
        <v>133.18942390369736</v>
      </c>
      <c r="V33" s="29">
        <f t="shared" si="18"/>
        <v>125.17394668959588</v>
      </c>
      <c r="W33" s="29">
        <f t="shared" si="18"/>
        <v>137.43078245915737</v>
      </c>
      <c r="X33" s="29">
        <f t="shared" ref="X33" si="19">SUM(X34:X50)</f>
        <v>159.94419604471193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4.3947549441100593</v>
      </c>
      <c r="D36" s="10">
        <v>4.3947549441100593</v>
      </c>
      <c r="E36" s="10">
        <v>5.4934651762682716</v>
      </c>
      <c r="F36" s="10">
        <v>5.4934651762682716</v>
      </c>
      <c r="G36" s="10">
        <v>5.4934651762682716</v>
      </c>
      <c r="H36" s="10">
        <v>5.4934651762682716</v>
      </c>
      <c r="I36" s="10">
        <v>5.4934651762682716</v>
      </c>
      <c r="J36" s="10">
        <v>5.4934651762682716</v>
      </c>
      <c r="K36" s="10">
        <v>4.3947549441100593</v>
      </c>
      <c r="L36" s="10">
        <v>2.1974204643164228</v>
      </c>
      <c r="M36" s="10">
        <v>2.1974204643164228</v>
      </c>
      <c r="N36" s="10">
        <v>2.1974204643164228</v>
      </c>
      <c r="O36" s="10">
        <v>2.1974204643164228</v>
      </c>
      <c r="P36" s="10">
        <v>2.1974204643164228</v>
      </c>
      <c r="Q36" s="10">
        <v>2.1974204643164228</v>
      </c>
      <c r="R36" s="10">
        <v>1.6699914015477211</v>
      </c>
      <c r="S36" s="10">
        <v>2.5950988822012042</v>
      </c>
      <c r="T36" s="10">
        <v>3.0752364574376609</v>
      </c>
      <c r="U36" s="10">
        <v>2.9236457437661221</v>
      </c>
      <c r="V36" s="10">
        <v>2.7785898538263112</v>
      </c>
      <c r="W36" s="10">
        <v>3.2663800515907129</v>
      </c>
      <c r="X36" s="10">
        <v>3.5586414445399832</v>
      </c>
    </row>
    <row r="37" spans="1:24" ht="11.25" customHeight="1" x14ac:dyDescent="0.2">
      <c r="A37" s="41" t="s">
        <v>61</v>
      </c>
      <c r="B37" s="9" t="s">
        <v>62</v>
      </c>
      <c r="C37" s="10">
        <v>1.0461736887360269</v>
      </c>
      <c r="D37" s="10">
        <v>1.0461736887360269</v>
      </c>
      <c r="E37" s="10">
        <v>1.0461736887360269</v>
      </c>
      <c r="F37" s="10">
        <v>1.0461736887360269</v>
      </c>
      <c r="G37" s="10">
        <v>1.0461736887360269</v>
      </c>
      <c r="H37" s="10">
        <v>1.0461736887360269</v>
      </c>
      <c r="I37" s="10">
        <v>1.0461736887360269</v>
      </c>
      <c r="J37" s="10">
        <v>1.0461736887360269</v>
      </c>
      <c r="K37" s="10">
        <v>1.0461736887360269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0.173688736027515</v>
      </c>
      <c r="S37" s="10">
        <v>0.14754944110060189</v>
      </c>
      <c r="T37" s="10">
        <v>0.24686156491831471</v>
      </c>
      <c r="U37" s="10">
        <v>0.67059329320722272</v>
      </c>
      <c r="V37" s="10">
        <v>0.75116079105760969</v>
      </c>
      <c r="W37" s="10">
        <v>0.73757523645743761</v>
      </c>
      <c r="X37" s="10">
        <v>0.74901117798796213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6.2768701633705926E-3</v>
      </c>
      <c r="S41" s="10">
        <v>1.031814273430782E-3</v>
      </c>
      <c r="T41" s="10">
        <v>2.0636285468615648E-3</v>
      </c>
      <c r="U41" s="10">
        <v>1.031814273430782E-3</v>
      </c>
      <c r="V41" s="10">
        <v>2.0636285468615648E-3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141.76216680997419</v>
      </c>
      <c r="D43" s="10">
        <v>151.96096302665521</v>
      </c>
      <c r="E43" s="10">
        <v>148.9012897678418</v>
      </c>
      <c r="F43" s="10">
        <v>148.9012897678418</v>
      </c>
      <c r="G43" s="10">
        <v>148.9012897678418</v>
      </c>
      <c r="H43" s="10">
        <v>150.94101461736889</v>
      </c>
      <c r="I43" s="10">
        <v>147.88142734307829</v>
      </c>
      <c r="J43" s="10">
        <v>152.9808254514187</v>
      </c>
      <c r="K43" s="10">
        <v>150.94101461736889</v>
      </c>
      <c r="L43" s="10">
        <v>129.52373172828891</v>
      </c>
      <c r="M43" s="10">
        <v>127.4840068787618</v>
      </c>
      <c r="N43" s="10">
        <v>128.50386930352539</v>
      </c>
      <c r="O43" s="10">
        <v>111.1660361134996</v>
      </c>
      <c r="P43" s="10">
        <v>111.1660361134996</v>
      </c>
      <c r="Q43" s="10">
        <v>110.146173688736</v>
      </c>
      <c r="R43" s="10">
        <v>112.8304385210662</v>
      </c>
      <c r="S43" s="10">
        <v>118.1236457437661</v>
      </c>
      <c r="T43" s="10">
        <v>127.39527085124681</v>
      </c>
      <c r="U43" s="10">
        <v>129.59415305245059</v>
      </c>
      <c r="V43" s="10">
        <v>121.6421324161651</v>
      </c>
      <c r="W43" s="10">
        <v>133.42682717110921</v>
      </c>
      <c r="X43" s="10">
        <v>155.63654342218399</v>
      </c>
    </row>
    <row r="44" spans="1:24" ht="11.25" customHeight="1" x14ac:dyDescent="0.2">
      <c r="A44" s="41" t="s">
        <v>75</v>
      </c>
      <c r="B44" s="9" t="s">
        <v>76</v>
      </c>
      <c r="C44" s="10">
        <v>0.97093723129836618</v>
      </c>
      <c r="D44" s="10">
        <v>0.97093723129836618</v>
      </c>
      <c r="E44" s="10">
        <v>0.97093723129836618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4.7291487532244192</v>
      </c>
      <c r="D51" s="37">
        <v>5.0945829750644878</v>
      </c>
      <c r="E51" s="37">
        <v>5.0086844368013752</v>
      </c>
      <c r="F51" s="37">
        <v>5.9114359415305238</v>
      </c>
      <c r="G51" s="37">
        <v>5.8899398108340497</v>
      </c>
      <c r="H51" s="37">
        <v>6.3414445399828034</v>
      </c>
      <c r="I51" s="37">
        <v>8.6843508168529659</v>
      </c>
      <c r="J51" s="37">
        <v>8.6844368013757514</v>
      </c>
      <c r="K51" s="37">
        <v>8.1471195184866723</v>
      </c>
      <c r="L51" s="37">
        <v>8.9639724849527092</v>
      </c>
      <c r="M51" s="37">
        <v>9.3079105760963028</v>
      </c>
      <c r="N51" s="37">
        <v>14.252106620808251</v>
      </c>
      <c r="O51" s="37">
        <v>14.16612209802236</v>
      </c>
      <c r="P51" s="37">
        <v>12.983490971625111</v>
      </c>
      <c r="Q51" s="37">
        <v>11.06552020636286</v>
      </c>
      <c r="R51" s="37">
        <v>10.056577815993119</v>
      </c>
      <c r="S51" s="37">
        <v>8.1893379191745481</v>
      </c>
      <c r="T51" s="37">
        <v>8.1872742906276876</v>
      </c>
      <c r="U51" s="37">
        <v>7.1759243336199479</v>
      </c>
      <c r="V51" s="37">
        <v>7.4295786758383491</v>
      </c>
      <c r="W51" s="37">
        <v>8.3742046431642301</v>
      </c>
      <c r="X51" s="37">
        <v>8.8572656921754085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1.3280001301874875</v>
      </c>
      <c r="D52" s="37">
        <f t="shared" si="20"/>
        <v>1.3964297658267539</v>
      </c>
      <c r="E52" s="37">
        <f t="shared" si="20"/>
        <v>1.5045211215182894</v>
      </c>
      <c r="F52" s="37">
        <f t="shared" si="20"/>
        <v>1.4990231074119844</v>
      </c>
      <c r="G52" s="37">
        <f t="shared" si="20"/>
        <v>1.4895922525469589</v>
      </c>
      <c r="H52" s="37">
        <f t="shared" si="20"/>
        <v>1.6536026684003289</v>
      </c>
      <c r="I52" s="37">
        <f t="shared" si="20"/>
        <v>1.838872756924077</v>
      </c>
      <c r="J52" s="37">
        <f t="shared" si="20"/>
        <v>2.0416750371407537</v>
      </c>
      <c r="K52" s="37">
        <f t="shared" si="20"/>
        <v>2.2797163026283047</v>
      </c>
      <c r="L52" s="37">
        <f t="shared" si="20"/>
        <v>2.3801444307494521</v>
      </c>
      <c r="M52" s="37">
        <f t="shared" si="20"/>
        <v>2.4362766542864835</v>
      </c>
      <c r="N52" s="37">
        <f t="shared" si="20"/>
        <v>2.632166756101439</v>
      </c>
      <c r="O52" s="37">
        <f t="shared" si="20"/>
        <v>2.6702876473339074</v>
      </c>
      <c r="P52" s="37">
        <f t="shared" si="20"/>
        <v>2.9253922809541359</v>
      </c>
      <c r="Q52" s="37">
        <f t="shared" si="20"/>
        <v>3.0416991218088421</v>
      </c>
      <c r="R52" s="37">
        <f t="shared" si="20"/>
        <v>3.2507868260264927</v>
      </c>
      <c r="S52" s="37">
        <f t="shared" si="20"/>
        <v>3.4605829718086683</v>
      </c>
      <c r="T52" s="37">
        <f t="shared" si="20"/>
        <v>3.6013537495828185</v>
      </c>
      <c r="U52" s="37">
        <f t="shared" si="20"/>
        <v>3.873226592533777</v>
      </c>
      <c r="V52" s="37">
        <f t="shared" si="20"/>
        <v>4.0184221309821577</v>
      </c>
      <c r="W52" s="37">
        <f t="shared" si="20"/>
        <v>4.7056719471885717</v>
      </c>
      <c r="X52" s="37">
        <f t="shared" ref="X52" si="21">SUM(X53:X70)</f>
        <v>5.6136823328033447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1.3280001301874875</v>
      </c>
      <c r="D70" s="10">
        <v>1.3964297658267539</v>
      </c>
      <c r="E70" s="10">
        <v>1.5045211215182894</v>
      </c>
      <c r="F70" s="10">
        <v>1.4990231074119844</v>
      </c>
      <c r="G70" s="10">
        <v>1.4895922525469589</v>
      </c>
      <c r="H70" s="10">
        <v>1.6536026684003289</v>
      </c>
      <c r="I70" s="10">
        <v>1.838872756924077</v>
      </c>
      <c r="J70" s="10">
        <v>2.0416750371407537</v>
      </c>
      <c r="K70" s="10">
        <v>2.2797163026283047</v>
      </c>
      <c r="L70" s="10">
        <v>2.3801444307494521</v>
      </c>
      <c r="M70" s="10">
        <v>2.4362766542864835</v>
      </c>
      <c r="N70" s="10">
        <v>2.632166756101439</v>
      </c>
      <c r="O70" s="10">
        <v>2.6702876473339074</v>
      </c>
      <c r="P70" s="10">
        <v>2.9253922809541359</v>
      </c>
      <c r="Q70" s="10">
        <v>3.0416991218088421</v>
      </c>
      <c r="R70" s="10">
        <v>3.2507868260264927</v>
      </c>
      <c r="S70" s="10">
        <v>3.4605829718086683</v>
      </c>
      <c r="T70" s="10">
        <v>3.6013537495828185</v>
      </c>
      <c r="U70" s="10">
        <v>3.873226592533777</v>
      </c>
      <c r="V70" s="10">
        <v>4.0184221309821577</v>
      </c>
      <c r="W70" s="10">
        <v>4.7056719471885717</v>
      </c>
      <c r="X70" s="10">
        <v>5.6136823328033447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28.976784178847801</v>
      </c>
      <c r="D76" s="40">
        <v>28.37489251934652</v>
      </c>
      <c r="E76" s="40">
        <v>29.1487532244196</v>
      </c>
      <c r="F76" s="40">
        <v>28.288907996560621</v>
      </c>
      <c r="G76" s="40">
        <v>29.062768701633701</v>
      </c>
      <c r="H76" s="40">
        <v>30.438521066208079</v>
      </c>
      <c r="I76" s="40">
        <v>32.502149613069648</v>
      </c>
      <c r="J76" s="40">
        <v>34.909716251074798</v>
      </c>
      <c r="K76" s="40">
        <v>37.403267411865862</v>
      </c>
      <c r="L76" s="40">
        <v>32.072226999140163</v>
      </c>
      <c r="M76" s="40">
        <v>32.76010318142734</v>
      </c>
      <c r="N76" s="40">
        <v>30.696474634565771</v>
      </c>
      <c r="O76" s="40">
        <v>32.158211521926049</v>
      </c>
      <c r="P76" s="40">
        <v>31.04041272570937</v>
      </c>
      <c r="Q76" s="40">
        <v>30.696474634565771</v>
      </c>
      <c r="R76" s="40">
        <v>31.04041272570937</v>
      </c>
      <c r="S76" s="40">
        <v>32.072226999140163</v>
      </c>
      <c r="T76" s="40">
        <v>34.627944969905407</v>
      </c>
      <c r="U76" s="40">
        <v>35.197420464316423</v>
      </c>
      <c r="V76" s="40">
        <v>32.47325881341358</v>
      </c>
      <c r="W76" s="40">
        <v>34.035425623387788</v>
      </c>
      <c r="X76" s="40">
        <v>40.607910576096302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223.0054829138281</v>
      </c>
      <c r="D2" s="31">
        <f t="shared" si="0"/>
        <v>224.85376668812324</v>
      </c>
      <c r="E2" s="31">
        <f t="shared" si="0"/>
        <v>215.85373167018196</v>
      </c>
      <c r="F2" s="31">
        <f t="shared" si="0"/>
        <v>251.72872293247687</v>
      </c>
      <c r="G2" s="31">
        <f t="shared" si="0"/>
        <v>254.46153358050992</v>
      </c>
      <c r="H2" s="31">
        <f t="shared" si="0"/>
        <v>241.06598829005705</v>
      </c>
      <c r="I2" s="31">
        <f t="shared" si="0"/>
        <v>230.07502266685822</v>
      </c>
      <c r="J2" s="31">
        <f t="shared" si="0"/>
        <v>210.28551047193309</v>
      </c>
      <c r="K2" s="31">
        <f t="shared" si="0"/>
        <v>179.34629345690115</v>
      </c>
      <c r="L2" s="31">
        <f t="shared" si="0"/>
        <v>150.79417416481027</v>
      </c>
      <c r="M2" s="31">
        <f t="shared" si="0"/>
        <v>155.93388000497225</v>
      </c>
      <c r="N2" s="31">
        <f t="shared" si="0"/>
        <v>153.04094685641155</v>
      </c>
      <c r="O2" s="31">
        <f t="shared" si="0"/>
        <v>134.51199401229616</v>
      </c>
      <c r="P2" s="31">
        <f t="shared" si="0"/>
        <v>120.56200911116601</v>
      </c>
      <c r="Q2" s="31">
        <f t="shared" si="0"/>
        <v>106.95839911639023</v>
      </c>
      <c r="R2" s="31">
        <f t="shared" si="0"/>
        <v>106.01070119631494</v>
      </c>
      <c r="S2" s="31">
        <f t="shared" si="0"/>
        <v>107.49296463593743</v>
      </c>
      <c r="T2" s="31">
        <f t="shared" si="0"/>
        <v>109.44844002922565</v>
      </c>
      <c r="U2" s="31">
        <f t="shared" si="0"/>
        <v>111.00358629814041</v>
      </c>
      <c r="V2" s="31">
        <f t="shared" si="0"/>
        <v>107.11369993759482</v>
      </c>
      <c r="W2" s="31">
        <f t="shared" si="0"/>
        <v>106.7292510000931</v>
      </c>
      <c r="X2" s="31">
        <f t="shared" ref="X2" si="1">SUM(X3,X17,X22,X25,X26,X51,X52,X71,X74,X75,X76)</f>
        <v>112.13034298682702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22.496904557179707</v>
      </c>
      <c r="D26" s="37">
        <f t="shared" si="14"/>
        <v>21.526053310404127</v>
      </c>
      <c r="E26" s="37">
        <f t="shared" si="14"/>
        <v>20.506190885640578</v>
      </c>
      <c r="F26" s="37">
        <f t="shared" si="14"/>
        <v>24.634565778159931</v>
      </c>
      <c r="G26" s="37">
        <f t="shared" si="14"/>
        <v>26.674376612209802</v>
      </c>
      <c r="H26" s="37">
        <f t="shared" si="14"/>
        <v>24.871023215821154</v>
      </c>
      <c r="I26" s="37">
        <f t="shared" si="14"/>
        <v>20.633877901977637</v>
      </c>
      <c r="J26" s="37">
        <f t="shared" si="14"/>
        <v>18.387618228718825</v>
      </c>
      <c r="K26" s="37">
        <f t="shared" si="14"/>
        <v>13.415993121238174</v>
      </c>
      <c r="L26" s="37">
        <f t="shared" si="14"/>
        <v>9.2576956147893377</v>
      </c>
      <c r="M26" s="37">
        <f t="shared" si="14"/>
        <v>10.356405846947549</v>
      </c>
      <c r="N26" s="37">
        <f t="shared" si="14"/>
        <v>7.1630266552020627</v>
      </c>
      <c r="O26" s="37">
        <f t="shared" si="14"/>
        <v>4.1033533963886493</v>
      </c>
      <c r="P26" s="37">
        <f t="shared" si="14"/>
        <v>3.1384350816852962</v>
      </c>
      <c r="Q26" s="37">
        <f t="shared" si="14"/>
        <v>3.1384350816852962</v>
      </c>
      <c r="R26" s="37">
        <f t="shared" si="14"/>
        <v>3.2070507308684437</v>
      </c>
      <c r="S26" s="37">
        <f t="shared" si="14"/>
        <v>3.1059329320722262</v>
      </c>
      <c r="T26" s="37">
        <f t="shared" si="14"/>
        <v>2.9415305245055885</v>
      </c>
      <c r="U26" s="37">
        <f t="shared" si="14"/>
        <v>3.3095442820292349</v>
      </c>
      <c r="V26" s="37">
        <f t="shared" si="14"/>
        <v>3.409028374892519</v>
      </c>
      <c r="W26" s="37">
        <f t="shared" si="14"/>
        <v>3.462424763542562</v>
      </c>
      <c r="X26" s="37">
        <f t="shared" ref="X26" si="15">SUM(X27,X33)</f>
        <v>5.4650902837489257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22.496904557179707</v>
      </c>
      <c r="D33" s="29">
        <f t="shared" si="18"/>
        <v>21.526053310404127</v>
      </c>
      <c r="E33" s="29">
        <f t="shared" si="18"/>
        <v>20.506190885640578</v>
      </c>
      <c r="F33" s="29">
        <f t="shared" si="18"/>
        <v>24.634565778159931</v>
      </c>
      <c r="G33" s="29">
        <f t="shared" si="18"/>
        <v>26.674376612209802</v>
      </c>
      <c r="H33" s="29">
        <f t="shared" si="18"/>
        <v>24.871023215821154</v>
      </c>
      <c r="I33" s="29">
        <f t="shared" si="18"/>
        <v>20.633877901977637</v>
      </c>
      <c r="J33" s="29">
        <f t="shared" si="18"/>
        <v>18.387618228718825</v>
      </c>
      <c r="K33" s="29">
        <f t="shared" si="18"/>
        <v>13.415993121238174</v>
      </c>
      <c r="L33" s="29">
        <f t="shared" si="18"/>
        <v>9.2576956147893377</v>
      </c>
      <c r="M33" s="29">
        <f t="shared" si="18"/>
        <v>10.356405846947549</v>
      </c>
      <c r="N33" s="29">
        <f t="shared" si="18"/>
        <v>7.1630266552020627</v>
      </c>
      <c r="O33" s="29">
        <f t="shared" si="18"/>
        <v>4.1033533963886493</v>
      </c>
      <c r="P33" s="29">
        <f t="shared" si="18"/>
        <v>3.1384350816852962</v>
      </c>
      <c r="Q33" s="29">
        <f t="shared" si="18"/>
        <v>3.1384350816852962</v>
      </c>
      <c r="R33" s="29">
        <f t="shared" si="18"/>
        <v>3.2070507308684437</v>
      </c>
      <c r="S33" s="29">
        <f t="shared" si="18"/>
        <v>3.1059329320722262</v>
      </c>
      <c r="T33" s="29">
        <f t="shared" si="18"/>
        <v>2.9415305245055885</v>
      </c>
      <c r="U33" s="29">
        <f t="shared" si="18"/>
        <v>3.3095442820292349</v>
      </c>
      <c r="V33" s="29">
        <f t="shared" si="18"/>
        <v>3.409028374892519</v>
      </c>
      <c r="W33" s="29">
        <f t="shared" si="18"/>
        <v>3.462424763542562</v>
      </c>
      <c r="X33" s="29">
        <f t="shared" ref="X33" si="19">SUM(X34:X50)</f>
        <v>5.4650902837489257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2.1974204643164228</v>
      </c>
      <c r="D36" s="10">
        <v>2.1974204643164228</v>
      </c>
      <c r="E36" s="10">
        <v>2.1974204643164228</v>
      </c>
      <c r="F36" s="10">
        <v>2.1974204643164228</v>
      </c>
      <c r="G36" s="10">
        <v>2.1974204643164228</v>
      </c>
      <c r="H36" s="10">
        <v>5.4934651762682716</v>
      </c>
      <c r="I36" s="10">
        <v>3.2960447119518479</v>
      </c>
      <c r="J36" s="10">
        <v>1.098710232158211</v>
      </c>
      <c r="K36" s="10">
        <v>2.1974204643164228</v>
      </c>
      <c r="L36" s="10">
        <v>1.098710232158211</v>
      </c>
      <c r="M36" s="10">
        <v>2.1974204643164228</v>
      </c>
      <c r="N36" s="10">
        <v>1.098710232158211</v>
      </c>
      <c r="O36" s="10">
        <v>1.098710232158211</v>
      </c>
      <c r="P36" s="10">
        <v>1.098710232158211</v>
      </c>
      <c r="Q36" s="10">
        <v>1.098710232158211</v>
      </c>
      <c r="R36" s="10">
        <v>0.71857265692175398</v>
      </c>
      <c r="S36" s="10">
        <v>0.48675838349097161</v>
      </c>
      <c r="T36" s="10">
        <v>0.51745485812553738</v>
      </c>
      <c r="U36" s="10">
        <v>0.76801375752364576</v>
      </c>
      <c r="V36" s="10">
        <v>0.97781599312123813</v>
      </c>
      <c r="W36" s="10">
        <v>1.177815993121238</v>
      </c>
      <c r="X36" s="10">
        <v>1.354686156491832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8.3404987102321578E-3</v>
      </c>
      <c r="S37" s="10">
        <v>9.4582975064488387E-3</v>
      </c>
      <c r="T37" s="10">
        <v>2.407566638005159E-2</v>
      </c>
      <c r="U37" s="10">
        <v>4.3938091143594149E-2</v>
      </c>
      <c r="V37" s="10">
        <v>3.5597592433361989E-2</v>
      </c>
      <c r="W37" s="10">
        <v>3.4565778159931212E-2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0.42184006878761809</v>
      </c>
      <c r="S41" s="10">
        <v>1.040412725709372E-2</v>
      </c>
      <c r="T41" s="10">
        <v>4.9871023215821153E-2</v>
      </c>
      <c r="U41" s="10">
        <v>0.37300085984522791</v>
      </c>
      <c r="V41" s="10">
        <v>0.26182287188306103</v>
      </c>
      <c r="W41" s="10">
        <v>7.58383490971625E-2</v>
      </c>
      <c r="X41" s="10">
        <v>6.4402407566637995E-2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18.357695614789339</v>
      </c>
      <c r="D43" s="10">
        <v>18.357695614789339</v>
      </c>
      <c r="E43" s="10">
        <v>17.33783319002579</v>
      </c>
      <c r="F43" s="10">
        <v>22.437145313843509</v>
      </c>
      <c r="G43" s="10">
        <v>24.476956147893379</v>
      </c>
      <c r="H43" s="10">
        <v>19.377558039552881</v>
      </c>
      <c r="I43" s="10">
        <v>17.33783319002579</v>
      </c>
      <c r="J43" s="10">
        <v>16.317970765262249</v>
      </c>
      <c r="K43" s="10">
        <v>11.218572656921751</v>
      </c>
      <c r="L43" s="10">
        <v>8.1589853826311263</v>
      </c>
      <c r="M43" s="10">
        <v>8.1589853826311263</v>
      </c>
      <c r="N43" s="10">
        <v>5.0993981083404982</v>
      </c>
      <c r="O43" s="10">
        <v>2.0397248495270852</v>
      </c>
      <c r="P43" s="10">
        <v>2.0397248495270852</v>
      </c>
      <c r="Q43" s="10">
        <v>2.0397248495270852</v>
      </c>
      <c r="R43" s="10">
        <v>1.685812553740327</v>
      </c>
      <c r="S43" s="10">
        <v>2.3426483233018049</v>
      </c>
      <c r="T43" s="10">
        <v>2.0734307824591571</v>
      </c>
      <c r="U43" s="10">
        <v>1.946947549441101</v>
      </c>
      <c r="V43" s="10">
        <v>1.9153052450558901</v>
      </c>
      <c r="W43" s="10">
        <v>1.949957007738607</v>
      </c>
      <c r="X43" s="10">
        <v>3.8887360275150469</v>
      </c>
    </row>
    <row r="44" spans="1:24" ht="11.25" customHeight="1" x14ac:dyDescent="0.2">
      <c r="A44" s="41" t="s">
        <v>75</v>
      </c>
      <c r="B44" s="9" t="s">
        <v>76</v>
      </c>
      <c r="C44" s="10">
        <v>1.9417884780739469</v>
      </c>
      <c r="D44" s="10">
        <v>0.97093723129836618</v>
      </c>
      <c r="E44" s="10">
        <v>0.97093723129836618</v>
      </c>
      <c r="F44" s="10">
        <v>0</v>
      </c>
      <c r="G44" s="10">
        <v>0</v>
      </c>
      <c r="H44" s="10">
        <v>0</v>
      </c>
      <c r="I44" s="10">
        <v>0</v>
      </c>
      <c r="J44" s="10">
        <v>0.97093723129836618</v>
      </c>
      <c r="K44" s="10">
        <v>0</v>
      </c>
      <c r="L44" s="10">
        <v>0</v>
      </c>
      <c r="M44" s="10">
        <v>0</v>
      </c>
      <c r="N44" s="10">
        <v>0.96491831470335332</v>
      </c>
      <c r="O44" s="10">
        <v>0.96491831470335332</v>
      </c>
      <c r="P44" s="10">
        <v>0</v>
      </c>
      <c r="Q44" s="10">
        <v>0</v>
      </c>
      <c r="R44" s="10">
        <v>0.37248495270851251</v>
      </c>
      <c r="S44" s="10">
        <v>0.25666380051590709</v>
      </c>
      <c r="T44" s="10">
        <v>0.27669819432502152</v>
      </c>
      <c r="U44" s="10">
        <v>0.17764402407566629</v>
      </c>
      <c r="V44" s="10">
        <v>0.21848667239896821</v>
      </c>
      <c r="W44" s="10">
        <v>0.2242476354256234</v>
      </c>
      <c r="X44" s="10">
        <v>0.15726569217540839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49.634393809114357</v>
      </c>
      <c r="D51" s="37">
        <v>52.364746345657771</v>
      </c>
      <c r="E51" s="37">
        <v>48.022957867583827</v>
      </c>
      <c r="F51" s="37">
        <v>49.548323301805667</v>
      </c>
      <c r="G51" s="37">
        <v>47.785812553740328</v>
      </c>
      <c r="H51" s="37">
        <v>39.940240756663798</v>
      </c>
      <c r="I51" s="37">
        <v>37.682373172828889</v>
      </c>
      <c r="J51" s="37">
        <v>35.619088564058472</v>
      </c>
      <c r="K51" s="37">
        <v>27.644282029234731</v>
      </c>
      <c r="L51" s="37">
        <v>22.528116938950991</v>
      </c>
      <c r="M51" s="37">
        <v>24.247807394668961</v>
      </c>
      <c r="N51" s="37">
        <v>21.79733447979363</v>
      </c>
      <c r="O51" s="37">
        <v>18.35795356835769</v>
      </c>
      <c r="P51" s="37">
        <v>15.82098022355976</v>
      </c>
      <c r="Q51" s="37">
        <v>13.70171969045572</v>
      </c>
      <c r="R51" s="37">
        <v>13.202407566638</v>
      </c>
      <c r="S51" s="37">
        <v>14.590455717970769</v>
      </c>
      <c r="T51" s="37">
        <v>15.904643164230439</v>
      </c>
      <c r="U51" s="37">
        <v>17.032330180567499</v>
      </c>
      <c r="V51" s="37">
        <v>16.366809974204639</v>
      </c>
      <c r="W51" s="37">
        <v>16.164574376612212</v>
      </c>
      <c r="X51" s="37">
        <v>15.026827171109201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23.817778700586505</v>
      </c>
      <c r="D52" s="37">
        <f t="shared" si="20"/>
        <v>26.767868149860192</v>
      </c>
      <c r="E52" s="37">
        <f t="shared" si="20"/>
        <v>20.163017998642857</v>
      </c>
      <c r="F52" s="37">
        <f t="shared" si="20"/>
        <v>37.54867134176326</v>
      </c>
      <c r="G52" s="37">
        <f t="shared" si="20"/>
        <v>36.426279926167652</v>
      </c>
      <c r="H52" s="37">
        <f t="shared" si="20"/>
        <v>29.875618556609073</v>
      </c>
      <c r="I52" s="37">
        <f t="shared" si="20"/>
        <v>33.997206673737026</v>
      </c>
      <c r="J52" s="37">
        <f t="shared" si="20"/>
        <v>34.357479517504913</v>
      </c>
      <c r="K52" s="37">
        <f t="shared" si="20"/>
        <v>28.11594092035774</v>
      </c>
      <c r="L52" s="37">
        <f t="shared" si="20"/>
        <v>25.060726185446565</v>
      </c>
      <c r="M52" s="37">
        <f t="shared" si="20"/>
        <v>25.968015860518236</v>
      </c>
      <c r="N52" s="37">
        <f t="shared" si="20"/>
        <v>30.462528971630839</v>
      </c>
      <c r="O52" s="37">
        <f t="shared" si="20"/>
        <v>26.214229609888587</v>
      </c>
      <c r="P52" s="37">
        <f t="shared" si="20"/>
        <v>19.367942043238241</v>
      </c>
      <c r="Q52" s="37">
        <f t="shared" si="20"/>
        <v>13.615922762133994</v>
      </c>
      <c r="R52" s="37">
        <f t="shared" si="20"/>
        <v>11.965559321852348</v>
      </c>
      <c r="S52" s="37">
        <f t="shared" si="20"/>
        <v>12.052809863796407</v>
      </c>
      <c r="T52" s="37">
        <f t="shared" si="20"/>
        <v>11.781802024066581</v>
      </c>
      <c r="U52" s="37">
        <f t="shared" si="20"/>
        <v>13.414334363488651</v>
      </c>
      <c r="V52" s="37">
        <f t="shared" si="20"/>
        <v>12.85075926691556</v>
      </c>
      <c r="W52" s="37">
        <f t="shared" si="20"/>
        <v>11.589096227952092</v>
      </c>
      <c r="X52" s="37">
        <f t="shared" ref="X52" si="21">SUM(X53:X70)</f>
        <v>12.069293975649035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21.56775580395529</v>
      </c>
      <c r="D59" s="10">
        <v>24.33843508168529</v>
      </c>
      <c r="E59" s="10">
        <v>17.770163370593291</v>
      </c>
      <c r="F59" s="10">
        <v>35.014789337919169</v>
      </c>
      <c r="G59" s="10">
        <v>33.772828890799659</v>
      </c>
      <c r="H59" s="10">
        <v>25.98641444539982</v>
      </c>
      <c r="I59" s="10">
        <v>30.118486672398969</v>
      </c>
      <c r="J59" s="10">
        <v>30.596130696474631</v>
      </c>
      <c r="K59" s="10">
        <v>25.771453138435081</v>
      </c>
      <c r="L59" s="10">
        <v>22.57093723129837</v>
      </c>
      <c r="M59" s="10">
        <v>23.301633705932929</v>
      </c>
      <c r="N59" s="10">
        <v>27.63877901977644</v>
      </c>
      <c r="O59" s="10">
        <v>23.335511607910579</v>
      </c>
      <c r="P59" s="10">
        <v>16.401461736887359</v>
      </c>
      <c r="Q59" s="10">
        <v>10.713671539122959</v>
      </c>
      <c r="R59" s="10">
        <v>8.8736887360275141</v>
      </c>
      <c r="S59" s="10">
        <v>8.7643164230438515</v>
      </c>
      <c r="T59" s="10">
        <v>8.3055030094582971</v>
      </c>
      <c r="U59" s="10">
        <v>9.3918314703353385</v>
      </c>
      <c r="V59" s="10">
        <v>8.7334479793637136</v>
      </c>
      <c r="W59" s="10">
        <v>7.322785898538263</v>
      </c>
      <c r="X59" s="10">
        <v>7.4032674118658628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0.47773000859845233</v>
      </c>
      <c r="D62" s="10">
        <v>0.64488392089423896</v>
      </c>
      <c r="E62" s="10">
        <v>0.52545141874462586</v>
      </c>
      <c r="F62" s="10">
        <v>0.3821152192605331</v>
      </c>
      <c r="G62" s="10">
        <v>0.50154772141014614</v>
      </c>
      <c r="H62" s="10">
        <v>1.6480653482373171</v>
      </c>
      <c r="I62" s="10">
        <v>1.4808254514187451</v>
      </c>
      <c r="J62" s="10">
        <v>1.385296646603611</v>
      </c>
      <c r="K62" s="10">
        <v>0</v>
      </c>
      <c r="L62" s="10">
        <v>0</v>
      </c>
      <c r="M62" s="10">
        <v>0</v>
      </c>
      <c r="N62" s="10">
        <v>2.3903697334479789E-2</v>
      </c>
      <c r="O62" s="10">
        <v>3.2932072226999141E-2</v>
      </c>
      <c r="P62" s="10">
        <v>2.725709372312984E-2</v>
      </c>
      <c r="Q62" s="10">
        <v>2.1840068787618232E-2</v>
      </c>
      <c r="R62" s="10">
        <v>2.5021496130696472E-2</v>
      </c>
      <c r="S62" s="10">
        <v>5.0472914875322433E-2</v>
      </c>
      <c r="T62" s="10">
        <v>0.28710232158211518</v>
      </c>
      <c r="U62" s="10">
        <v>0.52416165090283751</v>
      </c>
      <c r="V62" s="10">
        <v>0.2657781599312124</v>
      </c>
      <c r="W62" s="10">
        <v>7.3946689595872734E-3</v>
      </c>
      <c r="X62" s="10">
        <v>6.6208082545141872E-3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1.7722928880327622</v>
      </c>
      <c r="D70" s="10">
        <v>1.7845491472806643</v>
      </c>
      <c r="E70" s="10">
        <v>1.8674032093049391</v>
      </c>
      <c r="F70" s="10">
        <v>2.1517667845835575</v>
      </c>
      <c r="G70" s="10">
        <v>2.151903313957849</v>
      </c>
      <c r="H70" s="10">
        <v>2.2411387629719357</v>
      </c>
      <c r="I70" s="10">
        <v>2.3978945499193145</v>
      </c>
      <c r="J70" s="10">
        <v>2.3760521744266754</v>
      </c>
      <c r="K70" s="10">
        <v>2.3444877819226591</v>
      </c>
      <c r="L70" s="10">
        <v>2.4897889541481959</v>
      </c>
      <c r="M70" s="10">
        <v>2.6663821545853068</v>
      </c>
      <c r="N70" s="10">
        <v>2.7998462545199203</v>
      </c>
      <c r="O70" s="10">
        <v>2.8457859297510097</v>
      </c>
      <c r="P70" s="10">
        <v>2.939223212627752</v>
      </c>
      <c r="Q70" s="10">
        <v>2.8804111542234168</v>
      </c>
      <c r="R70" s="10">
        <v>3.0668490896941378</v>
      </c>
      <c r="S70" s="10">
        <v>3.2380205258772321</v>
      </c>
      <c r="T70" s="10">
        <v>3.1891966930261688</v>
      </c>
      <c r="U70" s="10">
        <v>3.4983412422504756</v>
      </c>
      <c r="V70" s="10">
        <v>3.8515331276206339</v>
      </c>
      <c r="W70" s="10">
        <v>4.2589156604542424</v>
      </c>
      <c r="X70" s="10">
        <v>4.6594057555286597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0.3821152192605331</v>
      </c>
      <c r="D71" s="37">
        <f t="shared" si="22"/>
        <v>0.52545141874462586</v>
      </c>
      <c r="E71" s="37">
        <f t="shared" si="22"/>
        <v>0.42992261392949271</v>
      </c>
      <c r="F71" s="37">
        <f t="shared" si="22"/>
        <v>0.31049011177987962</v>
      </c>
      <c r="G71" s="37">
        <f t="shared" si="22"/>
        <v>0.40601891659501288</v>
      </c>
      <c r="H71" s="37">
        <f t="shared" si="22"/>
        <v>1.361392949269131</v>
      </c>
      <c r="I71" s="37">
        <f t="shared" si="22"/>
        <v>1.218142734307825</v>
      </c>
      <c r="J71" s="37">
        <f t="shared" si="22"/>
        <v>1.1226139294926909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2.3903697334479789E-2</v>
      </c>
      <c r="O71" s="37">
        <f t="shared" si="22"/>
        <v>2.3903697334479789E-2</v>
      </c>
      <c r="P71" s="37">
        <f t="shared" si="22"/>
        <v>2.3903697334479789E-2</v>
      </c>
      <c r="Q71" s="37">
        <f t="shared" si="22"/>
        <v>2.3903697334479789E-2</v>
      </c>
      <c r="R71" s="37">
        <f t="shared" si="22"/>
        <v>2.046431642304385E-2</v>
      </c>
      <c r="S71" s="37">
        <f t="shared" si="22"/>
        <v>4.1272570937231287E-2</v>
      </c>
      <c r="T71" s="37">
        <f t="shared" si="22"/>
        <v>0.2349957007738607</v>
      </c>
      <c r="U71" s="37">
        <f t="shared" si="22"/>
        <v>0.42889079965606192</v>
      </c>
      <c r="V71" s="37">
        <f t="shared" si="22"/>
        <v>0.21745485812553739</v>
      </c>
      <c r="W71" s="37">
        <f t="shared" si="22"/>
        <v>6.0189165950128966E-3</v>
      </c>
      <c r="X71" s="37">
        <f t="shared" ref="X71" si="23">SUM(X72:X73)</f>
        <v>5.4170249355116077E-3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0.3821152192605331</v>
      </c>
      <c r="D73" s="10">
        <v>0.52545141874462586</v>
      </c>
      <c r="E73" s="10">
        <v>0.42992261392949271</v>
      </c>
      <c r="F73" s="10">
        <v>0.31049011177987962</v>
      </c>
      <c r="G73" s="10">
        <v>0.40601891659501288</v>
      </c>
      <c r="H73" s="10">
        <v>1.361392949269131</v>
      </c>
      <c r="I73" s="10">
        <v>1.218142734307825</v>
      </c>
      <c r="J73" s="10">
        <v>1.1226139294926909</v>
      </c>
      <c r="K73" s="10">
        <v>0</v>
      </c>
      <c r="L73" s="10">
        <v>0</v>
      </c>
      <c r="M73" s="10">
        <v>0</v>
      </c>
      <c r="N73" s="10">
        <v>2.3903697334479789E-2</v>
      </c>
      <c r="O73" s="10">
        <v>2.3903697334479789E-2</v>
      </c>
      <c r="P73" s="10">
        <v>2.3903697334479789E-2</v>
      </c>
      <c r="Q73" s="10">
        <v>2.3903697334479789E-2</v>
      </c>
      <c r="R73" s="10">
        <v>2.046431642304385E-2</v>
      </c>
      <c r="S73" s="10">
        <v>4.1272570937231287E-2</v>
      </c>
      <c r="T73" s="10">
        <v>0.2349957007738607</v>
      </c>
      <c r="U73" s="10">
        <v>0.42889079965606192</v>
      </c>
      <c r="V73" s="10">
        <v>0.21745485812553739</v>
      </c>
      <c r="W73" s="10">
        <v>6.0189165950128966E-3</v>
      </c>
      <c r="X73" s="10">
        <v>5.4170249355116077E-3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20.397420464316419</v>
      </c>
      <c r="D75" s="37">
        <v>20.23026655202063</v>
      </c>
      <c r="E75" s="37">
        <v>21.400601891659502</v>
      </c>
      <c r="F75" s="37">
        <v>24.553396388650039</v>
      </c>
      <c r="G75" s="37">
        <v>23.47858985382631</v>
      </c>
      <c r="H75" s="37">
        <v>21.97386070507309</v>
      </c>
      <c r="I75" s="37">
        <v>20.206362854686159</v>
      </c>
      <c r="J75" s="37">
        <v>16.241530524505588</v>
      </c>
      <c r="K75" s="37">
        <v>14.641272570937231</v>
      </c>
      <c r="L75" s="37">
        <v>13.208168529664659</v>
      </c>
      <c r="M75" s="37">
        <v>13.160447119518491</v>
      </c>
      <c r="N75" s="37">
        <v>12.252794496990539</v>
      </c>
      <c r="O75" s="37">
        <v>12.46775580395529</v>
      </c>
      <c r="P75" s="37">
        <v>10.41367153912296</v>
      </c>
      <c r="Q75" s="37">
        <v>6.8309544282029231</v>
      </c>
      <c r="R75" s="37">
        <v>5.7482373172828893</v>
      </c>
      <c r="S75" s="37">
        <v>7.8760103181427326</v>
      </c>
      <c r="T75" s="37">
        <v>7.7006878761822861</v>
      </c>
      <c r="U75" s="37">
        <v>7.5222699914015472</v>
      </c>
      <c r="V75" s="37">
        <v>7.3988822012037838</v>
      </c>
      <c r="W75" s="37">
        <v>8.1013757523645733</v>
      </c>
      <c r="X75" s="37">
        <v>8.5497850386930345</v>
      </c>
    </row>
    <row r="76" spans="1:24" ht="11.25" customHeight="1" x14ac:dyDescent="0.2">
      <c r="A76" s="38" t="s">
        <v>139</v>
      </c>
      <c r="B76" s="39" t="s">
        <v>140</v>
      </c>
      <c r="C76" s="40">
        <v>106.2768701633706</v>
      </c>
      <c r="D76" s="40">
        <v>103.4393809114359</v>
      </c>
      <c r="E76" s="40">
        <v>105.3310404127257</v>
      </c>
      <c r="F76" s="40">
        <v>115.1332760103181</v>
      </c>
      <c r="G76" s="40">
        <v>119.69045571797081</v>
      </c>
      <c r="H76" s="40">
        <v>123.0438521066208</v>
      </c>
      <c r="I76" s="40">
        <v>116.3370593293207</v>
      </c>
      <c r="J76" s="40">
        <v>104.55717970765259</v>
      </c>
      <c r="K76" s="40">
        <v>95.52880481513327</v>
      </c>
      <c r="L76" s="40">
        <v>80.739466895958728</v>
      </c>
      <c r="M76" s="40">
        <v>82.201203783319002</v>
      </c>
      <c r="N76" s="40">
        <v>81.341358555460005</v>
      </c>
      <c r="O76" s="40">
        <v>73.34479793637145</v>
      </c>
      <c r="P76" s="40">
        <v>71.797076526225268</v>
      </c>
      <c r="Q76" s="40">
        <v>69.64746345657781</v>
      </c>
      <c r="R76" s="40">
        <v>71.866981943250209</v>
      </c>
      <c r="S76" s="40">
        <v>69.826483233018052</v>
      </c>
      <c r="T76" s="40">
        <v>70.884780739466891</v>
      </c>
      <c r="U76" s="40">
        <v>69.296216680997418</v>
      </c>
      <c r="V76" s="40">
        <v>66.870765262252789</v>
      </c>
      <c r="W76" s="40">
        <v>67.405760963026651</v>
      </c>
      <c r="X76" s="40">
        <v>71.013929492691318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4004.8688736027516</v>
      </c>
      <c r="D2" s="31">
        <f t="shared" si="0"/>
        <v>4033.8599312123806</v>
      </c>
      <c r="E2" s="31">
        <f t="shared" si="0"/>
        <v>4083.6402407566629</v>
      </c>
      <c r="F2" s="31">
        <f t="shared" si="0"/>
        <v>4237.9633705932929</v>
      </c>
      <c r="G2" s="31">
        <f t="shared" si="0"/>
        <v>4333.671367153911</v>
      </c>
      <c r="H2" s="31">
        <f t="shared" si="0"/>
        <v>4401.2371453138439</v>
      </c>
      <c r="I2" s="31">
        <f t="shared" si="0"/>
        <v>4498.1680997420463</v>
      </c>
      <c r="J2" s="31">
        <f t="shared" si="0"/>
        <v>4677.7192605331038</v>
      </c>
      <c r="K2" s="31">
        <f t="shared" si="0"/>
        <v>4624.3884780739454</v>
      </c>
      <c r="L2" s="31">
        <f t="shared" si="0"/>
        <v>4387.647727207951</v>
      </c>
      <c r="M2" s="31">
        <f t="shared" si="0"/>
        <v>4351.6120158096064</v>
      </c>
      <c r="N2" s="31">
        <f t="shared" si="0"/>
        <v>4340.8692970423872</v>
      </c>
      <c r="O2" s="31">
        <f t="shared" si="0"/>
        <v>4064.9685981352168</v>
      </c>
      <c r="P2" s="31">
        <f t="shared" si="0"/>
        <v>3997.2411366347451</v>
      </c>
      <c r="Q2" s="31">
        <f t="shared" si="0"/>
        <v>4031.9206742615725</v>
      </c>
      <c r="R2" s="31">
        <f t="shared" si="0"/>
        <v>4184.2623560273614</v>
      </c>
      <c r="S2" s="31">
        <f t="shared" si="0"/>
        <v>4238.2969006574103</v>
      </c>
      <c r="T2" s="31">
        <f t="shared" si="0"/>
        <v>4228.2359050891091</v>
      </c>
      <c r="U2" s="31">
        <f t="shared" si="0"/>
        <v>4306.939302550365</v>
      </c>
      <c r="V2" s="31">
        <f t="shared" si="0"/>
        <v>4236.6440522701123</v>
      </c>
      <c r="W2" s="31">
        <f t="shared" ref="W2:X2" si="1">SUM(W3,W17,W22,W25,W26,W51,W52,W71,W74,W75,W76)</f>
        <v>3937.8214905449813</v>
      </c>
      <c r="X2" s="31">
        <f t="shared" si="1"/>
        <v>4031.617214875233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3974.9462596732587</v>
      </c>
      <c r="D26" s="37">
        <f t="shared" si="14"/>
        <v>4003.9373172828878</v>
      </c>
      <c r="E26" s="37">
        <f t="shared" si="14"/>
        <v>4052.341874462596</v>
      </c>
      <c r="F26" s="37">
        <f t="shared" si="14"/>
        <v>4207.6108340498704</v>
      </c>
      <c r="G26" s="37">
        <f t="shared" si="14"/>
        <v>4301.8570937231289</v>
      </c>
      <c r="H26" s="37">
        <f t="shared" si="14"/>
        <v>4368.9929492691317</v>
      </c>
      <c r="I26" s="37">
        <f t="shared" si="14"/>
        <v>4462.0116079105755</v>
      </c>
      <c r="J26" s="37">
        <f t="shared" si="14"/>
        <v>4641.3693035253655</v>
      </c>
      <c r="K26" s="37">
        <f t="shared" si="14"/>
        <v>4586.7846087704202</v>
      </c>
      <c r="L26" s="37">
        <f t="shared" si="14"/>
        <v>4344.9938091143595</v>
      </c>
      <c r="M26" s="37">
        <f t="shared" si="14"/>
        <v>4290.0809114359427</v>
      </c>
      <c r="N26" s="37">
        <f t="shared" si="14"/>
        <v>4176.1608770421326</v>
      </c>
      <c r="O26" s="37">
        <f t="shared" si="14"/>
        <v>3825.4610490111772</v>
      </c>
      <c r="P26" s="37">
        <f t="shared" si="14"/>
        <v>3755.7346517626816</v>
      </c>
      <c r="Q26" s="37">
        <f t="shared" si="14"/>
        <v>3784.8885640584695</v>
      </c>
      <c r="R26" s="37">
        <f t="shared" si="14"/>
        <v>3931.211349957006</v>
      </c>
      <c r="S26" s="37">
        <f t="shared" si="14"/>
        <v>3979.7075666380056</v>
      </c>
      <c r="T26" s="37">
        <f t="shared" si="14"/>
        <v>3968.7141014617364</v>
      </c>
      <c r="U26" s="37">
        <f t="shared" si="14"/>
        <v>4047.3729148753218</v>
      </c>
      <c r="V26" s="37">
        <f t="shared" si="14"/>
        <v>3959.471539122957</v>
      </c>
      <c r="W26" s="37">
        <f t="shared" ref="W26:X26" si="15">SUM(W27,W33)</f>
        <v>3629.9164230438519</v>
      </c>
      <c r="X26" s="37">
        <f t="shared" si="15"/>
        <v>3694.317884780739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3974.9462596732587</v>
      </c>
      <c r="D33" s="29">
        <f t="shared" si="18"/>
        <v>4003.9373172828878</v>
      </c>
      <c r="E33" s="29">
        <f t="shared" si="18"/>
        <v>4052.341874462596</v>
      </c>
      <c r="F33" s="29">
        <f t="shared" si="18"/>
        <v>4207.6108340498704</v>
      </c>
      <c r="G33" s="29">
        <f t="shared" si="18"/>
        <v>4301.8570937231289</v>
      </c>
      <c r="H33" s="29">
        <f t="shared" si="18"/>
        <v>4368.9929492691317</v>
      </c>
      <c r="I33" s="29">
        <f t="shared" si="18"/>
        <v>4462.0116079105755</v>
      </c>
      <c r="J33" s="29">
        <f t="shared" si="18"/>
        <v>4641.3693035253655</v>
      </c>
      <c r="K33" s="29">
        <f t="shared" si="18"/>
        <v>4586.7846087704202</v>
      </c>
      <c r="L33" s="29">
        <f t="shared" si="18"/>
        <v>4344.9938091143595</v>
      </c>
      <c r="M33" s="29">
        <f t="shared" si="18"/>
        <v>4290.0809114359427</v>
      </c>
      <c r="N33" s="29">
        <f t="shared" si="18"/>
        <v>4176.1608770421326</v>
      </c>
      <c r="O33" s="29">
        <f t="shared" si="18"/>
        <v>3825.4610490111772</v>
      </c>
      <c r="P33" s="29">
        <f t="shared" si="18"/>
        <v>3755.7346517626816</v>
      </c>
      <c r="Q33" s="29">
        <f t="shared" si="18"/>
        <v>3784.8885640584695</v>
      </c>
      <c r="R33" s="29">
        <f t="shared" si="18"/>
        <v>3931.211349957006</v>
      </c>
      <c r="S33" s="29">
        <f t="shared" si="18"/>
        <v>3979.7075666380056</v>
      </c>
      <c r="T33" s="29">
        <f t="shared" si="18"/>
        <v>3968.7141014617364</v>
      </c>
      <c r="U33" s="29">
        <f t="shared" si="18"/>
        <v>4047.3729148753218</v>
      </c>
      <c r="V33" s="29">
        <f t="shared" si="18"/>
        <v>3959.471539122957</v>
      </c>
      <c r="W33" s="29">
        <f t="shared" ref="W33:X33" si="19">SUM(W34:W50)</f>
        <v>3629.9164230438519</v>
      </c>
      <c r="X33" s="29">
        <f t="shared" si="19"/>
        <v>3694.317884780739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9.8882201203783318</v>
      </c>
      <c r="D36" s="10">
        <f>FC_TRA_RAIL_E!D36+FC_TRA_ROAD_E!D36+FC_TRA_DAVI_E!D36+FC_TRA_DNAVI_E!D36+FC_TRA_PIPE_E!D36</f>
        <v>10.98693035253654</v>
      </c>
      <c r="E36" s="10">
        <f>FC_TRA_RAIL_E!E36+FC_TRA_ROAD_E!E36+FC_TRA_DAVI_E!E36+FC_TRA_DNAVI_E!E36+FC_TRA_PIPE_E!E36</f>
        <v>12.085640584694749</v>
      </c>
      <c r="F36" s="10">
        <f>FC_TRA_RAIL_E!F36+FC_TRA_ROAD_E!F36+FC_TRA_DAVI_E!F36+FC_TRA_DNAVI_E!F36+FC_TRA_PIPE_E!F36</f>
        <v>9.8882201203783318</v>
      </c>
      <c r="G36" s="10">
        <f>FC_TRA_RAIL_E!G36+FC_TRA_ROAD_E!G36+FC_TRA_DAVI_E!G36+FC_TRA_DNAVI_E!G36+FC_TRA_PIPE_E!G36</f>
        <v>8.7895098882201186</v>
      </c>
      <c r="H36" s="10">
        <f>FC_TRA_RAIL_E!H36+FC_TRA_ROAD_E!H36+FC_TRA_DAVI_E!H36+FC_TRA_DNAVI_E!H36+FC_TRA_PIPE_E!H36</f>
        <v>7.690799656061909</v>
      </c>
      <c r="I36" s="10">
        <f>FC_TRA_RAIL_E!I36+FC_TRA_ROAD_E!I36+FC_TRA_DAVI_E!I36+FC_TRA_DNAVI_E!I36+FC_TRA_PIPE_E!I36</f>
        <v>6.592175408426483</v>
      </c>
      <c r="J36" s="10">
        <f>FC_TRA_RAIL_E!J36+FC_TRA_ROAD_E!J36+FC_TRA_DAVI_E!J36+FC_TRA_DNAVI_E!J36+FC_TRA_PIPE_E!J36</f>
        <v>5.4934651762682716</v>
      </c>
      <c r="K36" s="10">
        <f>FC_TRA_RAIL_E!K36+FC_TRA_ROAD_E!K36+FC_TRA_DAVI_E!K36+FC_TRA_DNAVI_E!K36+FC_TRA_PIPE_E!K36</f>
        <v>4.3947549441100593</v>
      </c>
      <c r="L36" s="10">
        <f>FC_TRA_RAIL_E!L36+FC_TRA_ROAD_E!L36+FC_TRA_DAVI_E!L36+FC_TRA_DNAVI_E!L36+FC_TRA_PIPE_E!L36</f>
        <v>3.2960447119518479</v>
      </c>
      <c r="M36" s="10">
        <f>FC_TRA_RAIL_E!M36+FC_TRA_ROAD_E!M36+FC_TRA_DAVI_E!M36+FC_TRA_DNAVI_E!M36+FC_TRA_PIPE_E!M36</f>
        <v>0</v>
      </c>
      <c r="N36" s="10">
        <f>FC_TRA_RAIL_E!N36+FC_TRA_ROAD_E!N36+FC_TRA_DAVI_E!N36+FC_TRA_DNAVI_E!N36+FC_TRA_PIPE_E!N36</f>
        <v>0</v>
      </c>
      <c r="O36" s="10">
        <f>FC_TRA_RAIL_E!O36+FC_TRA_ROAD_E!O36+FC_TRA_DAVI_E!O36+FC_TRA_DNAVI_E!O36+FC_TRA_PIPE_E!O36</f>
        <v>0</v>
      </c>
      <c r="P36" s="10">
        <f>FC_TRA_RAIL_E!P36+FC_TRA_ROAD_E!P36+FC_TRA_DAVI_E!P36+FC_TRA_DNAVI_E!P36+FC_TRA_PIPE_E!P36</f>
        <v>0</v>
      </c>
      <c r="Q36" s="10">
        <f>FC_TRA_RAIL_E!Q36+FC_TRA_ROAD_E!Q36+FC_TRA_DAVI_E!Q36+FC_TRA_DNAVI_E!Q36+FC_TRA_PIPE_E!Q36</f>
        <v>0</v>
      </c>
      <c r="R36" s="10">
        <f>FC_TRA_RAIL_E!R36+FC_TRA_ROAD_E!R36+FC_TRA_DAVI_E!R36+FC_TRA_DNAVI_E!R36+FC_TRA_PIPE_E!R36</f>
        <v>0</v>
      </c>
      <c r="S36" s="10">
        <f>FC_TRA_RAIL_E!S36+FC_TRA_ROAD_E!S36+FC_TRA_DAVI_E!S36+FC_TRA_DNAVI_E!S36+FC_TRA_PIPE_E!S36</f>
        <v>0</v>
      </c>
      <c r="T36" s="10">
        <f>FC_TRA_RAIL_E!T36+FC_TRA_ROAD_E!T36+FC_TRA_DAVI_E!T36+FC_TRA_DNAVI_E!T36+FC_TRA_PIPE_E!T36</f>
        <v>0</v>
      </c>
      <c r="U36" s="10">
        <f>FC_TRA_RAIL_E!U36+FC_TRA_ROAD_E!U36+FC_TRA_DAVI_E!U36+FC_TRA_DNAVI_E!U36+FC_TRA_PIPE_E!U36</f>
        <v>0</v>
      </c>
      <c r="V36" s="10">
        <f>FC_TRA_RAIL_E!V36+FC_TRA_ROAD_E!V36+FC_TRA_DAVI_E!V36+FC_TRA_DNAVI_E!V36+FC_TRA_PIPE_E!V36</f>
        <v>0</v>
      </c>
      <c r="W36" s="10">
        <f>FC_TRA_RAIL_E!W36+FC_TRA_ROAD_E!W36+FC_TRA_DAVI_E!W36+FC_TRA_DNAVI_E!W36+FC_TRA_PIPE_E!W36</f>
        <v>0</v>
      </c>
      <c r="X36" s="10">
        <f>FC_TRA_RAIL_E!X36+FC_TRA_ROAD_E!X36+FC_TRA_DAVI_E!X36+FC_TRA_DNAVI_E!X36+FC_TRA_PIPE_E!X36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2019.059931212382</v>
      </c>
      <c r="D37" s="10">
        <f>FC_TRA_RAIL_E!D37+FC_TRA_ROAD_E!D37+FC_TRA_DAVI_E!D37+FC_TRA_DNAVI_E!D37+FC_TRA_PIPE_E!D37</f>
        <v>1991.8601031814269</v>
      </c>
      <c r="E37" s="10">
        <f>FC_TRA_RAIL_E!E37+FC_TRA_ROAD_E!E37+FC_TRA_DAVI_E!E37+FC_TRA_DNAVI_E!E37+FC_TRA_PIPE_E!E37</f>
        <v>2000.2293207222699</v>
      </c>
      <c r="F37" s="10">
        <f>FC_TRA_RAIL_E!F37+FC_TRA_ROAD_E!F37+FC_TRA_DAVI_E!F37+FC_TRA_DNAVI_E!F37+FC_TRA_PIPE_E!F37</f>
        <v>2005.4600171969039</v>
      </c>
      <c r="G37" s="10">
        <f>FC_TRA_RAIL_E!G37+FC_TRA_ROAD_E!G37+FC_TRA_DAVI_E!G37+FC_TRA_DNAVI_E!G37+FC_TRA_PIPE_E!G37</f>
        <v>1981.398710232158</v>
      </c>
      <c r="H37" s="10">
        <f>FC_TRA_RAIL_E!H37+FC_TRA_ROAD_E!H37+FC_TRA_DAVI_E!H37+FC_TRA_DNAVI_E!H37+FC_TRA_PIPE_E!H37</f>
        <v>1921.768443680138</v>
      </c>
      <c r="I37" s="10">
        <f>FC_TRA_RAIL_E!I37+FC_TRA_ROAD_E!I37+FC_TRA_DAVI_E!I37+FC_TRA_DNAVI_E!I37+FC_TRA_PIPE_E!I37</f>
        <v>1887.245657781599</v>
      </c>
      <c r="J37" s="10">
        <f>FC_TRA_RAIL_E!J37+FC_TRA_ROAD_E!J37+FC_TRA_DAVI_E!J37+FC_TRA_DNAVI_E!J37+FC_TRA_PIPE_E!J37</f>
        <v>1870.507308684437</v>
      </c>
      <c r="K37" s="10">
        <f>FC_TRA_RAIL_E!K37+FC_TRA_ROAD_E!K37+FC_TRA_DAVI_E!K37+FC_TRA_DNAVI_E!K37+FC_TRA_PIPE_E!K37</f>
        <v>1780.5388650042989</v>
      </c>
      <c r="L37" s="10">
        <f>FC_TRA_RAIL_E!L37+FC_TRA_ROAD_E!L37+FC_TRA_DAVI_E!L37+FC_TRA_DNAVI_E!L37+FC_TRA_PIPE_E!L37</f>
        <v>1692.662682717111</v>
      </c>
      <c r="M37" s="10">
        <f>FC_TRA_RAIL_E!M37+FC_TRA_ROAD_E!M37+FC_TRA_DAVI_E!M37+FC_TRA_DNAVI_E!M37+FC_TRA_PIPE_E!M37</f>
        <v>1574.448237317283</v>
      </c>
      <c r="N37" s="10">
        <f>FC_TRA_RAIL_E!N37+FC_TRA_ROAD_E!N37+FC_TRA_DAVI_E!N37+FC_TRA_DNAVI_E!N37+FC_TRA_PIPE_E!N37</f>
        <v>1540.971625107481</v>
      </c>
      <c r="O37" s="10">
        <f>FC_TRA_RAIL_E!O37+FC_TRA_ROAD_E!O37+FC_TRA_DAVI_E!O37+FC_TRA_DNAVI_E!O37+FC_TRA_PIPE_E!O37</f>
        <v>1381.957609630266</v>
      </c>
      <c r="P37" s="10">
        <f>FC_TRA_RAIL_E!P37+FC_TRA_ROAD_E!P37+FC_TRA_DAVI_E!P37+FC_TRA_DNAVI_E!P37+FC_TRA_PIPE_E!P37</f>
        <v>1335.9271711091999</v>
      </c>
      <c r="Q37" s="10">
        <f>FC_TRA_RAIL_E!Q37+FC_TRA_ROAD_E!Q37+FC_TRA_DAVI_E!Q37+FC_TRA_DNAVI_E!Q37+FC_TRA_PIPE_E!Q37</f>
        <v>1321.2811693895103</v>
      </c>
      <c r="R37" s="10">
        <f>FC_TRA_RAIL_E!R37+FC_TRA_ROAD_E!R37+FC_TRA_DAVI_E!R37+FC_TRA_DNAVI_E!R37+FC_TRA_PIPE_E!R37</f>
        <v>1389.2805674978499</v>
      </c>
      <c r="S37" s="10">
        <f>FC_TRA_RAIL_E!S37+FC_TRA_ROAD_E!S37+FC_TRA_DAVI_E!S37+FC_TRA_DNAVI_E!S37+FC_TRA_PIPE_E!S37</f>
        <v>1377.7730008598453</v>
      </c>
      <c r="T37" s="10">
        <f>FC_TRA_RAIL_E!T37+FC_TRA_ROAD_E!T37+FC_TRA_DAVI_E!T37+FC_TRA_DNAVI_E!T37+FC_TRA_PIPE_E!T37</f>
        <v>1312.1807394668961</v>
      </c>
      <c r="U37" s="10">
        <f>FC_TRA_RAIL_E!U37+FC_TRA_ROAD_E!U37+FC_TRA_DAVI_E!U37+FC_TRA_DNAVI_E!U37+FC_TRA_PIPE_E!U37</f>
        <v>1316.3621668099743</v>
      </c>
      <c r="V37" s="10">
        <f>FC_TRA_RAIL_E!V37+FC_TRA_ROAD_E!V37+FC_TRA_DAVI_E!V37+FC_TRA_DNAVI_E!V37+FC_TRA_PIPE_E!V37</f>
        <v>1317.573602751504</v>
      </c>
      <c r="W37" s="10">
        <f>FC_TRA_RAIL_E!W37+FC_TRA_ROAD_E!W37+FC_TRA_DAVI_E!W37+FC_TRA_DNAVI_E!W37+FC_TRA_PIPE_E!W37</f>
        <v>1175.5290627687016</v>
      </c>
      <c r="X37" s="10">
        <f>FC_TRA_RAIL_E!X37+FC_TRA_ROAD_E!X37+FC_TRA_DAVI_E!X37+FC_TRA_DNAVI_E!X37+FC_TRA_PIPE_E!X37</f>
        <v>1206.1759243336198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2.0922613929492684</v>
      </c>
      <c r="D38" s="10">
        <f>FC_TRA_RAIL_E!D38+FC_TRA_ROAD_E!D38+FC_TRA_DAVI_E!D38+FC_TRA_DNAVI_E!D38+FC_TRA_PIPE_E!D38</f>
        <v>2.0922613929492693</v>
      </c>
      <c r="E38" s="10">
        <f>FC_TRA_RAIL_E!E38+FC_TRA_ROAD_E!E38+FC_TRA_DAVI_E!E38+FC_TRA_DNAVI_E!E38+FC_TRA_PIPE_E!E38</f>
        <v>2.0922613929492693</v>
      </c>
      <c r="F38" s="10">
        <f>FC_TRA_RAIL_E!F38+FC_TRA_ROAD_E!F38+FC_TRA_DAVI_E!F38+FC_TRA_DNAVI_E!F38+FC_TRA_PIPE_E!F38</f>
        <v>2.0922613929492693</v>
      </c>
      <c r="G38" s="10">
        <f>FC_TRA_RAIL_E!G38+FC_TRA_ROAD_E!G38+FC_TRA_DAVI_E!G38+FC_TRA_DNAVI_E!G38+FC_TRA_PIPE_E!G38</f>
        <v>2.0922613929492684</v>
      </c>
      <c r="H38" s="10">
        <f>FC_TRA_RAIL_E!H38+FC_TRA_ROAD_E!H38+FC_TRA_DAVI_E!H38+FC_TRA_DNAVI_E!H38+FC_TRA_PIPE_E!H38</f>
        <v>2.0922613929492688</v>
      </c>
      <c r="I38" s="10">
        <f>FC_TRA_RAIL_E!I38+FC_TRA_ROAD_E!I38+FC_TRA_DAVI_E!I38+FC_TRA_DNAVI_E!I38+FC_TRA_PIPE_E!I38</f>
        <v>2.0922613929492688</v>
      </c>
      <c r="J38" s="10">
        <f>FC_TRA_RAIL_E!J38+FC_TRA_ROAD_E!J38+FC_TRA_DAVI_E!J38+FC_TRA_DNAVI_E!J38+FC_TRA_PIPE_E!J38</f>
        <v>2.0922613929492688</v>
      </c>
      <c r="K38" s="10">
        <f>FC_TRA_RAIL_E!K38+FC_TRA_ROAD_E!K38+FC_TRA_DAVI_E!K38+FC_TRA_DNAVI_E!K38+FC_TRA_PIPE_E!K38</f>
        <v>2.0922613929492688</v>
      </c>
      <c r="L38" s="10">
        <f>FC_TRA_RAIL_E!L38+FC_TRA_ROAD_E!L38+FC_TRA_DAVI_E!L38+FC_TRA_DNAVI_E!L38+FC_TRA_PIPE_E!L38</f>
        <v>2.0922613929492693</v>
      </c>
      <c r="M38" s="10">
        <f>FC_TRA_RAIL_E!M38+FC_TRA_ROAD_E!M38+FC_TRA_DAVI_E!M38+FC_TRA_DNAVI_E!M38+FC_TRA_PIPE_E!M38</f>
        <v>1.0461736887360271</v>
      </c>
      <c r="N38" s="10">
        <f>FC_TRA_RAIL_E!N38+FC_TRA_ROAD_E!N38+FC_TRA_DAVI_E!N38+FC_TRA_DNAVI_E!N38+FC_TRA_PIPE_E!N38</f>
        <v>1.0461736887360269</v>
      </c>
      <c r="O38" s="10">
        <f>FC_TRA_RAIL_E!O38+FC_TRA_ROAD_E!O38+FC_TRA_DAVI_E!O38+FC_TRA_DNAVI_E!O38+FC_TRA_PIPE_E!O38</f>
        <v>1.0461736887360269</v>
      </c>
      <c r="P38" s="10">
        <f>FC_TRA_RAIL_E!P38+FC_TRA_ROAD_E!P38+FC_TRA_DAVI_E!P38+FC_TRA_DNAVI_E!P38+FC_TRA_PIPE_E!P38</f>
        <v>1.0461736887360271</v>
      </c>
      <c r="Q38" s="10">
        <f>FC_TRA_RAIL_E!Q38+FC_TRA_ROAD_E!Q38+FC_TRA_DAVI_E!Q38+FC_TRA_DNAVI_E!Q38+FC_TRA_PIPE_E!Q38</f>
        <v>1.0461736887360269</v>
      </c>
      <c r="R38" s="10">
        <f>FC_TRA_RAIL_E!R38+FC_TRA_ROAD_E!R38+FC_TRA_DAVI_E!R38+FC_TRA_DNAVI_E!R38+FC_TRA_PIPE_E!R38</f>
        <v>1.1968185726569223</v>
      </c>
      <c r="S38" s="10">
        <f>FC_TRA_RAIL_E!S38+FC_TRA_ROAD_E!S38+FC_TRA_DAVI_E!S38+FC_TRA_DNAVI_E!S38+FC_TRA_PIPE_E!S38</f>
        <v>1.1518486672398964</v>
      </c>
      <c r="T38" s="10">
        <f>FC_TRA_RAIL_E!T38+FC_TRA_ROAD_E!T38+FC_TRA_DAVI_E!T38+FC_TRA_DNAVI_E!T38+FC_TRA_PIPE_E!T38</f>
        <v>0.7396388650042991</v>
      </c>
      <c r="U38" s="10">
        <f>FC_TRA_RAIL_E!U38+FC_TRA_ROAD_E!U38+FC_TRA_DAVI_E!U38+FC_TRA_DNAVI_E!U38+FC_TRA_PIPE_E!U38</f>
        <v>1.1758383490971622</v>
      </c>
      <c r="V38" s="10">
        <f>FC_TRA_RAIL_E!V38+FC_TRA_ROAD_E!V38+FC_TRA_DAVI_E!V38+FC_TRA_DNAVI_E!V38+FC_TRA_PIPE_E!V38</f>
        <v>0.96870163370593287</v>
      </c>
      <c r="W38" s="10">
        <f>FC_TRA_RAIL_E!W38+FC_TRA_ROAD_E!W38+FC_TRA_DAVI_E!W38+FC_TRA_DNAVI_E!W38+FC_TRA_PIPE_E!W38</f>
        <v>1.0576956147893379</v>
      </c>
      <c r="X38" s="10">
        <f>FC_TRA_RAIL_E!X38+FC_TRA_ROAD_E!X38+FC_TRA_DAVI_E!X38+FC_TRA_DNAVI_E!X38+FC_TRA_PIPE_E!X38</f>
        <v>0.63190025795356819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43.637145313843497</v>
      </c>
      <c r="D40" s="10">
        <f>FC_TRA_RAIL_E!D40+FC_TRA_ROAD_E!D40+FC_TRA_DAVI_E!D40+FC_TRA_DNAVI_E!D40+FC_TRA_PIPE_E!D40</f>
        <v>44.67609630266552</v>
      </c>
      <c r="E40" s="10">
        <f>FC_TRA_RAIL_E!E40+FC_TRA_ROAD_E!E40+FC_TRA_DAVI_E!E40+FC_TRA_DNAVI_E!E40+FC_TRA_PIPE_E!E40</f>
        <v>36.364316423043853</v>
      </c>
      <c r="F40" s="10">
        <f>FC_TRA_RAIL_E!F40+FC_TRA_ROAD_E!F40+FC_TRA_DAVI_E!F40+FC_TRA_DNAVI_E!F40+FC_TRA_PIPE_E!F40</f>
        <v>35.32527944969906</v>
      </c>
      <c r="G40" s="10">
        <f>FC_TRA_RAIL_E!G40+FC_TRA_ROAD_E!G40+FC_TRA_DAVI_E!G40+FC_TRA_DNAVI_E!G40+FC_TRA_PIPE_E!G40</f>
        <v>30.130438521066196</v>
      </c>
      <c r="H40" s="10">
        <f>FC_TRA_RAIL_E!H40+FC_TRA_ROAD_E!H40+FC_TRA_DAVI_E!H40+FC_TRA_DNAVI_E!H40+FC_TRA_PIPE_E!H40</f>
        <v>32.208340498710236</v>
      </c>
      <c r="I40" s="10">
        <f>FC_TRA_RAIL_E!I40+FC_TRA_ROAD_E!I40+FC_TRA_DAVI_E!I40+FC_TRA_DNAVI_E!I40+FC_TRA_PIPE_E!I40</f>
        <v>34.286328460877037</v>
      </c>
      <c r="J40" s="10">
        <f>FC_TRA_RAIL_E!J40+FC_TRA_ROAD_E!J40+FC_TRA_DAVI_E!J40+FC_TRA_DNAVI_E!J40+FC_TRA_PIPE_E!J40</f>
        <v>40.520206362854687</v>
      </c>
      <c r="K40" s="10">
        <f>FC_TRA_RAIL_E!K40+FC_TRA_ROAD_E!K40+FC_TRA_DAVI_E!K40+FC_TRA_DNAVI_E!K40+FC_TRA_PIPE_E!K40</f>
        <v>42.598194325021488</v>
      </c>
      <c r="L40" s="10">
        <f>FC_TRA_RAIL_E!L40+FC_TRA_ROAD_E!L40+FC_TRA_DAVI_E!L40+FC_TRA_DNAVI_E!L40+FC_TRA_PIPE_E!L40</f>
        <v>42.598194325021488</v>
      </c>
      <c r="M40" s="10">
        <f>FC_TRA_RAIL_E!M40+FC_TRA_ROAD_E!M40+FC_TRA_DAVI_E!M40+FC_TRA_DNAVI_E!M40+FC_TRA_PIPE_E!M40</f>
        <v>45.71513327601032</v>
      </c>
      <c r="N40" s="10">
        <f>FC_TRA_RAIL_E!N40+FC_TRA_ROAD_E!N40+FC_TRA_DAVI_E!N40+FC_TRA_DNAVI_E!N40+FC_TRA_PIPE_E!N40</f>
        <v>43.637145313843497</v>
      </c>
      <c r="O40" s="10">
        <f>FC_TRA_RAIL_E!O40+FC_TRA_ROAD_E!O40+FC_TRA_DAVI_E!O40+FC_TRA_DNAVI_E!O40+FC_TRA_PIPE_E!O40</f>
        <v>37.403267411865862</v>
      </c>
      <c r="P40" s="10">
        <f>FC_TRA_RAIL_E!P40+FC_TRA_ROAD_E!P40+FC_TRA_DAVI_E!P40+FC_TRA_DNAVI_E!P40+FC_TRA_PIPE_E!P40</f>
        <v>36.364316423043853</v>
      </c>
      <c r="Q40" s="10">
        <f>FC_TRA_RAIL_E!Q40+FC_TRA_ROAD_E!Q40+FC_TRA_DAVI_E!Q40+FC_TRA_DNAVI_E!Q40+FC_TRA_PIPE_E!Q40</f>
        <v>35.325279449699053</v>
      </c>
      <c r="R40" s="10">
        <f>FC_TRA_RAIL_E!R40+FC_TRA_ROAD_E!R40+FC_TRA_DAVI_E!R40+FC_TRA_DNAVI_E!R40+FC_TRA_PIPE_E!R40</f>
        <v>32.675924333619953</v>
      </c>
      <c r="S40" s="10">
        <f>FC_TRA_RAIL_E!S40+FC_TRA_ROAD_E!S40+FC_TRA_DAVI_E!S40+FC_TRA_DNAVI_E!S40+FC_TRA_PIPE_E!S40</f>
        <v>33.94660361134995</v>
      </c>
      <c r="T40" s="10">
        <f>FC_TRA_RAIL_E!T40+FC_TRA_ROAD_E!T40+FC_TRA_DAVI_E!T40+FC_TRA_DNAVI_E!T40+FC_TRA_PIPE_E!T40</f>
        <v>32.731986242476346</v>
      </c>
      <c r="U40" s="10">
        <f>FC_TRA_RAIL_E!U40+FC_TRA_ROAD_E!U40+FC_TRA_DAVI_E!U40+FC_TRA_DNAVI_E!U40+FC_TRA_PIPE_E!U40</f>
        <v>30.506534823731734</v>
      </c>
      <c r="V40" s="10">
        <f>FC_TRA_RAIL_E!V40+FC_TRA_ROAD_E!V40+FC_TRA_DAVI_E!V40+FC_TRA_DNAVI_E!V40+FC_TRA_PIPE_E!V40</f>
        <v>30.81298366294067</v>
      </c>
      <c r="W40" s="10">
        <f>FC_TRA_RAIL_E!W40+FC_TRA_ROAD_E!W40+FC_TRA_DAVI_E!W40+FC_TRA_DNAVI_E!W40+FC_TRA_PIPE_E!W40</f>
        <v>15.994067067927769</v>
      </c>
      <c r="X40" s="10">
        <f>FC_TRA_RAIL_E!X40+FC_TRA_ROAD_E!X40+FC_TRA_DAVI_E!X40+FC_TRA_DNAVI_E!X40+FC_TRA_PIPE_E!X40</f>
        <v>17.647033533963889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1.0389509888220123</v>
      </c>
      <c r="D41" s="10">
        <f>FC_TRA_RAIL_E!D41+FC_TRA_ROAD_E!D41+FC_TRA_DAVI_E!D41+FC_TRA_DNAVI_E!D41+FC_TRA_PIPE_E!D41</f>
        <v>1.0389509888220121</v>
      </c>
      <c r="E41" s="10">
        <f>FC_TRA_RAIL_E!E41+FC_TRA_ROAD_E!E41+FC_TRA_DAVI_E!E41+FC_TRA_DNAVI_E!E41+FC_TRA_PIPE_E!E41</f>
        <v>1.0389509888220121</v>
      </c>
      <c r="F41" s="10">
        <f>FC_TRA_RAIL_E!F41+FC_TRA_ROAD_E!F41+FC_TRA_DAVI_E!F41+FC_TRA_DNAVI_E!F41+FC_TRA_PIPE_E!F41</f>
        <v>1.0389509888220123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1863.3061049011183</v>
      </c>
      <c r="D43" s="10">
        <f>FC_TRA_RAIL_E!D43+FC_TRA_ROAD_E!D43+FC_TRA_DAVI_E!D43+FC_TRA_DNAVI_E!D43+FC_TRA_PIPE_E!D43</f>
        <v>1917.3593293207218</v>
      </c>
      <c r="E43" s="10">
        <f>FC_TRA_RAIL_E!E43+FC_TRA_ROAD_E!E43+FC_TRA_DAVI_E!E43+FC_TRA_DNAVI_E!E43+FC_TRA_PIPE_E!E43</f>
        <v>1951.0150472914875</v>
      </c>
      <c r="F43" s="10">
        <f>FC_TRA_RAIL_E!F43+FC_TRA_ROAD_E!F43+FC_TRA_DAVI_E!F43+FC_TRA_DNAVI_E!F43+FC_TRA_PIPE_E!F43</f>
        <v>2110.1152192605332</v>
      </c>
      <c r="G43" s="10">
        <f>FC_TRA_RAIL_E!G43+FC_TRA_ROAD_E!G43+FC_TRA_DAVI_E!G43+FC_TRA_DNAVI_E!G43+FC_TRA_PIPE_E!G43</f>
        <v>2239.6389509888218</v>
      </c>
      <c r="H43" s="10">
        <f>FC_TRA_RAIL_E!H43+FC_TRA_ROAD_E!H43+FC_TRA_DAVI_E!H43+FC_TRA_DNAVI_E!H43+FC_TRA_PIPE_E!H43</f>
        <v>2372.2221840068787</v>
      </c>
      <c r="I43" s="10">
        <f>FC_TRA_RAIL_E!I43+FC_TRA_ROAD_E!I43+FC_TRA_DAVI_E!I43+FC_TRA_DNAVI_E!I43+FC_TRA_PIPE_E!I43</f>
        <v>2500.7261392949267</v>
      </c>
      <c r="J43" s="10">
        <f>FC_TRA_RAIL_E!J43+FC_TRA_ROAD_E!J43+FC_TRA_DAVI_E!J43+FC_TRA_DNAVI_E!J43+FC_TRA_PIPE_E!J43</f>
        <v>2696.5415305245051</v>
      </c>
      <c r="K43" s="10">
        <f>FC_TRA_RAIL_E!K43+FC_TRA_ROAD_E!K43+FC_TRA_DAVI_E!K43+FC_TRA_DNAVI_E!K43+FC_TRA_PIPE_E!K43</f>
        <v>2729.1773860705071</v>
      </c>
      <c r="L43" s="10">
        <f>FC_TRA_RAIL_E!L43+FC_TRA_ROAD_E!L43+FC_TRA_DAVI_E!L43+FC_TRA_DNAVI_E!L43+FC_TRA_PIPE_E!L43</f>
        <v>2579.2562338779016</v>
      </c>
      <c r="M43" s="10">
        <f>FC_TRA_RAIL_E!M43+FC_TRA_ROAD_E!M43+FC_TRA_DAVI_E!M43+FC_TRA_DNAVI_E!M43+FC_TRA_PIPE_E!M43</f>
        <v>2648.6076526225283</v>
      </c>
      <c r="N43" s="10">
        <f>FC_TRA_RAIL_E!N43+FC_TRA_ROAD_E!N43+FC_TRA_DAVI_E!N43+FC_TRA_DNAVI_E!N43+FC_TRA_PIPE_E!N43</f>
        <v>2573.1370593293209</v>
      </c>
      <c r="O43" s="10">
        <f>FC_TRA_RAIL_E!O43+FC_TRA_ROAD_E!O43+FC_TRA_DAVI_E!O43+FC_TRA_DNAVI_E!O43+FC_TRA_PIPE_E!O43</f>
        <v>2390.5799656061909</v>
      </c>
      <c r="P43" s="10">
        <f>FC_TRA_RAIL_E!P43+FC_TRA_ROAD_E!P43+FC_TRA_DAVI_E!P43+FC_TRA_DNAVI_E!P43+FC_TRA_PIPE_E!P43</f>
        <v>2364.0631986242465</v>
      </c>
      <c r="Q43" s="10">
        <f>FC_TRA_RAIL_E!Q43+FC_TRA_ROAD_E!Q43+FC_TRA_DAVI_E!Q43+FC_TRA_DNAVI_E!Q43+FC_TRA_PIPE_E!Q43</f>
        <v>2414.6917454858121</v>
      </c>
      <c r="R43" s="10">
        <f>FC_TRA_RAIL_E!R43+FC_TRA_ROAD_E!R43+FC_TRA_DAVI_E!R43+FC_TRA_DNAVI_E!R43+FC_TRA_PIPE_E!R43</f>
        <v>2507.1278589853814</v>
      </c>
      <c r="S43" s="10">
        <f>FC_TRA_RAIL_E!S43+FC_TRA_ROAD_E!S43+FC_TRA_DAVI_E!S43+FC_TRA_DNAVI_E!S43+FC_TRA_PIPE_E!S43</f>
        <v>2566.7801375752365</v>
      </c>
      <c r="T43" s="10">
        <f>FC_TRA_RAIL_E!T43+FC_TRA_ROAD_E!T43+FC_TRA_DAVI_E!T43+FC_TRA_DNAVI_E!T43+FC_TRA_PIPE_E!T43</f>
        <v>2623.06173688736</v>
      </c>
      <c r="U43" s="10">
        <f>FC_TRA_RAIL_E!U43+FC_TRA_ROAD_E!U43+FC_TRA_DAVI_E!U43+FC_TRA_DNAVI_E!U43+FC_TRA_PIPE_E!U43</f>
        <v>2699.2196044711945</v>
      </c>
      <c r="V43" s="10">
        <f>FC_TRA_RAIL_E!V43+FC_TRA_ROAD_E!V43+FC_TRA_DAVI_E!V43+FC_TRA_DNAVI_E!V43+FC_TRA_PIPE_E!V43</f>
        <v>2605.2384350816851</v>
      </c>
      <c r="W43" s="10">
        <f>FC_TRA_RAIL_E!W43+FC_TRA_ROAD_E!W43+FC_TRA_DAVI_E!W43+FC_TRA_DNAVI_E!W43+FC_TRA_PIPE_E!W43</f>
        <v>2427.0556319862426</v>
      </c>
      <c r="X43" s="10">
        <f>FC_TRA_RAIL_E!X43+FC_TRA_ROAD_E!X43+FC_TRA_DAVI_E!X43+FC_TRA_DNAVI_E!X43+FC_TRA_PIPE_E!X43</f>
        <v>2449.8273430782456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35.923645743766123</v>
      </c>
      <c r="D44" s="10">
        <f>FC_TRA_RAIL_E!D44+FC_TRA_ROAD_E!D44+FC_TRA_DAVI_E!D44+FC_TRA_DNAVI_E!D44+FC_TRA_PIPE_E!D44</f>
        <v>35.923645743766123</v>
      </c>
      <c r="E44" s="10">
        <f>FC_TRA_RAIL_E!E44+FC_TRA_ROAD_E!E44+FC_TRA_DAVI_E!E44+FC_TRA_DNAVI_E!E44+FC_TRA_PIPE_E!E44</f>
        <v>49.51633705932931</v>
      </c>
      <c r="F44" s="10">
        <f>FC_TRA_RAIL_E!F44+FC_TRA_ROAD_E!F44+FC_TRA_DAVI_E!F44+FC_TRA_DNAVI_E!F44+FC_TRA_PIPE_E!F44</f>
        <v>43.690885640584689</v>
      </c>
      <c r="G44" s="10">
        <f>FC_TRA_RAIL_E!G44+FC_TRA_ROAD_E!G44+FC_TRA_DAVI_E!G44+FC_TRA_DNAVI_E!G44+FC_TRA_PIPE_E!G44</f>
        <v>39.807222699914007</v>
      </c>
      <c r="H44" s="10">
        <f>FC_TRA_RAIL_E!H44+FC_TRA_ROAD_E!H44+FC_TRA_DAVI_E!H44+FC_TRA_DNAVI_E!H44+FC_TRA_PIPE_E!H44</f>
        <v>33.010920034393813</v>
      </c>
      <c r="I44" s="10">
        <f>FC_TRA_RAIL_E!I44+FC_TRA_ROAD_E!I44+FC_TRA_DAVI_E!I44+FC_TRA_DNAVI_E!I44+FC_TRA_PIPE_E!I44</f>
        <v>31.06904557179708</v>
      </c>
      <c r="J44" s="10">
        <f>FC_TRA_RAIL_E!J44+FC_TRA_ROAD_E!J44+FC_TRA_DAVI_E!J44+FC_TRA_DNAVI_E!J44+FC_TRA_PIPE_E!J44</f>
        <v>26.21453138435081</v>
      </c>
      <c r="K44" s="10">
        <f>FC_TRA_RAIL_E!K44+FC_TRA_ROAD_E!K44+FC_TRA_DAVI_E!K44+FC_TRA_DNAVI_E!K44+FC_TRA_PIPE_E!K44</f>
        <v>27.98314703353396</v>
      </c>
      <c r="L44" s="10">
        <f>FC_TRA_RAIL_E!L44+FC_TRA_ROAD_E!L44+FC_TRA_DAVI_E!L44+FC_TRA_DNAVI_E!L44+FC_TRA_PIPE_E!L44</f>
        <v>25.088392089423905</v>
      </c>
      <c r="M44" s="10">
        <f>FC_TRA_RAIL_E!M44+FC_TRA_ROAD_E!M44+FC_TRA_DAVI_E!M44+FC_TRA_DNAVI_E!M44+FC_TRA_PIPE_E!M44</f>
        <v>20.263714531384348</v>
      </c>
      <c r="N44" s="10">
        <f>FC_TRA_RAIL_E!N44+FC_TRA_ROAD_E!N44+FC_TRA_DAVI_E!N44+FC_TRA_DNAVI_E!N44+FC_TRA_PIPE_E!N44</f>
        <v>17.368873602751499</v>
      </c>
      <c r="O44" s="10">
        <f>FC_TRA_RAIL_E!O44+FC_TRA_ROAD_E!O44+FC_TRA_DAVI_E!O44+FC_TRA_DNAVI_E!O44+FC_TRA_PIPE_E!O44</f>
        <v>14.474032674118661</v>
      </c>
      <c r="P44" s="10">
        <f>FC_TRA_RAIL_E!P44+FC_TRA_ROAD_E!P44+FC_TRA_DAVI_E!P44+FC_TRA_DNAVI_E!P44+FC_TRA_PIPE_E!P44</f>
        <v>18.33379191745486</v>
      </c>
      <c r="Q44" s="10">
        <f>FC_TRA_RAIL_E!Q44+FC_TRA_ROAD_E!Q44+FC_TRA_DAVI_E!Q44+FC_TRA_DNAVI_E!Q44+FC_TRA_PIPE_E!Q44</f>
        <v>12.544196044711949</v>
      </c>
      <c r="R44" s="10">
        <f>FC_TRA_RAIL_E!R44+FC_TRA_ROAD_E!R44+FC_TRA_DAVI_E!R44+FC_TRA_DNAVI_E!R44+FC_TRA_PIPE_E!R44</f>
        <v>0.93018056749785027</v>
      </c>
      <c r="S44" s="10">
        <f>FC_TRA_RAIL_E!S44+FC_TRA_ROAD_E!S44+FC_TRA_DAVI_E!S44+FC_TRA_DNAVI_E!S44+FC_TRA_PIPE_E!S44</f>
        <v>5.5975924333619954E-2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0.10877042132416161</v>
      </c>
      <c r="V44" s="10">
        <f>FC_TRA_RAIL_E!V44+FC_TRA_ROAD_E!V44+FC_TRA_DAVI_E!V44+FC_TRA_DNAVI_E!V44+FC_TRA_PIPE_E!V44</f>
        <v>4.8778159931212377</v>
      </c>
      <c r="W44" s="10">
        <f>FC_TRA_RAIL_E!W44+FC_TRA_ROAD_E!W44+FC_TRA_DAVI_E!W44+FC_TRA_DNAVI_E!W44+FC_TRA_PIPE_E!W44</f>
        <v>10.27996560619088</v>
      </c>
      <c r="X44" s="10">
        <f>FC_TRA_RAIL_E!X44+FC_TRA_ROAD_E!X44+FC_TRA_DAVI_E!X44+FC_TRA_DNAVI_E!X44+FC_TRA_PIPE_E!X44</f>
        <v>20.035683576956149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0</v>
      </c>
      <c r="E51" s="37">
        <f>FC_TRA_RAIL_E!E51+FC_TRA_ROAD_E!E51+FC_TRA_DAVI_E!E51+FC_TRA_DNAVI_E!E51+FC_TRA_PIPE_E!E51</f>
        <v>0</v>
      </c>
      <c r="F51" s="37">
        <f>FC_TRA_RAIL_E!F51+FC_TRA_ROAD_E!F51+FC_TRA_DAVI_E!F51+FC_TRA_DNAVI_E!F51+FC_TRA_PIPE_E!F51</f>
        <v>0</v>
      </c>
      <c r="G51" s="37">
        <f>FC_TRA_RAIL_E!G51+FC_TRA_ROAD_E!G51+FC_TRA_DAVI_E!G51+FC_TRA_DNAVI_E!G51+FC_TRA_PIPE_E!G51</f>
        <v>0</v>
      </c>
      <c r="H51" s="37">
        <f>FC_TRA_RAIL_E!H51+FC_TRA_ROAD_E!H51+FC_TRA_DAVI_E!H51+FC_TRA_DNAVI_E!H51+FC_TRA_PIPE_E!H51</f>
        <v>0</v>
      </c>
      <c r="I51" s="37">
        <f>FC_TRA_RAIL_E!I51+FC_TRA_ROAD_E!I51+FC_TRA_DAVI_E!I51+FC_TRA_DNAVI_E!I51+FC_TRA_PIPE_E!I51</f>
        <v>0</v>
      </c>
      <c r="J51" s="37">
        <f>FC_TRA_RAIL_E!J51+FC_TRA_ROAD_E!J51+FC_TRA_DAVI_E!J51+FC_TRA_DNAVI_E!J51+FC_TRA_PIPE_E!J51</f>
        <v>0</v>
      </c>
      <c r="K51" s="37">
        <f>FC_TRA_RAIL_E!K51+FC_TRA_ROAD_E!K51+FC_TRA_DAVI_E!K51+FC_TRA_DNAVI_E!K51+FC_TRA_PIPE_E!K51</f>
        <v>0</v>
      </c>
      <c r="L51" s="37">
        <f>FC_TRA_RAIL_E!L51+FC_TRA_ROAD_E!L51+FC_TRA_DAVI_E!L51+FC_TRA_DNAVI_E!L51+FC_TRA_PIPE_E!L51</f>
        <v>0</v>
      </c>
      <c r="M51" s="37">
        <f>FC_TRA_RAIL_E!M51+FC_TRA_ROAD_E!M51+FC_TRA_DAVI_E!M51+FC_TRA_DNAVI_E!M51+FC_TRA_PIPE_E!M51</f>
        <v>0</v>
      </c>
      <c r="N51" s="37">
        <f>FC_TRA_RAIL_E!N51+FC_TRA_ROAD_E!N51+FC_TRA_DAVI_E!N51+FC_TRA_DNAVI_E!N51+FC_TRA_PIPE_E!N51</f>
        <v>0</v>
      </c>
      <c r="O51" s="37">
        <f>FC_TRA_RAIL_E!O51+FC_TRA_ROAD_E!O51+FC_TRA_DAVI_E!O51+FC_TRA_DNAVI_E!O51+FC_TRA_PIPE_E!O51</f>
        <v>0</v>
      </c>
      <c r="P51" s="37">
        <f>FC_TRA_RAIL_E!P51+FC_TRA_ROAD_E!P51+FC_TRA_DAVI_E!P51+FC_TRA_DNAVI_E!P51+FC_TRA_PIPE_E!P51</f>
        <v>0</v>
      </c>
      <c r="Q51" s="37">
        <f>FC_TRA_RAIL_E!Q51+FC_TRA_ROAD_E!Q51+FC_TRA_DAVI_E!Q51+FC_TRA_DNAVI_E!Q51+FC_TRA_PIPE_E!Q51</f>
        <v>0</v>
      </c>
      <c r="R51" s="37">
        <f>FC_TRA_RAIL_E!R51+FC_TRA_ROAD_E!R51+FC_TRA_DAVI_E!R51+FC_TRA_DNAVI_E!R51+FC_TRA_PIPE_E!R51</f>
        <v>1.8044711951848671</v>
      </c>
      <c r="S51" s="37">
        <f>FC_TRA_RAIL_E!S51+FC_TRA_ROAD_E!S51+FC_TRA_DAVI_E!S51+FC_TRA_DNAVI_E!S51+FC_TRA_PIPE_E!S51</f>
        <v>3.1426483233018052</v>
      </c>
      <c r="T51" s="37">
        <f>FC_TRA_RAIL_E!T51+FC_TRA_ROAD_E!T51+FC_TRA_DAVI_E!T51+FC_TRA_DNAVI_E!T51+FC_TRA_PIPE_E!T51</f>
        <v>6.381857265692175</v>
      </c>
      <c r="U51" s="37">
        <f>FC_TRA_RAIL_E!U51+FC_TRA_ROAD_E!U51+FC_TRA_DAVI_E!U51+FC_TRA_DNAVI_E!U51+FC_TRA_PIPE_E!U51</f>
        <v>7.859071367153911</v>
      </c>
      <c r="V51" s="37">
        <f>FC_TRA_RAIL_E!V51+FC_TRA_ROAD_E!V51+FC_TRA_DAVI_E!V51+FC_TRA_DNAVI_E!V51+FC_TRA_PIPE_E!V51</f>
        <v>7.9632846087704214</v>
      </c>
      <c r="W51" s="37">
        <f>FC_TRA_RAIL_E!W51+FC_TRA_ROAD_E!W51+FC_TRA_DAVI_E!W51+FC_TRA_DNAVI_E!W51+FC_TRA_PIPE_E!W51</f>
        <v>7.9180567497850376</v>
      </c>
      <c r="X51" s="37">
        <f>FC_TRA_RAIL_E!X51+FC_TRA_ROAD_E!X51+FC_TRA_DAVI_E!X51+FC_TRA_DNAVI_E!X51+FC_TRA_PIPE_E!X51</f>
        <v>9.0918314703353396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3.8263112639724852</v>
      </c>
      <c r="J52" s="37">
        <f t="shared" si="20"/>
        <v>5.7394668959587269</v>
      </c>
      <c r="K52" s="37">
        <f t="shared" si="20"/>
        <v>5.1017196904557176</v>
      </c>
      <c r="L52" s="37">
        <f t="shared" si="20"/>
        <v>8.6844368013757514</v>
      </c>
      <c r="M52" s="37">
        <f t="shared" si="20"/>
        <v>26.784178847807389</v>
      </c>
      <c r="N52" s="37">
        <f t="shared" si="20"/>
        <v>130.48865004299225</v>
      </c>
      <c r="O52" s="37">
        <f t="shared" si="20"/>
        <v>206.22674118658642</v>
      </c>
      <c r="P52" s="37">
        <f t="shared" si="20"/>
        <v>208.03241616509018</v>
      </c>
      <c r="Q52" s="37">
        <f t="shared" si="20"/>
        <v>213.34737747205497</v>
      </c>
      <c r="R52" s="37">
        <f t="shared" si="20"/>
        <v>214.28271711092003</v>
      </c>
      <c r="S52" s="37">
        <f t="shared" si="20"/>
        <v>217.46629406706788</v>
      </c>
      <c r="T52" s="37">
        <f t="shared" si="20"/>
        <v>215.76990541702497</v>
      </c>
      <c r="U52" s="37">
        <f t="shared" si="20"/>
        <v>213.91324161650897</v>
      </c>
      <c r="V52" s="37">
        <f t="shared" si="20"/>
        <v>227.15803955288044</v>
      </c>
      <c r="W52" s="37">
        <f t="shared" ref="W52:X52" si="21">SUM(W53:W70)</f>
        <v>251.4735167669819</v>
      </c>
      <c r="X52" s="37">
        <f t="shared" si="21"/>
        <v>256.63155631986234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1.917454858125537E-2</v>
      </c>
      <c r="S61" s="10">
        <f>FC_TRA_RAIL_E!S61+FC_TRA_ROAD_E!S61+FC_TRA_DAVI_E!S61+FC_TRA_DNAVI_E!S61+FC_TRA_PIPE_E!S61</f>
        <v>9.8968185726569208E-2</v>
      </c>
      <c r="T61" s="10">
        <f>FC_TRA_RAIL_E!T61+FC_TRA_ROAD_E!T61+FC_TRA_DAVI_E!T61+FC_TRA_DNAVI_E!T61+FC_TRA_PIPE_E!T61</f>
        <v>0.33611349957007741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0.79965606190885641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3.8263112639724852</v>
      </c>
      <c r="J64" s="10">
        <f>FC_TRA_RAIL_E!J64+FC_TRA_ROAD_E!J64+FC_TRA_DAVI_E!J64+FC_TRA_DNAVI_E!J64+FC_TRA_PIPE_E!J64</f>
        <v>5.7394668959587269</v>
      </c>
      <c r="K64" s="10">
        <f>FC_TRA_RAIL_E!K64+FC_TRA_ROAD_E!K64+FC_TRA_DAVI_E!K64+FC_TRA_DNAVI_E!K64+FC_TRA_PIPE_E!K64</f>
        <v>5.1017196904557176</v>
      </c>
      <c r="L64" s="10">
        <f>FC_TRA_RAIL_E!L64+FC_TRA_ROAD_E!L64+FC_TRA_DAVI_E!L64+FC_TRA_DNAVI_E!L64+FC_TRA_PIPE_E!L64</f>
        <v>5.1017196904557176</v>
      </c>
      <c r="M64" s="10">
        <f>FC_TRA_RAIL_E!M64+FC_TRA_ROAD_E!M64+FC_TRA_DAVI_E!M64+FC_TRA_DNAVI_E!M64+FC_TRA_PIPE_E!M64</f>
        <v>26.784178847807389</v>
      </c>
      <c r="N64" s="10">
        <f>FC_TRA_RAIL_E!N64+FC_TRA_ROAD_E!N64+FC_TRA_DAVI_E!N64+FC_TRA_DNAVI_E!N64+FC_TRA_PIPE_E!N64</f>
        <v>47.191143594153047</v>
      </c>
      <c r="O64" s="10">
        <f>FC_TRA_RAIL_E!O64+FC_TRA_ROAD_E!O64+FC_TRA_DAVI_E!O64+FC_TRA_DNAVI_E!O64+FC_TRA_PIPE_E!O64</f>
        <v>50.379793637145312</v>
      </c>
      <c r="P64" s="10">
        <f>FC_TRA_RAIL_E!P64+FC_TRA_ROAD_E!P64+FC_TRA_DAVI_E!P64+FC_TRA_DNAVI_E!P64+FC_TRA_PIPE_E!P64</f>
        <v>45.915735167669823</v>
      </c>
      <c r="Q64" s="10">
        <f>FC_TRA_RAIL_E!Q64+FC_TRA_ROAD_E!Q64+FC_TRA_DAVI_E!Q64+FC_TRA_DNAVI_E!Q64+FC_TRA_PIPE_E!Q64</f>
        <v>44.640326741186577</v>
      </c>
      <c r="R64" s="10">
        <f>FC_TRA_RAIL_E!R64+FC_TRA_ROAD_E!R64+FC_TRA_DAVI_E!R64+FC_TRA_DNAVI_E!R64+FC_TRA_PIPE_E!R64</f>
        <v>44.002579535683573</v>
      </c>
      <c r="S64" s="10">
        <f>FC_TRA_RAIL_E!S64+FC_TRA_ROAD_E!S64+FC_TRA_DAVI_E!S64+FC_TRA_DNAVI_E!S64+FC_TRA_PIPE_E!S64</f>
        <v>43.902493551160788</v>
      </c>
      <c r="T64" s="10">
        <f>FC_TRA_RAIL_E!T64+FC_TRA_ROAD_E!T64+FC_TRA_DAVI_E!T64+FC_TRA_DNAVI_E!T64+FC_TRA_PIPE_E!T64</f>
        <v>43.596388650042989</v>
      </c>
      <c r="U64" s="10">
        <f>FC_TRA_RAIL_E!U64+FC_TRA_ROAD_E!U64+FC_TRA_DAVI_E!U64+FC_TRA_DNAVI_E!U64+FC_TRA_PIPE_E!U64</f>
        <v>42.931212381771282</v>
      </c>
      <c r="V64" s="10">
        <f>FC_TRA_RAIL_E!V64+FC_TRA_ROAD_E!V64+FC_TRA_DAVI_E!V64+FC_TRA_DNAVI_E!V64+FC_TRA_PIPE_E!V64</f>
        <v>43.695872742906268</v>
      </c>
      <c r="W64" s="10">
        <f>FC_TRA_RAIL_E!W64+FC_TRA_ROAD_E!W64+FC_TRA_DAVI_E!W64+FC_TRA_DNAVI_E!W64+FC_TRA_PIPE_E!W64</f>
        <v>79.75434221840068</v>
      </c>
      <c r="X64" s="10">
        <f>FC_TRA_RAIL_E!X64+FC_TRA_ROAD_E!X64+FC_TRA_DAVI_E!X64+FC_TRA_DNAVI_E!X64+FC_TRA_PIPE_E!X64</f>
        <v>81.842906276870153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0</v>
      </c>
      <c r="J66" s="10">
        <f>FC_TRA_RAIL_E!J66+FC_TRA_ROAD_E!J66+FC_TRA_DAVI_E!J66+FC_TRA_DNAVI_E!J66+FC_TRA_PIPE_E!J66</f>
        <v>0</v>
      </c>
      <c r="K66" s="10">
        <f>FC_TRA_RAIL_E!K66+FC_TRA_ROAD_E!K66+FC_TRA_DAVI_E!K66+FC_TRA_DNAVI_E!K66+FC_TRA_PIPE_E!K66</f>
        <v>0</v>
      </c>
      <c r="L66" s="10">
        <f>FC_TRA_RAIL_E!L66+FC_TRA_ROAD_E!L66+FC_TRA_DAVI_E!L66+FC_TRA_DNAVI_E!L66+FC_TRA_PIPE_E!L66</f>
        <v>3.5827171109200342</v>
      </c>
      <c r="M66" s="10">
        <f>FC_TRA_RAIL_E!M66+FC_TRA_ROAD_E!M66+FC_TRA_DAVI_E!M66+FC_TRA_DNAVI_E!M66+FC_TRA_PIPE_E!M66</f>
        <v>0</v>
      </c>
      <c r="N66" s="10">
        <f>FC_TRA_RAIL_E!N66+FC_TRA_ROAD_E!N66+FC_TRA_DAVI_E!N66+FC_TRA_DNAVI_E!N66+FC_TRA_PIPE_E!N66</f>
        <v>83.297506448839201</v>
      </c>
      <c r="O66" s="10">
        <f>FC_TRA_RAIL_E!O66+FC_TRA_ROAD_E!O66+FC_TRA_DAVI_E!O66+FC_TRA_DNAVI_E!O66+FC_TRA_PIPE_E!O66</f>
        <v>155.8469475494411</v>
      </c>
      <c r="P66" s="10">
        <f>FC_TRA_RAIL_E!P66+FC_TRA_ROAD_E!P66+FC_TRA_DAVI_E!P66+FC_TRA_DNAVI_E!P66+FC_TRA_PIPE_E!P66</f>
        <v>162.11668099742036</v>
      </c>
      <c r="Q66" s="10">
        <f>FC_TRA_RAIL_E!Q66+FC_TRA_ROAD_E!Q66+FC_TRA_DAVI_E!Q66+FC_TRA_DNAVI_E!Q66+FC_TRA_PIPE_E!Q66</f>
        <v>168.70705073086839</v>
      </c>
      <c r="R66" s="10">
        <f>FC_TRA_RAIL_E!R66+FC_TRA_ROAD_E!R66+FC_TRA_DAVI_E!R66+FC_TRA_DNAVI_E!R66+FC_TRA_PIPE_E!R66</f>
        <v>170.26096302665522</v>
      </c>
      <c r="S66" s="10">
        <f>FC_TRA_RAIL_E!S66+FC_TRA_ROAD_E!S66+FC_TRA_DAVI_E!S66+FC_TRA_DNAVI_E!S66+FC_TRA_PIPE_E!S66</f>
        <v>173.46483233018051</v>
      </c>
      <c r="T66" s="10">
        <f>FC_TRA_RAIL_E!T66+FC_TRA_ROAD_E!T66+FC_TRA_DAVI_E!T66+FC_TRA_DNAVI_E!T66+FC_TRA_PIPE_E!T66</f>
        <v>171.8374032674119</v>
      </c>
      <c r="U66" s="10">
        <f>FC_TRA_RAIL_E!U66+FC_TRA_ROAD_E!U66+FC_TRA_DAVI_E!U66+FC_TRA_DNAVI_E!U66+FC_TRA_PIPE_E!U66</f>
        <v>170.98202923473769</v>
      </c>
      <c r="V66" s="10">
        <f>FC_TRA_RAIL_E!V66+FC_TRA_ROAD_E!V66+FC_TRA_DAVI_E!V66+FC_TRA_DNAVI_E!V66+FC_TRA_PIPE_E!V66</f>
        <v>182.6625107480653</v>
      </c>
      <c r="W66" s="10">
        <f>FC_TRA_RAIL_E!W66+FC_TRA_ROAD_E!W66+FC_TRA_DAVI_E!W66+FC_TRA_DNAVI_E!W66+FC_TRA_PIPE_E!W66</f>
        <v>171.71917454858124</v>
      </c>
      <c r="X66" s="10">
        <f>FC_TRA_RAIL_E!X66+FC_TRA_ROAD_E!X66+FC_TRA_DAVI_E!X66+FC_TRA_DNAVI_E!X66+FC_TRA_PIPE_E!X66</f>
        <v>174.78865004299217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29.922613929492691</v>
      </c>
      <c r="D76" s="40">
        <f>FC_TRA_RAIL_E!D76+FC_TRA_ROAD_E!D76+FC_TRA_DAVI_E!D76+FC_TRA_DNAVI_E!D76+FC_TRA_PIPE_E!D76</f>
        <v>29.922613929492687</v>
      </c>
      <c r="E76" s="40">
        <f>FC_TRA_RAIL_E!E76+FC_TRA_ROAD_E!E76+FC_TRA_DAVI_E!E76+FC_TRA_DNAVI_E!E76+FC_TRA_PIPE_E!E76</f>
        <v>31.298366294067069</v>
      </c>
      <c r="F76" s="40">
        <f>FC_TRA_RAIL_E!F76+FC_TRA_ROAD_E!F76+FC_TRA_DAVI_E!F76+FC_TRA_DNAVI_E!F76+FC_TRA_PIPE_E!F76</f>
        <v>30.352536543422183</v>
      </c>
      <c r="G76" s="40">
        <f>FC_TRA_RAIL_E!G76+FC_TRA_ROAD_E!G76+FC_TRA_DAVI_E!G76+FC_TRA_DNAVI_E!G76+FC_TRA_PIPE_E!G76</f>
        <v>31.81427343078246</v>
      </c>
      <c r="H76" s="40">
        <f>FC_TRA_RAIL_E!H76+FC_TRA_ROAD_E!H76+FC_TRA_DAVI_E!H76+FC_TRA_DNAVI_E!H76+FC_TRA_PIPE_E!H76</f>
        <v>32.244196044711948</v>
      </c>
      <c r="I76" s="40">
        <f>FC_TRA_RAIL_E!I76+FC_TRA_ROAD_E!I76+FC_TRA_DAVI_E!I76+FC_TRA_DNAVI_E!I76+FC_TRA_PIPE_E!I76</f>
        <v>32.330180567497848</v>
      </c>
      <c r="J76" s="40">
        <f>FC_TRA_RAIL_E!J76+FC_TRA_ROAD_E!J76+FC_TRA_DAVI_E!J76+FC_TRA_DNAVI_E!J76+FC_TRA_PIPE_E!J76</f>
        <v>30.610490111779882</v>
      </c>
      <c r="K76" s="40">
        <f>FC_TRA_RAIL_E!K76+FC_TRA_ROAD_E!K76+FC_TRA_DAVI_E!K76+FC_TRA_DNAVI_E!K76+FC_TRA_PIPE_E!K76</f>
        <v>32.502149613069648</v>
      </c>
      <c r="L76" s="40">
        <f>FC_TRA_RAIL_E!L76+FC_TRA_ROAD_E!L76+FC_TRA_DAVI_E!L76+FC_TRA_DNAVI_E!L76+FC_TRA_PIPE_E!L76</f>
        <v>33.969481292216059</v>
      </c>
      <c r="M76" s="40">
        <f>FC_TRA_RAIL_E!M76+FC_TRA_ROAD_E!M76+FC_TRA_DAVI_E!M76+FC_TRA_DNAVI_E!M76+FC_TRA_PIPE_E!M76</f>
        <v>34.746925525856632</v>
      </c>
      <c r="N76" s="40">
        <f>FC_TRA_RAIL_E!N76+FC_TRA_ROAD_E!N76+FC_TRA_DAVI_E!N76+FC_TRA_DNAVI_E!N76+FC_TRA_PIPE_E!N76</f>
        <v>34.219769957262834</v>
      </c>
      <c r="O76" s="40">
        <f>FC_TRA_RAIL_E!O76+FC_TRA_ROAD_E!O76+FC_TRA_DAVI_E!O76+FC_TRA_DNAVI_E!O76+FC_TRA_PIPE_E!O76</f>
        <v>33.280807937453339</v>
      </c>
      <c r="P76" s="40">
        <f>FC_TRA_RAIL_E!P76+FC_TRA_ROAD_E!P76+FC_TRA_DAVI_E!P76+FC_TRA_DNAVI_E!P76+FC_TRA_PIPE_E!P76</f>
        <v>33.474068706973561</v>
      </c>
      <c r="Q76" s="40">
        <f>FC_TRA_RAIL_E!Q76+FC_TRA_ROAD_E!Q76+FC_TRA_DAVI_E!Q76+FC_TRA_DNAVI_E!Q76+FC_TRA_PIPE_E!Q76</f>
        <v>33.684732731047745</v>
      </c>
      <c r="R76" s="40">
        <f>FC_TRA_RAIL_E!R76+FC_TRA_ROAD_E!R76+FC_TRA_DAVI_E!R76+FC_TRA_DNAVI_E!R76+FC_TRA_PIPE_E!R76</f>
        <v>36.963817764251353</v>
      </c>
      <c r="S76" s="40">
        <f>FC_TRA_RAIL_E!S76+FC_TRA_ROAD_E!S76+FC_TRA_DAVI_E!S76+FC_TRA_DNAVI_E!S76+FC_TRA_PIPE_E!S76</f>
        <v>37.980391629034926</v>
      </c>
      <c r="T76" s="40">
        <f>FC_TRA_RAIL_E!T76+FC_TRA_ROAD_E!T76+FC_TRA_DAVI_E!T76+FC_TRA_DNAVI_E!T76+FC_TRA_PIPE_E!T76</f>
        <v>37.370040944655173</v>
      </c>
      <c r="U76" s="40">
        <f>FC_TRA_RAIL_E!U76+FC_TRA_ROAD_E!U76+FC_TRA_DAVI_E!U76+FC_TRA_DNAVI_E!U76+FC_TRA_PIPE_E!U76</f>
        <v>37.794074691379606</v>
      </c>
      <c r="V76" s="40">
        <f>FC_TRA_RAIL_E!V76+FC_TRA_ROAD_E!V76+FC_TRA_DAVI_E!V76+FC_TRA_DNAVI_E!V76+FC_TRA_PIPE_E!V76</f>
        <v>42.051188985503963</v>
      </c>
      <c r="W76" s="40">
        <f>FC_TRA_RAIL_E!W76+FC_TRA_ROAD_E!W76+FC_TRA_DAVI_E!W76+FC_TRA_DNAVI_E!W76+FC_TRA_PIPE_E!W76</f>
        <v>48.513493984362405</v>
      </c>
      <c r="X76" s="40">
        <f>FC_TRA_RAIL_E!X76+FC_TRA_ROAD_E!X76+FC_TRA_DAVI_E!X76+FC_TRA_DNAVI_E!X76+FC_TRA_PIPE_E!X76</f>
        <v>71.575942304296333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103.35339638865003</v>
      </c>
      <c r="D2" s="31">
        <f t="shared" ref="D2:W2" si="1">SUM(D3,D17,D22,D25,D26,D51,D52,D71,D74,D75,D76)</f>
        <v>98.253998280309531</v>
      </c>
      <c r="E2" s="31">
        <f t="shared" si="1"/>
        <v>99.629750644883913</v>
      </c>
      <c r="F2" s="31">
        <f t="shared" si="1"/>
        <v>100.7237317282889</v>
      </c>
      <c r="G2" s="31">
        <f t="shared" si="1"/>
        <v>101.16560619088564</v>
      </c>
      <c r="H2" s="31">
        <f t="shared" si="1"/>
        <v>106.69484092863283</v>
      </c>
      <c r="I2" s="31">
        <f t="shared" si="1"/>
        <v>105.76096302665519</v>
      </c>
      <c r="J2" s="31">
        <f t="shared" si="1"/>
        <v>104.04127257093722</v>
      </c>
      <c r="K2" s="31">
        <f t="shared" si="1"/>
        <v>108.99251934651762</v>
      </c>
      <c r="L2" s="31">
        <f t="shared" si="1"/>
        <v>108.41453138435082</v>
      </c>
      <c r="M2" s="31">
        <f t="shared" si="1"/>
        <v>113.26792777300086</v>
      </c>
      <c r="N2" s="31">
        <f t="shared" si="1"/>
        <v>114.70576096302663</v>
      </c>
      <c r="O2" s="31">
        <f t="shared" si="1"/>
        <v>113.67394668959587</v>
      </c>
      <c r="P2" s="31">
        <f t="shared" si="1"/>
        <v>112.74006878761823</v>
      </c>
      <c r="Q2" s="31">
        <f t="shared" si="1"/>
        <v>114.6938091143594</v>
      </c>
      <c r="R2" s="31">
        <f t="shared" si="1"/>
        <v>114.28048151332759</v>
      </c>
      <c r="S2" s="31">
        <f t="shared" si="1"/>
        <v>117.67171109200343</v>
      </c>
      <c r="T2" s="31">
        <f t="shared" si="1"/>
        <v>113.74239036973347</v>
      </c>
      <c r="U2" s="31">
        <f t="shared" si="1"/>
        <v>106.97308684436798</v>
      </c>
      <c r="V2" s="31">
        <f t="shared" si="1"/>
        <v>107.59475494411005</v>
      </c>
      <c r="W2" s="31">
        <f t="shared" si="1"/>
        <v>99.847033533963881</v>
      </c>
      <c r="X2" s="31">
        <f t="shared" ref="X2" si="2">SUM(X3,X17,X22,X25,X26,X51,X52,X71,X74,X75,X76)</f>
        <v>98.490541702493545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73.430782459157342</v>
      </c>
      <c r="D26" s="37">
        <f t="shared" ref="D26:W26" si="22">SUM(D27,D33)</f>
        <v>68.331384350816847</v>
      </c>
      <c r="E26" s="37">
        <f t="shared" si="22"/>
        <v>68.331384350816847</v>
      </c>
      <c r="F26" s="37">
        <f t="shared" si="22"/>
        <v>70.371195184866721</v>
      </c>
      <c r="G26" s="37">
        <f t="shared" si="22"/>
        <v>69.351332760103176</v>
      </c>
      <c r="H26" s="37">
        <f t="shared" si="22"/>
        <v>74.450644883920887</v>
      </c>
      <c r="I26" s="37">
        <f t="shared" si="22"/>
        <v>73.430782459157342</v>
      </c>
      <c r="J26" s="37">
        <f t="shared" si="22"/>
        <v>73.430782459157342</v>
      </c>
      <c r="K26" s="37">
        <f t="shared" si="22"/>
        <v>76.490369733447977</v>
      </c>
      <c r="L26" s="37">
        <f t="shared" si="22"/>
        <v>74.450644883920887</v>
      </c>
      <c r="M26" s="37">
        <f t="shared" si="22"/>
        <v>78.530180567497851</v>
      </c>
      <c r="N26" s="37">
        <f t="shared" si="22"/>
        <v>80.569905417024927</v>
      </c>
      <c r="O26" s="37">
        <f t="shared" si="22"/>
        <v>80.569905417024927</v>
      </c>
      <c r="P26" s="37">
        <f t="shared" si="22"/>
        <v>79.550042992261396</v>
      </c>
      <c r="Q26" s="37">
        <f t="shared" si="22"/>
        <v>81.589767841788472</v>
      </c>
      <c r="R26" s="37">
        <f t="shared" si="22"/>
        <v>80.144625967325879</v>
      </c>
      <c r="S26" s="37">
        <f t="shared" si="22"/>
        <v>81.816165090283747</v>
      </c>
      <c r="T26" s="37">
        <f t="shared" si="22"/>
        <v>78.741272570937241</v>
      </c>
      <c r="U26" s="37">
        <f t="shared" si="22"/>
        <v>72.315047291487517</v>
      </c>
      <c r="V26" s="37">
        <f t="shared" si="22"/>
        <v>72.182459157351673</v>
      </c>
      <c r="W26" s="37">
        <f t="shared" si="22"/>
        <v>63.396302665520203</v>
      </c>
      <c r="X26" s="37">
        <f t="shared" ref="X26" si="23">SUM(X27,X33)</f>
        <v>59.553396388650043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73.430782459157342</v>
      </c>
      <c r="D33" s="29">
        <f t="shared" ref="D33:W33" si="28">SUM(D34:D50)</f>
        <v>68.331384350816847</v>
      </c>
      <c r="E33" s="29">
        <f t="shared" si="28"/>
        <v>68.331384350816847</v>
      </c>
      <c r="F33" s="29">
        <f t="shared" si="28"/>
        <v>70.371195184866721</v>
      </c>
      <c r="G33" s="29">
        <f t="shared" si="28"/>
        <v>69.351332760103176</v>
      </c>
      <c r="H33" s="29">
        <f t="shared" si="28"/>
        <v>74.450644883920887</v>
      </c>
      <c r="I33" s="29">
        <f t="shared" si="28"/>
        <v>73.430782459157342</v>
      </c>
      <c r="J33" s="29">
        <f t="shared" si="28"/>
        <v>73.430782459157342</v>
      </c>
      <c r="K33" s="29">
        <f t="shared" si="28"/>
        <v>76.490369733447977</v>
      </c>
      <c r="L33" s="29">
        <f t="shared" si="28"/>
        <v>74.450644883920887</v>
      </c>
      <c r="M33" s="29">
        <f t="shared" si="28"/>
        <v>78.530180567497851</v>
      </c>
      <c r="N33" s="29">
        <f t="shared" si="28"/>
        <v>80.569905417024927</v>
      </c>
      <c r="O33" s="29">
        <f t="shared" si="28"/>
        <v>80.569905417024927</v>
      </c>
      <c r="P33" s="29">
        <f t="shared" si="28"/>
        <v>79.550042992261396</v>
      </c>
      <c r="Q33" s="29">
        <f t="shared" si="28"/>
        <v>81.589767841788472</v>
      </c>
      <c r="R33" s="29">
        <f t="shared" si="28"/>
        <v>80.144625967325879</v>
      </c>
      <c r="S33" s="29">
        <f t="shared" si="28"/>
        <v>81.816165090283747</v>
      </c>
      <c r="T33" s="29">
        <f t="shared" si="28"/>
        <v>78.741272570937241</v>
      </c>
      <c r="U33" s="29">
        <f t="shared" si="28"/>
        <v>72.315047291487517</v>
      </c>
      <c r="V33" s="29">
        <f t="shared" si="28"/>
        <v>72.182459157351673</v>
      </c>
      <c r="W33" s="29">
        <f t="shared" si="28"/>
        <v>63.396302665520203</v>
      </c>
      <c r="X33" s="29">
        <f t="shared" ref="X33" si="29">SUM(X34:X50)</f>
        <v>59.553396388650043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2.0636285468615652E-3</v>
      </c>
      <c r="U37" s="10">
        <f>FC_TRA_RAIL_MTU_E!U37+FC_TRA_RAIL_CPT_E!U37+FC_TRA_RAIL_HST_E!U37+FC_TRA_RAIL_FRT_E!U37</f>
        <v>2.0636285468615648E-3</v>
      </c>
      <c r="V37" s="10">
        <f>FC_TRA_RAIL_MTU_E!V37+FC_TRA_RAIL_CPT_E!V37+FC_TRA_RAIL_HST_E!V37+FC_TRA_RAIL_FRT_E!V37</f>
        <v>2.0636285468615648E-3</v>
      </c>
      <c r="W37" s="10">
        <f>FC_TRA_RAIL_MTU_E!W37+FC_TRA_RAIL_CPT_E!W37+FC_TRA_RAIL_HST_E!W37+FC_TRA_RAIL_FRT_E!W37</f>
        <v>2.0636285468615648E-3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73.430782459157342</v>
      </c>
      <c r="D43" s="10">
        <f>FC_TRA_RAIL_MTU_E!D43+FC_TRA_RAIL_CPT_E!D43+FC_TRA_RAIL_HST_E!D43+FC_TRA_RAIL_FRT_E!D43</f>
        <v>68.331384350816847</v>
      </c>
      <c r="E43" s="10">
        <f>FC_TRA_RAIL_MTU_E!E43+FC_TRA_RAIL_CPT_E!E43+FC_TRA_RAIL_HST_E!E43+FC_TRA_RAIL_FRT_E!E43</f>
        <v>68.331384350816847</v>
      </c>
      <c r="F43" s="10">
        <f>FC_TRA_RAIL_MTU_E!F43+FC_TRA_RAIL_CPT_E!F43+FC_TRA_RAIL_HST_E!F43+FC_TRA_RAIL_FRT_E!F43</f>
        <v>70.371195184866721</v>
      </c>
      <c r="G43" s="10">
        <f>FC_TRA_RAIL_MTU_E!G43+FC_TRA_RAIL_CPT_E!G43+FC_TRA_RAIL_HST_E!G43+FC_TRA_RAIL_FRT_E!G43</f>
        <v>69.351332760103176</v>
      </c>
      <c r="H43" s="10">
        <f>FC_TRA_RAIL_MTU_E!H43+FC_TRA_RAIL_CPT_E!H43+FC_TRA_RAIL_HST_E!H43+FC_TRA_RAIL_FRT_E!H43</f>
        <v>74.450644883920887</v>
      </c>
      <c r="I43" s="10">
        <f>FC_TRA_RAIL_MTU_E!I43+FC_TRA_RAIL_CPT_E!I43+FC_TRA_RAIL_HST_E!I43+FC_TRA_RAIL_FRT_E!I43</f>
        <v>73.430782459157342</v>
      </c>
      <c r="J43" s="10">
        <f>FC_TRA_RAIL_MTU_E!J43+FC_TRA_RAIL_CPT_E!J43+FC_TRA_RAIL_HST_E!J43+FC_TRA_RAIL_FRT_E!J43</f>
        <v>73.430782459157342</v>
      </c>
      <c r="K43" s="10">
        <f>FC_TRA_RAIL_MTU_E!K43+FC_TRA_RAIL_CPT_E!K43+FC_TRA_RAIL_HST_E!K43+FC_TRA_RAIL_FRT_E!K43</f>
        <v>76.490369733447977</v>
      </c>
      <c r="L43" s="10">
        <f>FC_TRA_RAIL_MTU_E!L43+FC_TRA_RAIL_CPT_E!L43+FC_TRA_RAIL_HST_E!L43+FC_TRA_RAIL_FRT_E!L43</f>
        <v>74.450644883920887</v>
      </c>
      <c r="M43" s="10">
        <f>FC_TRA_RAIL_MTU_E!M43+FC_TRA_RAIL_CPT_E!M43+FC_TRA_RAIL_HST_E!M43+FC_TRA_RAIL_FRT_E!M43</f>
        <v>78.530180567497851</v>
      </c>
      <c r="N43" s="10">
        <f>FC_TRA_RAIL_MTU_E!N43+FC_TRA_RAIL_CPT_E!N43+FC_TRA_RAIL_HST_E!N43+FC_TRA_RAIL_FRT_E!N43</f>
        <v>80.569905417024927</v>
      </c>
      <c r="O43" s="10">
        <f>FC_TRA_RAIL_MTU_E!O43+FC_TRA_RAIL_CPT_E!O43+FC_TRA_RAIL_HST_E!O43+FC_TRA_RAIL_FRT_E!O43</f>
        <v>80.569905417024927</v>
      </c>
      <c r="P43" s="10">
        <f>FC_TRA_RAIL_MTU_E!P43+FC_TRA_RAIL_CPT_E!P43+FC_TRA_RAIL_HST_E!P43+FC_TRA_RAIL_FRT_E!P43</f>
        <v>79.550042992261396</v>
      </c>
      <c r="Q43" s="10">
        <f>FC_TRA_RAIL_MTU_E!Q43+FC_TRA_RAIL_CPT_E!Q43+FC_TRA_RAIL_HST_E!Q43+FC_TRA_RAIL_FRT_E!Q43</f>
        <v>81.589767841788472</v>
      </c>
      <c r="R43" s="10">
        <f>FC_TRA_RAIL_MTU_E!R43+FC_TRA_RAIL_CPT_E!R43+FC_TRA_RAIL_HST_E!R43+FC_TRA_RAIL_FRT_E!R43</f>
        <v>80.144625967325879</v>
      </c>
      <c r="S43" s="10">
        <f>FC_TRA_RAIL_MTU_E!S43+FC_TRA_RAIL_CPT_E!S43+FC_TRA_RAIL_HST_E!S43+FC_TRA_RAIL_FRT_E!S43</f>
        <v>81.816165090283747</v>
      </c>
      <c r="T43" s="10">
        <f>FC_TRA_RAIL_MTU_E!T43+FC_TRA_RAIL_CPT_E!T43+FC_TRA_RAIL_HST_E!T43+FC_TRA_RAIL_FRT_E!T43</f>
        <v>78.739208942390377</v>
      </c>
      <c r="U43" s="10">
        <f>FC_TRA_RAIL_MTU_E!U43+FC_TRA_RAIL_CPT_E!U43+FC_TRA_RAIL_HST_E!U43+FC_TRA_RAIL_FRT_E!U43</f>
        <v>72.312983662940653</v>
      </c>
      <c r="V43" s="10">
        <f>FC_TRA_RAIL_MTU_E!V43+FC_TRA_RAIL_CPT_E!V43+FC_TRA_RAIL_HST_E!V43+FC_TRA_RAIL_FRT_E!V43</f>
        <v>72.180395528804809</v>
      </c>
      <c r="W43" s="10">
        <f>FC_TRA_RAIL_MTU_E!W43+FC_TRA_RAIL_CPT_E!W43+FC_TRA_RAIL_HST_E!W43+FC_TRA_RAIL_FRT_E!W43</f>
        <v>63.394239036973339</v>
      </c>
      <c r="X43" s="10">
        <f>FC_TRA_RAIL_MTU_E!X43+FC_TRA_RAIL_CPT_E!X43+FC_TRA_RAIL_HST_E!X43+FC_TRA_RAIL_FRT_E!X43</f>
        <v>59.553396388650043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29.922613929492691</v>
      </c>
      <c r="D76" s="40">
        <f>FC_TRA_RAIL_MTU_E!D76+FC_TRA_RAIL_CPT_E!D76+FC_TRA_RAIL_HST_E!D76+FC_TRA_RAIL_FRT_E!D76</f>
        <v>29.922613929492687</v>
      </c>
      <c r="E76" s="40">
        <f>FC_TRA_RAIL_MTU_E!E76+FC_TRA_RAIL_CPT_E!E76+FC_TRA_RAIL_HST_E!E76+FC_TRA_RAIL_FRT_E!E76</f>
        <v>31.298366294067069</v>
      </c>
      <c r="F76" s="40">
        <f>FC_TRA_RAIL_MTU_E!F76+FC_TRA_RAIL_CPT_E!F76+FC_TRA_RAIL_HST_E!F76+FC_TRA_RAIL_FRT_E!F76</f>
        <v>30.352536543422183</v>
      </c>
      <c r="G76" s="40">
        <f>FC_TRA_RAIL_MTU_E!G76+FC_TRA_RAIL_CPT_E!G76+FC_TRA_RAIL_HST_E!G76+FC_TRA_RAIL_FRT_E!G76</f>
        <v>31.81427343078246</v>
      </c>
      <c r="H76" s="40">
        <f>FC_TRA_RAIL_MTU_E!H76+FC_TRA_RAIL_CPT_E!H76+FC_TRA_RAIL_HST_E!H76+FC_TRA_RAIL_FRT_E!H76</f>
        <v>32.244196044711948</v>
      </c>
      <c r="I76" s="40">
        <f>FC_TRA_RAIL_MTU_E!I76+FC_TRA_RAIL_CPT_E!I76+FC_TRA_RAIL_HST_E!I76+FC_TRA_RAIL_FRT_E!I76</f>
        <v>32.330180567497848</v>
      </c>
      <c r="J76" s="40">
        <f>FC_TRA_RAIL_MTU_E!J76+FC_TRA_RAIL_CPT_E!J76+FC_TRA_RAIL_HST_E!J76+FC_TRA_RAIL_FRT_E!J76</f>
        <v>30.610490111779882</v>
      </c>
      <c r="K76" s="40">
        <f>FC_TRA_RAIL_MTU_E!K76+FC_TRA_RAIL_CPT_E!K76+FC_TRA_RAIL_HST_E!K76+FC_TRA_RAIL_FRT_E!K76</f>
        <v>32.502149613069648</v>
      </c>
      <c r="L76" s="40">
        <f>FC_TRA_RAIL_MTU_E!L76+FC_TRA_RAIL_CPT_E!L76+FC_TRA_RAIL_HST_E!L76+FC_TRA_RAIL_FRT_E!L76</f>
        <v>33.963886500429929</v>
      </c>
      <c r="M76" s="40">
        <f>FC_TRA_RAIL_MTU_E!M76+FC_TRA_RAIL_CPT_E!M76+FC_TRA_RAIL_HST_E!M76+FC_TRA_RAIL_FRT_E!M76</f>
        <v>34.737747205503013</v>
      </c>
      <c r="N76" s="40">
        <f>FC_TRA_RAIL_MTU_E!N76+FC_TRA_RAIL_CPT_E!N76+FC_TRA_RAIL_HST_E!N76+FC_TRA_RAIL_FRT_E!N76</f>
        <v>34.135855546001707</v>
      </c>
      <c r="O76" s="40">
        <f>FC_TRA_RAIL_MTU_E!O76+FC_TRA_RAIL_CPT_E!O76+FC_TRA_RAIL_HST_E!O76+FC_TRA_RAIL_FRT_E!O76</f>
        <v>33.104041272570939</v>
      </c>
      <c r="P76" s="40">
        <f>FC_TRA_RAIL_MTU_E!P76+FC_TRA_RAIL_CPT_E!P76+FC_TRA_RAIL_HST_E!P76+FC_TRA_RAIL_FRT_E!P76</f>
        <v>33.190025795356831</v>
      </c>
      <c r="Q76" s="40">
        <f>FC_TRA_RAIL_MTU_E!Q76+FC_TRA_RAIL_CPT_E!Q76+FC_TRA_RAIL_HST_E!Q76+FC_TRA_RAIL_FRT_E!Q76</f>
        <v>33.104041272570932</v>
      </c>
      <c r="R76" s="40">
        <f>FC_TRA_RAIL_MTU_E!R76+FC_TRA_RAIL_CPT_E!R76+FC_TRA_RAIL_HST_E!R76+FC_TRA_RAIL_FRT_E!R76</f>
        <v>34.135855546001707</v>
      </c>
      <c r="S76" s="40">
        <f>FC_TRA_RAIL_MTU_E!S76+FC_TRA_RAIL_CPT_E!S76+FC_TRA_RAIL_HST_E!S76+FC_TRA_RAIL_FRT_E!S76</f>
        <v>35.855546001719688</v>
      </c>
      <c r="T76" s="40">
        <f>FC_TRA_RAIL_MTU_E!T76+FC_TRA_RAIL_CPT_E!T76+FC_TRA_RAIL_HST_E!T76+FC_TRA_RAIL_FRT_E!T76</f>
        <v>35.001117798796223</v>
      </c>
      <c r="U76" s="40">
        <f>FC_TRA_RAIL_MTU_E!U76+FC_TRA_RAIL_CPT_E!U76+FC_TRA_RAIL_HST_E!U76+FC_TRA_RAIL_FRT_E!U76</f>
        <v>34.658039552880467</v>
      </c>
      <c r="V76" s="40">
        <f>FC_TRA_RAIL_MTU_E!V76+FC_TRA_RAIL_CPT_E!V76+FC_TRA_RAIL_HST_E!V76+FC_TRA_RAIL_FRT_E!V76</f>
        <v>35.412295786758378</v>
      </c>
      <c r="W76" s="40">
        <f>FC_TRA_RAIL_MTU_E!W76+FC_TRA_RAIL_CPT_E!W76+FC_TRA_RAIL_HST_E!W76+FC_TRA_RAIL_FRT_E!W76</f>
        <v>36.450730868443678</v>
      </c>
      <c r="X76" s="40">
        <f>FC_TRA_RAIL_MTU_E!X76+FC_TRA_RAIL_CPT_E!X76+FC_TRA_RAIL_HST_E!X76+FC_TRA_RAIL_FRT_E!X76</f>
        <v>38.937145313843509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4.09618427296096E-2</v>
      </c>
      <c r="F2" s="31">
        <f t="shared" si="1"/>
        <v>0.31247756389811876</v>
      </c>
      <c r="G2" s="31">
        <f t="shared" si="1"/>
        <v>0.59371176122776581</v>
      </c>
      <c r="H2" s="31">
        <f t="shared" si="1"/>
        <v>0.75592416902596504</v>
      </c>
      <c r="I2" s="31">
        <f t="shared" si="1"/>
        <v>0.76062061087540023</v>
      </c>
      <c r="J2" s="31">
        <f t="shared" si="1"/>
        <v>0.81070194974420673</v>
      </c>
      <c r="K2" s="31">
        <f t="shared" si="1"/>
        <v>0.89186032652531155</v>
      </c>
      <c r="L2" s="31">
        <f t="shared" si="1"/>
        <v>0.98315725228874595</v>
      </c>
      <c r="M2" s="31">
        <f t="shared" si="1"/>
        <v>1.0817347674089566</v>
      </c>
      <c r="N2" s="31">
        <f t="shared" si="1"/>
        <v>1.2529292518905577</v>
      </c>
      <c r="O2" s="31">
        <f t="shared" si="1"/>
        <v>1.2188387591037089</v>
      </c>
      <c r="P2" s="31">
        <f t="shared" si="1"/>
        <v>1.259612978879036</v>
      </c>
      <c r="Q2" s="31">
        <f t="shared" si="1"/>
        <v>1.3032468791469836</v>
      </c>
      <c r="R2" s="31">
        <f t="shared" si="1"/>
        <v>1.3215202821987322</v>
      </c>
      <c r="S2" s="31">
        <f t="shared" si="1"/>
        <v>1.4041380641794627</v>
      </c>
      <c r="T2" s="31">
        <f t="shared" si="1"/>
        <v>1.4818147242265765</v>
      </c>
      <c r="U2" s="31">
        <f t="shared" si="1"/>
        <v>1.5300035203189966</v>
      </c>
      <c r="V2" s="31">
        <f t="shared" si="1"/>
        <v>1.746122418115319</v>
      </c>
      <c r="W2" s="31">
        <f t="shared" si="1"/>
        <v>1.7440462392793343</v>
      </c>
      <c r="X2" s="31">
        <f t="shared" ref="X2" si="2">SUM(X3,X17,X22,X25,X26,X51,X52,X71,X74,X75,X76)</f>
        <v>1.7549455070421456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4.09618427296096E-2</v>
      </c>
      <c r="F76" s="40">
        <v>0.31247756389811876</v>
      </c>
      <c r="G76" s="40">
        <v>0.59371176122776581</v>
      </c>
      <c r="H76" s="40">
        <v>0.75592416902596504</v>
      </c>
      <c r="I76" s="40">
        <v>0.76062061087540023</v>
      </c>
      <c r="J76" s="40">
        <v>0.81070194974420673</v>
      </c>
      <c r="K76" s="40">
        <v>0.89186032652531155</v>
      </c>
      <c r="L76" s="40">
        <v>0.98315725228874595</v>
      </c>
      <c r="M76" s="40">
        <v>1.0817347674089566</v>
      </c>
      <c r="N76" s="40">
        <v>1.2529292518905577</v>
      </c>
      <c r="O76" s="40">
        <v>1.2188387591037089</v>
      </c>
      <c r="P76" s="40">
        <v>1.259612978879036</v>
      </c>
      <c r="Q76" s="40">
        <v>1.3032468791469836</v>
      </c>
      <c r="R76" s="40">
        <v>1.3215202821987322</v>
      </c>
      <c r="S76" s="40">
        <v>1.4041380641794627</v>
      </c>
      <c r="T76" s="40">
        <v>1.4818147242265765</v>
      </c>
      <c r="U76" s="40">
        <v>1.5300035203189966</v>
      </c>
      <c r="V76" s="40">
        <v>1.746122418115319</v>
      </c>
      <c r="W76" s="40">
        <v>1.7440462392793343</v>
      </c>
      <c r="X76" s="40">
        <v>1.7549455070421456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89.871730930969875</v>
      </c>
      <c r="D2" s="31">
        <f t="shared" si="0"/>
        <v>85.365321944193028</v>
      </c>
      <c r="E2" s="31">
        <f t="shared" si="0"/>
        <v>88.009205749308407</v>
      </c>
      <c r="F2" s="31">
        <f t="shared" si="0"/>
        <v>89.108078106972684</v>
      </c>
      <c r="G2" s="31">
        <f t="shared" si="0"/>
        <v>87.596682385490752</v>
      </c>
      <c r="H2" s="31">
        <f t="shared" si="0"/>
        <v>93.841330927998641</v>
      </c>
      <c r="I2" s="31">
        <f t="shared" si="0"/>
        <v>93.895320947772063</v>
      </c>
      <c r="J2" s="31">
        <f t="shared" si="0"/>
        <v>93.132987216435822</v>
      </c>
      <c r="K2" s="31">
        <f t="shared" si="0"/>
        <v>97.217264219134634</v>
      </c>
      <c r="L2" s="31">
        <f t="shared" si="0"/>
        <v>97.861792973562146</v>
      </c>
      <c r="M2" s="31">
        <f t="shared" si="0"/>
        <v>99.998404201526199</v>
      </c>
      <c r="N2" s="31">
        <f t="shared" si="0"/>
        <v>99.64805386992218</v>
      </c>
      <c r="O2" s="31">
        <f t="shared" si="0"/>
        <v>100.99730831437817</v>
      </c>
      <c r="P2" s="31">
        <f t="shared" si="0"/>
        <v>99.650993329302111</v>
      </c>
      <c r="Q2" s="31">
        <f t="shared" si="0"/>
        <v>101.08035433492691</v>
      </c>
      <c r="R2" s="31">
        <f t="shared" si="0"/>
        <v>99.702587659113817</v>
      </c>
      <c r="S2" s="31">
        <f t="shared" si="0"/>
        <v>102.64425135045343</v>
      </c>
      <c r="T2" s="31">
        <f t="shared" si="0"/>
        <v>100.195599721131</v>
      </c>
      <c r="U2" s="31">
        <f t="shared" si="0"/>
        <v>94.208800582933804</v>
      </c>
      <c r="V2" s="31">
        <f t="shared" si="0"/>
        <v>95.788702344851757</v>
      </c>
      <c r="W2" s="31">
        <f t="shared" si="0"/>
        <v>87.212267474598974</v>
      </c>
      <c r="X2" s="31">
        <f t="shared" ref="X2" si="1">SUM(X3,X17,X22,X25,X26,X51,X52,X71,X74,X75,X76)</f>
        <v>87.638013491516602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63.68026806026387</v>
      </c>
      <c r="D26" s="37">
        <f t="shared" si="14"/>
        <v>59.186666303524937</v>
      </c>
      <c r="E26" s="37">
        <f t="shared" si="14"/>
        <v>60.216276319704619</v>
      </c>
      <c r="F26" s="37">
        <f t="shared" si="14"/>
        <v>62.819437646847241</v>
      </c>
      <c r="G26" s="37">
        <f t="shared" si="14"/>
        <v>60.833320199199996</v>
      </c>
      <c r="H26" s="37">
        <f t="shared" si="14"/>
        <v>66.749860839880355</v>
      </c>
      <c r="I26" s="37">
        <f t="shared" si="14"/>
        <v>65.849212119502283</v>
      </c>
      <c r="J26" s="37">
        <f t="shared" si="14"/>
        <v>66.614868892370083</v>
      </c>
      <c r="K26" s="37">
        <f t="shared" si="14"/>
        <v>69.817077952719146</v>
      </c>
      <c r="L26" s="37">
        <f t="shared" si="14"/>
        <v>68.111420140355051</v>
      </c>
      <c r="M26" s="37">
        <f t="shared" si="14"/>
        <v>70.29174513222155</v>
      </c>
      <c r="N26" s="37">
        <f t="shared" si="14"/>
        <v>71.088943841831025</v>
      </c>
      <c r="O26" s="37">
        <f t="shared" si="14"/>
        <v>72.902010370761033</v>
      </c>
      <c r="P26" s="37">
        <f t="shared" si="14"/>
        <v>71.539798332878249</v>
      </c>
      <c r="Q26" s="37">
        <f t="shared" si="14"/>
        <v>72.798886983665213</v>
      </c>
      <c r="R26" s="37">
        <f t="shared" si="14"/>
        <v>70.930975554927969</v>
      </c>
      <c r="S26" s="37">
        <f t="shared" si="14"/>
        <v>72.714493643506898</v>
      </c>
      <c r="T26" s="37">
        <f t="shared" si="14"/>
        <v>70.267910697818962</v>
      </c>
      <c r="U26" s="37">
        <f t="shared" si="14"/>
        <v>64.693353981987855</v>
      </c>
      <c r="V26" s="37">
        <f t="shared" si="14"/>
        <v>65.108267272211449</v>
      </c>
      <c r="W26" s="37">
        <f t="shared" si="14"/>
        <v>56.820488919058</v>
      </c>
      <c r="X26" s="37">
        <f t="shared" ref="X26" si="15">SUM(X27,X33)</f>
        <v>54.271553942286573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63.68026806026387</v>
      </c>
      <c r="D33" s="29">
        <f t="shared" si="18"/>
        <v>59.186666303524937</v>
      </c>
      <c r="E33" s="29">
        <f t="shared" si="18"/>
        <v>60.216276319704619</v>
      </c>
      <c r="F33" s="29">
        <f t="shared" si="18"/>
        <v>62.819437646847241</v>
      </c>
      <c r="G33" s="29">
        <f t="shared" si="18"/>
        <v>60.833320199199996</v>
      </c>
      <c r="H33" s="29">
        <f t="shared" si="18"/>
        <v>66.749860839880355</v>
      </c>
      <c r="I33" s="29">
        <f t="shared" si="18"/>
        <v>65.849212119502283</v>
      </c>
      <c r="J33" s="29">
        <f t="shared" si="18"/>
        <v>66.614868892370083</v>
      </c>
      <c r="K33" s="29">
        <f t="shared" si="18"/>
        <v>69.817077952719146</v>
      </c>
      <c r="L33" s="29">
        <f t="shared" si="18"/>
        <v>68.111420140355051</v>
      </c>
      <c r="M33" s="29">
        <f t="shared" si="18"/>
        <v>70.29174513222155</v>
      </c>
      <c r="N33" s="29">
        <f t="shared" si="18"/>
        <v>71.088943841831025</v>
      </c>
      <c r="O33" s="29">
        <f t="shared" si="18"/>
        <v>72.902010370761033</v>
      </c>
      <c r="P33" s="29">
        <f t="shared" si="18"/>
        <v>71.539798332878249</v>
      </c>
      <c r="Q33" s="29">
        <f t="shared" si="18"/>
        <v>72.798886983665213</v>
      </c>
      <c r="R33" s="29">
        <f t="shared" si="18"/>
        <v>70.930975554927969</v>
      </c>
      <c r="S33" s="29">
        <f t="shared" si="18"/>
        <v>72.714493643506898</v>
      </c>
      <c r="T33" s="29">
        <f t="shared" si="18"/>
        <v>70.267910697818962</v>
      </c>
      <c r="U33" s="29">
        <f t="shared" si="18"/>
        <v>64.693353981987855</v>
      </c>
      <c r="V33" s="29">
        <f t="shared" si="18"/>
        <v>65.108267272211449</v>
      </c>
      <c r="W33" s="29">
        <f t="shared" si="18"/>
        <v>56.820488919058</v>
      </c>
      <c r="X33" s="29">
        <f t="shared" ref="X33" si="19">SUM(X34:X50)</f>
        <v>54.271553942286573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1.8415611242973387E-3</v>
      </c>
      <c r="U37" s="10">
        <v>1.8461310207172552E-3</v>
      </c>
      <c r="V37" s="10">
        <v>1.8613840612819272E-3</v>
      </c>
      <c r="W37" s="10">
        <v>1.8495776259799511E-3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63.68026806026387</v>
      </c>
      <c r="D43" s="10">
        <v>59.186666303524937</v>
      </c>
      <c r="E43" s="10">
        <v>60.216276319704619</v>
      </c>
      <c r="F43" s="10">
        <v>62.819437646847241</v>
      </c>
      <c r="G43" s="10">
        <v>60.833320199199996</v>
      </c>
      <c r="H43" s="10">
        <v>66.749860839880355</v>
      </c>
      <c r="I43" s="10">
        <v>65.849212119502283</v>
      </c>
      <c r="J43" s="10">
        <v>66.614868892370083</v>
      </c>
      <c r="K43" s="10">
        <v>69.817077952719146</v>
      </c>
      <c r="L43" s="10">
        <v>68.111420140355051</v>
      </c>
      <c r="M43" s="10">
        <v>70.29174513222155</v>
      </c>
      <c r="N43" s="10">
        <v>71.088943841831025</v>
      </c>
      <c r="O43" s="10">
        <v>72.902010370761033</v>
      </c>
      <c r="P43" s="10">
        <v>71.539798332878249</v>
      </c>
      <c r="Q43" s="10">
        <v>72.798886983665213</v>
      </c>
      <c r="R43" s="10">
        <v>70.930975554927969</v>
      </c>
      <c r="S43" s="10">
        <v>72.714493643506898</v>
      </c>
      <c r="T43" s="10">
        <v>70.266069136694668</v>
      </c>
      <c r="U43" s="10">
        <v>64.691507850967142</v>
      </c>
      <c r="V43" s="10">
        <v>65.106405888150164</v>
      </c>
      <c r="W43" s="10">
        <v>56.818639341432018</v>
      </c>
      <c r="X43" s="10">
        <v>54.271553942286573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26.191462870706001</v>
      </c>
      <c r="D76" s="40">
        <v>26.178655640668083</v>
      </c>
      <c r="E76" s="40">
        <v>27.792929429603788</v>
      </c>
      <c r="F76" s="40">
        <v>26.288640460125439</v>
      </c>
      <c r="G76" s="40">
        <v>26.763362186290756</v>
      </c>
      <c r="H76" s="40">
        <v>27.091470088118289</v>
      </c>
      <c r="I76" s="40">
        <v>28.046108828269777</v>
      </c>
      <c r="J76" s="40">
        <v>26.518118324065743</v>
      </c>
      <c r="K76" s="40">
        <v>27.400186266415492</v>
      </c>
      <c r="L76" s="40">
        <v>29.750372833207098</v>
      </c>
      <c r="M76" s="40">
        <v>29.706659069304656</v>
      </c>
      <c r="N76" s="40">
        <v>28.559110028091155</v>
      </c>
      <c r="O76" s="40">
        <v>28.095297943617144</v>
      </c>
      <c r="P76" s="40">
        <v>28.111194996423858</v>
      </c>
      <c r="Q76" s="40">
        <v>28.281467351261696</v>
      </c>
      <c r="R76" s="40">
        <v>28.771612104185849</v>
      </c>
      <c r="S76" s="40">
        <v>29.929757706946532</v>
      </c>
      <c r="T76" s="40">
        <v>29.927689023312041</v>
      </c>
      <c r="U76" s="40">
        <v>29.515446600945946</v>
      </c>
      <c r="V76" s="40">
        <v>30.680435072640304</v>
      </c>
      <c r="W76" s="40">
        <v>30.391778555540974</v>
      </c>
      <c r="X76" s="40">
        <v>33.366459549230022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13.481665457680167</v>
      </c>
      <c r="D2" s="31">
        <f t="shared" si="0"/>
        <v>12.888676336116518</v>
      </c>
      <c r="E2" s="31">
        <f t="shared" si="0"/>
        <v>11.579583052845898</v>
      </c>
      <c r="F2" s="31">
        <f t="shared" si="0"/>
        <v>11.303176057418106</v>
      </c>
      <c r="G2" s="31">
        <f t="shared" si="0"/>
        <v>12.975212044167115</v>
      </c>
      <c r="H2" s="31">
        <f t="shared" si="0"/>
        <v>12.097585831608232</v>
      </c>
      <c r="I2" s="31">
        <f t="shared" si="0"/>
        <v>11.105021468007729</v>
      </c>
      <c r="J2" s="31">
        <f t="shared" si="0"/>
        <v>10.097583404757184</v>
      </c>
      <c r="K2" s="31">
        <f t="shared" si="0"/>
        <v>10.88339480085768</v>
      </c>
      <c r="L2" s="31">
        <f t="shared" si="0"/>
        <v>9.569581158499922</v>
      </c>
      <c r="M2" s="31">
        <f t="shared" si="0"/>
        <v>12.187788804065702</v>
      </c>
      <c r="N2" s="31">
        <f t="shared" si="0"/>
        <v>13.8047778412139</v>
      </c>
      <c r="O2" s="31">
        <f t="shared" si="0"/>
        <v>11.457799616113981</v>
      </c>
      <c r="P2" s="31">
        <f t="shared" si="0"/>
        <v>11.829462479437082</v>
      </c>
      <c r="Q2" s="31">
        <f t="shared" si="0"/>
        <v>12.310207900285507</v>
      </c>
      <c r="R2" s="31">
        <f t="shared" si="0"/>
        <v>13.256373572015043</v>
      </c>
      <c r="S2" s="31">
        <f t="shared" si="0"/>
        <v>13.623321677370544</v>
      </c>
      <c r="T2" s="31">
        <f t="shared" si="0"/>
        <v>12.064975924375878</v>
      </c>
      <c r="U2" s="31">
        <f t="shared" si="0"/>
        <v>11.234282741115182</v>
      </c>
      <c r="V2" s="31">
        <f t="shared" si="0"/>
        <v>10.059930181142985</v>
      </c>
      <c r="W2" s="31">
        <f t="shared" si="0"/>
        <v>10.890719820085572</v>
      </c>
      <c r="X2" s="31">
        <f t="shared" ref="X2" si="1">SUM(X3,X17,X22,X25,X26,X51,X52,X71,X74,X75,X76)</f>
        <v>9.0975827039348136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9.7505143988934755</v>
      </c>
      <c r="D26" s="37">
        <f t="shared" si="14"/>
        <v>9.1447180472919118</v>
      </c>
      <c r="E26" s="37">
        <f t="shared" si="14"/>
        <v>8.1151080311122268</v>
      </c>
      <c r="F26" s="37">
        <f t="shared" si="14"/>
        <v>7.5517575380194817</v>
      </c>
      <c r="G26" s="37">
        <f t="shared" si="14"/>
        <v>8.5180125609031769</v>
      </c>
      <c r="H26" s="37">
        <f t="shared" si="14"/>
        <v>7.7007840440405335</v>
      </c>
      <c r="I26" s="37">
        <f t="shared" si="14"/>
        <v>7.5815703396550598</v>
      </c>
      <c r="J26" s="37">
        <f t="shared" si="14"/>
        <v>6.8159135667872519</v>
      </c>
      <c r="K26" s="37">
        <f t="shared" si="14"/>
        <v>6.6732917807288326</v>
      </c>
      <c r="L26" s="37">
        <f t="shared" si="14"/>
        <v>6.3392247435658398</v>
      </c>
      <c r="M26" s="37">
        <f t="shared" si="14"/>
        <v>8.238435435276303</v>
      </c>
      <c r="N26" s="37">
        <f t="shared" si="14"/>
        <v>9.4809615751939038</v>
      </c>
      <c r="O26" s="37">
        <f t="shared" si="14"/>
        <v>7.6678950462638964</v>
      </c>
      <c r="P26" s="37">
        <f t="shared" si="14"/>
        <v>8.0102446593831438</v>
      </c>
      <c r="Q26" s="37">
        <f t="shared" si="14"/>
        <v>8.7908808581232556</v>
      </c>
      <c r="R26" s="37">
        <f t="shared" si="14"/>
        <v>9.2136504123979144</v>
      </c>
      <c r="S26" s="37">
        <f t="shared" si="14"/>
        <v>9.1016714467768516</v>
      </c>
      <c r="T26" s="37">
        <f t="shared" si="14"/>
        <v>8.4733618731182698</v>
      </c>
      <c r="U26" s="37">
        <f t="shared" si="14"/>
        <v>7.6216933094996566</v>
      </c>
      <c r="V26" s="37">
        <f t="shared" si="14"/>
        <v>7.0741918851402241</v>
      </c>
      <c r="W26" s="37">
        <f t="shared" si="14"/>
        <v>6.5758137464622033</v>
      </c>
      <c r="X26" s="37">
        <f t="shared" ref="X26" si="15">SUM(X27,X33)</f>
        <v>5.2818424463634699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9.7505143988934755</v>
      </c>
      <c r="D33" s="29">
        <f t="shared" si="18"/>
        <v>9.1447180472919118</v>
      </c>
      <c r="E33" s="29">
        <f t="shared" si="18"/>
        <v>8.1151080311122268</v>
      </c>
      <c r="F33" s="29">
        <f t="shared" si="18"/>
        <v>7.5517575380194817</v>
      </c>
      <c r="G33" s="29">
        <f t="shared" si="18"/>
        <v>8.5180125609031769</v>
      </c>
      <c r="H33" s="29">
        <f t="shared" si="18"/>
        <v>7.7007840440405335</v>
      </c>
      <c r="I33" s="29">
        <f t="shared" si="18"/>
        <v>7.5815703396550598</v>
      </c>
      <c r="J33" s="29">
        <f t="shared" si="18"/>
        <v>6.8159135667872519</v>
      </c>
      <c r="K33" s="29">
        <f t="shared" si="18"/>
        <v>6.6732917807288326</v>
      </c>
      <c r="L33" s="29">
        <f t="shared" si="18"/>
        <v>6.3392247435658398</v>
      </c>
      <c r="M33" s="29">
        <f t="shared" si="18"/>
        <v>8.238435435276303</v>
      </c>
      <c r="N33" s="29">
        <f t="shared" si="18"/>
        <v>9.4809615751939038</v>
      </c>
      <c r="O33" s="29">
        <f t="shared" si="18"/>
        <v>7.6678950462638964</v>
      </c>
      <c r="P33" s="29">
        <f t="shared" si="18"/>
        <v>8.0102446593831438</v>
      </c>
      <c r="Q33" s="29">
        <f t="shared" si="18"/>
        <v>8.7908808581232556</v>
      </c>
      <c r="R33" s="29">
        <f t="shared" si="18"/>
        <v>9.2136504123979144</v>
      </c>
      <c r="S33" s="29">
        <f t="shared" si="18"/>
        <v>9.1016714467768516</v>
      </c>
      <c r="T33" s="29">
        <f t="shared" si="18"/>
        <v>8.4733618731182698</v>
      </c>
      <c r="U33" s="29">
        <f t="shared" si="18"/>
        <v>7.6216933094996566</v>
      </c>
      <c r="V33" s="29">
        <f t="shared" si="18"/>
        <v>7.0741918851402241</v>
      </c>
      <c r="W33" s="29">
        <f t="shared" si="18"/>
        <v>6.5758137464622033</v>
      </c>
      <c r="X33" s="29">
        <f t="shared" ref="X33" si="19">SUM(X34:X50)</f>
        <v>5.2818424463634699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2.2206742256422634E-4</v>
      </c>
      <c r="U37" s="10">
        <v>2.1749752614430953E-4</v>
      </c>
      <c r="V37" s="10">
        <v>2.0224448557963764E-4</v>
      </c>
      <c r="W37" s="10">
        <v>2.1405092088161369E-4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9.7505143988934755</v>
      </c>
      <c r="D43" s="10">
        <v>9.1447180472919118</v>
      </c>
      <c r="E43" s="10">
        <v>8.1151080311122268</v>
      </c>
      <c r="F43" s="10">
        <v>7.5517575380194817</v>
      </c>
      <c r="G43" s="10">
        <v>8.5180125609031769</v>
      </c>
      <c r="H43" s="10">
        <v>7.7007840440405335</v>
      </c>
      <c r="I43" s="10">
        <v>7.5815703396550598</v>
      </c>
      <c r="J43" s="10">
        <v>6.8159135667872519</v>
      </c>
      <c r="K43" s="10">
        <v>6.6732917807288326</v>
      </c>
      <c r="L43" s="10">
        <v>6.3392247435658398</v>
      </c>
      <c r="M43" s="10">
        <v>8.238435435276303</v>
      </c>
      <c r="N43" s="10">
        <v>9.4809615751939038</v>
      </c>
      <c r="O43" s="10">
        <v>7.6678950462638964</v>
      </c>
      <c r="P43" s="10">
        <v>8.0102446593831438</v>
      </c>
      <c r="Q43" s="10">
        <v>8.7908808581232556</v>
      </c>
      <c r="R43" s="10">
        <v>9.2136504123979144</v>
      </c>
      <c r="S43" s="10">
        <v>9.1016714467768516</v>
      </c>
      <c r="T43" s="10">
        <v>8.4731398056957055</v>
      </c>
      <c r="U43" s="10">
        <v>7.6214758119735126</v>
      </c>
      <c r="V43" s="10">
        <v>7.0739896406546441</v>
      </c>
      <c r="W43" s="10">
        <v>6.5755996955413218</v>
      </c>
      <c r="X43" s="10">
        <v>5.2818424463634699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3.7311510587866912</v>
      </c>
      <c r="D76" s="40">
        <v>3.7439582888246052</v>
      </c>
      <c r="E76" s="40">
        <v>3.4644750217336715</v>
      </c>
      <c r="F76" s="40">
        <v>3.7514185193986256</v>
      </c>
      <c r="G76" s="40">
        <v>4.4571994832639374</v>
      </c>
      <c r="H76" s="40">
        <v>4.3968017875676972</v>
      </c>
      <c r="I76" s="40">
        <v>3.5234511283526695</v>
      </c>
      <c r="J76" s="40">
        <v>3.2816698379699321</v>
      </c>
      <c r="K76" s="40">
        <v>4.2101030201288472</v>
      </c>
      <c r="L76" s="40">
        <v>3.2303564149340827</v>
      </c>
      <c r="M76" s="40">
        <v>3.9493533687893989</v>
      </c>
      <c r="N76" s="40">
        <v>4.3238162660199961</v>
      </c>
      <c r="O76" s="40">
        <v>3.7899045698500835</v>
      </c>
      <c r="P76" s="40">
        <v>3.8192178200539373</v>
      </c>
      <c r="Q76" s="40">
        <v>3.5193270421622516</v>
      </c>
      <c r="R76" s="40">
        <v>4.042723159617128</v>
      </c>
      <c r="S76" s="40">
        <v>4.5216502305936919</v>
      </c>
      <c r="T76" s="40">
        <v>3.5916140512576074</v>
      </c>
      <c r="U76" s="40">
        <v>3.6125894316155258</v>
      </c>
      <c r="V76" s="40">
        <v>2.9857382960027605</v>
      </c>
      <c r="W76" s="40">
        <v>4.3149060736233693</v>
      </c>
      <c r="X76" s="40">
        <v>3.8157402575713433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3691.339466895959</v>
      </c>
      <c r="D2" s="31">
        <f t="shared" si="0"/>
        <v>3718.2717110920025</v>
      </c>
      <c r="E2" s="31">
        <f t="shared" si="0"/>
        <v>3755.276182287188</v>
      </c>
      <c r="F2" s="31">
        <f t="shared" si="0"/>
        <v>3911.2902837489246</v>
      </c>
      <c r="G2" s="31">
        <f t="shared" si="0"/>
        <v>4035.0315563198619</v>
      </c>
      <c r="H2" s="31">
        <f t="shared" si="0"/>
        <v>4068.1307824591577</v>
      </c>
      <c r="I2" s="31">
        <f t="shared" si="0"/>
        <v>4182.1773860705071</v>
      </c>
      <c r="J2" s="31">
        <f t="shared" si="0"/>
        <v>4379.4067067927772</v>
      </c>
      <c r="K2" s="31">
        <f t="shared" si="0"/>
        <v>4276.4832330180561</v>
      </c>
      <c r="L2" s="31">
        <f t="shared" si="0"/>
        <v>4054.43379771526</v>
      </c>
      <c r="M2" s="31">
        <f t="shared" si="0"/>
        <v>4035.6760742790816</v>
      </c>
      <c r="N2" s="31">
        <f t="shared" si="0"/>
        <v>4029.4882136374008</v>
      </c>
      <c r="O2" s="31">
        <f t="shared" si="0"/>
        <v>3764.7679102590346</v>
      </c>
      <c r="P2" s="31">
        <f t="shared" si="0"/>
        <v>3697.1933292400759</v>
      </c>
      <c r="Q2" s="31">
        <f t="shared" si="0"/>
        <v>3761.2246295496202</v>
      </c>
      <c r="R2" s="31">
        <f t="shared" si="0"/>
        <v>3901.5014789852303</v>
      </c>
      <c r="S2" s="31">
        <f t="shared" si="0"/>
        <v>3968.5544243031532</v>
      </c>
      <c r="T2" s="31">
        <f t="shared" si="0"/>
        <v>3968.4258448999431</v>
      </c>
      <c r="U2" s="31">
        <f t="shared" si="0"/>
        <v>4051.4650119226776</v>
      </c>
      <c r="V2" s="31">
        <f t="shared" si="0"/>
        <v>3975.7766404042477</v>
      </c>
      <c r="W2" s="31">
        <f t="shared" si="0"/>
        <v>3703.5884724882312</v>
      </c>
      <c r="X2" s="31">
        <f t="shared" ref="X2" si="1">SUM(X3,X17,X22,X25,X26,X51,X52,X71,X74,X75,X76)</f>
        <v>3777.2504049010281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3691.339466895959</v>
      </c>
      <c r="D26" s="37">
        <f t="shared" ref="D26:W26" si="20">SUM(D27,D33)</f>
        <v>3718.2717110920025</v>
      </c>
      <c r="E26" s="37">
        <f t="shared" si="20"/>
        <v>3755.276182287188</v>
      </c>
      <c r="F26" s="37">
        <f t="shared" si="20"/>
        <v>3911.2902837489246</v>
      </c>
      <c r="G26" s="37">
        <f t="shared" si="20"/>
        <v>4035.0315563198619</v>
      </c>
      <c r="H26" s="37">
        <f t="shared" si="20"/>
        <v>4068.1307824591577</v>
      </c>
      <c r="I26" s="37">
        <f t="shared" si="20"/>
        <v>4178.3510748065346</v>
      </c>
      <c r="J26" s="37">
        <f t="shared" si="20"/>
        <v>4373.6672398968185</v>
      </c>
      <c r="K26" s="37">
        <f t="shared" si="20"/>
        <v>4271.3815133276003</v>
      </c>
      <c r="L26" s="37">
        <f t="shared" si="20"/>
        <v>4045.7437661220979</v>
      </c>
      <c r="M26" s="37">
        <f t="shared" si="20"/>
        <v>4008.8827171109206</v>
      </c>
      <c r="N26" s="37">
        <f t="shared" si="20"/>
        <v>3898.9156491831477</v>
      </c>
      <c r="O26" s="37">
        <f t="shared" si="20"/>
        <v>3558.3644024075656</v>
      </c>
      <c r="P26" s="37">
        <f t="shared" si="20"/>
        <v>3488.8768701633689</v>
      </c>
      <c r="Q26" s="37">
        <f t="shared" si="20"/>
        <v>3547.2965606190883</v>
      </c>
      <c r="R26" s="37">
        <f t="shared" si="20"/>
        <v>3682.5863284608758</v>
      </c>
      <c r="S26" s="37">
        <f t="shared" si="20"/>
        <v>3745.8206362854685</v>
      </c>
      <c r="T26" s="37">
        <f t="shared" si="20"/>
        <v>3743.9051590713671</v>
      </c>
      <c r="U26" s="37">
        <f t="shared" si="20"/>
        <v>3826.5566638005157</v>
      </c>
      <c r="V26" s="37">
        <f t="shared" si="20"/>
        <v>3734.0164230438513</v>
      </c>
      <c r="W26" s="37">
        <f t="shared" si="20"/>
        <v>3432.1341358555455</v>
      </c>
      <c r="X26" s="37">
        <f t="shared" ref="X26" si="21">SUM(X27,X33)</f>
        <v>3478.8882201203778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3691.339466895959</v>
      </c>
      <c r="D33" s="29">
        <f t="shared" ref="D33:W33" si="26">SUM(D34:D50)</f>
        <v>3718.2717110920025</v>
      </c>
      <c r="E33" s="29">
        <f t="shared" si="26"/>
        <v>3755.276182287188</v>
      </c>
      <c r="F33" s="29">
        <f t="shared" si="26"/>
        <v>3911.2902837489246</v>
      </c>
      <c r="G33" s="29">
        <f t="shared" si="26"/>
        <v>4035.0315563198619</v>
      </c>
      <c r="H33" s="29">
        <f t="shared" si="26"/>
        <v>4068.1307824591577</v>
      </c>
      <c r="I33" s="29">
        <f t="shared" si="26"/>
        <v>4178.3510748065346</v>
      </c>
      <c r="J33" s="29">
        <f t="shared" si="26"/>
        <v>4373.6672398968185</v>
      </c>
      <c r="K33" s="29">
        <f t="shared" si="26"/>
        <v>4271.3815133276003</v>
      </c>
      <c r="L33" s="29">
        <f t="shared" si="26"/>
        <v>4045.7437661220979</v>
      </c>
      <c r="M33" s="29">
        <f t="shared" si="26"/>
        <v>4008.8827171109206</v>
      </c>
      <c r="N33" s="29">
        <f t="shared" si="26"/>
        <v>3898.9156491831477</v>
      </c>
      <c r="O33" s="29">
        <f t="shared" si="26"/>
        <v>3558.3644024075656</v>
      </c>
      <c r="P33" s="29">
        <f t="shared" si="26"/>
        <v>3488.8768701633689</v>
      </c>
      <c r="Q33" s="29">
        <f t="shared" si="26"/>
        <v>3547.2965606190883</v>
      </c>
      <c r="R33" s="29">
        <f t="shared" si="26"/>
        <v>3682.5863284608758</v>
      </c>
      <c r="S33" s="29">
        <f t="shared" si="26"/>
        <v>3745.8206362854685</v>
      </c>
      <c r="T33" s="29">
        <f t="shared" si="26"/>
        <v>3743.9051590713671</v>
      </c>
      <c r="U33" s="29">
        <f t="shared" si="26"/>
        <v>3826.5566638005157</v>
      </c>
      <c r="V33" s="29">
        <f t="shared" si="26"/>
        <v>3734.0164230438513</v>
      </c>
      <c r="W33" s="29">
        <f t="shared" si="26"/>
        <v>3432.1341358555455</v>
      </c>
      <c r="X33" s="29">
        <f t="shared" ref="X33" si="27">SUM(X34:X50)</f>
        <v>3478.8882201203778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9.8882201203783318</v>
      </c>
      <c r="D36" s="10">
        <f>FC_TRA_ROAD_P2W_E!D36+FC_TRA_ROAD_CAR_E!D36+FC_TRA_ROAD_BUS_E!D36+FC_TRA_ROAD_LCV_E!D36+FC_TRA_ROAD_HGV_E!D36</f>
        <v>10.98693035253654</v>
      </c>
      <c r="E36" s="10">
        <f>FC_TRA_ROAD_P2W_E!E36+FC_TRA_ROAD_CAR_E!E36+FC_TRA_ROAD_BUS_E!E36+FC_TRA_ROAD_LCV_E!E36+FC_TRA_ROAD_HGV_E!E36</f>
        <v>12.085640584694749</v>
      </c>
      <c r="F36" s="10">
        <f>FC_TRA_ROAD_P2W_E!F36+FC_TRA_ROAD_CAR_E!F36+FC_TRA_ROAD_BUS_E!F36+FC_TRA_ROAD_LCV_E!F36+FC_TRA_ROAD_HGV_E!F36</f>
        <v>9.8882201203783318</v>
      </c>
      <c r="G36" s="10">
        <f>FC_TRA_ROAD_P2W_E!G36+FC_TRA_ROAD_CAR_E!G36+FC_TRA_ROAD_BUS_E!G36+FC_TRA_ROAD_LCV_E!G36+FC_TRA_ROAD_HGV_E!G36</f>
        <v>8.7895098882201186</v>
      </c>
      <c r="H36" s="10">
        <f>FC_TRA_ROAD_P2W_E!H36+FC_TRA_ROAD_CAR_E!H36+FC_TRA_ROAD_BUS_E!H36+FC_TRA_ROAD_LCV_E!H36+FC_TRA_ROAD_HGV_E!H36</f>
        <v>7.690799656061909</v>
      </c>
      <c r="I36" s="10">
        <f>FC_TRA_ROAD_P2W_E!I36+FC_TRA_ROAD_CAR_E!I36+FC_TRA_ROAD_BUS_E!I36+FC_TRA_ROAD_LCV_E!I36+FC_TRA_ROAD_HGV_E!I36</f>
        <v>6.592175408426483</v>
      </c>
      <c r="J36" s="10">
        <f>FC_TRA_ROAD_P2W_E!J36+FC_TRA_ROAD_CAR_E!J36+FC_TRA_ROAD_BUS_E!J36+FC_TRA_ROAD_LCV_E!J36+FC_TRA_ROAD_HGV_E!J36</f>
        <v>5.4934651762682716</v>
      </c>
      <c r="K36" s="10">
        <f>FC_TRA_ROAD_P2W_E!K36+FC_TRA_ROAD_CAR_E!K36+FC_TRA_ROAD_BUS_E!K36+FC_TRA_ROAD_LCV_E!K36+FC_TRA_ROAD_HGV_E!K36</f>
        <v>4.3947549441100593</v>
      </c>
      <c r="L36" s="10">
        <f>FC_TRA_ROAD_P2W_E!L36+FC_TRA_ROAD_CAR_E!L36+FC_TRA_ROAD_BUS_E!L36+FC_TRA_ROAD_LCV_E!L36+FC_TRA_ROAD_HGV_E!L36</f>
        <v>3.2960447119518479</v>
      </c>
      <c r="M36" s="10">
        <f>FC_TRA_ROAD_P2W_E!M36+FC_TRA_ROAD_CAR_E!M36+FC_TRA_ROAD_BUS_E!M36+FC_TRA_ROAD_LCV_E!M36+FC_TRA_ROAD_HGV_E!M36</f>
        <v>0</v>
      </c>
      <c r="N36" s="10">
        <f>FC_TRA_ROAD_P2W_E!N36+FC_TRA_ROAD_CAR_E!N36+FC_TRA_ROAD_BUS_E!N36+FC_TRA_ROAD_LCV_E!N36+FC_TRA_ROAD_HGV_E!N36</f>
        <v>0</v>
      </c>
      <c r="O36" s="10">
        <f>FC_TRA_ROAD_P2W_E!O36+FC_TRA_ROAD_CAR_E!O36+FC_TRA_ROAD_BUS_E!O36+FC_TRA_ROAD_LCV_E!O36+FC_TRA_ROAD_HGV_E!O36</f>
        <v>0</v>
      </c>
      <c r="P36" s="10">
        <f>FC_TRA_ROAD_P2W_E!P36+FC_TRA_ROAD_CAR_E!P36+FC_TRA_ROAD_BUS_E!P36+FC_TRA_ROAD_LCV_E!P36+FC_TRA_ROAD_HGV_E!P36</f>
        <v>0</v>
      </c>
      <c r="Q36" s="10">
        <f>FC_TRA_ROAD_P2W_E!Q36+FC_TRA_ROAD_CAR_E!Q36+FC_TRA_ROAD_BUS_E!Q36+FC_TRA_ROAD_LCV_E!Q36+FC_TRA_ROAD_HGV_E!Q36</f>
        <v>0</v>
      </c>
      <c r="R36" s="10">
        <f>FC_TRA_ROAD_P2W_E!R36+FC_TRA_ROAD_CAR_E!R36+FC_TRA_ROAD_BUS_E!R36+FC_TRA_ROAD_LCV_E!R36+FC_TRA_ROAD_HGV_E!R36</f>
        <v>0</v>
      </c>
      <c r="S36" s="10">
        <f>FC_TRA_ROAD_P2W_E!S36+FC_TRA_ROAD_CAR_E!S36+FC_TRA_ROAD_BUS_E!S36+FC_TRA_ROAD_LCV_E!S36+FC_TRA_ROAD_HGV_E!S36</f>
        <v>0</v>
      </c>
      <c r="T36" s="10">
        <f>FC_TRA_ROAD_P2W_E!T36+FC_TRA_ROAD_CAR_E!T36+FC_TRA_ROAD_BUS_E!T36+FC_TRA_ROAD_LCV_E!T36+FC_TRA_ROAD_HGV_E!T36</f>
        <v>0</v>
      </c>
      <c r="U36" s="10">
        <f>FC_TRA_ROAD_P2W_E!U36+FC_TRA_ROAD_CAR_E!U36+FC_TRA_ROAD_BUS_E!U36+FC_TRA_ROAD_LCV_E!U36+FC_TRA_ROAD_HGV_E!U36</f>
        <v>0</v>
      </c>
      <c r="V36" s="10">
        <f>FC_TRA_ROAD_P2W_E!V36+FC_TRA_ROAD_CAR_E!V36+FC_TRA_ROAD_BUS_E!V36+FC_TRA_ROAD_LCV_E!V36+FC_TRA_ROAD_HGV_E!V36</f>
        <v>0</v>
      </c>
      <c r="W36" s="10">
        <f>FC_TRA_ROAD_P2W_E!W36+FC_TRA_ROAD_CAR_E!W36+FC_TRA_ROAD_BUS_E!W36+FC_TRA_ROAD_LCV_E!W36+FC_TRA_ROAD_HGV_E!W36</f>
        <v>0</v>
      </c>
      <c r="X36" s="10">
        <f>FC_TRA_ROAD_P2W_E!X36+FC_TRA_ROAD_CAR_E!X36+FC_TRA_ROAD_BUS_E!X36+FC_TRA_ROAD_LCV_E!X36+FC_TRA_ROAD_HGV_E!X36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2019.059931212382</v>
      </c>
      <c r="D37" s="10">
        <f>FC_TRA_ROAD_P2W_E!D37+FC_TRA_ROAD_CAR_E!D37+FC_TRA_ROAD_BUS_E!D37+FC_TRA_ROAD_LCV_E!D37+FC_TRA_ROAD_HGV_E!D37</f>
        <v>1991.8601031814269</v>
      </c>
      <c r="E37" s="10">
        <f>FC_TRA_ROAD_P2W_E!E37+FC_TRA_ROAD_CAR_E!E37+FC_TRA_ROAD_BUS_E!E37+FC_TRA_ROAD_LCV_E!E37+FC_TRA_ROAD_HGV_E!E37</f>
        <v>2000.2293207222699</v>
      </c>
      <c r="F37" s="10">
        <f>FC_TRA_ROAD_P2W_E!F37+FC_TRA_ROAD_CAR_E!F37+FC_TRA_ROAD_BUS_E!F37+FC_TRA_ROAD_LCV_E!F37+FC_TRA_ROAD_HGV_E!F37</f>
        <v>2005.4600171969039</v>
      </c>
      <c r="G37" s="10">
        <f>FC_TRA_ROAD_P2W_E!G37+FC_TRA_ROAD_CAR_E!G37+FC_TRA_ROAD_BUS_E!G37+FC_TRA_ROAD_LCV_E!G37+FC_TRA_ROAD_HGV_E!G37</f>
        <v>1981.398710232158</v>
      </c>
      <c r="H37" s="10">
        <f>FC_TRA_ROAD_P2W_E!H37+FC_TRA_ROAD_CAR_E!H37+FC_TRA_ROAD_BUS_E!H37+FC_TRA_ROAD_LCV_E!H37+FC_TRA_ROAD_HGV_E!H37</f>
        <v>1921.768443680138</v>
      </c>
      <c r="I37" s="10">
        <f>FC_TRA_ROAD_P2W_E!I37+FC_TRA_ROAD_CAR_E!I37+FC_TRA_ROAD_BUS_E!I37+FC_TRA_ROAD_LCV_E!I37+FC_TRA_ROAD_HGV_E!I37</f>
        <v>1887.245657781599</v>
      </c>
      <c r="J37" s="10">
        <f>FC_TRA_ROAD_P2W_E!J37+FC_TRA_ROAD_CAR_E!J37+FC_TRA_ROAD_BUS_E!J37+FC_TRA_ROAD_LCV_E!J37+FC_TRA_ROAD_HGV_E!J37</f>
        <v>1870.507308684437</v>
      </c>
      <c r="K37" s="10">
        <f>FC_TRA_ROAD_P2W_E!K37+FC_TRA_ROAD_CAR_E!K37+FC_TRA_ROAD_BUS_E!K37+FC_TRA_ROAD_LCV_E!K37+FC_TRA_ROAD_HGV_E!K37</f>
        <v>1780.5388650042989</v>
      </c>
      <c r="L37" s="10">
        <f>FC_TRA_ROAD_P2W_E!L37+FC_TRA_ROAD_CAR_E!L37+FC_TRA_ROAD_BUS_E!L37+FC_TRA_ROAD_LCV_E!L37+FC_TRA_ROAD_HGV_E!L37</f>
        <v>1692.662682717111</v>
      </c>
      <c r="M37" s="10">
        <f>FC_TRA_ROAD_P2W_E!M37+FC_TRA_ROAD_CAR_E!M37+FC_TRA_ROAD_BUS_E!M37+FC_TRA_ROAD_LCV_E!M37+FC_TRA_ROAD_HGV_E!M37</f>
        <v>1574.448237317283</v>
      </c>
      <c r="N37" s="10">
        <f>FC_TRA_ROAD_P2W_E!N37+FC_TRA_ROAD_CAR_E!N37+FC_TRA_ROAD_BUS_E!N37+FC_TRA_ROAD_LCV_E!N37+FC_TRA_ROAD_HGV_E!N37</f>
        <v>1540.971625107481</v>
      </c>
      <c r="O37" s="10">
        <f>FC_TRA_ROAD_P2W_E!O37+FC_TRA_ROAD_CAR_E!O37+FC_TRA_ROAD_BUS_E!O37+FC_TRA_ROAD_LCV_E!O37+FC_TRA_ROAD_HGV_E!O37</f>
        <v>1381.957609630266</v>
      </c>
      <c r="P37" s="10">
        <f>FC_TRA_ROAD_P2W_E!P37+FC_TRA_ROAD_CAR_E!P37+FC_TRA_ROAD_BUS_E!P37+FC_TRA_ROAD_LCV_E!P37+FC_TRA_ROAD_HGV_E!P37</f>
        <v>1335.9271711091999</v>
      </c>
      <c r="Q37" s="10">
        <f>FC_TRA_ROAD_P2W_E!Q37+FC_TRA_ROAD_CAR_E!Q37+FC_TRA_ROAD_BUS_E!Q37+FC_TRA_ROAD_LCV_E!Q37+FC_TRA_ROAD_HGV_E!Q37</f>
        <v>1321.2811693895103</v>
      </c>
      <c r="R37" s="10">
        <f>FC_TRA_ROAD_P2W_E!R37+FC_TRA_ROAD_CAR_E!R37+FC_TRA_ROAD_BUS_E!R37+FC_TRA_ROAD_LCV_E!R37+FC_TRA_ROAD_HGV_E!R37</f>
        <v>1389.2805674978499</v>
      </c>
      <c r="S37" s="10">
        <f>FC_TRA_ROAD_P2W_E!S37+FC_TRA_ROAD_CAR_E!S37+FC_TRA_ROAD_BUS_E!S37+FC_TRA_ROAD_LCV_E!S37+FC_TRA_ROAD_HGV_E!S37</f>
        <v>1377.7730008598453</v>
      </c>
      <c r="T37" s="10">
        <f>FC_TRA_ROAD_P2W_E!T37+FC_TRA_ROAD_CAR_E!T37+FC_TRA_ROAD_BUS_E!T37+FC_TRA_ROAD_LCV_E!T37+FC_TRA_ROAD_HGV_E!T37</f>
        <v>1312.175494411006</v>
      </c>
      <c r="U37" s="10">
        <f>FC_TRA_ROAD_P2W_E!U37+FC_TRA_ROAD_CAR_E!U37+FC_TRA_ROAD_BUS_E!U37+FC_TRA_ROAD_LCV_E!U37+FC_TRA_ROAD_HGV_E!U37</f>
        <v>1316.359071367154</v>
      </c>
      <c r="V37" s="10">
        <f>FC_TRA_ROAD_P2W_E!V37+FC_TRA_ROAD_CAR_E!V37+FC_TRA_ROAD_BUS_E!V37+FC_TRA_ROAD_LCV_E!V37+FC_TRA_ROAD_HGV_E!V37</f>
        <v>1317.5705073086838</v>
      </c>
      <c r="W37" s="10">
        <f>FC_TRA_ROAD_P2W_E!W37+FC_TRA_ROAD_CAR_E!W37+FC_TRA_ROAD_BUS_E!W37+FC_TRA_ROAD_LCV_E!W37+FC_TRA_ROAD_HGV_E!W37</f>
        <v>1175.514445399828</v>
      </c>
      <c r="X37" s="10">
        <f>FC_TRA_ROAD_P2W_E!X37+FC_TRA_ROAD_CAR_E!X37+FC_TRA_ROAD_BUS_E!X37+FC_TRA_ROAD_LCV_E!X37+FC_TRA_ROAD_HGV_E!X37</f>
        <v>1206.1759243336198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8.8907996560619096E-2</v>
      </c>
      <c r="S38" s="10">
        <f>FC_TRA_ROAD_P2W_E!S38+FC_TRA_ROAD_CAR_E!S38+FC_TRA_ROAD_BUS_E!S38+FC_TRA_ROAD_LCV_E!S38+FC_TRA_ROAD_HGV_E!S38</f>
        <v>2.9320722269991408E-2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1662.391315563199</v>
      </c>
      <c r="D43" s="10">
        <f>FC_TRA_ROAD_P2W_E!D43+FC_TRA_ROAD_CAR_E!D43+FC_TRA_ROAD_BUS_E!D43+FC_TRA_ROAD_LCV_E!D43+FC_TRA_ROAD_HGV_E!D43</f>
        <v>1715.4246775580391</v>
      </c>
      <c r="E43" s="10">
        <f>FC_TRA_ROAD_P2W_E!E43+FC_TRA_ROAD_CAR_E!E43+FC_TRA_ROAD_BUS_E!E43+FC_TRA_ROAD_LCV_E!E43+FC_TRA_ROAD_HGV_E!E43</f>
        <v>1742.9612209802235</v>
      </c>
      <c r="F43" s="10">
        <f>FC_TRA_ROAD_P2W_E!F43+FC_TRA_ROAD_CAR_E!F43+FC_TRA_ROAD_BUS_E!F43+FC_TRA_ROAD_LCV_E!F43+FC_TRA_ROAD_HGV_E!F43</f>
        <v>1895.9420464316422</v>
      </c>
      <c r="G43" s="10">
        <f>FC_TRA_ROAD_P2W_E!G43+FC_TRA_ROAD_CAR_E!G43+FC_TRA_ROAD_BUS_E!G43+FC_TRA_ROAD_LCV_E!G43+FC_TRA_ROAD_HGV_E!G43</f>
        <v>2044.8433361994839</v>
      </c>
      <c r="H43" s="10">
        <f>FC_TRA_ROAD_P2W_E!H43+FC_TRA_ROAD_CAR_E!H43+FC_TRA_ROAD_BUS_E!H43+FC_TRA_ROAD_LCV_E!H43+FC_TRA_ROAD_HGV_E!H43</f>
        <v>2138.6715391229577</v>
      </c>
      <c r="I43" s="10">
        <f>FC_TRA_ROAD_P2W_E!I43+FC_TRA_ROAD_CAR_E!I43+FC_TRA_ROAD_BUS_E!I43+FC_TRA_ROAD_LCV_E!I43+FC_TRA_ROAD_HGV_E!I43</f>
        <v>2284.5132416165088</v>
      </c>
      <c r="J43" s="10">
        <f>FC_TRA_ROAD_P2W_E!J43+FC_TRA_ROAD_CAR_E!J43+FC_TRA_ROAD_BUS_E!J43+FC_TRA_ROAD_LCV_E!J43+FC_TRA_ROAD_HGV_E!J43</f>
        <v>2497.666466036113</v>
      </c>
      <c r="K43" s="10">
        <f>FC_TRA_ROAD_P2W_E!K43+FC_TRA_ROAD_CAR_E!K43+FC_TRA_ROAD_BUS_E!K43+FC_TRA_ROAD_LCV_E!K43+FC_TRA_ROAD_HGV_E!K43</f>
        <v>2486.4478933791916</v>
      </c>
      <c r="L43" s="10">
        <f>FC_TRA_ROAD_P2W_E!L43+FC_TRA_ROAD_CAR_E!L43+FC_TRA_ROAD_BUS_E!L43+FC_TRA_ROAD_LCV_E!L43+FC_TRA_ROAD_HGV_E!L43</f>
        <v>2349.7850386930349</v>
      </c>
      <c r="M43" s="10">
        <f>FC_TRA_ROAD_P2W_E!M43+FC_TRA_ROAD_CAR_E!M43+FC_TRA_ROAD_BUS_E!M43+FC_TRA_ROAD_LCV_E!M43+FC_TRA_ROAD_HGV_E!M43</f>
        <v>2434.4344797936374</v>
      </c>
      <c r="N43" s="10">
        <f>FC_TRA_ROAD_P2W_E!N43+FC_TRA_ROAD_CAR_E!N43+FC_TRA_ROAD_BUS_E!N43+FC_TRA_ROAD_LCV_E!N43+FC_TRA_ROAD_HGV_E!N43</f>
        <v>2357.9440240756667</v>
      </c>
      <c r="O43" s="10">
        <f>FC_TRA_ROAD_P2W_E!O43+FC_TRA_ROAD_CAR_E!O43+FC_TRA_ROAD_BUS_E!O43+FC_TRA_ROAD_LCV_E!O43+FC_TRA_ROAD_HGV_E!O43</f>
        <v>2176.4067927772999</v>
      </c>
      <c r="P43" s="10">
        <f>FC_TRA_ROAD_P2W_E!P43+FC_TRA_ROAD_CAR_E!P43+FC_TRA_ROAD_BUS_E!P43+FC_TRA_ROAD_LCV_E!P43+FC_TRA_ROAD_HGV_E!P43</f>
        <v>2152.9496990541693</v>
      </c>
      <c r="Q43" s="10">
        <f>FC_TRA_ROAD_P2W_E!Q43+FC_TRA_ROAD_CAR_E!Q43+FC_TRA_ROAD_BUS_E!Q43+FC_TRA_ROAD_LCV_E!Q43+FC_TRA_ROAD_HGV_E!Q43</f>
        <v>2226.0153912295782</v>
      </c>
      <c r="R43" s="10">
        <f>FC_TRA_ROAD_P2W_E!R43+FC_TRA_ROAD_CAR_E!R43+FC_TRA_ROAD_BUS_E!R43+FC_TRA_ROAD_LCV_E!R43+FC_TRA_ROAD_HGV_E!R43</f>
        <v>2293.216852966465</v>
      </c>
      <c r="S43" s="10">
        <f>FC_TRA_ROAD_P2W_E!S43+FC_TRA_ROAD_CAR_E!S43+FC_TRA_ROAD_BUS_E!S43+FC_TRA_ROAD_LCV_E!S43+FC_TRA_ROAD_HGV_E!S43</f>
        <v>2368.0183147033531</v>
      </c>
      <c r="T43" s="10">
        <f>FC_TRA_ROAD_P2W_E!T43+FC_TRA_ROAD_CAR_E!T43+FC_TRA_ROAD_BUS_E!T43+FC_TRA_ROAD_LCV_E!T43+FC_TRA_ROAD_HGV_E!T43</f>
        <v>2431.7296646603609</v>
      </c>
      <c r="U43" s="10">
        <f>FC_TRA_ROAD_P2W_E!U43+FC_TRA_ROAD_CAR_E!U43+FC_TRA_ROAD_BUS_E!U43+FC_TRA_ROAD_LCV_E!U43+FC_TRA_ROAD_HGV_E!U43</f>
        <v>2510.1975924333615</v>
      </c>
      <c r="V43" s="10">
        <f>FC_TRA_ROAD_P2W_E!V43+FC_TRA_ROAD_CAR_E!V43+FC_TRA_ROAD_BUS_E!V43+FC_TRA_ROAD_LCV_E!V43+FC_TRA_ROAD_HGV_E!V43</f>
        <v>2416.4459157351675</v>
      </c>
      <c r="W43" s="10">
        <f>FC_TRA_ROAD_P2W_E!W43+FC_TRA_ROAD_CAR_E!W43+FC_TRA_ROAD_BUS_E!W43+FC_TRA_ROAD_LCV_E!W43+FC_TRA_ROAD_HGV_E!W43</f>
        <v>2256.6196904557178</v>
      </c>
      <c r="X43" s="10">
        <f>FC_TRA_ROAD_P2W_E!X43+FC_TRA_ROAD_CAR_E!X43+FC_TRA_ROAD_BUS_E!X43+FC_TRA_ROAD_LCV_E!X43+FC_TRA_ROAD_HGV_E!X43</f>
        <v>2272.7122957867582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0</v>
      </c>
      <c r="M51" s="37">
        <f>FC_TRA_ROAD_P2W_E!M51+FC_TRA_ROAD_CAR_E!M51+FC_TRA_ROAD_BUS_E!M51+FC_TRA_ROAD_LCV_E!M51+FC_TRA_ROAD_HGV_E!M51</f>
        <v>0</v>
      </c>
      <c r="N51" s="37">
        <f>FC_TRA_ROAD_P2W_E!N51+FC_TRA_ROAD_CAR_E!N51+FC_TRA_ROAD_BUS_E!N51+FC_TRA_ROAD_LCV_E!N51+FC_TRA_ROAD_HGV_E!N51</f>
        <v>0</v>
      </c>
      <c r="O51" s="37">
        <f>FC_TRA_ROAD_P2W_E!O51+FC_TRA_ROAD_CAR_E!O51+FC_TRA_ROAD_BUS_E!O51+FC_TRA_ROAD_LCV_E!O51+FC_TRA_ROAD_HGV_E!O51</f>
        <v>0</v>
      </c>
      <c r="P51" s="37">
        <f>FC_TRA_ROAD_P2W_E!P51+FC_TRA_ROAD_CAR_E!P51+FC_TRA_ROAD_BUS_E!P51+FC_TRA_ROAD_LCV_E!P51+FC_TRA_ROAD_HGV_E!P51</f>
        <v>0</v>
      </c>
      <c r="Q51" s="37">
        <f>FC_TRA_ROAD_P2W_E!Q51+FC_TRA_ROAD_CAR_E!Q51+FC_TRA_ROAD_BUS_E!Q51+FC_TRA_ROAD_LCV_E!Q51+FC_TRA_ROAD_HGV_E!Q51</f>
        <v>0</v>
      </c>
      <c r="R51" s="37">
        <f>FC_TRA_ROAD_P2W_E!R51+FC_TRA_ROAD_CAR_E!R51+FC_TRA_ROAD_BUS_E!R51+FC_TRA_ROAD_LCV_E!R51+FC_TRA_ROAD_HGV_E!R51</f>
        <v>1.8044711951848671</v>
      </c>
      <c r="S51" s="37">
        <f>FC_TRA_ROAD_P2W_E!S51+FC_TRA_ROAD_CAR_E!S51+FC_TRA_ROAD_BUS_E!S51+FC_TRA_ROAD_LCV_E!S51+FC_TRA_ROAD_HGV_E!S51</f>
        <v>3.1426483233018052</v>
      </c>
      <c r="T51" s="37">
        <f>FC_TRA_ROAD_P2W_E!T51+FC_TRA_ROAD_CAR_E!T51+FC_TRA_ROAD_BUS_E!T51+FC_TRA_ROAD_LCV_E!T51+FC_TRA_ROAD_HGV_E!T51</f>
        <v>6.381857265692175</v>
      </c>
      <c r="U51" s="37">
        <f>FC_TRA_ROAD_P2W_E!U51+FC_TRA_ROAD_CAR_E!U51+FC_TRA_ROAD_BUS_E!U51+FC_TRA_ROAD_LCV_E!U51+FC_TRA_ROAD_HGV_E!U51</f>
        <v>7.859071367153911</v>
      </c>
      <c r="V51" s="37">
        <f>FC_TRA_ROAD_P2W_E!V51+FC_TRA_ROAD_CAR_E!V51+FC_TRA_ROAD_BUS_E!V51+FC_TRA_ROAD_LCV_E!V51+FC_TRA_ROAD_HGV_E!V51</f>
        <v>7.9632846087704214</v>
      </c>
      <c r="W51" s="37">
        <f>FC_TRA_ROAD_P2W_E!W51+FC_TRA_ROAD_CAR_E!W51+FC_TRA_ROAD_BUS_E!W51+FC_TRA_ROAD_LCV_E!W51+FC_TRA_ROAD_HGV_E!W51</f>
        <v>7.9180567497850376</v>
      </c>
      <c r="X51" s="37">
        <f>FC_TRA_ROAD_P2W_E!X51+FC_TRA_ROAD_CAR_E!X51+FC_TRA_ROAD_BUS_E!X51+FC_TRA_ROAD_LCV_E!X51+FC_TRA_ROAD_HGV_E!X51</f>
        <v>9.0918314703353396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3.8263112639724852</v>
      </c>
      <c r="J52" s="37">
        <f t="shared" si="29"/>
        <v>5.7394668959587269</v>
      </c>
      <c r="K52" s="37">
        <f t="shared" si="29"/>
        <v>5.1017196904557176</v>
      </c>
      <c r="L52" s="37">
        <f t="shared" si="29"/>
        <v>8.6844368013757514</v>
      </c>
      <c r="M52" s="37">
        <f t="shared" si="29"/>
        <v>26.784178847807389</v>
      </c>
      <c r="N52" s="37">
        <f t="shared" si="29"/>
        <v>130.48865004299225</v>
      </c>
      <c r="O52" s="37">
        <f t="shared" si="29"/>
        <v>206.22674118658642</v>
      </c>
      <c r="P52" s="37">
        <f t="shared" si="29"/>
        <v>208.03241616509018</v>
      </c>
      <c r="Q52" s="37">
        <f t="shared" si="29"/>
        <v>213.34737747205497</v>
      </c>
      <c r="R52" s="37">
        <f t="shared" si="29"/>
        <v>214.28271711092003</v>
      </c>
      <c r="S52" s="37">
        <f t="shared" si="29"/>
        <v>217.46629406706788</v>
      </c>
      <c r="T52" s="37">
        <f t="shared" si="29"/>
        <v>215.76990541702497</v>
      </c>
      <c r="U52" s="37">
        <f t="shared" si="29"/>
        <v>213.91324161650897</v>
      </c>
      <c r="V52" s="37">
        <f t="shared" si="29"/>
        <v>227.15803955288044</v>
      </c>
      <c r="W52" s="37">
        <f t="shared" si="29"/>
        <v>251.4735167669819</v>
      </c>
      <c r="X52" s="37">
        <f t="shared" ref="X52" si="30">SUM(X53:X70)</f>
        <v>256.63155631986234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1.917454858125537E-2</v>
      </c>
      <c r="S61" s="10">
        <f>FC_TRA_ROAD_P2W_E!S61+FC_TRA_ROAD_CAR_E!S61+FC_TRA_ROAD_BUS_E!S61+FC_TRA_ROAD_LCV_E!S61+FC_TRA_ROAD_HGV_E!S61</f>
        <v>9.8968185726569208E-2</v>
      </c>
      <c r="T61" s="10">
        <f>FC_TRA_ROAD_P2W_E!T61+FC_TRA_ROAD_CAR_E!T61+FC_TRA_ROAD_BUS_E!T61+FC_TRA_ROAD_LCV_E!T61+FC_TRA_ROAD_HGV_E!T61</f>
        <v>0.33611349957007741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0.79965606190885641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3.8263112639724852</v>
      </c>
      <c r="J64" s="10">
        <f>FC_TRA_ROAD_P2W_E!J64+FC_TRA_ROAD_CAR_E!J64+FC_TRA_ROAD_BUS_E!J64+FC_TRA_ROAD_LCV_E!J64+FC_TRA_ROAD_HGV_E!J64</f>
        <v>5.7394668959587269</v>
      </c>
      <c r="K64" s="10">
        <f>FC_TRA_ROAD_P2W_E!K64+FC_TRA_ROAD_CAR_E!K64+FC_TRA_ROAD_BUS_E!K64+FC_TRA_ROAD_LCV_E!K64+FC_TRA_ROAD_HGV_E!K64</f>
        <v>5.1017196904557176</v>
      </c>
      <c r="L64" s="10">
        <f>FC_TRA_ROAD_P2W_E!L64+FC_TRA_ROAD_CAR_E!L64+FC_TRA_ROAD_BUS_E!L64+FC_TRA_ROAD_LCV_E!L64+FC_TRA_ROAD_HGV_E!L64</f>
        <v>5.1017196904557176</v>
      </c>
      <c r="M64" s="10">
        <f>FC_TRA_ROAD_P2W_E!M64+FC_TRA_ROAD_CAR_E!M64+FC_TRA_ROAD_BUS_E!M64+FC_TRA_ROAD_LCV_E!M64+FC_TRA_ROAD_HGV_E!M64</f>
        <v>26.784178847807389</v>
      </c>
      <c r="N64" s="10">
        <f>FC_TRA_ROAD_P2W_E!N64+FC_TRA_ROAD_CAR_E!N64+FC_TRA_ROAD_BUS_E!N64+FC_TRA_ROAD_LCV_E!N64+FC_TRA_ROAD_HGV_E!N64</f>
        <v>47.191143594153047</v>
      </c>
      <c r="O64" s="10">
        <f>FC_TRA_ROAD_P2W_E!O64+FC_TRA_ROAD_CAR_E!O64+FC_TRA_ROAD_BUS_E!O64+FC_TRA_ROAD_LCV_E!O64+FC_TRA_ROAD_HGV_E!O64</f>
        <v>50.379793637145312</v>
      </c>
      <c r="P64" s="10">
        <f>FC_TRA_ROAD_P2W_E!P64+FC_TRA_ROAD_CAR_E!P64+FC_TRA_ROAD_BUS_E!P64+FC_TRA_ROAD_LCV_E!P64+FC_TRA_ROAD_HGV_E!P64</f>
        <v>45.915735167669823</v>
      </c>
      <c r="Q64" s="10">
        <f>FC_TRA_ROAD_P2W_E!Q64+FC_TRA_ROAD_CAR_E!Q64+FC_TRA_ROAD_BUS_E!Q64+FC_TRA_ROAD_LCV_E!Q64+FC_TRA_ROAD_HGV_E!Q64</f>
        <v>44.640326741186577</v>
      </c>
      <c r="R64" s="10">
        <f>FC_TRA_ROAD_P2W_E!R64+FC_TRA_ROAD_CAR_E!R64+FC_TRA_ROAD_BUS_E!R64+FC_TRA_ROAD_LCV_E!R64+FC_TRA_ROAD_HGV_E!R64</f>
        <v>44.002579535683573</v>
      </c>
      <c r="S64" s="10">
        <f>FC_TRA_ROAD_P2W_E!S64+FC_TRA_ROAD_CAR_E!S64+FC_TRA_ROAD_BUS_E!S64+FC_TRA_ROAD_LCV_E!S64+FC_TRA_ROAD_HGV_E!S64</f>
        <v>43.902493551160788</v>
      </c>
      <c r="T64" s="10">
        <f>FC_TRA_ROAD_P2W_E!T64+FC_TRA_ROAD_CAR_E!T64+FC_TRA_ROAD_BUS_E!T64+FC_TRA_ROAD_LCV_E!T64+FC_TRA_ROAD_HGV_E!T64</f>
        <v>43.596388650042989</v>
      </c>
      <c r="U64" s="10">
        <f>FC_TRA_ROAD_P2W_E!U64+FC_TRA_ROAD_CAR_E!U64+FC_TRA_ROAD_BUS_E!U64+FC_TRA_ROAD_LCV_E!U64+FC_TRA_ROAD_HGV_E!U64</f>
        <v>42.931212381771282</v>
      </c>
      <c r="V64" s="10">
        <f>FC_TRA_ROAD_P2W_E!V64+FC_TRA_ROAD_CAR_E!V64+FC_TRA_ROAD_BUS_E!V64+FC_TRA_ROAD_LCV_E!V64+FC_TRA_ROAD_HGV_E!V64</f>
        <v>43.695872742906268</v>
      </c>
      <c r="W64" s="10">
        <f>FC_TRA_ROAD_P2W_E!W64+FC_TRA_ROAD_CAR_E!W64+FC_TRA_ROAD_BUS_E!W64+FC_TRA_ROAD_LCV_E!W64+FC_TRA_ROAD_HGV_E!W64</f>
        <v>79.75434221840068</v>
      </c>
      <c r="X64" s="10">
        <f>FC_TRA_ROAD_P2W_E!X64+FC_TRA_ROAD_CAR_E!X64+FC_TRA_ROAD_BUS_E!X64+FC_TRA_ROAD_LCV_E!X64+FC_TRA_ROAD_HGV_E!X64</f>
        <v>81.842906276870153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0</v>
      </c>
      <c r="J66" s="10">
        <f>FC_TRA_ROAD_P2W_E!J66+FC_TRA_ROAD_CAR_E!J66+FC_TRA_ROAD_BUS_E!J66+FC_TRA_ROAD_LCV_E!J66+FC_TRA_ROAD_HGV_E!J66</f>
        <v>0</v>
      </c>
      <c r="K66" s="10">
        <f>FC_TRA_ROAD_P2W_E!K66+FC_TRA_ROAD_CAR_E!K66+FC_TRA_ROAD_BUS_E!K66+FC_TRA_ROAD_LCV_E!K66+FC_TRA_ROAD_HGV_E!K66</f>
        <v>0</v>
      </c>
      <c r="L66" s="10">
        <f>FC_TRA_ROAD_P2W_E!L66+FC_TRA_ROAD_CAR_E!L66+FC_TRA_ROAD_BUS_E!L66+FC_TRA_ROAD_LCV_E!L66+FC_TRA_ROAD_HGV_E!L66</f>
        <v>3.5827171109200342</v>
      </c>
      <c r="M66" s="10">
        <f>FC_TRA_ROAD_P2W_E!M66+FC_TRA_ROAD_CAR_E!M66+FC_TRA_ROAD_BUS_E!M66+FC_TRA_ROAD_LCV_E!M66+FC_TRA_ROAD_HGV_E!M66</f>
        <v>0</v>
      </c>
      <c r="N66" s="10">
        <f>FC_TRA_ROAD_P2W_E!N66+FC_TRA_ROAD_CAR_E!N66+FC_TRA_ROAD_BUS_E!N66+FC_TRA_ROAD_LCV_E!N66+FC_TRA_ROAD_HGV_E!N66</f>
        <v>83.297506448839201</v>
      </c>
      <c r="O66" s="10">
        <f>FC_TRA_ROAD_P2W_E!O66+FC_TRA_ROAD_CAR_E!O66+FC_TRA_ROAD_BUS_E!O66+FC_TRA_ROAD_LCV_E!O66+FC_TRA_ROAD_HGV_E!O66</f>
        <v>155.8469475494411</v>
      </c>
      <c r="P66" s="10">
        <f>FC_TRA_ROAD_P2W_E!P66+FC_TRA_ROAD_CAR_E!P66+FC_TRA_ROAD_BUS_E!P66+FC_TRA_ROAD_LCV_E!P66+FC_TRA_ROAD_HGV_E!P66</f>
        <v>162.11668099742036</v>
      </c>
      <c r="Q66" s="10">
        <f>FC_TRA_ROAD_P2W_E!Q66+FC_TRA_ROAD_CAR_E!Q66+FC_TRA_ROAD_BUS_E!Q66+FC_TRA_ROAD_LCV_E!Q66+FC_TRA_ROAD_HGV_E!Q66</f>
        <v>168.70705073086839</v>
      </c>
      <c r="R66" s="10">
        <f>FC_TRA_ROAD_P2W_E!R66+FC_TRA_ROAD_CAR_E!R66+FC_TRA_ROAD_BUS_E!R66+FC_TRA_ROAD_LCV_E!R66+FC_TRA_ROAD_HGV_E!R66</f>
        <v>170.26096302665522</v>
      </c>
      <c r="S66" s="10">
        <f>FC_TRA_ROAD_P2W_E!S66+FC_TRA_ROAD_CAR_E!S66+FC_TRA_ROAD_BUS_E!S66+FC_TRA_ROAD_LCV_E!S66+FC_TRA_ROAD_HGV_E!S66</f>
        <v>173.46483233018051</v>
      </c>
      <c r="T66" s="10">
        <f>FC_TRA_ROAD_P2W_E!T66+FC_TRA_ROAD_CAR_E!T66+FC_TRA_ROAD_BUS_E!T66+FC_TRA_ROAD_LCV_E!T66+FC_TRA_ROAD_HGV_E!T66</f>
        <v>171.8374032674119</v>
      </c>
      <c r="U66" s="10">
        <f>FC_TRA_ROAD_P2W_E!U66+FC_TRA_ROAD_CAR_E!U66+FC_TRA_ROAD_BUS_E!U66+FC_TRA_ROAD_LCV_E!U66+FC_TRA_ROAD_HGV_E!U66</f>
        <v>170.98202923473769</v>
      </c>
      <c r="V66" s="10">
        <f>FC_TRA_ROAD_P2W_E!V66+FC_TRA_ROAD_CAR_E!V66+FC_TRA_ROAD_BUS_E!V66+FC_TRA_ROAD_LCV_E!V66+FC_TRA_ROAD_HGV_E!V66</f>
        <v>182.6625107480653</v>
      </c>
      <c r="W66" s="10">
        <f>FC_TRA_ROAD_P2W_E!W66+FC_TRA_ROAD_CAR_E!W66+FC_TRA_ROAD_BUS_E!W66+FC_TRA_ROAD_LCV_E!W66+FC_TRA_ROAD_HGV_E!W66</f>
        <v>171.71917454858124</v>
      </c>
      <c r="X66" s="10">
        <f>FC_TRA_ROAD_P2W_E!X66+FC_TRA_ROAD_CAR_E!X66+FC_TRA_ROAD_BUS_E!X66+FC_TRA_ROAD_LCV_E!X66+FC_TRA_ROAD_HGV_E!X66</f>
        <v>174.78865004299217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0</v>
      </c>
      <c r="K76" s="40">
        <f>FC_TRA_ROAD_P2W_E!K76+FC_TRA_ROAD_CAR_E!K76+FC_TRA_ROAD_BUS_E!K76+FC_TRA_ROAD_LCV_E!K76+FC_TRA_ROAD_HGV_E!K76</f>
        <v>0</v>
      </c>
      <c r="L76" s="40">
        <f>FC_TRA_ROAD_P2W_E!L76+FC_TRA_ROAD_CAR_E!L76+FC_TRA_ROAD_BUS_E!L76+FC_TRA_ROAD_LCV_E!L76+FC_TRA_ROAD_HGV_E!L76</f>
        <v>5.5947917861321715E-3</v>
      </c>
      <c r="M76" s="40">
        <f>FC_TRA_ROAD_P2W_E!M76+FC_TRA_ROAD_CAR_E!M76+FC_TRA_ROAD_BUS_E!M76+FC_TRA_ROAD_LCV_E!M76+FC_TRA_ROAD_HGV_E!M76</f>
        <v>9.1783203536193753E-3</v>
      </c>
      <c r="N76" s="40">
        <f>FC_TRA_ROAD_P2W_E!N76+FC_TRA_ROAD_CAR_E!N76+FC_TRA_ROAD_BUS_E!N76+FC_TRA_ROAD_LCV_E!N76+FC_TRA_ROAD_HGV_E!N76</f>
        <v>8.391441126112674E-2</v>
      </c>
      <c r="O76" s="40">
        <f>FC_TRA_ROAD_P2W_E!O76+FC_TRA_ROAD_CAR_E!O76+FC_TRA_ROAD_BUS_E!O76+FC_TRA_ROAD_LCV_E!O76+FC_TRA_ROAD_HGV_E!O76</f>
        <v>0.17676666488240242</v>
      </c>
      <c r="P76" s="40">
        <f>FC_TRA_ROAD_P2W_E!P76+FC_TRA_ROAD_CAR_E!P76+FC_TRA_ROAD_BUS_E!P76+FC_TRA_ROAD_LCV_E!P76+FC_TRA_ROAD_HGV_E!P76</f>
        <v>0.28404291161672884</v>
      </c>
      <c r="Q76" s="40">
        <f>FC_TRA_ROAD_P2W_E!Q76+FC_TRA_ROAD_CAR_E!Q76+FC_TRA_ROAD_BUS_E!Q76+FC_TRA_ROAD_LCV_E!Q76+FC_TRA_ROAD_HGV_E!Q76</f>
        <v>0.58069145847681503</v>
      </c>
      <c r="R76" s="40">
        <f>FC_TRA_ROAD_P2W_E!R76+FC_TRA_ROAD_CAR_E!R76+FC_TRA_ROAD_BUS_E!R76+FC_TRA_ROAD_LCV_E!R76+FC_TRA_ROAD_HGV_E!R76</f>
        <v>2.8279622182496431</v>
      </c>
      <c r="S76" s="40">
        <f>FC_TRA_ROAD_P2W_E!S76+FC_TRA_ROAD_CAR_E!S76+FC_TRA_ROAD_BUS_E!S76+FC_TRA_ROAD_LCV_E!S76+FC_TRA_ROAD_HGV_E!S76</f>
        <v>2.1248456273152381</v>
      </c>
      <c r="T76" s="40">
        <f>FC_TRA_ROAD_P2W_E!T76+FC_TRA_ROAD_CAR_E!T76+FC_TRA_ROAD_BUS_E!T76+FC_TRA_ROAD_LCV_E!T76+FC_TRA_ROAD_HGV_E!T76</f>
        <v>2.3689231458589481</v>
      </c>
      <c r="U76" s="40">
        <f>FC_TRA_ROAD_P2W_E!U76+FC_TRA_ROAD_CAR_E!U76+FC_TRA_ROAD_BUS_E!U76+FC_TRA_ROAD_LCV_E!U76+FC_TRA_ROAD_HGV_E!U76</f>
        <v>3.1360351384991425</v>
      </c>
      <c r="V76" s="40">
        <f>FC_TRA_ROAD_P2W_E!V76+FC_TRA_ROAD_CAR_E!V76+FC_TRA_ROAD_BUS_E!V76+FC_TRA_ROAD_LCV_E!V76+FC_TRA_ROAD_HGV_E!V76</f>
        <v>6.638893198745583</v>
      </c>
      <c r="W76" s="40">
        <f>FC_TRA_ROAD_P2W_E!W76+FC_TRA_ROAD_CAR_E!W76+FC_TRA_ROAD_BUS_E!W76+FC_TRA_ROAD_LCV_E!W76+FC_TRA_ROAD_HGV_E!W76</f>
        <v>12.062763115918727</v>
      </c>
      <c r="X76" s="40">
        <f>FC_TRA_ROAD_P2W_E!X76+FC_TRA_ROAD_CAR_E!X76+FC_TRA_ROAD_BUS_E!X76+FC_TRA_ROAD_LCV_E!X76+FC_TRA_ROAD_HGV_E!X76</f>
        <v>32.638796990452825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23.705497959108364</v>
      </c>
      <c r="D2" s="31">
        <f t="shared" ref="D2:W2" si="1">SUM(D3,D17,D22,D25,D26,D51,D52,D71,D74,D75,D76)</f>
        <v>22.334039574026558</v>
      </c>
      <c r="E2" s="31">
        <f t="shared" si="1"/>
        <v>23.087706824148658</v>
      </c>
      <c r="F2" s="31">
        <f t="shared" si="1"/>
        <v>23.24693578374352</v>
      </c>
      <c r="G2" s="31">
        <f t="shared" si="1"/>
        <v>23.012006130275079</v>
      </c>
      <c r="H2" s="31">
        <f t="shared" si="1"/>
        <v>23.252000512665834</v>
      </c>
      <c r="I2" s="31">
        <f t="shared" si="1"/>
        <v>24.150430160563218</v>
      </c>
      <c r="J2" s="31">
        <f t="shared" si="1"/>
        <v>25.423038059012608</v>
      </c>
      <c r="K2" s="31">
        <f t="shared" si="1"/>
        <v>25.140927795842163</v>
      </c>
      <c r="L2" s="31">
        <f t="shared" si="1"/>
        <v>23.991412693672956</v>
      </c>
      <c r="M2" s="31">
        <f t="shared" si="1"/>
        <v>23.846683998708187</v>
      </c>
      <c r="N2" s="31">
        <f t="shared" si="1"/>
        <v>23.565411948061278</v>
      </c>
      <c r="O2" s="31">
        <f t="shared" si="1"/>
        <v>23.657544590184639</v>
      </c>
      <c r="P2" s="31">
        <f t="shared" si="1"/>
        <v>23.73716922156191</v>
      </c>
      <c r="Q2" s="31">
        <f t="shared" si="1"/>
        <v>24.077134049438857</v>
      </c>
      <c r="R2" s="31">
        <f t="shared" si="1"/>
        <v>24.127106992693992</v>
      </c>
      <c r="S2" s="31">
        <f t="shared" si="1"/>
        <v>23.947259301445957</v>
      </c>
      <c r="T2" s="31">
        <f t="shared" si="1"/>
        <v>22.266519880538606</v>
      </c>
      <c r="U2" s="31">
        <f t="shared" si="1"/>
        <v>20.998580957437749</v>
      </c>
      <c r="V2" s="31">
        <f t="shared" si="1"/>
        <v>21.705878441535958</v>
      </c>
      <c r="W2" s="31">
        <f t="shared" si="1"/>
        <v>19.244554543467839</v>
      </c>
      <c r="X2" s="31">
        <f t="shared" ref="X2" si="2">SUM(X3,X17,X22,X25,X26,X51,X52,X71,X74,X75,X76)</f>
        <v>19.048650815689985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23.705497959108364</v>
      </c>
      <c r="D26" s="37">
        <f t="shared" ref="D26:W26" si="22">SUM(D27,D33)</f>
        <v>22.334039574026558</v>
      </c>
      <c r="E26" s="37">
        <f t="shared" si="22"/>
        <v>23.087706824148658</v>
      </c>
      <c r="F26" s="37">
        <f t="shared" si="22"/>
        <v>23.24693578374352</v>
      </c>
      <c r="G26" s="37">
        <f t="shared" si="22"/>
        <v>23.012006130275079</v>
      </c>
      <c r="H26" s="37">
        <f t="shared" si="22"/>
        <v>23.252000512665834</v>
      </c>
      <c r="I26" s="37">
        <f t="shared" si="22"/>
        <v>24.101565249832305</v>
      </c>
      <c r="J26" s="37">
        <f t="shared" si="22"/>
        <v>25.345268606063506</v>
      </c>
      <c r="K26" s="37">
        <f t="shared" si="22"/>
        <v>25.069098130078658</v>
      </c>
      <c r="L26" s="37">
        <f t="shared" si="22"/>
        <v>23.919319379448915</v>
      </c>
      <c r="M26" s="37">
        <f t="shared" si="22"/>
        <v>23.447795091201399</v>
      </c>
      <c r="N26" s="37">
        <f t="shared" si="22"/>
        <v>22.865182248050438</v>
      </c>
      <c r="O26" s="37">
        <f t="shared" si="22"/>
        <v>22.825434633622574</v>
      </c>
      <c r="P26" s="37">
        <f t="shared" si="22"/>
        <v>22.948432983414573</v>
      </c>
      <c r="Q26" s="37">
        <f t="shared" si="22"/>
        <v>23.290257838761331</v>
      </c>
      <c r="R26" s="37">
        <f t="shared" si="22"/>
        <v>23.386437505880483</v>
      </c>
      <c r="S26" s="37">
        <f t="shared" si="22"/>
        <v>23.207763742410975</v>
      </c>
      <c r="T26" s="37">
        <f t="shared" si="22"/>
        <v>21.550514579997824</v>
      </c>
      <c r="U26" s="37">
        <f t="shared" si="22"/>
        <v>20.33537122984869</v>
      </c>
      <c r="V26" s="37">
        <f t="shared" si="22"/>
        <v>21.009132149955317</v>
      </c>
      <c r="W26" s="37">
        <f t="shared" si="22"/>
        <v>18.021838895600389</v>
      </c>
      <c r="X26" s="37">
        <f t="shared" ref="X26" si="23">SUM(X27,X33)</f>
        <v>17.838267157967827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23.705497959108364</v>
      </c>
      <c r="D33" s="29">
        <f t="shared" ref="D33:W33" si="28">SUM(D34:D50)</f>
        <v>22.334039574026558</v>
      </c>
      <c r="E33" s="29">
        <f t="shared" si="28"/>
        <v>23.087706824148658</v>
      </c>
      <c r="F33" s="29">
        <f t="shared" si="28"/>
        <v>23.24693578374352</v>
      </c>
      <c r="G33" s="29">
        <f t="shared" si="28"/>
        <v>23.012006130275079</v>
      </c>
      <c r="H33" s="29">
        <f t="shared" si="28"/>
        <v>23.252000512665834</v>
      </c>
      <c r="I33" s="29">
        <f t="shared" si="28"/>
        <v>24.101565249832305</v>
      </c>
      <c r="J33" s="29">
        <f t="shared" si="28"/>
        <v>25.345268606063506</v>
      </c>
      <c r="K33" s="29">
        <f t="shared" si="28"/>
        <v>25.069098130078658</v>
      </c>
      <c r="L33" s="29">
        <f t="shared" si="28"/>
        <v>23.919319379448915</v>
      </c>
      <c r="M33" s="29">
        <f t="shared" si="28"/>
        <v>23.447795091201399</v>
      </c>
      <c r="N33" s="29">
        <f t="shared" si="28"/>
        <v>22.865182248050438</v>
      </c>
      <c r="O33" s="29">
        <f t="shared" si="28"/>
        <v>22.825434633622574</v>
      </c>
      <c r="P33" s="29">
        <f t="shared" si="28"/>
        <v>22.948432983414573</v>
      </c>
      <c r="Q33" s="29">
        <f t="shared" si="28"/>
        <v>23.290257838761331</v>
      </c>
      <c r="R33" s="29">
        <f t="shared" si="28"/>
        <v>23.386437505880483</v>
      </c>
      <c r="S33" s="29">
        <f t="shared" si="28"/>
        <v>23.207763742410975</v>
      </c>
      <c r="T33" s="29">
        <f t="shared" si="28"/>
        <v>21.550514579997824</v>
      </c>
      <c r="U33" s="29">
        <f t="shared" si="28"/>
        <v>20.33537122984869</v>
      </c>
      <c r="V33" s="29">
        <f t="shared" si="28"/>
        <v>21.009132149955317</v>
      </c>
      <c r="W33" s="29">
        <f t="shared" si="28"/>
        <v>18.021838895600389</v>
      </c>
      <c r="X33" s="29">
        <f t="shared" ref="X33" si="29">SUM(X34:X50)</f>
        <v>17.838267157967827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23.705497959108364</v>
      </c>
      <c r="D37" s="10">
        <v>22.334039574026558</v>
      </c>
      <c r="E37" s="10">
        <v>23.087706824148658</v>
      </c>
      <c r="F37" s="10">
        <v>23.24693578374352</v>
      </c>
      <c r="G37" s="10">
        <v>23.012006130275079</v>
      </c>
      <c r="H37" s="10">
        <v>23.252000512665834</v>
      </c>
      <c r="I37" s="10">
        <v>24.101565249832305</v>
      </c>
      <c r="J37" s="10">
        <v>25.345268606063506</v>
      </c>
      <c r="K37" s="10">
        <v>25.069098130078658</v>
      </c>
      <c r="L37" s="10">
        <v>23.919319379448915</v>
      </c>
      <c r="M37" s="10">
        <v>23.447795091201399</v>
      </c>
      <c r="N37" s="10">
        <v>22.865182248050438</v>
      </c>
      <c r="O37" s="10">
        <v>22.825434633622574</v>
      </c>
      <c r="P37" s="10">
        <v>22.948432983414573</v>
      </c>
      <c r="Q37" s="10">
        <v>23.290257838761331</v>
      </c>
      <c r="R37" s="10">
        <v>23.384940969975521</v>
      </c>
      <c r="S37" s="10">
        <v>23.207269862857618</v>
      </c>
      <c r="T37" s="10">
        <v>21.550514579997824</v>
      </c>
      <c r="U37" s="10">
        <v>20.33537122984869</v>
      </c>
      <c r="V37" s="10">
        <v>21.009132149955317</v>
      </c>
      <c r="W37" s="10">
        <v>18.021838895600389</v>
      </c>
      <c r="X37" s="10">
        <v>17.838267157967827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1.4965359049636901E-3</v>
      </c>
      <c r="S38" s="10">
        <v>4.9387955335815825E-4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4.8864910730913085E-2</v>
      </c>
      <c r="J52" s="37">
        <f t="shared" si="31"/>
        <v>7.7769452949100801E-2</v>
      </c>
      <c r="K52" s="37">
        <f t="shared" si="31"/>
        <v>7.1829665763504746E-2</v>
      </c>
      <c r="L52" s="37">
        <f t="shared" si="31"/>
        <v>7.2093314224041402E-2</v>
      </c>
      <c r="M52" s="37">
        <f t="shared" si="31"/>
        <v>0.39888890750678757</v>
      </c>
      <c r="N52" s="37">
        <f t="shared" si="31"/>
        <v>0.70022970001083951</v>
      </c>
      <c r="O52" s="37">
        <f t="shared" si="31"/>
        <v>0.83210995656206421</v>
      </c>
      <c r="P52" s="37">
        <f t="shared" si="31"/>
        <v>0.78873623814733596</v>
      </c>
      <c r="Q52" s="37">
        <f t="shared" si="31"/>
        <v>0.786876210677526</v>
      </c>
      <c r="R52" s="37">
        <f t="shared" si="31"/>
        <v>0.74066948681350897</v>
      </c>
      <c r="S52" s="37">
        <f t="shared" si="31"/>
        <v>0.73949555903498099</v>
      </c>
      <c r="T52" s="37">
        <f t="shared" si="31"/>
        <v>0.71600530054078304</v>
      </c>
      <c r="U52" s="37">
        <f t="shared" si="31"/>
        <v>0.66320972758905805</v>
      </c>
      <c r="V52" s="37">
        <f t="shared" si="31"/>
        <v>0.69674629158064005</v>
      </c>
      <c r="W52" s="37">
        <f t="shared" si="31"/>
        <v>1.2227156478674504</v>
      </c>
      <c r="X52" s="37">
        <f t="shared" ref="X52" si="32">SUM(X53:X70)</f>
        <v>1.2103836577221581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4.8864910730913085E-2</v>
      </c>
      <c r="J64" s="10">
        <v>7.7769452949100801E-2</v>
      </c>
      <c r="K64" s="10">
        <v>7.1829665763504746E-2</v>
      </c>
      <c r="L64" s="10">
        <v>7.2093314224041402E-2</v>
      </c>
      <c r="M64" s="10">
        <v>0.39888890750678757</v>
      </c>
      <c r="N64" s="10">
        <v>0.70022970001083951</v>
      </c>
      <c r="O64" s="10">
        <v>0.83210995656206421</v>
      </c>
      <c r="P64" s="10">
        <v>0.78873623814733596</v>
      </c>
      <c r="Q64" s="10">
        <v>0.786876210677526</v>
      </c>
      <c r="R64" s="10">
        <v>0.74066948681350897</v>
      </c>
      <c r="S64" s="10">
        <v>0.73949555903498099</v>
      </c>
      <c r="T64" s="10">
        <v>0.71600530054078304</v>
      </c>
      <c r="U64" s="10">
        <v>0.66320972758905805</v>
      </c>
      <c r="V64" s="10">
        <v>0.69674629158064005</v>
      </c>
      <c r="W64" s="10">
        <v>1.2227156478674504</v>
      </c>
      <c r="X64" s="10">
        <v>1.2103836577221581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2026.7728999521642</v>
      </c>
      <c r="D2" s="31">
        <f t="shared" ref="D2:W2" si="1">SUM(D3,D17,D22,D25,D26,D51,D52,D71,D74,D75,D76)</f>
        <v>2003.1332475872264</v>
      </c>
      <c r="E2" s="31">
        <f t="shared" si="1"/>
        <v>2036.7310887318481</v>
      </c>
      <c r="F2" s="31">
        <f t="shared" si="1"/>
        <v>2077.2016411191435</v>
      </c>
      <c r="G2" s="31">
        <f t="shared" si="1"/>
        <v>2096.6248118199292</v>
      </c>
      <c r="H2" s="31">
        <f t="shared" si="1"/>
        <v>2098.6091795134657</v>
      </c>
      <c r="I2" s="31">
        <f t="shared" si="1"/>
        <v>2122.8742320149754</v>
      </c>
      <c r="J2" s="31">
        <f t="shared" si="1"/>
        <v>2235.8474003229649</v>
      </c>
      <c r="K2" s="31">
        <f t="shared" si="1"/>
        <v>2216.557645206969</v>
      </c>
      <c r="L2" s="31">
        <f t="shared" si="1"/>
        <v>2183.8480058636605</v>
      </c>
      <c r="M2" s="31">
        <f t="shared" si="1"/>
        <v>2171.0737829216782</v>
      </c>
      <c r="N2" s="31">
        <f t="shared" si="1"/>
        <v>2243.6821847062015</v>
      </c>
      <c r="O2" s="31">
        <f t="shared" si="1"/>
        <v>2119.424596281784</v>
      </c>
      <c r="P2" s="31">
        <f t="shared" si="1"/>
        <v>2112.6198675336068</v>
      </c>
      <c r="Q2" s="31">
        <f t="shared" si="1"/>
        <v>2142.0292683599741</v>
      </c>
      <c r="R2" s="31">
        <f t="shared" si="1"/>
        <v>2328.5563196169101</v>
      </c>
      <c r="S2" s="31">
        <f t="shared" si="1"/>
        <v>2294.9025519524907</v>
      </c>
      <c r="T2" s="31">
        <f t="shared" si="1"/>
        <v>2263.6764088656628</v>
      </c>
      <c r="U2" s="31">
        <f t="shared" si="1"/>
        <v>2316.4696960881852</v>
      </c>
      <c r="V2" s="31">
        <f t="shared" si="1"/>
        <v>2303.0420911108235</v>
      </c>
      <c r="W2" s="31">
        <f t="shared" si="1"/>
        <v>2094.882267325705</v>
      </c>
      <c r="X2" s="31">
        <f t="shared" ref="X2" si="2">SUM(X3,X17,X22,X25,X26,X51,X52,X71,X74,X75,X76)</f>
        <v>2124.533585522749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2026.7728999521642</v>
      </c>
      <c r="D26" s="37">
        <f t="shared" ref="D26:W26" si="22">SUM(D27,D33)</f>
        <v>2003.1332475872264</v>
      </c>
      <c r="E26" s="37">
        <f t="shared" si="22"/>
        <v>2036.7310887318481</v>
      </c>
      <c r="F26" s="37">
        <f t="shared" si="22"/>
        <v>2077.2016411191435</v>
      </c>
      <c r="G26" s="37">
        <f t="shared" si="22"/>
        <v>2096.6248118199292</v>
      </c>
      <c r="H26" s="37">
        <f t="shared" si="22"/>
        <v>2098.6091795134657</v>
      </c>
      <c r="I26" s="37">
        <f t="shared" si="22"/>
        <v>2119.3430302134402</v>
      </c>
      <c r="J26" s="37">
        <f t="shared" si="22"/>
        <v>2230.5413530381165</v>
      </c>
      <c r="K26" s="37">
        <f t="shared" si="22"/>
        <v>2211.8227220286526</v>
      </c>
      <c r="L26" s="37">
        <f t="shared" si="22"/>
        <v>2178.1763435973112</v>
      </c>
      <c r="M26" s="37">
        <f t="shared" si="22"/>
        <v>2146.0312340293822</v>
      </c>
      <c r="N26" s="37">
        <f t="shared" si="22"/>
        <v>2173.6352324751724</v>
      </c>
      <c r="O26" s="37">
        <f t="shared" si="22"/>
        <v>2020.3798600889259</v>
      </c>
      <c r="P26" s="37">
        <f t="shared" si="22"/>
        <v>2012.4349846655837</v>
      </c>
      <c r="Q26" s="37">
        <f t="shared" si="22"/>
        <v>2039.430963928907</v>
      </c>
      <c r="R26" s="37">
        <f t="shared" si="22"/>
        <v>2217.4612155915111</v>
      </c>
      <c r="S26" s="37">
        <f t="shared" si="22"/>
        <v>2187.0060246145235</v>
      </c>
      <c r="T26" s="37">
        <f t="shared" si="22"/>
        <v>2155.9496974507274</v>
      </c>
      <c r="U26" s="37">
        <f t="shared" si="22"/>
        <v>2207.7444627719833</v>
      </c>
      <c r="V26" s="37">
        <f t="shared" si="22"/>
        <v>2186.3520982646141</v>
      </c>
      <c r="W26" s="37">
        <f t="shared" si="22"/>
        <v>1945.6994114923036</v>
      </c>
      <c r="X26" s="37">
        <f t="shared" ref="X26" si="23">SUM(X27,X33)</f>
        <v>1957.7009051570735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2026.7728999521642</v>
      </c>
      <c r="D33" s="29">
        <f t="shared" ref="D33:W33" si="28">SUM(D34:D50)</f>
        <v>2003.1332475872264</v>
      </c>
      <c r="E33" s="29">
        <f t="shared" si="28"/>
        <v>2036.7310887318481</v>
      </c>
      <c r="F33" s="29">
        <f t="shared" si="28"/>
        <v>2077.2016411191435</v>
      </c>
      <c r="G33" s="29">
        <f t="shared" si="28"/>
        <v>2096.6248118199292</v>
      </c>
      <c r="H33" s="29">
        <f t="shared" si="28"/>
        <v>2098.6091795134657</v>
      </c>
      <c r="I33" s="29">
        <f t="shared" si="28"/>
        <v>2119.3430302134402</v>
      </c>
      <c r="J33" s="29">
        <f t="shared" si="28"/>
        <v>2230.5413530381165</v>
      </c>
      <c r="K33" s="29">
        <f t="shared" si="28"/>
        <v>2211.8227220286526</v>
      </c>
      <c r="L33" s="29">
        <f t="shared" si="28"/>
        <v>2178.1763435973112</v>
      </c>
      <c r="M33" s="29">
        <f t="shared" si="28"/>
        <v>2146.0312340293822</v>
      </c>
      <c r="N33" s="29">
        <f t="shared" si="28"/>
        <v>2173.6352324751724</v>
      </c>
      <c r="O33" s="29">
        <f t="shared" si="28"/>
        <v>2020.3798600889259</v>
      </c>
      <c r="P33" s="29">
        <f t="shared" si="28"/>
        <v>2012.4349846655837</v>
      </c>
      <c r="Q33" s="29">
        <f t="shared" si="28"/>
        <v>2039.430963928907</v>
      </c>
      <c r="R33" s="29">
        <f t="shared" si="28"/>
        <v>2217.4612155915111</v>
      </c>
      <c r="S33" s="29">
        <f t="shared" si="28"/>
        <v>2187.0060246145235</v>
      </c>
      <c r="T33" s="29">
        <f t="shared" si="28"/>
        <v>2155.9496974507274</v>
      </c>
      <c r="U33" s="29">
        <f t="shared" si="28"/>
        <v>2207.7444627719833</v>
      </c>
      <c r="V33" s="29">
        <f t="shared" si="28"/>
        <v>2186.3520982646141</v>
      </c>
      <c r="W33" s="29">
        <f t="shared" si="28"/>
        <v>1945.6994114923036</v>
      </c>
      <c r="X33" s="29">
        <f t="shared" ref="X33" si="29">SUM(X34:X50)</f>
        <v>1957.7009051570735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9.527986063510463</v>
      </c>
      <c r="D36" s="10">
        <v>10.615229550884523</v>
      </c>
      <c r="E36" s="10">
        <v>11.718010717534433</v>
      </c>
      <c r="F36" s="10">
        <v>9.5517374424123123</v>
      </c>
      <c r="G36" s="10">
        <v>8.4705603993435066</v>
      </c>
      <c r="H36" s="10">
        <v>7.4233576111629311</v>
      </c>
      <c r="I36" s="10">
        <v>6.3718275615662332</v>
      </c>
      <c r="J36" s="10">
        <v>5.3102065198199</v>
      </c>
      <c r="K36" s="10">
        <v>4.2466564587728151</v>
      </c>
      <c r="L36" s="10">
        <v>3.185887593697081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1858.0289434172828</v>
      </c>
      <c r="D37" s="10">
        <v>1820.1510467525165</v>
      </c>
      <c r="E37" s="10">
        <v>1831.4558377615185</v>
      </c>
      <c r="F37" s="10">
        <v>1850.1242226266868</v>
      </c>
      <c r="G37" s="10">
        <v>1829.4721075271334</v>
      </c>
      <c r="H37" s="10">
        <v>1773.6684424917225</v>
      </c>
      <c r="I37" s="10">
        <v>1741.6892685773571</v>
      </c>
      <c r="J37" s="10">
        <v>1729.2547211174151</v>
      </c>
      <c r="K37" s="10">
        <v>1652.5241003684118</v>
      </c>
      <c r="L37" s="10">
        <v>1577.8067067338266</v>
      </c>
      <c r="M37" s="10">
        <v>1471.530876308022</v>
      </c>
      <c r="N37" s="10">
        <v>1451.178582296264</v>
      </c>
      <c r="O37" s="10">
        <v>1302.9958977538872</v>
      </c>
      <c r="P37" s="10">
        <v>1261.2796275687435</v>
      </c>
      <c r="Q37" s="10">
        <v>1250.8349974868522</v>
      </c>
      <c r="R37" s="10">
        <v>1322.4543208018833</v>
      </c>
      <c r="S37" s="10">
        <v>1313.8816273223149</v>
      </c>
      <c r="T37" s="10">
        <v>1252.443265747635</v>
      </c>
      <c r="U37" s="10">
        <v>1261.7246659289519</v>
      </c>
      <c r="V37" s="10">
        <v>1265.5331554644565</v>
      </c>
      <c r="W37" s="10">
        <v>1130.8255610386395</v>
      </c>
      <c r="X37" s="10">
        <v>1160.6351212700786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8.4631403444438993E-2</v>
      </c>
      <c r="S38" s="10">
        <v>2.7961034413012731E-2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159.21597047137072</v>
      </c>
      <c r="D43" s="10">
        <v>172.36697128382522</v>
      </c>
      <c r="E43" s="10">
        <v>193.55724025279511</v>
      </c>
      <c r="F43" s="10">
        <v>217.52568105004431</v>
      </c>
      <c r="G43" s="10">
        <v>258.68214389345252</v>
      </c>
      <c r="H43" s="10">
        <v>317.51737941058025</v>
      </c>
      <c r="I43" s="10">
        <v>371.28193407451693</v>
      </c>
      <c r="J43" s="10">
        <v>495.97642540088145</v>
      </c>
      <c r="K43" s="10">
        <v>555.05196520146797</v>
      </c>
      <c r="L43" s="10">
        <v>597.18374926978754</v>
      </c>
      <c r="M43" s="10">
        <v>674.50035772136027</v>
      </c>
      <c r="N43" s="10">
        <v>722.45665017890838</v>
      </c>
      <c r="O43" s="10">
        <v>717.38396233503875</v>
      </c>
      <c r="P43" s="10">
        <v>751.15535709684025</v>
      </c>
      <c r="Q43" s="10">
        <v>788.59596644205476</v>
      </c>
      <c r="R43" s="10">
        <v>894.92226338618343</v>
      </c>
      <c r="S43" s="10">
        <v>873.09643625779563</v>
      </c>
      <c r="T43" s="10">
        <v>903.50643170309263</v>
      </c>
      <c r="U43" s="10">
        <v>946.0197968430316</v>
      </c>
      <c r="V43" s="10">
        <v>920.81894280015752</v>
      </c>
      <c r="W43" s="10">
        <v>814.8738504536642</v>
      </c>
      <c r="X43" s="10">
        <v>797.06578388699484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4.843885650945582E-2</v>
      </c>
      <c r="S51" s="37">
        <v>0.15539952843300137</v>
      </c>
      <c r="T51" s="37">
        <v>0.15920284359227077</v>
      </c>
      <c r="U51" s="37">
        <v>0.31349714862647232</v>
      </c>
      <c r="V51" s="37">
        <v>0.41214967102327593</v>
      </c>
      <c r="W51" s="37">
        <v>0.52621587401887882</v>
      </c>
      <c r="X51" s="37">
        <v>0.66247675462342248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3.5312018015350275</v>
      </c>
      <c r="J52" s="37">
        <f t="shared" si="31"/>
        <v>5.3060472848481863</v>
      </c>
      <c r="K52" s="37">
        <f t="shared" si="31"/>
        <v>4.7349231783164649</v>
      </c>
      <c r="L52" s="37">
        <f t="shared" si="31"/>
        <v>5.666067474562861</v>
      </c>
      <c r="M52" s="37">
        <f t="shared" si="31"/>
        <v>25.033370571942232</v>
      </c>
      <c r="N52" s="37">
        <f t="shared" si="31"/>
        <v>69.96303781976826</v>
      </c>
      <c r="O52" s="37">
        <f t="shared" si="31"/>
        <v>98.871252712693533</v>
      </c>
      <c r="P52" s="37">
        <f t="shared" si="31"/>
        <v>99.911951557672722</v>
      </c>
      <c r="Q52" s="37">
        <f t="shared" si="31"/>
        <v>102.02700536196605</v>
      </c>
      <c r="R52" s="37">
        <f t="shared" si="31"/>
        <v>108.33043558384983</v>
      </c>
      <c r="S52" s="37">
        <f t="shared" si="31"/>
        <v>105.82857587623252</v>
      </c>
      <c r="T52" s="37">
        <f t="shared" si="31"/>
        <v>105.46619393466719</v>
      </c>
      <c r="U52" s="37">
        <f t="shared" si="31"/>
        <v>105.5874959609599</v>
      </c>
      <c r="V52" s="37">
        <f t="shared" si="31"/>
        <v>111.61748037687138</v>
      </c>
      <c r="W52" s="37">
        <f t="shared" si="31"/>
        <v>138.73080461469792</v>
      </c>
      <c r="X52" s="37">
        <f t="shared" ref="X52" si="32">SUM(X53:X70)</f>
        <v>140.05316367826367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5.1471766899879238E-4</v>
      </c>
      <c r="S61" s="10">
        <v>4.8938372384028008E-3</v>
      </c>
      <c r="T61" s="10">
        <v>8.3847417254171615E-3</v>
      </c>
      <c r="U61" s="10">
        <v>0</v>
      </c>
      <c r="V61" s="10">
        <v>4.1387191220632912E-2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3.5312018015350275</v>
      </c>
      <c r="J64" s="10">
        <v>5.3060472848481863</v>
      </c>
      <c r="K64" s="10">
        <v>4.7349231783164649</v>
      </c>
      <c r="L64" s="10">
        <v>4.755541447015136</v>
      </c>
      <c r="M64" s="10">
        <v>25.033370571942232</v>
      </c>
      <c r="N64" s="10">
        <v>44.441296479502562</v>
      </c>
      <c r="O64" s="10">
        <v>47.501214206165521</v>
      </c>
      <c r="P64" s="10">
        <v>43.350103661519</v>
      </c>
      <c r="Q64" s="10">
        <v>42.260257907803101</v>
      </c>
      <c r="R64" s="10">
        <v>41.885996820784968</v>
      </c>
      <c r="S64" s="10">
        <v>41.86660620763201</v>
      </c>
      <c r="T64" s="10">
        <v>41.611814584429553</v>
      </c>
      <c r="U64" s="10">
        <v>41.149387563423488</v>
      </c>
      <c r="V64" s="10">
        <v>41.970107410842353</v>
      </c>
      <c r="W64" s="10">
        <v>76.722365375709927</v>
      </c>
      <c r="X64" s="10">
        <v>78.752816679067905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0.91052602754772505</v>
      </c>
      <c r="M66" s="10">
        <v>0</v>
      </c>
      <c r="N66" s="10">
        <v>25.521741340265699</v>
      </c>
      <c r="O66" s="10">
        <v>51.370038506528012</v>
      </c>
      <c r="P66" s="10">
        <v>56.561847896153729</v>
      </c>
      <c r="Q66" s="10">
        <v>59.766747454162939</v>
      </c>
      <c r="R66" s="10">
        <v>66.443924045395875</v>
      </c>
      <c r="S66" s="10">
        <v>63.957075831362097</v>
      </c>
      <c r="T66" s="10">
        <v>63.845994608512221</v>
      </c>
      <c r="U66" s="10">
        <v>64.438108397536411</v>
      </c>
      <c r="V66" s="10">
        <v>69.605985774808389</v>
      </c>
      <c r="W66" s="10">
        <v>62.008439238987982</v>
      </c>
      <c r="X66" s="10">
        <v>61.300346999195767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5.5947917861321715E-3</v>
      </c>
      <c r="M76" s="40">
        <v>9.1783203536193753E-3</v>
      </c>
      <c r="N76" s="40">
        <v>8.391441126112674E-2</v>
      </c>
      <c r="O76" s="40">
        <v>0.17348348016451778</v>
      </c>
      <c r="P76" s="40">
        <v>0.27293131035029228</v>
      </c>
      <c r="Q76" s="40">
        <v>0.5712990691014902</v>
      </c>
      <c r="R76" s="40">
        <v>2.7162295850394456</v>
      </c>
      <c r="S76" s="40">
        <v>1.9125519333013126</v>
      </c>
      <c r="T76" s="40">
        <v>2.1013146366764928</v>
      </c>
      <c r="U76" s="40">
        <v>2.8242402066151651</v>
      </c>
      <c r="V76" s="40">
        <v>4.660362798314913</v>
      </c>
      <c r="W76" s="40">
        <v>9.9258353446850673</v>
      </c>
      <c r="X76" s="40">
        <v>26.117039932788558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343.70597899826168</v>
      </c>
      <c r="D2" s="31">
        <f t="shared" ref="D2:W2" si="1">SUM(D3,D17,D22,D25,D26,D51,D52,D71,D74,D75,D76)</f>
        <v>334.12166688862828</v>
      </c>
      <c r="E2" s="31">
        <f t="shared" si="1"/>
        <v>325.82877550824207</v>
      </c>
      <c r="F2" s="31">
        <f t="shared" si="1"/>
        <v>330.00573883060332</v>
      </c>
      <c r="G2" s="31">
        <f t="shared" si="1"/>
        <v>324.28972820234742</v>
      </c>
      <c r="H2" s="31">
        <f t="shared" si="1"/>
        <v>327.20618023760761</v>
      </c>
      <c r="I2" s="31">
        <f t="shared" si="1"/>
        <v>329.49825950974667</v>
      </c>
      <c r="J2" s="31">
        <f t="shared" si="1"/>
        <v>325.80074089075055</v>
      </c>
      <c r="K2" s="31">
        <f t="shared" si="1"/>
        <v>330.58826022909153</v>
      </c>
      <c r="L2" s="31">
        <f t="shared" si="1"/>
        <v>336.41069301727595</v>
      </c>
      <c r="M2" s="31">
        <f t="shared" si="1"/>
        <v>343.21541403311147</v>
      </c>
      <c r="N2" s="31">
        <f t="shared" si="1"/>
        <v>335.16843325171629</v>
      </c>
      <c r="O2" s="31">
        <f t="shared" si="1"/>
        <v>315.13445308816449</v>
      </c>
      <c r="P2" s="31">
        <f t="shared" si="1"/>
        <v>302.49356949174506</v>
      </c>
      <c r="Q2" s="31">
        <f t="shared" si="1"/>
        <v>313.99226605267944</v>
      </c>
      <c r="R2" s="31">
        <f t="shared" si="1"/>
        <v>322.04986100620567</v>
      </c>
      <c r="S2" s="31">
        <f t="shared" si="1"/>
        <v>333.77010357750976</v>
      </c>
      <c r="T2" s="31">
        <f t="shared" si="1"/>
        <v>349.71656421353134</v>
      </c>
      <c r="U2" s="31">
        <f t="shared" si="1"/>
        <v>349.33084387953005</v>
      </c>
      <c r="V2" s="31">
        <f t="shared" si="1"/>
        <v>341.5864731006069</v>
      </c>
      <c r="W2" s="31">
        <f t="shared" si="1"/>
        <v>339.69398932934126</v>
      </c>
      <c r="X2" s="31">
        <f t="shared" ref="X2" si="2">SUM(X3,X17,X22,X25,X26,X51,X52,X71,X74,X75,X76)</f>
        <v>340.10962191500494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343.70597899826168</v>
      </c>
      <c r="D26" s="37">
        <f t="shared" ref="D26:W26" si="22">SUM(D27,D33)</f>
        <v>334.12166688862828</v>
      </c>
      <c r="E26" s="37">
        <f t="shared" si="22"/>
        <v>325.82877550824207</v>
      </c>
      <c r="F26" s="37">
        <f t="shared" si="22"/>
        <v>330.00573883060332</v>
      </c>
      <c r="G26" s="37">
        <f t="shared" si="22"/>
        <v>324.28972820234742</v>
      </c>
      <c r="H26" s="37">
        <f t="shared" si="22"/>
        <v>327.20618023760761</v>
      </c>
      <c r="I26" s="37">
        <f t="shared" si="22"/>
        <v>329.4838556306712</v>
      </c>
      <c r="J26" s="37">
        <f t="shared" si="22"/>
        <v>325.7799997221822</v>
      </c>
      <c r="K26" s="37">
        <f t="shared" si="22"/>
        <v>330.5691664800479</v>
      </c>
      <c r="L26" s="37">
        <f t="shared" si="22"/>
        <v>335.88925728504358</v>
      </c>
      <c r="M26" s="37">
        <f t="shared" si="22"/>
        <v>343.11641873326755</v>
      </c>
      <c r="N26" s="37">
        <f t="shared" si="22"/>
        <v>323.75701416332492</v>
      </c>
      <c r="O26" s="37">
        <f t="shared" si="22"/>
        <v>294.24673265676552</v>
      </c>
      <c r="P26" s="37">
        <f t="shared" si="22"/>
        <v>281.51911816150198</v>
      </c>
      <c r="Q26" s="37">
        <f t="shared" si="22"/>
        <v>292.06299387449479</v>
      </c>
      <c r="R26" s="37">
        <f t="shared" si="22"/>
        <v>298.70838422268827</v>
      </c>
      <c r="S26" s="37">
        <f t="shared" si="22"/>
        <v>308.6014299670631</v>
      </c>
      <c r="T26" s="37">
        <f t="shared" si="22"/>
        <v>320.96657061263852</v>
      </c>
      <c r="U26" s="37">
        <f t="shared" si="22"/>
        <v>320.3849744356076</v>
      </c>
      <c r="V26" s="37">
        <f t="shared" si="22"/>
        <v>308.74191211874205</v>
      </c>
      <c r="W26" s="37">
        <f t="shared" si="22"/>
        <v>307.58317307301985</v>
      </c>
      <c r="X26" s="37">
        <f t="shared" ref="X26" si="23">SUM(X27,X33)</f>
        <v>303.30837942234967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343.70597899826168</v>
      </c>
      <c r="D33" s="29">
        <f t="shared" ref="D33:W33" si="28">SUM(D34:D50)</f>
        <v>334.12166688862828</v>
      </c>
      <c r="E33" s="29">
        <f t="shared" si="28"/>
        <v>325.82877550824207</v>
      </c>
      <c r="F33" s="29">
        <f t="shared" si="28"/>
        <v>330.00573883060332</v>
      </c>
      <c r="G33" s="29">
        <f t="shared" si="28"/>
        <v>324.28972820234742</v>
      </c>
      <c r="H33" s="29">
        <f t="shared" si="28"/>
        <v>327.20618023760761</v>
      </c>
      <c r="I33" s="29">
        <f t="shared" si="28"/>
        <v>329.4838556306712</v>
      </c>
      <c r="J33" s="29">
        <f t="shared" si="28"/>
        <v>325.7799997221822</v>
      </c>
      <c r="K33" s="29">
        <f t="shared" si="28"/>
        <v>330.5691664800479</v>
      </c>
      <c r="L33" s="29">
        <f t="shared" si="28"/>
        <v>335.88925728504358</v>
      </c>
      <c r="M33" s="29">
        <f t="shared" si="28"/>
        <v>343.11641873326755</v>
      </c>
      <c r="N33" s="29">
        <f t="shared" si="28"/>
        <v>323.75701416332492</v>
      </c>
      <c r="O33" s="29">
        <f t="shared" si="28"/>
        <v>294.24673265676552</v>
      </c>
      <c r="P33" s="29">
        <f t="shared" si="28"/>
        <v>281.51911816150198</v>
      </c>
      <c r="Q33" s="29">
        <f t="shared" si="28"/>
        <v>292.06299387449479</v>
      </c>
      <c r="R33" s="29">
        <f t="shared" si="28"/>
        <v>298.70838422268827</v>
      </c>
      <c r="S33" s="29">
        <f t="shared" si="28"/>
        <v>308.6014299670631</v>
      </c>
      <c r="T33" s="29">
        <f t="shared" si="28"/>
        <v>320.96657061263852</v>
      </c>
      <c r="U33" s="29">
        <f t="shared" si="28"/>
        <v>320.3849744356076</v>
      </c>
      <c r="V33" s="29">
        <f t="shared" si="28"/>
        <v>308.74191211874205</v>
      </c>
      <c r="W33" s="29">
        <f t="shared" si="28"/>
        <v>307.58317307301985</v>
      </c>
      <c r="X33" s="29">
        <f t="shared" ref="X33" si="29">SUM(X34:X50)</f>
        <v>303.30837942234967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14.565702276887263</v>
      </c>
      <c r="D37" s="10">
        <v>14.779286789659036</v>
      </c>
      <c r="E37" s="10">
        <v>14.700359890812898</v>
      </c>
      <c r="F37" s="10">
        <v>9.3492706299881334</v>
      </c>
      <c r="G37" s="10">
        <v>7.687223053674261</v>
      </c>
      <c r="H37" s="10">
        <v>7.225781267768026</v>
      </c>
      <c r="I37" s="10">
        <v>7.1044032659713148</v>
      </c>
      <c r="J37" s="10">
        <v>6.7596012140256514</v>
      </c>
      <c r="K37" s="10">
        <v>6.663863229176954</v>
      </c>
      <c r="L37" s="10">
        <v>6.2480857449127889</v>
      </c>
      <c r="M37" s="10">
        <v>5.8192179878863657</v>
      </c>
      <c r="N37" s="10">
        <v>5.4715958647469138</v>
      </c>
      <c r="O37" s="10">
        <v>5.1928294189139148</v>
      </c>
      <c r="P37" s="10">
        <v>5.4698907059810749</v>
      </c>
      <c r="Q37" s="10">
        <v>4.9004320864420468</v>
      </c>
      <c r="R37" s="10">
        <v>4.3005487656757069</v>
      </c>
      <c r="S37" s="10">
        <v>3.920697638483472</v>
      </c>
      <c r="T37" s="10">
        <v>3.5837414080364036</v>
      </c>
      <c r="U37" s="10">
        <v>3.2316403080242311</v>
      </c>
      <c r="V37" s="10">
        <v>2.8491225570966421</v>
      </c>
      <c r="W37" s="10">
        <v>2.5706212386345104</v>
      </c>
      <c r="X37" s="10">
        <v>2.4513261582940844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2.7521667243651424E-4</v>
      </c>
      <c r="S38" s="10">
        <v>8.3437319856639568E-5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329.14027672137445</v>
      </c>
      <c r="D43" s="10">
        <v>319.34238009896927</v>
      </c>
      <c r="E43" s="10">
        <v>311.1284156174292</v>
      </c>
      <c r="F43" s="10">
        <v>320.65646820061517</v>
      </c>
      <c r="G43" s="10">
        <v>316.60250514867317</v>
      </c>
      <c r="H43" s="10">
        <v>319.9803989698396</v>
      </c>
      <c r="I43" s="10">
        <v>322.37945236469989</v>
      </c>
      <c r="J43" s="10">
        <v>319.02039850815652</v>
      </c>
      <c r="K43" s="10">
        <v>323.90530325087093</v>
      </c>
      <c r="L43" s="10">
        <v>329.64117154013081</v>
      </c>
      <c r="M43" s="10">
        <v>337.29720074538119</v>
      </c>
      <c r="N43" s="10">
        <v>318.28541829857801</v>
      </c>
      <c r="O43" s="10">
        <v>289.05390323785161</v>
      </c>
      <c r="P43" s="10">
        <v>276.04922745552091</v>
      </c>
      <c r="Q43" s="10">
        <v>287.16256178805276</v>
      </c>
      <c r="R43" s="10">
        <v>294.4075602403401</v>
      </c>
      <c r="S43" s="10">
        <v>304.68064889125975</v>
      </c>
      <c r="T43" s="10">
        <v>317.3828292046021</v>
      </c>
      <c r="U43" s="10">
        <v>317.15333412758338</v>
      </c>
      <c r="V43" s="10">
        <v>305.89278956164543</v>
      </c>
      <c r="W43" s="10">
        <v>305.01255183438536</v>
      </c>
      <c r="X43" s="10">
        <v>300.85705326405559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1.3326769460068575</v>
      </c>
      <c r="S51" s="37">
        <v>2.552848674708978</v>
      </c>
      <c r="T51" s="37">
        <v>5.7762372682892487</v>
      </c>
      <c r="U51" s="37">
        <v>7.0832331849175167</v>
      </c>
      <c r="V51" s="37">
        <v>7.1490636694435583</v>
      </c>
      <c r="W51" s="37">
        <v>6.9857892738200595</v>
      </c>
      <c r="X51" s="37">
        <v>8.0298213281597484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1.440387907546839E-2</v>
      </c>
      <c r="J52" s="37">
        <f t="shared" si="31"/>
        <v>2.0741168568364998E-2</v>
      </c>
      <c r="K52" s="37">
        <f t="shared" si="31"/>
        <v>1.9093749043615407E-2</v>
      </c>
      <c r="L52" s="37">
        <f t="shared" si="31"/>
        <v>0.52143573223234596</v>
      </c>
      <c r="M52" s="37">
        <f t="shared" si="31"/>
        <v>9.8995299843901277E-2</v>
      </c>
      <c r="N52" s="37">
        <f t="shared" si="31"/>
        <v>11.411419088391366</v>
      </c>
      <c r="O52" s="37">
        <f t="shared" si="31"/>
        <v>20.887720431398993</v>
      </c>
      <c r="P52" s="37">
        <f t="shared" si="31"/>
        <v>20.97445133024306</v>
      </c>
      <c r="Q52" s="37">
        <f t="shared" si="31"/>
        <v>21.929272178184636</v>
      </c>
      <c r="R52" s="37">
        <f t="shared" si="31"/>
        <v>22.008799837510537</v>
      </c>
      <c r="S52" s="37">
        <f t="shared" si="31"/>
        <v>22.524147902382964</v>
      </c>
      <c r="T52" s="37">
        <f t="shared" si="31"/>
        <v>22.851042016932247</v>
      </c>
      <c r="U52" s="37">
        <f t="shared" si="31"/>
        <v>21.708284709586575</v>
      </c>
      <c r="V52" s="37">
        <f t="shared" si="31"/>
        <v>23.935243756562198</v>
      </c>
      <c r="W52" s="37">
        <f t="shared" si="31"/>
        <v>23.384567021626424</v>
      </c>
      <c r="X52" s="37">
        <f t="shared" ref="X52" si="32">SUM(X53:X70)</f>
        <v>23.304498027859452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1.4161200750954402E-2</v>
      </c>
      <c r="S61" s="10">
        <v>8.0394233073135646E-2</v>
      </c>
      <c r="T61" s="10">
        <v>0.30421729000879372</v>
      </c>
      <c r="U61" s="10">
        <v>0</v>
      </c>
      <c r="V61" s="10">
        <v>0.71789373118055855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1.440387907546839E-2</v>
      </c>
      <c r="J64" s="10">
        <v>2.0741168568364998E-2</v>
      </c>
      <c r="K64" s="10">
        <v>1.9093749043615407E-2</v>
      </c>
      <c r="L64" s="10">
        <v>1.8831857284942924E-2</v>
      </c>
      <c r="M64" s="10">
        <v>9.8995299843901277E-2</v>
      </c>
      <c r="N64" s="10">
        <v>0.16756367342223819</v>
      </c>
      <c r="O64" s="10">
        <v>0.18930658414896917</v>
      </c>
      <c r="P64" s="10">
        <v>0.18799980903404806</v>
      </c>
      <c r="Q64" s="10">
        <v>0.1655642224984126</v>
      </c>
      <c r="R64" s="10">
        <v>0.136210959496505</v>
      </c>
      <c r="S64" s="10">
        <v>0.12493233840563682</v>
      </c>
      <c r="T64" s="10">
        <v>0.11906805447249853</v>
      </c>
      <c r="U64" s="10">
        <v>0.10539543459155809</v>
      </c>
      <c r="V64" s="10">
        <v>9.4488223585192599E-2</v>
      </c>
      <c r="W64" s="10">
        <v>0.17440721956437794</v>
      </c>
      <c r="X64" s="10">
        <v>0.16633034450438242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0.502603874947403</v>
      </c>
      <c r="M66" s="10">
        <v>0</v>
      </c>
      <c r="N66" s="10">
        <v>11.243855414969127</v>
      </c>
      <c r="O66" s="10">
        <v>20.698413847250023</v>
      </c>
      <c r="P66" s="10">
        <v>20.786451521209013</v>
      </c>
      <c r="Q66" s="10">
        <v>21.763707955686222</v>
      </c>
      <c r="R66" s="10">
        <v>21.858427677263077</v>
      </c>
      <c r="S66" s="10">
        <v>22.318821330904193</v>
      </c>
      <c r="T66" s="10">
        <v>22.427756672450954</v>
      </c>
      <c r="U66" s="10">
        <v>21.602889274995018</v>
      </c>
      <c r="V66" s="10">
        <v>23.122861801796446</v>
      </c>
      <c r="W66" s="10">
        <v>23.210159802062044</v>
      </c>
      <c r="X66" s="10">
        <v>23.138167683355071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9.1677033354673615E-2</v>
      </c>
      <c r="T76" s="40">
        <v>0.12271431567134343</v>
      </c>
      <c r="U76" s="40">
        <v>0.15435154941840382</v>
      </c>
      <c r="V76" s="40">
        <v>1.7602535558591001</v>
      </c>
      <c r="W76" s="40">
        <v>1.7404599608749425</v>
      </c>
      <c r="X76" s="40">
        <v>5.4669231366360922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610.91696728133172</v>
      </c>
      <c r="D2" s="31">
        <f t="shared" ref="D2:W2" si="1">SUM(D3,D17,D22,D25,D26,D51,D52,D71,D74,D75,D76)</f>
        <v>633.2874265401133</v>
      </c>
      <c r="E2" s="31">
        <f t="shared" si="1"/>
        <v>629.26736741611239</v>
      </c>
      <c r="F2" s="31">
        <f t="shared" si="1"/>
        <v>639.48831766263697</v>
      </c>
      <c r="G2" s="31">
        <f t="shared" si="1"/>
        <v>678.28833225621952</v>
      </c>
      <c r="H2" s="31">
        <f t="shared" si="1"/>
        <v>705.61659959780843</v>
      </c>
      <c r="I2" s="31">
        <f t="shared" si="1"/>
        <v>759.68930982578581</v>
      </c>
      <c r="J2" s="31">
        <f t="shared" si="1"/>
        <v>819.99695557687141</v>
      </c>
      <c r="K2" s="31">
        <f t="shared" si="1"/>
        <v>801.94304775994055</v>
      </c>
      <c r="L2" s="31">
        <f t="shared" si="1"/>
        <v>741.68812321722487</v>
      </c>
      <c r="M2" s="31">
        <f t="shared" si="1"/>
        <v>714.72940491552072</v>
      </c>
      <c r="N2" s="31">
        <f t="shared" si="1"/>
        <v>646.89092334612371</v>
      </c>
      <c r="O2" s="31">
        <f t="shared" si="1"/>
        <v>595.22615113830466</v>
      </c>
      <c r="P2" s="31">
        <f t="shared" si="1"/>
        <v>560.77008009540464</v>
      </c>
      <c r="Q2" s="31">
        <f t="shared" si="1"/>
        <v>533.79225275448198</v>
      </c>
      <c r="R2" s="31">
        <f t="shared" si="1"/>
        <v>534.6252761628981</v>
      </c>
      <c r="S2" s="31">
        <f t="shared" si="1"/>
        <v>532.0642967357893</v>
      </c>
      <c r="T2" s="31">
        <f t="shared" si="1"/>
        <v>540.18574833511025</v>
      </c>
      <c r="U2" s="31">
        <f t="shared" si="1"/>
        <v>543.78339730028358</v>
      </c>
      <c r="V2" s="31">
        <f t="shared" si="1"/>
        <v>515.64896607661763</v>
      </c>
      <c r="W2" s="31">
        <f t="shared" si="1"/>
        <v>477.69802114168823</v>
      </c>
      <c r="X2" s="31">
        <f t="shared" ref="X2" si="2">SUM(X3,X17,X22,X25,X26,X51,X52,X71,X74,X75,X76)</f>
        <v>491.37265897169311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610.91696728133172</v>
      </c>
      <c r="D26" s="37">
        <f t="shared" ref="D26:W26" si="22">SUM(D27,D33)</f>
        <v>633.2874265401133</v>
      </c>
      <c r="E26" s="37">
        <f t="shared" si="22"/>
        <v>629.26736741611239</v>
      </c>
      <c r="F26" s="37">
        <f t="shared" si="22"/>
        <v>639.48831766263697</v>
      </c>
      <c r="G26" s="37">
        <f t="shared" si="22"/>
        <v>678.28833225621952</v>
      </c>
      <c r="H26" s="37">
        <f t="shared" si="22"/>
        <v>705.61659959780843</v>
      </c>
      <c r="I26" s="37">
        <f t="shared" si="22"/>
        <v>759.45746915315476</v>
      </c>
      <c r="J26" s="37">
        <f t="shared" si="22"/>
        <v>819.66204658727838</v>
      </c>
      <c r="K26" s="37">
        <f t="shared" si="22"/>
        <v>801.66717466260843</v>
      </c>
      <c r="L26" s="37">
        <f t="shared" si="22"/>
        <v>740.43322426718601</v>
      </c>
      <c r="M26" s="37">
        <f t="shared" si="22"/>
        <v>713.4764808470062</v>
      </c>
      <c r="N26" s="37">
        <f t="shared" si="22"/>
        <v>625.09749407624599</v>
      </c>
      <c r="O26" s="37">
        <f t="shared" si="22"/>
        <v>557.1197119228774</v>
      </c>
      <c r="P26" s="37">
        <f t="shared" si="22"/>
        <v>523.25046857685538</v>
      </c>
      <c r="Q26" s="37">
        <f t="shared" si="22"/>
        <v>497.82793897447272</v>
      </c>
      <c r="R26" s="37">
        <f t="shared" si="22"/>
        <v>498.72418555767604</v>
      </c>
      <c r="S26" s="37">
        <f t="shared" si="22"/>
        <v>496.6370020718432</v>
      </c>
      <c r="T26" s="37">
        <f t="shared" si="22"/>
        <v>505.1686944355427</v>
      </c>
      <c r="U26" s="37">
        <f t="shared" si="22"/>
        <v>509.55801947351387</v>
      </c>
      <c r="V26" s="37">
        <f t="shared" si="22"/>
        <v>479.90697301152687</v>
      </c>
      <c r="W26" s="37">
        <f t="shared" si="22"/>
        <v>443.35671986068348</v>
      </c>
      <c r="X26" s="37">
        <f t="shared" ref="X26" si="23">SUM(X27,X33)</f>
        <v>455.14300714448063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610.91696728133172</v>
      </c>
      <c r="D33" s="29">
        <f t="shared" ref="D33:W33" si="28">SUM(D34:D50)</f>
        <v>633.2874265401133</v>
      </c>
      <c r="E33" s="29">
        <f t="shared" si="28"/>
        <v>629.26736741611239</v>
      </c>
      <c r="F33" s="29">
        <f t="shared" si="28"/>
        <v>639.48831766263697</v>
      </c>
      <c r="G33" s="29">
        <f t="shared" si="28"/>
        <v>678.28833225621952</v>
      </c>
      <c r="H33" s="29">
        <f t="shared" si="28"/>
        <v>705.61659959780843</v>
      </c>
      <c r="I33" s="29">
        <f t="shared" si="28"/>
        <v>759.45746915315476</v>
      </c>
      <c r="J33" s="29">
        <f t="shared" si="28"/>
        <v>819.66204658727838</v>
      </c>
      <c r="K33" s="29">
        <f t="shared" si="28"/>
        <v>801.66717466260843</v>
      </c>
      <c r="L33" s="29">
        <f t="shared" si="28"/>
        <v>740.43322426718601</v>
      </c>
      <c r="M33" s="29">
        <f t="shared" si="28"/>
        <v>713.4764808470062</v>
      </c>
      <c r="N33" s="29">
        <f t="shared" si="28"/>
        <v>625.09749407624599</v>
      </c>
      <c r="O33" s="29">
        <f t="shared" si="28"/>
        <v>557.1197119228774</v>
      </c>
      <c r="P33" s="29">
        <f t="shared" si="28"/>
        <v>523.25046857685538</v>
      </c>
      <c r="Q33" s="29">
        <f t="shared" si="28"/>
        <v>497.82793897447272</v>
      </c>
      <c r="R33" s="29">
        <f t="shared" si="28"/>
        <v>498.72418555767604</v>
      </c>
      <c r="S33" s="29">
        <f t="shared" si="28"/>
        <v>496.6370020718432</v>
      </c>
      <c r="T33" s="29">
        <f t="shared" si="28"/>
        <v>505.1686944355427</v>
      </c>
      <c r="U33" s="29">
        <f t="shared" si="28"/>
        <v>509.55801947351387</v>
      </c>
      <c r="V33" s="29">
        <f t="shared" si="28"/>
        <v>479.90697301152687</v>
      </c>
      <c r="W33" s="29">
        <f t="shared" si="28"/>
        <v>443.35671986068348</v>
      </c>
      <c r="X33" s="29">
        <f t="shared" ref="X33" si="29">SUM(X34:X50)</f>
        <v>455.14300714448063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0.36023405686786958</v>
      </c>
      <c r="D36" s="10">
        <v>0.37170080165201624</v>
      </c>
      <c r="E36" s="10">
        <v>0.3676298671603167</v>
      </c>
      <c r="F36" s="10">
        <v>0.33648267796601866</v>
      </c>
      <c r="G36" s="10">
        <v>0.31894948887661168</v>
      </c>
      <c r="H36" s="10">
        <v>0.2674420448989776</v>
      </c>
      <c r="I36" s="10">
        <v>0.22034784686024969</v>
      </c>
      <c r="J36" s="10">
        <v>0.18325865644837183</v>
      </c>
      <c r="K36" s="10">
        <v>0.14809848533724465</v>
      </c>
      <c r="L36" s="10">
        <v>0.110157118254767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122.75978755910337</v>
      </c>
      <c r="D37" s="10">
        <v>134.59573006522476</v>
      </c>
      <c r="E37" s="10">
        <v>130.98541624578985</v>
      </c>
      <c r="F37" s="10">
        <v>122.73958815648562</v>
      </c>
      <c r="G37" s="10">
        <v>121.22737352107528</v>
      </c>
      <c r="H37" s="10">
        <v>117.62221940798176</v>
      </c>
      <c r="I37" s="10">
        <v>114.3504206884384</v>
      </c>
      <c r="J37" s="10">
        <v>109.14771774693271</v>
      </c>
      <c r="K37" s="10">
        <v>96.281803276631535</v>
      </c>
      <c r="L37" s="10">
        <v>84.688570858922802</v>
      </c>
      <c r="M37" s="10">
        <v>73.650347930173169</v>
      </c>
      <c r="N37" s="10">
        <v>61.456264698419787</v>
      </c>
      <c r="O37" s="10">
        <v>50.943447823842241</v>
      </c>
      <c r="P37" s="10">
        <v>46.229219851060961</v>
      </c>
      <c r="Q37" s="10">
        <v>42.255481977454615</v>
      </c>
      <c r="R37" s="10">
        <v>39.140756960315329</v>
      </c>
      <c r="S37" s="10">
        <v>36.763406036189252</v>
      </c>
      <c r="T37" s="10">
        <v>34.597972675337012</v>
      </c>
      <c r="U37" s="10">
        <v>31.06739390032913</v>
      </c>
      <c r="V37" s="10">
        <v>28.179097137175166</v>
      </c>
      <c r="W37" s="10">
        <v>24.096424226953516</v>
      </c>
      <c r="X37" s="10">
        <v>25.251209747279546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2.5048405387798878E-3</v>
      </c>
      <c r="S38" s="10">
        <v>7.8237098376388026E-4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487.79694566536051</v>
      </c>
      <c r="D43" s="10">
        <v>498.31999567323658</v>
      </c>
      <c r="E43" s="10">
        <v>497.9143213031623</v>
      </c>
      <c r="F43" s="10">
        <v>516.41224682818529</v>
      </c>
      <c r="G43" s="10">
        <v>556.74200924626768</v>
      </c>
      <c r="H43" s="10">
        <v>587.72693814492766</v>
      </c>
      <c r="I43" s="10">
        <v>644.88670061785615</v>
      </c>
      <c r="J43" s="10">
        <v>710.33107018389728</v>
      </c>
      <c r="K43" s="10">
        <v>705.2372729006396</v>
      </c>
      <c r="L43" s="10">
        <v>655.63449629000843</v>
      </c>
      <c r="M43" s="10">
        <v>639.82613291683299</v>
      </c>
      <c r="N43" s="10">
        <v>563.64122937782622</v>
      </c>
      <c r="O43" s="10">
        <v>506.17626409903511</v>
      </c>
      <c r="P43" s="10">
        <v>477.02124872579446</v>
      </c>
      <c r="Q43" s="10">
        <v>455.57245699701809</v>
      </c>
      <c r="R43" s="10">
        <v>459.5809237568219</v>
      </c>
      <c r="S43" s="10">
        <v>459.87281366467016</v>
      </c>
      <c r="T43" s="10">
        <v>470.57072176020569</v>
      </c>
      <c r="U43" s="10">
        <v>478.49062557318473</v>
      </c>
      <c r="V43" s="10">
        <v>451.7278758743517</v>
      </c>
      <c r="W43" s="10">
        <v>419.26029563372998</v>
      </c>
      <c r="X43" s="10">
        <v>429.89179739720112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0.42335539266855382</v>
      </c>
      <c r="S51" s="37">
        <v>0.4344001201598256</v>
      </c>
      <c r="T51" s="37">
        <v>0.44641715381065578</v>
      </c>
      <c r="U51" s="37">
        <v>0.46234103360992196</v>
      </c>
      <c r="V51" s="37">
        <v>0.40207126830358797</v>
      </c>
      <c r="W51" s="37">
        <v>0.40605160194609857</v>
      </c>
      <c r="X51" s="37">
        <v>0.39953338755216783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0.23184067263107644</v>
      </c>
      <c r="J52" s="37">
        <f t="shared" si="31"/>
        <v>0.33490898959307519</v>
      </c>
      <c r="K52" s="37">
        <f t="shared" si="31"/>
        <v>0.27587309733213211</v>
      </c>
      <c r="L52" s="37">
        <f t="shared" si="31"/>
        <v>1.2548989500388781</v>
      </c>
      <c r="M52" s="37">
        <f t="shared" si="31"/>
        <v>1.2529240685144654</v>
      </c>
      <c r="N52" s="37">
        <f t="shared" si="31"/>
        <v>21.793429269877755</v>
      </c>
      <c r="O52" s="37">
        <f t="shared" si="31"/>
        <v>38.103156030709371</v>
      </c>
      <c r="P52" s="37">
        <f t="shared" si="31"/>
        <v>37.50849991728289</v>
      </c>
      <c r="Q52" s="37">
        <f t="shared" si="31"/>
        <v>35.954921390633935</v>
      </c>
      <c r="R52" s="37">
        <f t="shared" si="31"/>
        <v>35.366002579343331</v>
      </c>
      <c r="S52" s="37">
        <f t="shared" si="31"/>
        <v>34.872277883127005</v>
      </c>
      <c r="T52" s="37">
        <f t="shared" si="31"/>
        <v>34.42574255224568</v>
      </c>
      <c r="U52" s="37">
        <f t="shared" si="31"/>
        <v>33.605593410694276</v>
      </c>
      <c r="V52" s="37">
        <f t="shared" si="31"/>
        <v>35.121644952215576</v>
      </c>
      <c r="W52" s="37">
        <f t="shared" si="31"/>
        <v>33.538781868699886</v>
      </c>
      <c r="X52" s="37">
        <f t="shared" ref="X52" si="32">SUM(X53:X70)</f>
        <v>34.775284518632127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4.4986301613021756E-3</v>
      </c>
      <c r="S61" s="10">
        <v>1.3680115415030761E-2</v>
      </c>
      <c r="T61" s="10">
        <v>2.3511467835866579E-2</v>
      </c>
      <c r="U61" s="10">
        <v>0</v>
      </c>
      <c r="V61" s="10">
        <v>4.0375139507664894E-2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0.23184067263107644</v>
      </c>
      <c r="J64" s="10">
        <v>0.33490898959307519</v>
      </c>
      <c r="K64" s="10">
        <v>0.27587309733213211</v>
      </c>
      <c r="L64" s="10">
        <v>0.25525307193159702</v>
      </c>
      <c r="M64" s="10">
        <v>1.2529240685144654</v>
      </c>
      <c r="N64" s="10">
        <v>1.8820537412174101</v>
      </c>
      <c r="O64" s="10">
        <v>1.85716289026876</v>
      </c>
      <c r="P64" s="10">
        <v>1.5888954589694413</v>
      </c>
      <c r="Q64" s="10">
        <v>1.4276284002075406</v>
      </c>
      <c r="R64" s="10">
        <v>1.2397022685885954</v>
      </c>
      <c r="S64" s="10">
        <v>1.1714594460881655</v>
      </c>
      <c r="T64" s="10">
        <v>1.149500710600154</v>
      </c>
      <c r="U64" s="10">
        <v>1.0132196561671796</v>
      </c>
      <c r="V64" s="10">
        <v>0.93453081689807871</v>
      </c>
      <c r="W64" s="10">
        <v>1.6348539752589357</v>
      </c>
      <c r="X64" s="10">
        <v>1.7133755955757028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0.99964587810728112</v>
      </c>
      <c r="M66" s="10">
        <v>0</v>
      </c>
      <c r="N66" s="10">
        <v>19.911375528660347</v>
      </c>
      <c r="O66" s="10">
        <v>36.245993140440611</v>
      </c>
      <c r="P66" s="10">
        <v>35.919604458313451</v>
      </c>
      <c r="Q66" s="10">
        <v>34.527292990426396</v>
      </c>
      <c r="R66" s="10">
        <v>34.121801680593435</v>
      </c>
      <c r="S66" s="10">
        <v>33.687138321623806</v>
      </c>
      <c r="T66" s="10">
        <v>33.252730373809662</v>
      </c>
      <c r="U66" s="10">
        <v>32.592373754527095</v>
      </c>
      <c r="V66" s="10">
        <v>34.146738995809834</v>
      </c>
      <c r="W66" s="10">
        <v>31.903927893440947</v>
      </c>
      <c r="X66" s="10">
        <v>33.061908923056421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3.28318471788463E-3</v>
      </c>
      <c r="P76" s="40">
        <v>1.1111601266436542E-2</v>
      </c>
      <c r="Q76" s="40">
        <v>9.3923893753248798E-3</v>
      </c>
      <c r="R76" s="40">
        <v>0.11173263321019769</v>
      </c>
      <c r="S76" s="40">
        <v>0.12061666065925186</v>
      </c>
      <c r="T76" s="40">
        <v>0.14489419351111196</v>
      </c>
      <c r="U76" s="40">
        <v>0.15744338246557388</v>
      </c>
      <c r="V76" s="40">
        <v>0.21827684457156987</v>
      </c>
      <c r="W76" s="40">
        <v>0.3964678103587177</v>
      </c>
      <c r="X76" s="40">
        <v>1.0548339210281783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686.23812270509325</v>
      </c>
      <c r="D2" s="31">
        <f t="shared" ref="D2:W2" si="1">SUM(D3,D17,D22,D25,D26,D51,D52,D71,D74,D75,D76)</f>
        <v>725.39533050200816</v>
      </c>
      <c r="E2" s="31">
        <f t="shared" si="1"/>
        <v>740.36124380683691</v>
      </c>
      <c r="F2" s="31">
        <f t="shared" si="1"/>
        <v>841.34765035279759</v>
      </c>
      <c r="G2" s="31">
        <f t="shared" si="1"/>
        <v>912.81667791109066</v>
      </c>
      <c r="H2" s="31">
        <f t="shared" si="1"/>
        <v>913.44682259761009</v>
      </c>
      <c r="I2" s="31">
        <f t="shared" si="1"/>
        <v>945.96515455943609</v>
      </c>
      <c r="J2" s="31">
        <f t="shared" si="1"/>
        <v>972.33857194317761</v>
      </c>
      <c r="K2" s="31">
        <f t="shared" si="1"/>
        <v>902.25335202621329</v>
      </c>
      <c r="L2" s="31">
        <f t="shared" si="1"/>
        <v>768.49556292342618</v>
      </c>
      <c r="M2" s="31">
        <f t="shared" si="1"/>
        <v>782.81078841006286</v>
      </c>
      <c r="N2" s="31">
        <f t="shared" si="1"/>
        <v>780.18126038529795</v>
      </c>
      <c r="O2" s="31">
        <f t="shared" si="1"/>
        <v>711.32516516059707</v>
      </c>
      <c r="P2" s="31">
        <f t="shared" si="1"/>
        <v>697.57264289775787</v>
      </c>
      <c r="Q2" s="31">
        <f t="shared" si="1"/>
        <v>747.33370833304559</v>
      </c>
      <c r="R2" s="31">
        <f t="shared" si="1"/>
        <v>692.14291520652239</v>
      </c>
      <c r="S2" s="31">
        <f t="shared" si="1"/>
        <v>783.87021273591813</v>
      </c>
      <c r="T2" s="31">
        <f t="shared" si="1"/>
        <v>792.58060360509955</v>
      </c>
      <c r="U2" s="31">
        <f t="shared" si="1"/>
        <v>820.88249369724099</v>
      </c>
      <c r="V2" s="31">
        <f t="shared" si="1"/>
        <v>793.7932316746635</v>
      </c>
      <c r="W2" s="31">
        <f t="shared" si="1"/>
        <v>772.0696401480285</v>
      </c>
      <c r="X2" s="31">
        <f t="shared" ref="X2" si="2">SUM(X3,X17,X22,X25,X26,X51,X52,X71,X74,X75,X76)</f>
        <v>802.18588767589165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686.23812270509325</v>
      </c>
      <c r="D26" s="37">
        <f t="shared" ref="D26:W26" si="22">SUM(D27,D33)</f>
        <v>725.39533050200816</v>
      </c>
      <c r="E26" s="37">
        <f t="shared" si="22"/>
        <v>740.36124380683691</v>
      </c>
      <c r="F26" s="37">
        <f t="shared" si="22"/>
        <v>841.34765035279759</v>
      </c>
      <c r="G26" s="37">
        <f t="shared" si="22"/>
        <v>912.81667791109066</v>
      </c>
      <c r="H26" s="37">
        <f t="shared" si="22"/>
        <v>913.44682259761009</v>
      </c>
      <c r="I26" s="37">
        <f t="shared" si="22"/>
        <v>945.96515455943609</v>
      </c>
      <c r="J26" s="37">
        <f t="shared" si="22"/>
        <v>972.33857194317761</v>
      </c>
      <c r="K26" s="37">
        <f t="shared" si="22"/>
        <v>902.25335202621329</v>
      </c>
      <c r="L26" s="37">
        <f t="shared" si="22"/>
        <v>767.32562159310851</v>
      </c>
      <c r="M26" s="37">
        <f t="shared" si="22"/>
        <v>782.81078841006286</v>
      </c>
      <c r="N26" s="37">
        <f t="shared" si="22"/>
        <v>753.5607262203539</v>
      </c>
      <c r="O26" s="37">
        <f t="shared" si="22"/>
        <v>663.79266310537457</v>
      </c>
      <c r="P26" s="37">
        <f t="shared" si="22"/>
        <v>648.72386577601367</v>
      </c>
      <c r="Q26" s="37">
        <f t="shared" si="22"/>
        <v>694.68440600245276</v>
      </c>
      <c r="R26" s="37">
        <f t="shared" si="22"/>
        <v>644.30610558311957</v>
      </c>
      <c r="S26" s="37">
        <f t="shared" si="22"/>
        <v>730.36841588962773</v>
      </c>
      <c r="T26" s="37">
        <f t="shared" si="22"/>
        <v>740.26968199246051</v>
      </c>
      <c r="U26" s="37">
        <f t="shared" si="22"/>
        <v>768.53383588956183</v>
      </c>
      <c r="V26" s="37">
        <f t="shared" si="22"/>
        <v>738.00630749901291</v>
      </c>
      <c r="W26" s="37">
        <f t="shared" si="22"/>
        <v>717.47299253393828</v>
      </c>
      <c r="X26" s="37">
        <f t="shared" ref="X26" si="23">SUM(X27,X33)</f>
        <v>744.89766123850677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686.23812270509325</v>
      </c>
      <c r="D33" s="29">
        <f t="shared" ref="D33:W33" si="28">SUM(D34:D50)</f>
        <v>725.39533050200816</v>
      </c>
      <c r="E33" s="29">
        <f t="shared" si="28"/>
        <v>740.36124380683691</v>
      </c>
      <c r="F33" s="29">
        <f t="shared" si="28"/>
        <v>841.34765035279759</v>
      </c>
      <c r="G33" s="29">
        <f t="shared" si="28"/>
        <v>912.81667791109066</v>
      </c>
      <c r="H33" s="29">
        <f t="shared" si="28"/>
        <v>913.44682259761009</v>
      </c>
      <c r="I33" s="29">
        <f t="shared" si="28"/>
        <v>945.96515455943609</v>
      </c>
      <c r="J33" s="29">
        <f t="shared" si="28"/>
        <v>972.33857194317761</v>
      </c>
      <c r="K33" s="29">
        <f t="shared" si="28"/>
        <v>902.25335202621329</v>
      </c>
      <c r="L33" s="29">
        <f t="shared" si="28"/>
        <v>767.32562159310851</v>
      </c>
      <c r="M33" s="29">
        <f t="shared" si="28"/>
        <v>782.81078841006286</v>
      </c>
      <c r="N33" s="29">
        <f t="shared" si="28"/>
        <v>753.5607262203539</v>
      </c>
      <c r="O33" s="29">
        <f t="shared" si="28"/>
        <v>663.79266310537457</v>
      </c>
      <c r="P33" s="29">
        <f t="shared" si="28"/>
        <v>648.72386577601367</v>
      </c>
      <c r="Q33" s="29">
        <f t="shared" si="28"/>
        <v>694.68440600245276</v>
      </c>
      <c r="R33" s="29">
        <f t="shared" si="28"/>
        <v>644.30610558311957</v>
      </c>
      <c r="S33" s="29">
        <f t="shared" si="28"/>
        <v>730.36841588962773</v>
      </c>
      <c r="T33" s="29">
        <f t="shared" si="28"/>
        <v>740.26968199246051</v>
      </c>
      <c r="U33" s="29">
        <f t="shared" si="28"/>
        <v>768.53383588956183</v>
      </c>
      <c r="V33" s="29">
        <f t="shared" si="28"/>
        <v>738.00630749901291</v>
      </c>
      <c r="W33" s="29">
        <f t="shared" si="28"/>
        <v>717.47299253393828</v>
      </c>
      <c r="X33" s="29">
        <f t="shared" ref="X33" si="29">SUM(X34:X50)</f>
        <v>744.89766123850677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686.23812270509325</v>
      </c>
      <c r="D43" s="10">
        <v>725.39533050200816</v>
      </c>
      <c r="E43" s="10">
        <v>740.36124380683691</v>
      </c>
      <c r="F43" s="10">
        <v>841.34765035279759</v>
      </c>
      <c r="G43" s="10">
        <v>912.81667791109066</v>
      </c>
      <c r="H43" s="10">
        <v>913.44682259761009</v>
      </c>
      <c r="I43" s="10">
        <v>945.96515455943609</v>
      </c>
      <c r="J43" s="10">
        <v>972.33857194317761</v>
      </c>
      <c r="K43" s="10">
        <v>902.25335202621329</v>
      </c>
      <c r="L43" s="10">
        <v>767.32562159310851</v>
      </c>
      <c r="M43" s="10">
        <v>782.81078841006286</v>
      </c>
      <c r="N43" s="10">
        <v>753.5607262203539</v>
      </c>
      <c r="O43" s="10">
        <v>663.79266310537457</v>
      </c>
      <c r="P43" s="10">
        <v>648.72386577601367</v>
      </c>
      <c r="Q43" s="10">
        <v>694.68440600245276</v>
      </c>
      <c r="R43" s="10">
        <v>644.30610558311957</v>
      </c>
      <c r="S43" s="10">
        <v>730.36841588962773</v>
      </c>
      <c r="T43" s="10">
        <v>740.26968199246051</v>
      </c>
      <c r="U43" s="10">
        <v>768.53383588956183</v>
      </c>
      <c r="V43" s="10">
        <v>738.00630749901291</v>
      </c>
      <c r="W43" s="10">
        <v>717.47299253393828</v>
      </c>
      <c r="X43" s="10">
        <v>744.89766123850677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1.1699413303176249</v>
      </c>
      <c r="M52" s="37">
        <f t="shared" si="31"/>
        <v>0</v>
      </c>
      <c r="N52" s="37">
        <f t="shared" si="31"/>
        <v>26.620534164944036</v>
      </c>
      <c r="O52" s="37">
        <f t="shared" si="31"/>
        <v>47.532502055222444</v>
      </c>
      <c r="P52" s="37">
        <f t="shared" si="31"/>
        <v>48.848777121744192</v>
      </c>
      <c r="Q52" s="37">
        <f t="shared" si="31"/>
        <v>52.649302330592832</v>
      </c>
      <c r="R52" s="37">
        <f t="shared" si="31"/>
        <v>47.836809623402822</v>
      </c>
      <c r="S52" s="37">
        <f t="shared" si="31"/>
        <v>53.501796846290411</v>
      </c>
      <c r="T52" s="37">
        <f t="shared" si="31"/>
        <v>52.310921612639056</v>
      </c>
      <c r="U52" s="37">
        <f t="shared" si="31"/>
        <v>52.34865780767916</v>
      </c>
      <c r="V52" s="37">
        <f t="shared" si="31"/>
        <v>55.786924175650626</v>
      </c>
      <c r="W52" s="37">
        <f t="shared" si="31"/>
        <v>54.596647614090251</v>
      </c>
      <c r="X52" s="37">
        <f t="shared" ref="X52" si="32">SUM(X53:X70)</f>
        <v>57.288226437384914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1.1699413303176249</v>
      </c>
      <c r="M66" s="10">
        <v>0</v>
      </c>
      <c r="N66" s="10">
        <v>26.620534164944036</v>
      </c>
      <c r="O66" s="10">
        <v>47.532502055222444</v>
      </c>
      <c r="P66" s="10">
        <v>48.848777121744192</v>
      </c>
      <c r="Q66" s="10">
        <v>52.649302330592832</v>
      </c>
      <c r="R66" s="10">
        <v>47.836809623402822</v>
      </c>
      <c r="S66" s="10">
        <v>53.501796846290411</v>
      </c>
      <c r="T66" s="10">
        <v>52.310921612639056</v>
      </c>
      <c r="U66" s="10">
        <v>52.34865780767916</v>
      </c>
      <c r="V66" s="10">
        <v>55.786924175650626</v>
      </c>
      <c r="W66" s="10">
        <v>54.596647614090251</v>
      </c>
      <c r="X66" s="10">
        <v>57.288226437384914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46.768357695614775</v>
      </c>
      <c r="D2" s="31">
        <f t="shared" si="0"/>
        <v>47.807308684436798</v>
      </c>
      <c r="E2" s="31">
        <f t="shared" si="0"/>
        <v>39.49552880481513</v>
      </c>
      <c r="F2" s="31">
        <f t="shared" si="0"/>
        <v>38.456491831470338</v>
      </c>
      <c r="G2" s="31">
        <f t="shared" si="0"/>
        <v>32.222699914015465</v>
      </c>
      <c r="H2" s="31">
        <f t="shared" si="0"/>
        <v>34.300601891659504</v>
      </c>
      <c r="I2" s="31">
        <f t="shared" si="0"/>
        <v>36.378589853826306</v>
      </c>
      <c r="J2" s="31">
        <f t="shared" si="0"/>
        <v>42.612467755803955</v>
      </c>
      <c r="K2" s="31">
        <f t="shared" si="0"/>
        <v>44.690455717970757</v>
      </c>
      <c r="L2" s="31">
        <f t="shared" si="0"/>
        <v>44.690455717970757</v>
      </c>
      <c r="M2" s="31">
        <f t="shared" si="0"/>
        <v>46.761306964746346</v>
      </c>
      <c r="N2" s="31">
        <f t="shared" si="0"/>
        <v>44.683319002579523</v>
      </c>
      <c r="O2" s="31">
        <f t="shared" si="0"/>
        <v>38.449441100601888</v>
      </c>
      <c r="P2" s="31">
        <f t="shared" si="0"/>
        <v>37.410490111779879</v>
      </c>
      <c r="Q2" s="31">
        <f t="shared" si="0"/>
        <v>36.371453138435079</v>
      </c>
      <c r="R2" s="31">
        <f t="shared" si="0"/>
        <v>33.783834909716255</v>
      </c>
      <c r="S2" s="31">
        <f t="shared" si="0"/>
        <v>35.069131556319853</v>
      </c>
      <c r="T2" s="31">
        <f t="shared" si="0"/>
        <v>33.47480653482372</v>
      </c>
      <c r="U2" s="31">
        <f t="shared" si="0"/>
        <v>31.683404987102328</v>
      </c>
      <c r="V2" s="31">
        <f t="shared" si="0"/>
        <v>31.782717110920036</v>
      </c>
      <c r="W2" s="31">
        <f t="shared" si="0"/>
        <v>17.064316423043849</v>
      </c>
      <c r="X2" s="31">
        <f t="shared" ref="X2" si="1">SUM(X3,X17,X22,X25,X26,X51,X52,X71,X74,X75,X76)</f>
        <v>18.278933791917456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46.768357695614775</v>
      </c>
      <c r="D26" s="37">
        <f t="shared" si="14"/>
        <v>47.807308684436798</v>
      </c>
      <c r="E26" s="37">
        <f t="shared" si="14"/>
        <v>39.49552880481513</v>
      </c>
      <c r="F26" s="37">
        <f t="shared" si="14"/>
        <v>38.456491831470338</v>
      </c>
      <c r="G26" s="37">
        <f t="shared" si="14"/>
        <v>32.222699914015465</v>
      </c>
      <c r="H26" s="37">
        <f t="shared" si="14"/>
        <v>34.300601891659504</v>
      </c>
      <c r="I26" s="37">
        <f t="shared" si="14"/>
        <v>36.378589853826306</v>
      </c>
      <c r="J26" s="37">
        <f t="shared" si="14"/>
        <v>42.612467755803955</v>
      </c>
      <c r="K26" s="37">
        <f t="shared" si="14"/>
        <v>44.690455717970757</v>
      </c>
      <c r="L26" s="37">
        <f t="shared" si="14"/>
        <v>44.690455717970757</v>
      </c>
      <c r="M26" s="37">
        <f t="shared" si="14"/>
        <v>46.761306964746346</v>
      </c>
      <c r="N26" s="37">
        <f t="shared" si="14"/>
        <v>44.683319002579523</v>
      </c>
      <c r="O26" s="37">
        <f t="shared" si="14"/>
        <v>38.449441100601888</v>
      </c>
      <c r="P26" s="37">
        <f t="shared" si="14"/>
        <v>37.410490111779879</v>
      </c>
      <c r="Q26" s="37">
        <f t="shared" si="14"/>
        <v>36.371453138435079</v>
      </c>
      <c r="R26" s="37">
        <f t="shared" si="14"/>
        <v>33.783834909716255</v>
      </c>
      <c r="S26" s="37">
        <f t="shared" si="14"/>
        <v>35.069131556319853</v>
      </c>
      <c r="T26" s="37">
        <f t="shared" si="14"/>
        <v>33.47480653482372</v>
      </c>
      <c r="U26" s="37">
        <f t="shared" si="14"/>
        <v>31.683404987102328</v>
      </c>
      <c r="V26" s="37">
        <f t="shared" si="14"/>
        <v>31.782717110920036</v>
      </c>
      <c r="W26" s="37">
        <f t="shared" si="14"/>
        <v>17.064316423043849</v>
      </c>
      <c r="X26" s="37">
        <f t="shared" ref="X26" si="15">SUM(X27,X33)</f>
        <v>18.278933791917456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46.768357695614775</v>
      </c>
      <c r="D33" s="29">
        <f t="shared" si="18"/>
        <v>47.807308684436798</v>
      </c>
      <c r="E33" s="29">
        <f t="shared" si="18"/>
        <v>39.49552880481513</v>
      </c>
      <c r="F33" s="29">
        <f t="shared" si="18"/>
        <v>38.456491831470338</v>
      </c>
      <c r="G33" s="29">
        <f t="shared" si="18"/>
        <v>32.222699914015465</v>
      </c>
      <c r="H33" s="29">
        <f t="shared" si="18"/>
        <v>34.300601891659504</v>
      </c>
      <c r="I33" s="29">
        <f t="shared" si="18"/>
        <v>36.378589853826306</v>
      </c>
      <c r="J33" s="29">
        <f t="shared" si="18"/>
        <v>42.612467755803955</v>
      </c>
      <c r="K33" s="29">
        <f t="shared" si="18"/>
        <v>44.690455717970757</v>
      </c>
      <c r="L33" s="29">
        <f t="shared" si="18"/>
        <v>44.690455717970757</v>
      </c>
      <c r="M33" s="29">
        <f t="shared" si="18"/>
        <v>46.761306964746346</v>
      </c>
      <c r="N33" s="29">
        <f t="shared" si="18"/>
        <v>44.683319002579523</v>
      </c>
      <c r="O33" s="29">
        <f t="shared" si="18"/>
        <v>38.449441100601888</v>
      </c>
      <c r="P33" s="29">
        <f t="shared" si="18"/>
        <v>37.410490111779879</v>
      </c>
      <c r="Q33" s="29">
        <f t="shared" si="18"/>
        <v>36.371453138435079</v>
      </c>
      <c r="R33" s="29">
        <f t="shared" si="18"/>
        <v>33.783834909716255</v>
      </c>
      <c r="S33" s="29">
        <f t="shared" si="18"/>
        <v>35.069131556319853</v>
      </c>
      <c r="T33" s="29">
        <f t="shared" si="18"/>
        <v>33.47480653482372</v>
      </c>
      <c r="U33" s="29">
        <f t="shared" si="18"/>
        <v>31.683404987102328</v>
      </c>
      <c r="V33" s="29">
        <f t="shared" si="18"/>
        <v>31.782717110920036</v>
      </c>
      <c r="W33" s="29">
        <f t="shared" si="18"/>
        <v>17.064316423043849</v>
      </c>
      <c r="X33" s="29">
        <f t="shared" ref="X33" si="19">SUM(X34:X50)</f>
        <v>18.278933791917456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3.1814273430782456E-3</v>
      </c>
      <c r="U37" s="10">
        <f>FC_TRA_DAVI_PA_E!U37+FC_TRA_DAVI_FR_E!U37</f>
        <v>1.031814273430782E-3</v>
      </c>
      <c r="V37" s="10">
        <f>FC_TRA_DAVI_PA_E!V37+FC_TRA_DAVI_FR_E!V37</f>
        <v>1.0318142734307822E-3</v>
      </c>
      <c r="W37" s="10">
        <f>FC_TRA_DAVI_PA_E!W37+FC_TRA_DAVI_FR_E!W37</f>
        <v>1.255374032674119E-2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2.0922613929492684</v>
      </c>
      <c r="D38" s="10">
        <f>FC_TRA_DAVI_PA_E!D38+FC_TRA_DAVI_FR_E!D38</f>
        <v>2.0922613929492693</v>
      </c>
      <c r="E38" s="10">
        <f>FC_TRA_DAVI_PA_E!E38+FC_TRA_DAVI_FR_E!E38</f>
        <v>2.0922613929492693</v>
      </c>
      <c r="F38" s="10">
        <f>FC_TRA_DAVI_PA_E!F38+FC_TRA_DAVI_FR_E!F38</f>
        <v>2.0922613929492693</v>
      </c>
      <c r="G38" s="10">
        <f>FC_TRA_DAVI_PA_E!G38+FC_TRA_DAVI_FR_E!G38</f>
        <v>2.0922613929492684</v>
      </c>
      <c r="H38" s="10">
        <f>FC_TRA_DAVI_PA_E!H38+FC_TRA_DAVI_FR_E!H38</f>
        <v>2.0922613929492688</v>
      </c>
      <c r="I38" s="10">
        <f>FC_TRA_DAVI_PA_E!I38+FC_TRA_DAVI_FR_E!I38</f>
        <v>2.0922613929492688</v>
      </c>
      <c r="J38" s="10">
        <f>FC_TRA_DAVI_PA_E!J38+FC_TRA_DAVI_FR_E!J38</f>
        <v>2.0922613929492688</v>
      </c>
      <c r="K38" s="10">
        <f>FC_TRA_DAVI_PA_E!K38+FC_TRA_DAVI_FR_E!K38</f>
        <v>2.0922613929492688</v>
      </c>
      <c r="L38" s="10">
        <f>FC_TRA_DAVI_PA_E!L38+FC_TRA_DAVI_FR_E!L38</f>
        <v>2.0922613929492693</v>
      </c>
      <c r="M38" s="10">
        <f>FC_TRA_DAVI_PA_E!M38+FC_TRA_DAVI_FR_E!M38</f>
        <v>1.0461736887360271</v>
      </c>
      <c r="N38" s="10">
        <f>FC_TRA_DAVI_PA_E!N38+FC_TRA_DAVI_FR_E!N38</f>
        <v>1.0461736887360269</v>
      </c>
      <c r="O38" s="10">
        <f>FC_TRA_DAVI_PA_E!O38+FC_TRA_DAVI_FR_E!O38</f>
        <v>1.0461736887360269</v>
      </c>
      <c r="P38" s="10">
        <f>FC_TRA_DAVI_PA_E!P38+FC_TRA_DAVI_FR_E!P38</f>
        <v>1.0461736887360271</v>
      </c>
      <c r="Q38" s="10">
        <f>FC_TRA_DAVI_PA_E!Q38+FC_TRA_DAVI_FR_E!Q38</f>
        <v>1.0461736887360269</v>
      </c>
      <c r="R38" s="10">
        <f>FC_TRA_DAVI_PA_E!R38+FC_TRA_DAVI_FR_E!R38</f>
        <v>1.1079105760963033</v>
      </c>
      <c r="S38" s="10">
        <f>FC_TRA_DAVI_PA_E!S38+FC_TRA_DAVI_FR_E!S38</f>
        <v>1.122527944969905</v>
      </c>
      <c r="T38" s="10">
        <f>FC_TRA_DAVI_PA_E!T38+FC_TRA_DAVI_FR_E!T38</f>
        <v>0.7396388650042991</v>
      </c>
      <c r="U38" s="10">
        <f>FC_TRA_DAVI_PA_E!U38+FC_TRA_DAVI_FR_E!U38</f>
        <v>1.1758383490971622</v>
      </c>
      <c r="V38" s="10">
        <f>FC_TRA_DAVI_PA_E!V38+FC_TRA_DAVI_FR_E!V38</f>
        <v>0.96870163370593287</v>
      </c>
      <c r="W38" s="10">
        <f>FC_TRA_DAVI_PA_E!W38+FC_TRA_DAVI_FR_E!W38</f>
        <v>1.0576956147893379</v>
      </c>
      <c r="X38" s="10">
        <f>FC_TRA_DAVI_PA_E!X38+FC_TRA_DAVI_FR_E!X38</f>
        <v>0.63190025795356819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43.637145313843497</v>
      </c>
      <c r="D40" s="10">
        <f>FC_TRA_DAVI_PA_E!D40+FC_TRA_DAVI_FR_E!D40</f>
        <v>44.67609630266552</v>
      </c>
      <c r="E40" s="10">
        <f>FC_TRA_DAVI_PA_E!E40+FC_TRA_DAVI_FR_E!E40</f>
        <v>36.364316423043853</v>
      </c>
      <c r="F40" s="10">
        <f>FC_TRA_DAVI_PA_E!F40+FC_TRA_DAVI_FR_E!F40</f>
        <v>35.32527944969906</v>
      </c>
      <c r="G40" s="10">
        <f>FC_TRA_DAVI_PA_E!G40+FC_TRA_DAVI_FR_E!G40</f>
        <v>30.130438521066196</v>
      </c>
      <c r="H40" s="10">
        <f>FC_TRA_DAVI_PA_E!H40+FC_TRA_DAVI_FR_E!H40</f>
        <v>32.208340498710236</v>
      </c>
      <c r="I40" s="10">
        <f>FC_TRA_DAVI_PA_E!I40+FC_TRA_DAVI_FR_E!I40</f>
        <v>34.286328460877037</v>
      </c>
      <c r="J40" s="10">
        <f>FC_TRA_DAVI_PA_E!J40+FC_TRA_DAVI_FR_E!J40</f>
        <v>40.520206362854687</v>
      </c>
      <c r="K40" s="10">
        <f>FC_TRA_DAVI_PA_E!K40+FC_TRA_DAVI_FR_E!K40</f>
        <v>42.598194325021488</v>
      </c>
      <c r="L40" s="10">
        <f>FC_TRA_DAVI_PA_E!L40+FC_TRA_DAVI_FR_E!L40</f>
        <v>42.598194325021488</v>
      </c>
      <c r="M40" s="10">
        <f>FC_TRA_DAVI_PA_E!M40+FC_TRA_DAVI_FR_E!M40</f>
        <v>45.71513327601032</v>
      </c>
      <c r="N40" s="10">
        <f>FC_TRA_DAVI_PA_E!N40+FC_TRA_DAVI_FR_E!N40</f>
        <v>43.637145313843497</v>
      </c>
      <c r="O40" s="10">
        <f>FC_TRA_DAVI_PA_E!O40+FC_TRA_DAVI_FR_E!O40</f>
        <v>37.403267411865862</v>
      </c>
      <c r="P40" s="10">
        <f>FC_TRA_DAVI_PA_E!P40+FC_TRA_DAVI_FR_E!P40</f>
        <v>36.364316423043853</v>
      </c>
      <c r="Q40" s="10">
        <f>FC_TRA_DAVI_PA_E!Q40+FC_TRA_DAVI_FR_E!Q40</f>
        <v>35.325279449699053</v>
      </c>
      <c r="R40" s="10">
        <f>FC_TRA_DAVI_PA_E!R40+FC_TRA_DAVI_FR_E!R40</f>
        <v>32.675924333619953</v>
      </c>
      <c r="S40" s="10">
        <f>FC_TRA_DAVI_PA_E!S40+FC_TRA_DAVI_FR_E!S40</f>
        <v>33.94660361134995</v>
      </c>
      <c r="T40" s="10">
        <f>FC_TRA_DAVI_PA_E!T40+FC_TRA_DAVI_FR_E!T40</f>
        <v>32.731986242476346</v>
      </c>
      <c r="U40" s="10">
        <f>FC_TRA_DAVI_PA_E!U40+FC_TRA_DAVI_FR_E!U40</f>
        <v>30.506534823731734</v>
      </c>
      <c r="V40" s="10">
        <f>FC_TRA_DAVI_PA_E!V40+FC_TRA_DAVI_FR_E!V40</f>
        <v>30.81298366294067</v>
      </c>
      <c r="W40" s="10">
        <f>FC_TRA_DAVI_PA_E!W40+FC_TRA_DAVI_FR_E!W40</f>
        <v>15.994067067927769</v>
      </c>
      <c r="X40" s="10">
        <f>FC_TRA_DAVI_PA_E!X40+FC_TRA_DAVI_FR_E!X40</f>
        <v>17.647033533963889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1.0389509888220123</v>
      </c>
      <c r="D41" s="10">
        <f>FC_TRA_DAVI_PA_E!D41+FC_TRA_DAVI_FR_E!D41</f>
        <v>1.0389509888220121</v>
      </c>
      <c r="E41" s="10">
        <f>FC_TRA_DAVI_PA_E!E41+FC_TRA_DAVI_FR_E!E41</f>
        <v>1.0389509888220121</v>
      </c>
      <c r="F41" s="10">
        <f>FC_TRA_DAVI_PA_E!F41+FC_TRA_DAVI_FR_E!F41</f>
        <v>1.0389509888220123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46.518694134263129</v>
      </c>
      <c r="D2" s="31">
        <f t="shared" si="0"/>
        <v>47.542946982934836</v>
      </c>
      <c r="E2" s="31">
        <f t="shared" si="0"/>
        <v>39.302074620897535</v>
      </c>
      <c r="F2" s="31">
        <f t="shared" si="0"/>
        <v>38.345082498809056</v>
      </c>
      <c r="G2" s="31">
        <f t="shared" si="0"/>
        <v>32.145995717365345</v>
      </c>
      <c r="H2" s="31">
        <f t="shared" si="0"/>
        <v>34.202785503090944</v>
      </c>
      <c r="I2" s="31">
        <f t="shared" si="0"/>
        <v>36.257862173756955</v>
      </c>
      <c r="J2" s="31">
        <f t="shared" si="0"/>
        <v>42.484730805414863</v>
      </c>
      <c r="K2" s="31">
        <f t="shared" si="0"/>
        <v>44.435310698950808</v>
      </c>
      <c r="L2" s="31">
        <f t="shared" si="0"/>
        <v>44.456889458139642</v>
      </c>
      <c r="M2" s="31">
        <f t="shared" si="0"/>
        <v>46.660095618340186</v>
      </c>
      <c r="N2" s="31">
        <f t="shared" si="0"/>
        <v>44.626663321550886</v>
      </c>
      <c r="O2" s="31">
        <f t="shared" si="0"/>
        <v>38.393818155638776</v>
      </c>
      <c r="P2" s="31">
        <f t="shared" si="0"/>
        <v>37.353395088861141</v>
      </c>
      <c r="Q2" s="31">
        <f t="shared" si="0"/>
        <v>36.318256640179207</v>
      </c>
      <c r="R2" s="31">
        <f t="shared" si="0"/>
        <v>33.740119295318955</v>
      </c>
      <c r="S2" s="31">
        <f t="shared" si="0"/>
        <v>35.058728458456578</v>
      </c>
      <c r="T2" s="31">
        <f t="shared" si="0"/>
        <v>33.457683369515891</v>
      </c>
      <c r="U2" s="31">
        <f t="shared" si="0"/>
        <v>31.661774931035545</v>
      </c>
      <c r="V2" s="31">
        <f t="shared" si="0"/>
        <v>31.764557743491224</v>
      </c>
      <c r="W2" s="31">
        <f t="shared" si="0"/>
        <v>17.041705069313146</v>
      </c>
      <c r="X2" s="31">
        <f t="shared" ref="X2" si="1">SUM(X3,X17,X22,X25,X26,X51,X52,X71,X74,X75,X76)</f>
        <v>18.240787122025473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46.518694134263129</v>
      </c>
      <c r="D26" s="37">
        <f t="shared" si="14"/>
        <v>47.542946982934836</v>
      </c>
      <c r="E26" s="37">
        <f t="shared" si="14"/>
        <v>39.302074620897535</v>
      </c>
      <c r="F26" s="37">
        <f t="shared" si="14"/>
        <v>38.345082498809056</v>
      </c>
      <c r="G26" s="37">
        <f t="shared" si="14"/>
        <v>32.145995717365345</v>
      </c>
      <c r="H26" s="37">
        <f t="shared" si="14"/>
        <v>34.202785503090944</v>
      </c>
      <c r="I26" s="37">
        <f t="shared" si="14"/>
        <v>36.257862173756955</v>
      </c>
      <c r="J26" s="37">
        <f t="shared" si="14"/>
        <v>42.484730805414863</v>
      </c>
      <c r="K26" s="37">
        <f t="shared" si="14"/>
        <v>44.435310698950808</v>
      </c>
      <c r="L26" s="37">
        <f t="shared" si="14"/>
        <v>44.456889458139642</v>
      </c>
      <c r="M26" s="37">
        <f t="shared" si="14"/>
        <v>46.660095618340186</v>
      </c>
      <c r="N26" s="37">
        <f t="shared" si="14"/>
        <v>44.626663321550886</v>
      </c>
      <c r="O26" s="37">
        <f t="shared" si="14"/>
        <v>38.393818155638776</v>
      </c>
      <c r="P26" s="37">
        <f t="shared" si="14"/>
        <v>37.353395088861141</v>
      </c>
      <c r="Q26" s="37">
        <f t="shared" si="14"/>
        <v>36.318256640179207</v>
      </c>
      <c r="R26" s="37">
        <f t="shared" si="14"/>
        <v>33.740119295318955</v>
      </c>
      <c r="S26" s="37">
        <f t="shared" si="14"/>
        <v>35.058728458456578</v>
      </c>
      <c r="T26" s="37">
        <f t="shared" si="14"/>
        <v>33.457683369515891</v>
      </c>
      <c r="U26" s="37">
        <f t="shared" si="14"/>
        <v>31.661774931035545</v>
      </c>
      <c r="V26" s="37">
        <f t="shared" si="14"/>
        <v>31.764557743491224</v>
      </c>
      <c r="W26" s="37">
        <f t="shared" si="14"/>
        <v>17.041705069313146</v>
      </c>
      <c r="X26" s="37">
        <f t="shared" ref="X26" si="15">SUM(X27,X33)</f>
        <v>18.240787122025473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46.518694134263129</v>
      </c>
      <c r="D33" s="29">
        <f t="shared" si="18"/>
        <v>47.542946982934836</v>
      </c>
      <c r="E33" s="29">
        <f t="shared" si="18"/>
        <v>39.302074620897535</v>
      </c>
      <c r="F33" s="29">
        <f t="shared" si="18"/>
        <v>38.345082498809056</v>
      </c>
      <c r="G33" s="29">
        <f t="shared" si="18"/>
        <v>32.145995717365345</v>
      </c>
      <c r="H33" s="29">
        <f t="shared" si="18"/>
        <v>34.202785503090944</v>
      </c>
      <c r="I33" s="29">
        <f t="shared" si="18"/>
        <v>36.257862173756955</v>
      </c>
      <c r="J33" s="29">
        <f t="shared" si="18"/>
        <v>42.484730805414863</v>
      </c>
      <c r="K33" s="29">
        <f t="shared" si="18"/>
        <v>44.435310698950808</v>
      </c>
      <c r="L33" s="29">
        <f t="shared" si="18"/>
        <v>44.456889458139642</v>
      </c>
      <c r="M33" s="29">
        <f t="shared" si="18"/>
        <v>46.660095618340186</v>
      </c>
      <c r="N33" s="29">
        <f t="shared" si="18"/>
        <v>44.626663321550886</v>
      </c>
      <c r="O33" s="29">
        <f t="shared" si="18"/>
        <v>38.393818155638776</v>
      </c>
      <c r="P33" s="29">
        <f t="shared" si="18"/>
        <v>37.353395088861141</v>
      </c>
      <c r="Q33" s="29">
        <f t="shared" si="18"/>
        <v>36.318256640179207</v>
      </c>
      <c r="R33" s="29">
        <f t="shared" si="18"/>
        <v>33.740119295318955</v>
      </c>
      <c r="S33" s="29">
        <f t="shared" si="18"/>
        <v>35.058728458456578</v>
      </c>
      <c r="T33" s="29">
        <f t="shared" si="18"/>
        <v>33.457683369515891</v>
      </c>
      <c r="U33" s="29">
        <f t="shared" si="18"/>
        <v>31.661774931035545</v>
      </c>
      <c r="V33" s="29">
        <f t="shared" si="18"/>
        <v>31.764557743491224</v>
      </c>
      <c r="W33" s="29">
        <f t="shared" si="18"/>
        <v>17.041705069313146</v>
      </c>
      <c r="X33" s="29">
        <f t="shared" ref="X33" si="19">SUM(X34:X50)</f>
        <v>18.240787122025473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3.1797999667929275E-3</v>
      </c>
      <c r="U37" s="10">
        <v>1.0311098604867219E-3</v>
      </c>
      <c r="V37" s="10">
        <v>1.0312247362164486E-3</v>
      </c>
      <c r="W37" s="10">
        <v>1.2537105786210284E-2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2.0810922722792209</v>
      </c>
      <c r="D38" s="10">
        <v>2.0806917439343477</v>
      </c>
      <c r="E38" s="10">
        <v>2.0820132273324572</v>
      </c>
      <c r="F38" s="10">
        <v>2.0862000640437892</v>
      </c>
      <c r="G38" s="10">
        <v>2.0872808907022038</v>
      </c>
      <c r="H38" s="10">
        <v>2.0862948080465853</v>
      </c>
      <c r="I38" s="10">
        <v>2.0853179169903493</v>
      </c>
      <c r="J38" s="10">
        <v>2.0859895409813487</v>
      </c>
      <c r="K38" s="10">
        <v>2.08031633523342</v>
      </c>
      <c r="L38" s="10">
        <v>2.0813265823663532</v>
      </c>
      <c r="M38" s="10">
        <v>1.0439093241473405</v>
      </c>
      <c r="N38" s="10">
        <v>1.0448472052936004</v>
      </c>
      <c r="O38" s="10">
        <v>1.0446602399096014</v>
      </c>
      <c r="P38" s="10">
        <v>1.0445770427001988</v>
      </c>
      <c r="Q38" s="10">
        <v>1.0446435662909224</v>
      </c>
      <c r="R38" s="10">
        <v>1.1064769617165044</v>
      </c>
      <c r="S38" s="10">
        <v>1.1221949521768835</v>
      </c>
      <c r="T38" s="10">
        <v>0.73926052200953407</v>
      </c>
      <c r="U38" s="10">
        <v>1.175035611846327</v>
      </c>
      <c r="V38" s="10">
        <v>0.96814815651787611</v>
      </c>
      <c r="W38" s="10">
        <v>1.0562940977820046</v>
      </c>
      <c r="X38" s="10">
        <v>0.63058153275771067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43.404197106057808</v>
      </c>
      <c r="D40" s="10">
        <v>44.429049372812237</v>
      </c>
      <c r="E40" s="10">
        <v>36.18619932041922</v>
      </c>
      <c r="F40" s="10">
        <v>35.222941310619412</v>
      </c>
      <c r="G40" s="10">
        <v>30.058714826663138</v>
      </c>
      <c r="H40" s="10">
        <v>32.116490695044355</v>
      </c>
      <c r="I40" s="10">
        <v>34.172544256766606</v>
      </c>
      <c r="J40" s="10">
        <v>40.398741264433511</v>
      </c>
      <c r="K40" s="10">
        <v>42.354994363717388</v>
      </c>
      <c r="L40" s="10">
        <v>42.375562875773291</v>
      </c>
      <c r="M40" s="10">
        <v>45.616186294192843</v>
      </c>
      <c r="N40" s="10">
        <v>43.581816116257286</v>
      </c>
      <c r="O40" s="10">
        <v>37.349157915729172</v>
      </c>
      <c r="P40" s="10">
        <v>36.308818046160944</v>
      </c>
      <c r="Q40" s="10">
        <v>35.273613073888285</v>
      </c>
      <c r="R40" s="10">
        <v>32.633642333602452</v>
      </c>
      <c r="S40" s="10">
        <v>33.936533506279694</v>
      </c>
      <c r="T40" s="10">
        <v>32.715243047539566</v>
      </c>
      <c r="U40" s="10">
        <v>30.485708209328731</v>
      </c>
      <c r="V40" s="10">
        <v>30.79537836223713</v>
      </c>
      <c r="W40" s="10">
        <v>15.97287386574493</v>
      </c>
      <c r="X40" s="10">
        <v>17.610205589267764</v>
      </c>
    </row>
    <row r="41" spans="1:24" ht="11.25" customHeight="1" x14ac:dyDescent="0.2">
      <c r="A41" s="41" t="s">
        <v>69</v>
      </c>
      <c r="B41" s="9" t="s">
        <v>70</v>
      </c>
      <c r="C41" s="10">
        <v>1.0334047559261019</v>
      </c>
      <c r="D41" s="10">
        <v>1.0332058661882515</v>
      </c>
      <c r="E41" s="10">
        <v>1.0338620731458548</v>
      </c>
      <c r="F41" s="10">
        <v>1.0359411241458558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0.24966356135164591</v>
      </c>
      <c r="D2" s="31">
        <f t="shared" si="0"/>
        <v>0.2643617015019622</v>
      </c>
      <c r="E2" s="31">
        <f t="shared" si="0"/>
        <v>0.19345418391760336</v>
      </c>
      <c r="F2" s="31">
        <f t="shared" si="0"/>
        <v>0.11140933266128167</v>
      </c>
      <c r="G2" s="31">
        <f t="shared" si="0"/>
        <v>7.6704196650124165E-2</v>
      </c>
      <c r="H2" s="31">
        <f t="shared" si="0"/>
        <v>9.7816388568565907E-2</v>
      </c>
      <c r="I2" s="31">
        <f t="shared" si="0"/>
        <v>0.12072768006935068</v>
      </c>
      <c r="J2" s="31">
        <f t="shared" si="0"/>
        <v>0.12773695038909577</v>
      </c>
      <c r="K2" s="31">
        <f t="shared" si="0"/>
        <v>0.25514501901994752</v>
      </c>
      <c r="L2" s="31">
        <f t="shared" si="0"/>
        <v>0.23356625983111692</v>
      </c>
      <c r="M2" s="31">
        <f t="shared" si="0"/>
        <v>0.101211346406161</v>
      </c>
      <c r="N2" s="31">
        <f t="shared" si="0"/>
        <v>5.6655681028634747E-2</v>
      </c>
      <c r="O2" s="31">
        <f t="shared" si="0"/>
        <v>5.5622944963113263E-2</v>
      </c>
      <c r="P2" s="31">
        <f t="shared" si="0"/>
        <v>5.7095022918738768E-2</v>
      </c>
      <c r="Q2" s="31">
        <f t="shared" si="0"/>
        <v>5.3196498255871957E-2</v>
      </c>
      <c r="R2" s="31">
        <f t="shared" si="0"/>
        <v>4.3715614397300998E-2</v>
      </c>
      <c r="S2" s="31">
        <f t="shared" si="0"/>
        <v>1.0403097863274936E-2</v>
      </c>
      <c r="T2" s="31">
        <f t="shared" si="0"/>
        <v>1.7123165307833105E-2</v>
      </c>
      <c r="U2" s="31">
        <f t="shared" si="0"/>
        <v>2.163005606678119E-2</v>
      </c>
      <c r="V2" s="31">
        <f t="shared" si="0"/>
        <v>1.8159367428811767E-2</v>
      </c>
      <c r="W2" s="31">
        <f t="shared" si="0"/>
        <v>2.2611353730703471E-2</v>
      </c>
      <c r="X2" s="31">
        <f t="shared" ref="X2" si="1">SUM(X3,X17,X22,X25,X26,X51,X52,X71,X74,X75,X76)</f>
        <v>3.8146669891982149E-2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0.24966356135164591</v>
      </c>
      <c r="D26" s="37">
        <f t="shared" si="14"/>
        <v>0.2643617015019622</v>
      </c>
      <c r="E26" s="37">
        <f t="shared" si="14"/>
        <v>0.19345418391760336</v>
      </c>
      <c r="F26" s="37">
        <f t="shared" si="14"/>
        <v>0.11140933266128167</v>
      </c>
      <c r="G26" s="37">
        <f t="shared" si="14"/>
        <v>7.6704196650124165E-2</v>
      </c>
      <c r="H26" s="37">
        <f t="shared" si="14"/>
        <v>9.7816388568565907E-2</v>
      </c>
      <c r="I26" s="37">
        <f t="shared" si="14"/>
        <v>0.12072768006935068</v>
      </c>
      <c r="J26" s="37">
        <f t="shared" si="14"/>
        <v>0.12773695038909577</v>
      </c>
      <c r="K26" s="37">
        <f t="shared" si="14"/>
        <v>0.25514501901994752</v>
      </c>
      <c r="L26" s="37">
        <f t="shared" si="14"/>
        <v>0.23356625983111692</v>
      </c>
      <c r="M26" s="37">
        <f t="shared" si="14"/>
        <v>0.101211346406161</v>
      </c>
      <c r="N26" s="37">
        <f t="shared" si="14"/>
        <v>5.6655681028634747E-2</v>
      </c>
      <c r="O26" s="37">
        <f t="shared" si="14"/>
        <v>5.5622944963113263E-2</v>
      </c>
      <c r="P26" s="37">
        <f t="shared" si="14"/>
        <v>5.7095022918738768E-2</v>
      </c>
      <c r="Q26" s="37">
        <f t="shared" si="14"/>
        <v>5.3196498255871957E-2</v>
      </c>
      <c r="R26" s="37">
        <f t="shared" si="14"/>
        <v>4.3715614397300998E-2</v>
      </c>
      <c r="S26" s="37">
        <f t="shared" si="14"/>
        <v>1.0403097863274936E-2</v>
      </c>
      <c r="T26" s="37">
        <f t="shared" si="14"/>
        <v>1.7123165307833105E-2</v>
      </c>
      <c r="U26" s="37">
        <f t="shared" si="14"/>
        <v>2.163005606678119E-2</v>
      </c>
      <c r="V26" s="37">
        <f t="shared" si="14"/>
        <v>1.8159367428811767E-2</v>
      </c>
      <c r="W26" s="37">
        <f t="shared" si="14"/>
        <v>2.2611353730703471E-2</v>
      </c>
      <c r="X26" s="37">
        <f t="shared" ref="X26" si="15">SUM(X27,X33)</f>
        <v>3.8146669891982149E-2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0.24966356135164591</v>
      </c>
      <c r="D33" s="29">
        <f t="shared" si="18"/>
        <v>0.2643617015019622</v>
      </c>
      <c r="E33" s="29">
        <f t="shared" si="18"/>
        <v>0.19345418391760336</v>
      </c>
      <c r="F33" s="29">
        <f t="shared" si="18"/>
        <v>0.11140933266128167</v>
      </c>
      <c r="G33" s="29">
        <f t="shared" si="18"/>
        <v>7.6704196650124165E-2</v>
      </c>
      <c r="H33" s="29">
        <f t="shared" si="18"/>
        <v>9.7816388568565907E-2</v>
      </c>
      <c r="I33" s="29">
        <f t="shared" si="18"/>
        <v>0.12072768006935068</v>
      </c>
      <c r="J33" s="29">
        <f t="shared" si="18"/>
        <v>0.12773695038909577</v>
      </c>
      <c r="K33" s="29">
        <f t="shared" si="18"/>
        <v>0.25514501901994752</v>
      </c>
      <c r="L33" s="29">
        <f t="shared" si="18"/>
        <v>0.23356625983111692</v>
      </c>
      <c r="M33" s="29">
        <f t="shared" si="18"/>
        <v>0.101211346406161</v>
      </c>
      <c r="N33" s="29">
        <f t="shared" si="18"/>
        <v>5.6655681028634747E-2</v>
      </c>
      <c r="O33" s="29">
        <f t="shared" si="18"/>
        <v>5.5622944963113263E-2</v>
      </c>
      <c r="P33" s="29">
        <f t="shared" si="18"/>
        <v>5.7095022918738768E-2</v>
      </c>
      <c r="Q33" s="29">
        <f t="shared" si="18"/>
        <v>5.3196498255871957E-2</v>
      </c>
      <c r="R33" s="29">
        <f t="shared" si="18"/>
        <v>4.3715614397300998E-2</v>
      </c>
      <c r="S33" s="29">
        <f t="shared" si="18"/>
        <v>1.0403097863274936E-2</v>
      </c>
      <c r="T33" s="29">
        <f t="shared" si="18"/>
        <v>1.7123165307833105E-2</v>
      </c>
      <c r="U33" s="29">
        <f t="shared" si="18"/>
        <v>2.163005606678119E-2</v>
      </c>
      <c r="V33" s="29">
        <f t="shared" si="18"/>
        <v>1.8159367428811767E-2</v>
      </c>
      <c r="W33" s="29">
        <f t="shared" si="18"/>
        <v>2.2611353730703471E-2</v>
      </c>
      <c r="X33" s="29">
        <f t="shared" ref="X33" si="19">SUM(X34:X50)</f>
        <v>3.8146669891982149E-2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1.6273762853182666E-6</v>
      </c>
      <c r="U37" s="10">
        <v>7.0441294406009077E-7</v>
      </c>
      <c r="V37" s="10">
        <v>5.8953721433351756E-7</v>
      </c>
      <c r="W37" s="10">
        <v>1.6634540530906835E-5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1.1169120670047583E-2</v>
      </c>
      <c r="D38" s="10">
        <v>1.1569649014921331E-2</v>
      </c>
      <c r="E38" s="10">
        <v>1.024816561681186E-2</v>
      </c>
      <c r="F38" s="10">
        <v>6.0613289054798694E-3</v>
      </c>
      <c r="G38" s="10">
        <v>4.9805022470646339E-3</v>
      </c>
      <c r="H38" s="10">
        <v>5.9665849026835551E-3</v>
      </c>
      <c r="I38" s="10">
        <v>6.9434759589194327E-3</v>
      </c>
      <c r="J38" s="10">
        <v>6.2718519679203421E-3</v>
      </c>
      <c r="K38" s="10">
        <v>1.1945057715848742E-2</v>
      </c>
      <c r="L38" s="10">
        <v>1.0934810582915956E-2</v>
      </c>
      <c r="M38" s="10">
        <v>2.2643645886865479E-3</v>
      </c>
      <c r="N38" s="10">
        <v>1.3264834424263976E-3</v>
      </c>
      <c r="O38" s="10">
        <v>1.5134488264254714E-3</v>
      </c>
      <c r="P38" s="10">
        <v>1.5966460358282403E-3</v>
      </c>
      <c r="Q38" s="10">
        <v>1.530122445104477E-3</v>
      </c>
      <c r="R38" s="10">
        <v>1.4336143797987904E-3</v>
      </c>
      <c r="S38" s="10">
        <v>3.3299279302165545E-4</v>
      </c>
      <c r="T38" s="10">
        <v>3.7834299476507374E-4</v>
      </c>
      <c r="U38" s="10">
        <v>8.0273725083514528E-4</v>
      </c>
      <c r="V38" s="10">
        <v>5.5347718805678426E-4</v>
      </c>
      <c r="W38" s="10">
        <v>1.4015170073334584E-3</v>
      </c>
      <c r="X38" s="10">
        <v>1.3187251958575279E-3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0.23294820778568806</v>
      </c>
      <c r="D40" s="10">
        <v>0.24704692985328033</v>
      </c>
      <c r="E40" s="10">
        <v>0.17811710262463412</v>
      </c>
      <c r="F40" s="10">
        <v>0.10233813907964541</v>
      </c>
      <c r="G40" s="10">
        <v>7.1723694403059535E-2</v>
      </c>
      <c r="H40" s="10">
        <v>9.1849803665882357E-2</v>
      </c>
      <c r="I40" s="10">
        <v>0.11378420411043125</v>
      </c>
      <c r="J40" s="10">
        <v>0.12146509842117542</v>
      </c>
      <c r="K40" s="10">
        <v>0.24319996130409879</v>
      </c>
      <c r="L40" s="10">
        <v>0.22263144924820097</v>
      </c>
      <c r="M40" s="10">
        <v>9.8946981817474453E-2</v>
      </c>
      <c r="N40" s="10">
        <v>5.5329197586208349E-2</v>
      </c>
      <c r="O40" s="10">
        <v>5.4109496136687793E-2</v>
      </c>
      <c r="P40" s="10">
        <v>5.5498376882910525E-2</v>
      </c>
      <c r="Q40" s="10">
        <v>5.1666375810767481E-2</v>
      </c>
      <c r="R40" s="10">
        <v>4.2282000017502208E-2</v>
      </c>
      <c r="S40" s="10">
        <v>1.007010507025328E-2</v>
      </c>
      <c r="T40" s="10">
        <v>1.6743194936782713E-2</v>
      </c>
      <c r="U40" s="10">
        <v>2.0826614403001986E-2</v>
      </c>
      <c r="V40" s="10">
        <v>1.760530070354065E-2</v>
      </c>
      <c r="W40" s="10">
        <v>2.1193202182839106E-2</v>
      </c>
      <c r="X40" s="10">
        <v>3.6827944696124618E-2</v>
      </c>
    </row>
    <row r="41" spans="1:24" ht="11.25" customHeight="1" x14ac:dyDescent="0.2">
      <c r="A41" s="41" t="s">
        <v>69</v>
      </c>
      <c r="B41" s="9" t="s">
        <v>70</v>
      </c>
      <c r="C41" s="10">
        <v>5.546232895910286E-3</v>
      </c>
      <c r="D41" s="10">
        <v>5.7451226337605086E-3</v>
      </c>
      <c r="E41" s="10">
        <v>5.0889156761573882E-3</v>
      </c>
      <c r="F41" s="10">
        <v>3.0098646761563832E-3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163.40765262252793</v>
      </c>
      <c r="D2" s="31">
        <f t="shared" si="0"/>
        <v>169.526913155632</v>
      </c>
      <c r="E2" s="31">
        <f t="shared" si="0"/>
        <v>189.23877901977642</v>
      </c>
      <c r="F2" s="31">
        <f t="shared" si="0"/>
        <v>187.49286328460869</v>
      </c>
      <c r="G2" s="31">
        <f t="shared" si="0"/>
        <v>165.25150472914871</v>
      </c>
      <c r="H2" s="31">
        <f t="shared" si="0"/>
        <v>192.11092003439381</v>
      </c>
      <c r="I2" s="31">
        <f t="shared" si="0"/>
        <v>173.85116079105759</v>
      </c>
      <c r="J2" s="31">
        <f t="shared" si="0"/>
        <v>151.65881341358551</v>
      </c>
      <c r="K2" s="31">
        <f t="shared" si="0"/>
        <v>194.22226999140156</v>
      </c>
      <c r="L2" s="31">
        <f t="shared" si="0"/>
        <v>180.10894239036972</v>
      </c>
      <c r="M2" s="31">
        <f t="shared" si="0"/>
        <v>155.90670679277724</v>
      </c>
      <c r="N2" s="31">
        <f t="shared" si="0"/>
        <v>151.99200343938091</v>
      </c>
      <c r="O2" s="31">
        <f t="shared" si="0"/>
        <v>148.07730008598455</v>
      </c>
      <c r="P2" s="31">
        <f t="shared" si="0"/>
        <v>149.89724849527084</v>
      </c>
      <c r="Q2" s="31">
        <f t="shared" si="0"/>
        <v>119.63078245915736</v>
      </c>
      <c r="R2" s="31">
        <f t="shared" si="0"/>
        <v>134.69656061908853</v>
      </c>
      <c r="S2" s="31">
        <f t="shared" si="0"/>
        <v>117.00163370593292</v>
      </c>
      <c r="T2" s="31">
        <f t="shared" si="0"/>
        <v>112.5928632846088</v>
      </c>
      <c r="U2" s="31">
        <f t="shared" si="0"/>
        <v>116.81779879621666</v>
      </c>
      <c r="V2" s="31">
        <f t="shared" si="0"/>
        <v>121.48993981083403</v>
      </c>
      <c r="W2" s="31">
        <f t="shared" ref="W2:X2" si="1">SUM(W3,W17,W22,W25,W26,W51,W52,W71,W74,W75,W76)</f>
        <v>117.32166809974208</v>
      </c>
      <c r="X2" s="31">
        <f t="shared" si="1"/>
        <v>137.59733447979366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163.40765262252793</v>
      </c>
      <c r="D26" s="37">
        <f t="shared" si="14"/>
        <v>169.526913155632</v>
      </c>
      <c r="E26" s="37">
        <f t="shared" si="14"/>
        <v>189.23877901977642</v>
      </c>
      <c r="F26" s="37">
        <f t="shared" si="14"/>
        <v>187.49286328460869</v>
      </c>
      <c r="G26" s="37">
        <f t="shared" si="14"/>
        <v>165.25150472914871</v>
      </c>
      <c r="H26" s="37">
        <f t="shared" si="14"/>
        <v>192.11092003439381</v>
      </c>
      <c r="I26" s="37">
        <f t="shared" si="14"/>
        <v>173.85116079105759</v>
      </c>
      <c r="J26" s="37">
        <f t="shared" si="14"/>
        <v>151.65881341358551</v>
      </c>
      <c r="K26" s="37">
        <f t="shared" si="14"/>
        <v>194.22226999140156</v>
      </c>
      <c r="L26" s="37">
        <f t="shared" si="14"/>
        <v>180.10894239036972</v>
      </c>
      <c r="M26" s="37">
        <f t="shared" si="14"/>
        <v>155.90670679277724</v>
      </c>
      <c r="N26" s="37">
        <f t="shared" si="14"/>
        <v>151.99200343938091</v>
      </c>
      <c r="O26" s="37">
        <f t="shared" si="14"/>
        <v>148.07730008598455</v>
      </c>
      <c r="P26" s="37">
        <f t="shared" si="14"/>
        <v>149.89724849527084</v>
      </c>
      <c r="Q26" s="37">
        <f t="shared" si="14"/>
        <v>119.63078245915736</v>
      </c>
      <c r="R26" s="37">
        <f t="shared" si="14"/>
        <v>134.69656061908853</v>
      </c>
      <c r="S26" s="37">
        <f t="shared" si="14"/>
        <v>117.00163370593292</v>
      </c>
      <c r="T26" s="37">
        <f t="shared" si="14"/>
        <v>112.5928632846088</v>
      </c>
      <c r="U26" s="37">
        <f t="shared" si="14"/>
        <v>116.81779879621666</v>
      </c>
      <c r="V26" s="37">
        <f t="shared" si="14"/>
        <v>121.48993981083403</v>
      </c>
      <c r="W26" s="37">
        <f t="shared" ref="W26:X26" si="15">SUM(W27,W33)</f>
        <v>117.32166809974208</v>
      </c>
      <c r="X26" s="37">
        <f t="shared" si="15"/>
        <v>137.59733447979366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163.40765262252793</v>
      </c>
      <c r="D33" s="29">
        <f t="shared" si="18"/>
        <v>169.526913155632</v>
      </c>
      <c r="E33" s="29">
        <f t="shared" si="18"/>
        <v>189.23877901977642</v>
      </c>
      <c r="F33" s="29">
        <f t="shared" si="18"/>
        <v>187.49286328460869</v>
      </c>
      <c r="G33" s="29">
        <f t="shared" si="18"/>
        <v>165.25150472914871</v>
      </c>
      <c r="H33" s="29">
        <f t="shared" si="18"/>
        <v>192.11092003439381</v>
      </c>
      <c r="I33" s="29">
        <f t="shared" si="18"/>
        <v>173.85116079105759</v>
      </c>
      <c r="J33" s="29">
        <f t="shared" si="18"/>
        <v>151.65881341358551</v>
      </c>
      <c r="K33" s="29">
        <f t="shared" si="18"/>
        <v>194.22226999140156</v>
      </c>
      <c r="L33" s="29">
        <f t="shared" si="18"/>
        <v>180.10894239036972</v>
      </c>
      <c r="M33" s="29">
        <f t="shared" si="18"/>
        <v>155.90670679277724</v>
      </c>
      <c r="N33" s="29">
        <f t="shared" si="18"/>
        <v>151.99200343938091</v>
      </c>
      <c r="O33" s="29">
        <f t="shared" si="18"/>
        <v>148.07730008598455</v>
      </c>
      <c r="P33" s="29">
        <f t="shared" si="18"/>
        <v>149.89724849527084</v>
      </c>
      <c r="Q33" s="29">
        <f t="shared" si="18"/>
        <v>119.63078245915736</v>
      </c>
      <c r="R33" s="29">
        <f t="shared" si="18"/>
        <v>134.69656061908853</v>
      </c>
      <c r="S33" s="29">
        <f t="shared" si="18"/>
        <v>117.00163370593292</v>
      </c>
      <c r="T33" s="29">
        <f t="shared" si="18"/>
        <v>112.5928632846088</v>
      </c>
      <c r="U33" s="29">
        <f t="shared" si="18"/>
        <v>116.81779879621666</v>
      </c>
      <c r="V33" s="29">
        <f t="shared" si="18"/>
        <v>121.48993981083403</v>
      </c>
      <c r="W33" s="29">
        <f t="shared" ref="W33:X33" si="19">SUM(W34:W50)</f>
        <v>117.32166809974208</v>
      </c>
      <c r="X33" s="29">
        <f t="shared" si="19"/>
        <v>137.59733447979366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127.4840068787618</v>
      </c>
      <c r="D43" s="10">
        <f>FC_TRA_DNAVI_DCS_E!D43+FC_TRA_DNAVI_IWW_E!D43</f>
        <v>133.60326741186589</v>
      </c>
      <c r="E43" s="10">
        <f>FC_TRA_DNAVI_DCS_E!E43+FC_TRA_DNAVI_IWW_E!E43</f>
        <v>139.7224419604471</v>
      </c>
      <c r="F43" s="10">
        <f>FC_TRA_DNAVI_DCS_E!F43+FC_TRA_DNAVI_IWW_E!F43</f>
        <v>143.80197764402399</v>
      </c>
      <c r="G43" s="10">
        <f>FC_TRA_DNAVI_DCS_E!G43+FC_TRA_DNAVI_IWW_E!G43</f>
        <v>125.4442820292347</v>
      </c>
      <c r="H43" s="10">
        <f>FC_TRA_DNAVI_DCS_E!H43+FC_TRA_DNAVI_IWW_E!H43</f>
        <v>159.1</v>
      </c>
      <c r="I43" s="10">
        <f>FC_TRA_DNAVI_DCS_E!I43+FC_TRA_DNAVI_IWW_E!I43</f>
        <v>142.7821152192605</v>
      </c>
      <c r="J43" s="10">
        <f>FC_TRA_DNAVI_DCS_E!J43+FC_TRA_DNAVI_IWW_E!J43</f>
        <v>125.4442820292347</v>
      </c>
      <c r="K43" s="10">
        <f>FC_TRA_DNAVI_DCS_E!K43+FC_TRA_DNAVI_IWW_E!K43</f>
        <v>166.23912295786761</v>
      </c>
      <c r="L43" s="10">
        <f>FC_TRA_DNAVI_DCS_E!L43+FC_TRA_DNAVI_IWW_E!L43</f>
        <v>155.02055030094581</v>
      </c>
      <c r="M43" s="10">
        <f>FC_TRA_DNAVI_DCS_E!M43+FC_TRA_DNAVI_IWW_E!M43</f>
        <v>135.64299226139289</v>
      </c>
      <c r="N43" s="10">
        <f>FC_TRA_DNAVI_DCS_E!N43+FC_TRA_DNAVI_IWW_E!N43</f>
        <v>134.6231298366294</v>
      </c>
      <c r="O43" s="10">
        <f>FC_TRA_DNAVI_DCS_E!O43+FC_TRA_DNAVI_IWW_E!O43</f>
        <v>133.60326741186589</v>
      </c>
      <c r="P43" s="10">
        <f>FC_TRA_DNAVI_DCS_E!P43+FC_TRA_DNAVI_IWW_E!P43</f>
        <v>131.563456577816</v>
      </c>
      <c r="Q43" s="10">
        <f>FC_TRA_DNAVI_DCS_E!Q43+FC_TRA_DNAVI_IWW_E!Q43</f>
        <v>107.08658641444541</v>
      </c>
      <c r="R43" s="10">
        <f>FC_TRA_DNAVI_DCS_E!R43+FC_TRA_DNAVI_IWW_E!R43</f>
        <v>133.76638005159069</v>
      </c>
      <c r="S43" s="10">
        <f>FC_TRA_DNAVI_DCS_E!S43+FC_TRA_DNAVI_IWW_E!S43</f>
        <v>116.94565778159929</v>
      </c>
      <c r="T43" s="10">
        <f>FC_TRA_DNAVI_DCS_E!T43+FC_TRA_DNAVI_IWW_E!T43</f>
        <v>112.5928632846088</v>
      </c>
      <c r="U43" s="10">
        <f>FC_TRA_DNAVI_DCS_E!U43+FC_TRA_DNAVI_IWW_E!U43</f>
        <v>116.7090283748925</v>
      </c>
      <c r="V43" s="10">
        <f>FC_TRA_DNAVI_DCS_E!V43+FC_TRA_DNAVI_IWW_E!V43</f>
        <v>116.6121238177128</v>
      </c>
      <c r="W43" s="10">
        <f>FC_TRA_DNAVI_DCS_E!W43+FC_TRA_DNAVI_IWW_E!W43</f>
        <v>107.0417024935512</v>
      </c>
      <c r="X43" s="10">
        <f>FC_TRA_DNAVI_DCS_E!X43+FC_TRA_DNAVI_IWW_E!X43</f>
        <v>117.5616509028375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35.923645743766123</v>
      </c>
      <c r="D44" s="10">
        <f>FC_TRA_DNAVI_DCS_E!D44+FC_TRA_DNAVI_IWW_E!D44</f>
        <v>35.923645743766123</v>
      </c>
      <c r="E44" s="10">
        <f>FC_TRA_DNAVI_DCS_E!E44+FC_TRA_DNAVI_IWW_E!E44</f>
        <v>49.51633705932931</v>
      </c>
      <c r="F44" s="10">
        <f>FC_TRA_DNAVI_DCS_E!F44+FC_TRA_DNAVI_IWW_E!F44</f>
        <v>43.690885640584689</v>
      </c>
      <c r="G44" s="10">
        <f>FC_TRA_DNAVI_DCS_E!G44+FC_TRA_DNAVI_IWW_E!G44</f>
        <v>39.807222699914007</v>
      </c>
      <c r="H44" s="10">
        <f>FC_TRA_DNAVI_DCS_E!H44+FC_TRA_DNAVI_IWW_E!H44</f>
        <v>33.010920034393813</v>
      </c>
      <c r="I44" s="10">
        <f>FC_TRA_DNAVI_DCS_E!I44+FC_TRA_DNAVI_IWW_E!I44</f>
        <v>31.06904557179708</v>
      </c>
      <c r="J44" s="10">
        <f>FC_TRA_DNAVI_DCS_E!J44+FC_TRA_DNAVI_IWW_E!J44</f>
        <v>26.21453138435081</v>
      </c>
      <c r="K44" s="10">
        <f>FC_TRA_DNAVI_DCS_E!K44+FC_TRA_DNAVI_IWW_E!K44</f>
        <v>27.98314703353396</v>
      </c>
      <c r="L44" s="10">
        <f>FC_TRA_DNAVI_DCS_E!L44+FC_TRA_DNAVI_IWW_E!L44</f>
        <v>25.088392089423905</v>
      </c>
      <c r="M44" s="10">
        <f>FC_TRA_DNAVI_DCS_E!M44+FC_TRA_DNAVI_IWW_E!M44</f>
        <v>20.263714531384348</v>
      </c>
      <c r="N44" s="10">
        <f>FC_TRA_DNAVI_DCS_E!N44+FC_TRA_DNAVI_IWW_E!N44</f>
        <v>17.368873602751499</v>
      </c>
      <c r="O44" s="10">
        <f>FC_TRA_DNAVI_DCS_E!O44+FC_TRA_DNAVI_IWW_E!O44</f>
        <v>14.474032674118661</v>
      </c>
      <c r="P44" s="10">
        <f>FC_TRA_DNAVI_DCS_E!P44+FC_TRA_DNAVI_IWW_E!P44</f>
        <v>18.33379191745486</v>
      </c>
      <c r="Q44" s="10">
        <f>FC_TRA_DNAVI_DCS_E!Q44+FC_TRA_DNAVI_IWW_E!Q44</f>
        <v>12.544196044711949</v>
      </c>
      <c r="R44" s="10">
        <f>FC_TRA_DNAVI_DCS_E!R44+FC_TRA_DNAVI_IWW_E!R44</f>
        <v>0.93018056749785027</v>
      </c>
      <c r="S44" s="10">
        <f>FC_TRA_DNAVI_DCS_E!S44+FC_TRA_DNAVI_IWW_E!S44</f>
        <v>5.5975924333619954E-2</v>
      </c>
      <c r="T44" s="10">
        <f>FC_TRA_DNAVI_DCS_E!T44+FC_TRA_DNAVI_IWW_E!T44</f>
        <v>0</v>
      </c>
      <c r="U44" s="10">
        <f>FC_TRA_DNAVI_DCS_E!U44+FC_TRA_DNAVI_IWW_E!U44</f>
        <v>0.10877042132416161</v>
      </c>
      <c r="V44" s="10">
        <f>FC_TRA_DNAVI_DCS_E!V44+FC_TRA_DNAVI_IWW_E!V44</f>
        <v>4.8778159931212377</v>
      </c>
      <c r="W44" s="10">
        <f>FC_TRA_DNAVI_DCS_E!W44+FC_TRA_DNAVI_IWW_E!W44</f>
        <v>10.27996560619088</v>
      </c>
      <c r="X44" s="10">
        <f>FC_TRA_DNAVI_DCS_E!X44+FC_TRA_DNAVI_IWW_E!X44</f>
        <v>20.035683576956149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163.40765262252793</v>
      </c>
      <c r="D2" s="31">
        <f t="shared" si="0"/>
        <v>169.526913155632</v>
      </c>
      <c r="E2" s="31">
        <f t="shared" si="0"/>
        <v>189.23877901977642</v>
      </c>
      <c r="F2" s="31">
        <f t="shared" si="0"/>
        <v>187.49286328460869</v>
      </c>
      <c r="G2" s="31">
        <f t="shared" si="0"/>
        <v>165.25150472914871</v>
      </c>
      <c r="H2" s="31">
        <f t="shared" si="0"/>
        <v>192.11092003439381</v>
      </c>
      <c r="I2" s="31">
        <f t="shared" si="0"/>
        <v>173.85116079105759</v>
      </c>
      <c r="J2" s="31">
        <f t="shared" si="0"/>
        <v>151.65881341358551</v>
      </c>
      <c r="K2" s="31">
        <f t="shared" si="0"/>
        <v>194.22226999140156</v>
      </c>
      <c r="L2" s="31">
        <f t="shared" si="0"/>
        <v>180.10894239036972</v>
      </c>
      <c r="M2" s="31">
        <f t="shared" si="0"/>
        <v>155.90670679277724</v>
      </c>
      <c r="N2" s="31">
        <f t="shared" si="0"/>
        <v>151.99200343938091</v>
      </c>
      <c r="O2" s="31">
        <f t="shared" si="0"/>
        <v>148.07730008598455</v>
      </c>
      <c r="P2" s="31">
        <f t="shared" si="0"/>
        <v>149.89724849527084</v>
      </c>
      <c r="Q2" s="31">
        <f t="shared" si="0"/>
        <v>119.63078245915736</v>
      </c>
      <c r="R2" s="31">
        <f t="shared" si="0"/>
        <v>134.69656061908853</v>
      </c>
      <c r="S2" s="31">
        <f t="shared" si="0"/>
        <v>117.00163370593292</v>
      </c>
      <c r="T2" s="31">
        <f t="shared" si="0"/>
        <v>112.5928632846088</v>
      </c>
      <c r="U2" s="31">
        <f t="shared" si="0"/>
        <v>116.81779879621666</v>
      </c>
      <c r="V2" s="31">
        <f t="shared" si="0"/>
        <v>121.48993981083403</v>
      </c>
      <c r="W2" s="31">
        <f t="shared" ref="W2:X2" si="1">SUM(W3,W17,W22,W25,W26,W51,W52,W71,W74,W75,W76)</f>
        <v>117.32166809974208</v>
      </c>
      <c r="X2" s="31">
        <f t="shared" si="1"/>
        <v>137.59733447979366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163.40765262252793</v>
      </c>
      <c r="D26" s="37">
        <f t="shared" si="10"/>
        <v>169.526913155632</v>
      </c>
      <c r="E26" s="37">
        <f t="shared" si="10"/>
        <v>189.23877901977642</v>
      </c>
      <c r="F26" s="37">
        <f t="shared" si="10"/>
        <v>187.49286328460869</v>
      </c>
      <c r="G26" s="37">
        <f t="shared" si="10"/>
        <v>165.25150472914871</v>
      </c>
      <c r="H26" s="37">
        <f t="shared" si="10"/>
        <v>192.11092003439381</v>
      </c>
      <c r="I26" s="37">
        <f t="shared" si="10"/>
        <v>173.85116079105759</v>
      </c>
      <c r="J26" s="37">
        <f t="shared" si="10"/>
        <v>151.65881341358551</v>
      </c>
      <c r="K26" s="37">
        <f t="shared" si="10"/>
        <v>194.22226999140156</v>
      </c>
      <c r="L26" s="37">
        <f t="shared" si="10"/>
        <v>180.10894239036972</v>
      </c>
      <c r="M26" s="37">
        <f t="shared" si="10"/>
        <v>155.90670679277724</v>
      </c>
      <c r="N26" s="37">
        <f t="shared" si="10"/>
        <v>151.99200343938091</v>
      </c>
      <c r="O26" s="37">
        <f t="shared" si="10"/>
        <v>148.07730008598455</v>
      </c>
      <c r="P26" s="37">
        <f t="shared" si="10"/>
        <v>149.89724849527084</v>
      </c>
      <c r="Q26" s="37">
        <f t="shared" si="10"/>
        <v>119.63078245915736</v>
      </c>
      <c r="R26" s="37">
        <f t="shared" si="10"/>
        <v>134.69656061908853</v>
      </c>
      <c r="S26" s="37">
        <f t="shared" si="10"/>
        <v>117.00163370593292</v>
      </c>
      <c r="T26" s="37">
        <f t="shared" si="10"/>
        <v>112.5928632846088</v>
      </c>
      <c r="U26" s="37">
        <f t="shared" si="10"/>
        <v>116.81779879621666</v>
      </c>
      <c r="V26" s="37">
        <f t="shared" si="10"/>
        <v>121.48993981083403</v>
      </c>
      <c r="W26" s="37">
        <f t="shared" ref="W26:X26" si="11">SUM(W27,W33)</f>
        <v>117.32166809974208</v>
      </c>
      <c r="X26" s="37">
        <f t="shared" si="11"/>
        <v>137.59733447979366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163.40765262252793</v>
      </c>
      <c r="D33" s="29">
        <f t="shared" si="14"/>
        <v>169.526913155632</v>
      </c>
      <c r="E33" s="29">
        <f t="shared" si="14"/>
        <v>189.23877901977642</v>
      </c>
      <c r="F33" s="29">
        <f t="shared" si="14"/>
        <v>187.49286328460869</v>
      </c>
      <c r="G33" s="29">
        <f t="shared" si="14"/>
        <v>165.25150472914871</v>
      </c>
      <c r="H33" s="29">
        <f t="shared" si="14"/>
        <v>192.11092003439381</v>
      </c>
      <c r="I33" s="29">
        <f t="shared" si="14"/>
        <v>173.85116079105759</v>
      </c>
      <c r="J33" s="29">
        <f t="shared" si="14"/>
        <v>151.65881341358551</v>
      </c>
      <c r="K33" s="29">
        <f t="shared" si="14"/>
        <v>194.22226999140156</v>
      </c>
      <c r="L33" s="29">
        <f t="shared" si="14"/>
        <v>180.10894239036972</v>
      </c>
      <c r="M33" s="29">
        <f t="shared" si="14"/>
        <v>155.90670679277724</v>
      </c>
      <c r="N33" s="29">
        <f t="shared" si="14"/>
        <v>151.99200343938091</v>
      </c>
      <c r="O33" s="29">
        <f t="shared" si="14"/>
        <v>148.07730008598455</v>
      </c>
      <c r="P33" s="29">
        <f t="shared" si="14"/>
        <v>149.89724849527084</v>
      </c>
      <c r="Q33" s="29">
        <f t="shared" si="14"/>
        <v>119.63078245915736</v>
      </c>
      <c r="R33" s="29">
        <f t="shared" si="14"/>
        <v>134.69656061908853</v>
      </c>
      <c r="S33" s="29">
        <f t="shared" si="14"/>
        <v>117.00163370593292</v>
      </c>
      <c r="T33" s="29">
        <f t="shared" si="14"/>
        <v>112.5928632846088</v>
      </c>
      <c r="U33" s="29">
        <f t="shared" si="14"/>
        <v>116.81779879621666</v>
      </c>
      <c r="V33" s="29">
        <f t="shared" si="14"/>
        <v>121.48993981083403</v>
      </c>
      <c r="W33" s="29">
        <f t="shared" ref="W33:X33" si="15">SUM(W34:W50)</f>
        <v>117.32166809974208</v>
      </c>
      <c r="X33" s="29">
        <f t="shared" si="15"/>
        <v>137.59733447979366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127.4840068787618</v>
      </c>
      <c r="D43" s="10">
        <v>133.60326741186589</v>
      </c>
      <c r="E43" s="10">
        <v>139.7224419604471</v>
      </c>
      <c r="F43" s="10">
        <v>143.80197764402399</v>
      </c>
      <c r="G43" s="10">
        <v>125.4442820292347</v>
      </c>
      <c r="H43" s="10">
        <v>159.1</v>
      </c>
      <c r="I43" s="10">
        <v>142.7821152192605</v>
      </c>
      <c r="J43" s="10">
        <v>125.4442820292347</v>
      </c>
      <c r="K43" s="10">
        <v>166.23912295786761</v>
      </c>
      <c r="L43" s="10">
        <v>155.02055030094581</v>
      </c>
      <c r="M43" s="10">
        <v>135.64299226139289</v>
      </c>
      <c r="N43" s="10">
        <v>134.6231298366294</v>
      </c>
      <c r="O43" s="10">
        <v>133.60326741186589</v>
      </c>
      <c r="P43" s="10">
        <v>131.563456577816</v>
      </c>
      <c r="Q43" s="10">
        <v>107.08658641444541</v>
      </c>
      <c r="R43" s="10">
        <v>133.76638005159069</v>
      </c>
      <c r="S43" s="10">
        <v>116.94565778159929</v>
      </c>
      <c r="T43" s="10">
        <v>112.5928632846088</v>
      </c>
      <c r="U43" s="10">
        <v>116.7090283748925</v>
      </c>
      <c r="V43" s="10">
        <v>116.6121238177128</v>
      </c>
      <c r="W43" s="10">
        <v>107.0417024935512</v>
      </c>
      <c r="X43" s="10">
        <v>117.5616509028375</v>
      </c>
    </row>
    <row r="44" spans="1:24" ht="11.25" customHeight="1" x14ac:dyDescent="0.2">
      <c r="A44" s="41" t="s">
        <v>75</v>
      </c>
      <c r="B44" s="9" t="s">
        <v>76</v>
      </c>
      <c r="C44" s="10">
        <v>35.923645743766123</v>
      </c>
      <c r="D44" s="10">
        <v>35.923645743766123</v>
      </c>
      <c r="E44" s="10">
        <v>49.51633705932931</v>
      </c>
      <c r="F44" s="10">
        <v>43.690885640584689</v>
      </c>
      <c r="G44" s="10">
        <v>39.807222699914007</v>
      </c>
      <c r="H44" s="10">
        <v>33.010920034393813</v>
      </c>
      <c r="I44" s="10">
        <v>31.06904557179708</v>
      </c>
      <c r="J44" s="10">
        <v>26.21453138435081</v>
      </c>
      <c r="K44" s="10">
        <v>27.98314703353396</v>
      </c>
      <c r="L44" s="10">
        <v>25.088392089423905</v>
      </c>
      <c r="M44" s="10">
        <v>20.263714531384348</v>
      </c>
      <c r="N44" s="10">
        <v>17.368873602751499</v>
      </c>
      <c r="O44" s="10">
        <v>14.474032674118661</v>
      </c>
      <c r="P44" s="10">
        <v>18.33379191745486</v>
      </c>
      <c r="Q44" s="10">
        <v>12.544196044711949</v>
      </c>
      <c r="R44" s="10">
        <v>0.93018056749785027</v>
      </c>
      <c r="S44" s="10">
        <v>5.5975924333619954E-2</v>
      </c>
      <c r="T44" s="10">
        <v>0</v>
      </c>
      <c r="U44" s="10">
        <v>0.10877042132416161</v>
      </c>
      <c r="V44" s="10">
        <v>4.8778159931212377</v>
      </c>
      <c r="W44" s="10">
        <v>10.27996560619088</v>
      </c>
      <c r="X44" s="10">
        <v>20.035683576956149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7068.5339638864998</v>
      </c>
      <c r="D2" s="31">
        <f t="shared" ref="D2:W2" si="1">SUM(D3,D17,D22,D25,D26,D51,D52,D71,D74,D75,D76)</f>
        <v>7342.3666380051582</v>
      </c>
      <c r="E2" s="31">
        <f t="shared" si="1"/>
        <v>7248.4927773000854</v>
      </c>
      <c r="F2" s="31">
        <f t="shared" si="1"/>
        <v>7393.942132416164</v>
      </c>
      <c r="G2" s="31">
        <f t="shared" si="1"/>
        <v>7386.6444539982785</v>
      </c>
      <c r="H2" s="31">
        <f t="shared" si="1"/>
        <v>7451.9066208082531</v>
      </c>
      <c r="I2" s="31">
        <f t="shared" si="1"/>
        <v>7486.0416165090264</v>
      </c>
      <c r="J2" s="31">
        <f t="shared" si="1"/>
        <v>7428.9515907136702</v>
      </c>
      <c r="K2" s="31">
        <f t="shared" si="1"/>
        <v>7414.715907136715</v>
      </c>
      <c r="L2" s="31">
        <f t="shared" si="1"/>
        <v>7405.3441042623817</v>
      </c>
      <c r="M2" s="31">
        <f t="shared" si="1"/>
        <v>8051.809652290136</v>
      </c>
      <c r="N2" s="31">
        <f t="shared" si="1"/>
        <v>7333.1434286669837</v>
      </c>
      <c r="O2" s="31">
        <f t="shared" si="1"/>
        <v>7243.4600347108708</v>
      </c>
      <c r="P2" s="31">
        <f t="shared" si="1"/>
        <v>7283.9195684383376</v>
      </c>
      <c r="Q2" s="31">
        <f t="shared" si="1"/>
        <v>6779.6053790488313</v>
      </c>
      <c r="R2" s="31">
        <f t="shared" si="1"/>
        <v>7168.7387617714321</v>
      </c>
      <c r="S2" s="31">
        <f t="shared" si="1"/>
        <v>7360.193383091515</v>
      </c>
      <c r="T2" s="31">
        <f t="shared" si="1"/>
        <v>7303.9595377311807</v>
      </c>
      <c r="U2" s="31">
        <f t="shared" si="1"/>
        <v>7166.1050654633909</v>
      </c>
      <c r="V2" s="31">
        <f t="shared" si="1"/>
        <v>7044.5141592518139</v>
      </c>
      <c r="W2" s="31">
        <f t="shared" si="1"/>
        <v>6825.171200770581</v>
      </c>
      <c r="X2" s="31">
        <f t="shared" ref="X2" si="2">SUM(X3,X17,X22,X25,X26,X51,X52,X71,X74,X75,X76)</f>
        <v>7308.785450644973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25.46276870163371</v>
      </c>
      <c r="D3" s="34">
        <f t="shared" ref="D3:W3" si="4">SUM(D4,D8,D11)</f>
        <v>28.955460017196899</v>
      </c>
      <c r="E3" s="34">
        <f t="shared" si="4"/>
        <v>20.325451418744624</v>
      </c>
      <c r="F3" s="34">
        <f t="shared" si="4"/>
        <v>27.346431642304378</v>
      </c>
      <c r="G3" s="34">
        <f t="shared" si="4"/>
        <v>32.602235597592426</v>
      </c>
      <c r="H3" s="34">
        <f t="shared" si="4"/>
        <v>39.289767841788468</v>
      </c>
      <c r="I3" s="34">
        <f t="shared" si="4"/>
        <v>45.173774720550298</v>
      </c>
      <c r="J3" s="34">
        <f t="shared" si="4"/>
        <v>45.096904557179712</v>
      </c>
      <c r="K3" s="34">
        <f t="shared" si="4"/>
        <v>41.208512467755803</v>
      </c>
      <c r="L3" s="34">
        <f t="shared" si="4"/>
        <v>29.833018056749783</v>
      </c>
      <c r="M3" s="34">
        <f t="shared" si="4"/>
        <v>31.958985382631131</v>
      </c>
      <c r="N3" s="34">
        <f t="shared" si="4"/>
        <v>28.9700773860705</v>
      </c>
      <c r="O3" s="34">
        <f t="shared" si="4"/>
        <v>28.2158211521926</v>
      </c>
      <c r="P3" s="34">
        <f t="shared" si="4"/>
        <v>36.702923473774717</v>
      </c>
      <c r="Q3" s="34">
        <f t="shared" si="4"/>
        <v>24.777901977644021</v>
      </c>
      <c r="R3" s="34">
        <f t="shared" si="4"/>
        <v>17.622012037833191</v>
      </c>
      <c r="S3" s="34">
        <f t="shared" si="4"/>
        <v>14.829492691315561</v>
      </c>
      <c r="T3" s="34">
        <f t="shared" si="4"/>
        <v>10.636973344797941</v>
      </c>
      <c r="U3" s="34">
        <f t="shared" si="4"/>
        <v>8.6205503009458297</v>
      </c>
      <c r="V3" s="34">
        <f t="shared" si="4"/>
        <v>5.2683576956147888</v>
      </c>
      <c r="W3" s="34">
        <f t="shared" si="4"/>
        <v>3.2120378331900259</v>
      </c>
      <c r="X3" s="34">
        <f t="shared" ref="X3" si="5">SUM(X4,X8,X11)</f>
        <v>3.0399828030954419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25.025709372312988</v>
      </c>
      <c r="D4" s="29">
        <f t="shared" ref="D4:W4" si="7">SUM(D5:D7)</f>
        <v>28.081255374032668</v>
      </c>
      <c r="E4" s="29">
        <f t="shared" si="7"/>
        <v>19.888392089423903</v>
      </c>
      <c r="F4" s="29">
        <f t="shared" si="7"/>
        <v>26.646603611349949</v>
      </c>
      <c r="G4" s="29">
        <f t="shared" si="7"/>
        <v>31.902407566638001</v>
      </c>
      <c r="H4" s="29">
        <f t="shared" si="7"/>
        <v>39.289767841788468</v>
      </c>
      <c r="I4" s="29">
        <f t="shared" si="7"/>
        <v>45.173774720550298</v>
      </c>
      <c r="J4" s="29">
        <f t="shared" si="7"/>
        <v>45.096904557179712</v>
      </c>
      <c r="K4" s="29">
        <f t="shared" si="7"/>
        <v>40.771453138435078</v>
      </c>
      <c r="L4" s="29">
        <f t="shared" si="7"/>
        <v>29.395958727429061</v>
      </c>
      <c r="M4" s="29">
        <f t="shared" si="7"/>
        <v>31.521926053310409</v>
      </c>
      <c r="N4" s="29">
        <f t="shared" si="7"/>
        <v>28.533018056749778</v>
      </c>
      <c r="O4" s="29">
        <f t="shared" si="7"/>
        <v>27.778761822871878</v>
      </c>
      <c r="P4" s="29">
        <f t="shared" si="7"/>
        <v>36.265864144453992</v>
      </c>
      <c r="Q4" s="29">
        <f t="shared" si="7"/>
        <v>24.777901977644021</v>
      </c>
      <c r="R4" s="29">
        <f t="shared" si="7"/>
        <v>17.622012037833191</v>
      </c>
      <c r="S4" s="29">
        <f t="shared" si="7"/>
        <v>14.809802235597591</v>
      </c>
      <c r="T4" s="29">
        <f t="shared" si="7"/>
        <v>10.636973344797941</v>
      </c>
      <c r="U4" s="29">
        <f t="shared" si="7"/>
        <v>8.6205503009458297</v>
      </c>
      <c r="V4" s="29">
        <f t="shared" si="7"/>
        <v>5.2683576956147888</v>
      </c>
      <c r="W4" s="29">
        <f t="shared" si="7"/>
        <v>3.2120378331900259</v>
      </c>
      <c r="X4" s="29">
        <f t="shared" ref="X4" si="8">SUM(X5:X7)</f>
        <v>3.0399828030954419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25.025709372312988</v>
      </c>
      <c r="D7" s="10">
        <f>FC_OTH_CP_E!D7+FC_OTH_HH_E!D7+FC_OTH_AFF_E!D7</f>
        <v>28.081255374032668</v>
      </c>
      <c r="E7" s="10">
        <f>FC_OTH_CP_E!E7+FC_OTH_HH_E!E7+FC_OTH_AFF_E!E7</f>
        <v>19.888392089423903</v>
      </c>
      <c r="F7" s="10">
        <f>FC_OTH_CP_E!F7+FC_OTH_HH_E!F7+FC_OTH_AFF_E!F7</f>
        <v>26.646603611349949</v>
      </c>
      <c r="G7" s="10">
        <f>FC_OTH_CP_E!G7+FC_OTH_HH_E!G7+FC_OTH_AFF_E!G7</f>
        <v>31.902407566638001</v>
      </c>
      <c r="H7" s="10">
        <f>FC_OTH_CP_E!H7+FC_OTH_HH_E!H7+FC_OTH_AFF_E!H7</f>
        <v>39.289767841788468</v>
      </c>
      <c r="I7" s="10">
        <f>FC_OTH_CP_E!I7+FC_OTH_HH_E!I7+FC_OTH_AFF_E!I7</f>
        <v>45.173774720550298</v>
      </c>
      <c r="J7" s="10">
        <f>FC_OTH_CP_E!J7+FC_OTH_HH_E!J7+FC_OTH_AFF_E!J7</f>
        <v>45.096904557179712</v>
      </c>
      <c r="K7" s="10">
        <f>FC_OTH_CP_E!K7+FC_OTH_HH_E!K7+FC_OTH_AFF_E!K7</f>
        <v>40.771453138435078</v>
      </c>
      <c r="L7" s="10">
        <f>FC_OTH_CP_E!L7+FC_OTH_HH_E!L7+FC_OTH_AFF_E!L7</f>
        <v>29.395958727429061</v>
      </c>
      <c r="M7" s="10">
        <f>FC_OTH_CP_E!M7+FC_OTH_HH_E!M7+FC_OTH_AFF_E!M7</f>
        <v>31.521926053310409</v>
      </c>
      <c r="N7" s="10">
        <f>FC_OTH_CP_E!N7+FC_OTH_HH_E!N7+FC_OTH_AFF_E!N7</f>
        <v>28.533018056749778</v>
      </c>
      <c r="O7" s="10">
        <f>FC_OTH_CP_E!O7+FC_OTH_HH_E!O7+FC_OTH_AFF_E!O7</f>
        <v>27.778761822871878</v>
      </c>
      <c r="P7" s="10">
        <f>FC_OTH_CP_E!P7+FC_OTH_HH_E!P7+FC_OTH_AFF_E!P7</f>
        <v>36.265864144453992</v>
      </c>
      <c r="Q7" s="10">
        <f>FC_OTH_CP_E!Q7+FC_OTH_HH_E!Q7+FC_OTH_AFF_E!Q7</f>
        <v>24.777901977644021</v>
      </c>
      <c r="R7" s="10">
        <f>FC_OTH_CP_E!R7+FC_OTH_HH_E!R7+FC_OTH_AFF_E!R7</f>
        <v>17.622012037833191</v>
      </c>
      <c r="S7" s="10">
        <f>FC_OTH_CP_E!S7+FC_OTH_HH_E!S7+FC_OTH_AFF_E!S7</f>
        <v>14.809802235597591</v>
      </c>
      <c r="T7" s="10">
        <f>FC_OTH_CP_E!T7+FC_OTH_HH_E!T7+FC_OTH_AFF_E!T7</f>
        <v>10.636973344797941</v>
      </c>
      <c r="U7" s="10">
        <f>FC_OTH_CP_E!U7+FC_OTH_HH_E!U7+FC_OTH_AFF_E!U7</f>
        <v>8.6205503009458297</v>
      </c>
      <c r="V7" s="10">
        <f>FC_OTH_CP_E!V7+FC_OTH_HH_E!V7+FC_OTH_AFF_E!V7</f>
        <v>5.2683576956147888</v>
      </c>
      <c r="W7" s="10">
        <f>FC_OTH_CP_E!W7+FC_OTH_HH_E!W7+FC_OTH_AFF_E!W7</f>
        <v>3.2120378331900259</v>
      </c>
      <c r="X7" s="10">
        <f>FC_OTH_CP_E!X7+FC_OTH_HH_E!X7+FC_OTH_AFF_E!X7</f>
        <v>3.0399828030954419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0.43705932932072228</v>
      </c>
      <c r="D11" s="29">
        <f t="shared" ref="D11:W11" si="13">SUM(D12:D16)</f>
        <v>0.87420464316423041</v>
      </c>
      <c r="E11" s="29">
        <f t="shared" si="13"/>
        <v>0.43705932932072228</v>
      </c>
      <c r="F11" s="29">
        <f t="shared" si="13"/>
        <v>0.69982803095442814</v>
      </c>
      <c r="G11" s="29">
        <f t="shared" si="13"/>
        <v>0.69982803095442814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0.43705932932072228</v>
      </c>
      <c r="L11" s="29">
        <f t="shared" si="13"/>
        <v>0.43705932932072228</v>
      </c>
      <c r="M11" s="29">
        <f t="shared" si="13"/>
        <v>0.43705932932072228</v>
      </c>
      <c r="N11" s="29">
        <f t="shared" si="13"/>
        <v>0.43705932932072228</v>
      </c>
      <c r="O11" s="29">
        <f t="shared" si="13"/>
        <v>0.43705932932072228</v>
      </c>
      <c r="P11" s="29">
        <f t="shared" si="13"/>
        <v>0.43705932932072228</v>
      </c>
      <c r="Q11" s="29">
        <f t="shared" si="13"/>
        <v>0</v>
      </c>
      <c r="R11" s="29">
        <f t="shared" si="13"/>
        <v>0</v>
      </c>
      <c r="S11" s="29">
        <f t="shared" si="13"/>
        <v>1.9690455717970769E-2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0.69982803095442814</v>
      </c>
      <c r="G13" s="10">
        <f>FC_OTH_CP_E!G13+FC_OTH_HH_E!G13+FC_OTH_AFF_E!G13</f>
        <v>0.69982803095442814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0.43705932932072228</v>
      </c>
      <c r="D16" s="10">
        <f>FC_OTH_CP_E!D16+FC_OTH_HH_E!D16+FC_OTH_AFF_E!D16</f>
        <v>0.87420464316423041</v>
      </c>
      <c r="E16" s="10">
        <f>FC_OTH_CP_E!E16+FC_OTH_HH_E!E16+FC_OTH_AFF_E!E16</f>
        <v>0.43705932932072228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0.43705932932072228</v>
      </c>
      <c r="L16" s="10">
        <f>FC_OTH_CP_E!L16+FC_OTH_HH_E!L16+FC_OTH_AFF_E!L16</f>
        <v>0.43705932932072228</v>
      </c>
      <c r="M16" s="10">
        <f>FC_OTH_CP_E!M16+FC_OTH_HH_E!M16+FC_OTH_AFF_E!M16</f>
        <v>0.43705932932072228</v>
      </c>
      <c r="N16" s="10">
        <f>FC_OTH_CP_E!N16+FC_OTH_HH_E!N16+FC_OTH_AFF_E!N16</f>
        <v>0.43705932932072228</v>
      </c>
      <c r="O16" s="10">
        <f>FC_OTH_CP_E!O16+FC_OTH_HH_E!O16+FC_OTH_AFF_E!O16</f>
        <v>0.43705932932072228</v>
      </c>
      <c r="P16" s="10">
        <f>FC_OTH_CP_E!P16+FC_OTH_HH_E!P16+FC_OTH_AFF_E!P16</f>
        <v>0.43705932932072228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1.9690455717970769E-2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1553.8477214101463</v>
      </c>
      <c r="D26" s="37">
        <f t="shared" ref="D26:W26" si="22">SUM(D27,D33)</f>
        <v>1534.6277730008599</v>
      </c>
      <c r="E26" s="37">
        <f t="shared" si="22"/>
        <v>1470.0582975064488</v>
      </c>
      <c r="F26" s="37">
        <f t="shared" si="22"/>
        <v>1394.7346517626825</v>
      </c>
      <c r="G26" s="37">
        <f t="shared" si="22"/>
        <v>1338.4840928632843</v>
      </c>
      <c r="H26" s="37">
        <f t="shared" si="22"/>
        <v>1298.9275150472915</v>
      </c>
      <c r="I26" s="37">
        <f t="shared" si="22"/>
        <v>1205.2092003439382</v>
      </c>
      <c r="J26" s="37">
        <f t="shared" si="22"/>
        <v>1129.0187446259672</v>
      </c>
      <c r="K26" s="37">
        <f t="shared" si="22"/>
        <v>1090.2912295786762</v>
      </c>
      <c r="L26" s="37">
        <f t="shared" si="22"/>
        <v>1076.8947549441098</v>
      </c>
      <c r="M26" s="37">
        <f t="shared" si="22"/>
        <v>1106.6307824591574</v>
      </c>
      <c r="N26" s="37">
        <f t="shared" si="22"/>
        <v>1008.1906276870161</v>
      </c>
      <c r="O26" s="37">
        <f t="shared" si="22"/>
        <v>894.39578675838334</v>
      </c>
      <c r="P26" s="37">
        <f t="shared" si="22"/>
        <v>876.10859845227867</v>
      </c>
      <c r="Q26" s="37">
        <f t="shared" si="22"/>
        <v>751.60791057609629</v>
      </c>
      <c r="R26" s="37">
        <f t="shared" si="22"/>
        <v>779.84737747205497</v>
      </c>
      <c r="S26" s="37">
        <f t="shared" si="22"/>
        <v>767.57128116938964</v>
      </c>
      <c r="T26" s="37">
        <f t="shared" si="22"/>
        <v>731.0336199484093</v>
      </c>
      <c r="U26" s="37">
        <f t="shared" si="22"/>
        <v>718.47119518486659</v>
      </c>
      <c r="V26" s="37">
        <f t="shared" si="22"/>
        <v>665.72398968185723</v>
      </c>
      <c r="W26" s="37">
        <f t="shared" si="22"/>
        <v>643.097506448839</v>
      </c>
      <c r="X26" s="37">
        <f t="shared" ref="X26" si="23">SUM(X27,X33)</f>
        <v>609.52923473774717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1553.8477214101463</v>
      </c>
      <c r="D33" s="29">
        <f t="shared" ref="D33:W33" si="28">SUM(D34:D50)</f>
        <v>1534.6277730008599</v>
      </c>
      <c r="E33" s="29">
        <f t="shared" si="28"/>
        <v>1470.0582975064488</v>
      </c>
      <c r="F33" s="29">
        <f t="shared" si="28"/>
        <v>1394.7346517626825</v>
      </c>
      <c r="G33" s="29">
        <f t="shared" si="28"/>
        <v>1338.4840928632843</v>
      </c>
      <c r="H33" s="29">
        <f t="shared" si="28"/>
        <v>1298.9275150472915</v>
      </c>
      <c r="I33" s="29">
        <f t="shared" si="28"/>
        <v>1205.2092003439382</v>
      </c>
      <c r="J33" s="29">
        <f t="shared" si="28"/>
        <v>1129.0187446259672</v>
      </c>
      <c r="K33" s="29">
        <f t="shared" si="28"/>
        <v>1090.2912295786762</v>
      </c>
      <c r="L33" s="29">
        <f t="shared" si="28"/>
        <v>1076.8947549441098</v>
      </c>
      <c r="M33" s="29">
        <f t="shared" si="28"/>
        <v>1106.6307824591574</v>
      </c>
      <c r="N33" s="29">
        <f t="shared" si="28"/>
        <v>1008.1906276870161</v>
      </c>
      <c r="O33" s="29">
        <f t="shared" si="28"/>
        <v>894.39578675838334</v>
      </c>
      <c r="P33" s="29">
        <f t="shared" si="28"/>
        <v>876.10859845227867</v>
      </c>
      <c r="Q33" s="29">
        <f t="shared" si="28"/>
        <v>751.60791057609629</v>
      </c>
      <c r="R33" s="29">
        <f t="shared" si="28"/>
        <v>779.84737747205497</v>
      </c>
      <c r="S33" s="29">
        <f t="shared" si="28"/>
        <v>767.57128116938964</v>
      </c>
      <c r="T33" s="29">
        <f t="shared" si="28"/>
        <v>731.0336199484093</v>
      </c>
      <c r="U33" s="29">
        <f t="shared" si="28"/>
        <v>718.47119518486659</v>
      </c>
      <c r="V33" s="29">
        <f t="shared" si="28"/>
        <v>665.72398968185723</v>
      </c>
      <c r="W33" s="29">
        <f t="shared" si="28"/>
        <v>643.097506448839</v>
      </c>
      <c r="X33" s="29">
        <f t="shared" ref="X33" si="29">SUM(X34:X50)</f>
        <v>609.52923473774717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25.269819432502146</v>
      </c>
      <c r="D36" s="10">
        <f>FC_OTH_CP_E!D36+FC_OTH_HH_E!D36+FC_OTH_AFF_E!D36</f>
        <v>26.368529664660358</v>
      </c>
      <c r="E36" s="10">
        <f>FC_OTH_CP_E!E36+FC_OTH_HH_E!E36+FC_OTH_AFF_E!E36</f>
        <v>23.072484952708507</v>
      </c>
      <c r="F36" s="10">
        <f>FC_OTH_CP_E!F36+FC_OTH_HH_E!F36+FC_OTH_AFF_E!F36</f>
        <v>25.269905417024923</v>
      </c>
      <c r="G36" s="10">
        <f>FC_OTH_CP_E!G36+FC_OTH_HH_E!G36+FC_OTH_AFF_E!G36</f>
        <v>26.368529664660354</v>
      </c>
      <c r="H36" s="10">
        <f>FC_OTH_CP_E!H36+FC_OTH_HH_E!H36+FC_OTH_AFF_E!H36</f>
        <v>28.565950128976777</v>
      </c>
      <c r="I36" s="10">
        <f>FC_OTH_CP_E!I36+FC_OTH_HH_E!I36+FC_OTH_AFF_E!I36</f>
        <v>30.763370593293207</v>
      </c>
      <c r="J36" s="10">
        <f>FC_OTH_CP_E!J36+FC_OTH_HH_E!J36+FC_OTH_AFF_E!J36</f>
        <v>30.7633705932932</v>
      </c>
      <c r="K36" s="10">
        <f>FC_OTH_CP_E!K36+FC_OTH_HH_E!K36+FC_OTH_AFF_E!K36</f>
        <v>27.467325881341353</v>
      </c>
      <c r="L36" s="10">
        <f>FC_OTH_CP_E!L36+FC_OTH_HH_E!L36+FC_OTH_AFF_E!L36</f>
        <v>26.368615649183138</v>
      </c>
      <c r="M36" s="10">
        <f>FC_OTH_CP_E!M36+FC_OTH_HH_E!M36+FC_OTH_AFF_E!M36</f>
        <v>30.763284608770412</v>
      </c>
      <c r="N36" s="10">
        <f>FC_OTH_CP_E!N36+FC_OTH_HH_E!N36+FC_OTH_AFF_E!N36</f>
        <v>29.664574376612205</v>
      </c>
      <c r="O36" s="10">
        <f>FC_OTH_CP_E!O36+FC_OTH_HH_E!O36+FC_OTH_AFF_E!O36</f>
        <v>27.46723989681858</v>
      </c>
      <c r="P36" s="10">
        <f>FC_OTH_CP_E!P36+FC_OTH_HH_E!P36+FC_OTH_AFF_E!P36</f>
        <v>27.467239896818565</v>
      </c>
      <c r="Q36" s="10">
        <f>FC_OTH_CP_E!Q36+FC_OTH_HH_E!Q36+FC_OTH_AFF_E!Q36</f>
        <v>20.875064488392088</v>
      </c>
      <c r="R36" s="10">
        <f>FC_OTH_CP_E!R36+FC_OTH_HH_E!R36+FC_OTH_AFF_E!R36</f>
        <v>31.61814273430781</v>
      </c>
      <c r="S36" s="10">
        <f>FC_OTH_CP_E!S36+FC_OTH_HH_E!S36+FC_OTH_AFF_E!S36</f>
        <v>33.883576956147891</v>
      </c>
      <c r="T36" s="10">
        <f>FC_OTH_CP_E!T36+FC_OTH_HH_E!T36+FC_OTH_AFF_E!T36</f>
        <v>36.912639724849527</v>
      </c>
      <c r="U36" s="10">
        <f>FC_OTH_CP_E!U36+FC_OTH_HH_E!U36+FC_OTH_AFF_E!U36</f>
        <v>35.692089423903688</v>
      </c>
      <c r="V36" s="10">
        <f>FC_OTH_CP_E!V36+FC_OTH_HH_E!V36+FC_OTH_AFF_E!V36</f>
        <v>35.740412725709362</v>
      </c>
      <c r="W36" s="10">
        <f>FC_OTH_CP_E!W36+FC_OTH_HH_E!W36+FC_OTH_AFF_E!W36</f>
        <v>33.485812553740317</v>
      </c>
      <c r="X36" s="10">
        <f>FC_OTH_CP_E!X36+FC_OTH_HH_E!X36+FC_OTH_AFF_E!X36</f>
        <v>35.430524505588984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33.476698194325017</v>
      </c>
      <c r="D37" s="10">
        <f>FC_OTH_CP_E!D37+FC_OTH_HH_E!D37+FC_OTH_AFF_E!D37</f>
        <v>32.430524505588998</v>
      </c>
      <c r="E37" s="10">
        <f>FC_OTH_CP_E!E37+FC_OTH_HH_E!E37+FC_OTH_AFF_E!E37</f>
        <v>32.430524505588991</v>
      </c>
      <c r="F37" s="10">
        <f>FC_OTH_CP_E!F37+FC_OTH_HH_E!F37+FC_OTH_AFF_E!F37</f>
        <v>32.430524505588984</v>
      </c>
      <c r="G37" s="10">
        <f>FC_OTH_CP_E!G37+FC_OTH_HH_E!G37+FC_OTH_AFF_E!G37</f>
        <v>31.384350816852965</v>
      </c>
      <c r="H37" s="10">
        <f>FC_OTH_CP_E!H37+FC_OTH_HH_E!H37+FC_OTH_AFF_E!H37</f>
        <v>31.384350816852969</v>
      </c>
      <c r="I37" s="10">
        <f>FC_OTH_CP_E!I37+FC_OTH_HH_E!I37+FC_OTH_AFF_E!I37</f>
        <v>30.338263112639719</v>
      </c>
      <c r="J37" s="10">
        <f>FC_OTH_CP_E!J37+FC_OTH_HH_E!J37+FC_OTH_AFF_E!J37</f>
        <v>29.292089423903693</v>
      </c>
      <c r="K37" s="10">
        <f>FC_OTH_CP_E!K37+FC_OTH_HH_E!K37+FC_OTH_AFF_E!K37</f>
        <v>28.245915735167674</v>
      </c>
      <c r="L37" s="10">
        <f>FC_OTH_CP_E!L37+FC_OTH_HH_E!L37+FC_OTH_AFF_E!L37</f>
        <v>27.199828030954411</v>
      </c>
      <c r="M37" s="10">
        <f>FC_OTH_CP_E!M37+FC_OTH_HH_E!M37+FC_OTH_AFF_E!M37</f>
        <v>26.153654342218406</v>
      </c>
      <c r="N37" s="10">
        <f>FC_OTH_CP_E!N37+FC_OTH_HH_E!N37+FC_OTH_AFF_E!N37</f>
        <v>24.061392949269116</v>
      </c>
      <c r="O37" s="10">
        <f>FC_OTH_CP_E!O37+FC_OTH_HH_E!O37+FC_OTH_AFF_E!O37</f>
        <v>23.01521926053309</v>
      </c>
      <c r="P37" s="10">
        <f>FC_OTH_CP_E!P37+FC_OTH_HH_E!P37+FC_OTH_AFF_E!P37</f>
        <v>21.969045571797068</v>
      </c>
      <c r="Q37" s="10">
        <f>FC_OTH_CP_E!Q37+FC_OTH_HH_E!Q37+FC_OTH_AFF_E!Q37</f>
        <v>21.969045571797079</v>
      </c>
      <c r="R37" s="10">
        <f>FC_OTH_CP_E!R37+FC_OTH_HH_E!R37+FC_OTH_AFF_E!R37</f>
        <v>22.546689595872731</v>
      </c>
      <c r="S37" s="10">
        <f>FC_OTH_CP_E!S37+FC_OTH_HH_E!S37+FC_OTH_AFF_E!S37</f>
        <v>21.977472055030109</v>
      </c>
      <c r="T37" s="10">
        <f>FC_OTH_CP_E!T37+FC_OTH_HH_E!T37+FC_OTH_AFF_E!T37</f>
        <v>22.698280309544273</v>
      </c>
      <c r="U37" s="10">
        <f>FC_OTH_CP_E!U37+FC_OTH_HH_E!U37+FC_OTH_AFF_E!U37</f>
        <v>20.838177128116929</v>
      </c>
      <c r="V37" s="10">
        <f>FC_OTH_CP_E!V37+FC_OTH_HH_E!V37+FC_OTH_AFF_E!V37</f>
        <v>20.534737747205504</v>
      </c>
      <c r="W37" s="10">
        <f>FC_OTH_CP_E!W37+FC_OTH_HH_E!W37+FC_OTH_AFF_E!W37</f>
        <v>17.538607050730853</v>
      </c>
      <c r="X37" s="10">
        <f>FC_OTH_CP_E!X37+FC_OTH_HH_E!X37+FC_OTH_AFF_E!X37</f>
        <v>16.875408426483236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27.013499570077379</v>
      </c>
      <c r="D40" s="10">
        <f>FC_OTH_CP_E!D40+FC_OTH_HH_E!D40+FC_OTH_AFF_E!D40</f>
        <v>10.38976784178848</v>
      </c>
      <c r="E40" s="10">
        <f>FC_OTH_CP_E!E40+FC_OTH_HH_E!E40+FC_OTH_AFF_E!E40</f>
        <v>18.701633705932931</v>
      </c>
      <c r="F40" s="10">
        <f>FC_OTH_CP_E!F40+FC_OTH_HH_E!F40+FC_OTH_AFF_E!F40</f>
        <v>15.58469475494411</v>
      </c>
      <c r="G40" s="10">
        <f>FC_OTH_CP_E!G40+FC_OTH_HH_E!G40+FC_OTH_AFF_E!G40</f>
        <v>44.676096302665513</v>
      </c>
      <c r="H40" s="10">
        <f>FC_OTH_CP_E!H40+FC_OTH_HH_E!H40+FC_OTH_AFF_E!H40</f>
        <v>58.182889079965612</v>
      </c>
      <c r="I40" s="10">
        <f>FC_OTH_CP_E!I40+FC_OTH_HH_E!I40+FC_OTH_AFF_E!I40</f>
        <v>25.97446259673259</v>
      </c>
      <c r="J40" s="10">
        <f>FC_OTH_CP_E!J40+FC_OTH_HH_E!J40+FC_OTH_AFF_E!J40</f>
        <v>40.520206362854687</v>
      </c>
      <c r="K40" s="10">
        <f>FC_OTH_CP_E!K40+FC_OTH_HH_E!K40+FC_OTH_AFF_E!K40</f>
        <v>19.74058469475494</v>
      </c>
      <c r="L40" s="10">
        <f>FC_OTH_CP_E!L40+FC_OTH_HH_E!L40+FC_OTH_AFF_E!L40</f>
        <v>25.97446259673259</v>
      </c>
      <c r="M40" s="10">
        <f>FC_OTH_CP_E!M40+FC_OTH_HH_E!M40+FC_OTH_AFF_E!M40</f>
        <v>20.77962166809974</v>
      </c>
      <c r="N40" s="10">
        <f>FC_OTH_CP_E!N40+FC_OTH_HH_E!N40+FC_OTH_AFF_E!N40</f>
        <v>38.442218400687878</v>
      </c>
      <c r="O40" s="10">
        <f>FC_OTH_CP_E!O40+FC_OTH_HH_E!O40+FC_OTH_AFF_E!O40</f>
        <v>16.623645743766119</v>
      </c>
      <c r="P40" s="10">
        <f>FC_OTH_CP_E!P40+FC_OTH_HH_E!P40+FC_OTH_AFF_E!P40</f>
        <v>24.93551160791057</v>
      </c>
      <c r="Q40" s="10">
        <f>FC_OTH_CP_E!Q40+FC_OTH_HH_E!Q40+FC_OTH_AFF_E!Q40</f>
        <v>22.857523645743768</v>
      </c>
      <c r="R40" s="10">
        <f>FC_OTH_CP_E!R40+FC_OTH_HH_E!R40+FC_OTH_AFF_E!R40</f>
        <v>17.54110060189166</v>
      </c>
      <c r="S40" s="10">
        <f>FC_OTH_CP_E!S40+FC_OTH_HH_E!S40+FC_OTH_AFF_E!S40</f>
        <v>16.15717970765262</v>
      </c>
      <c r="T40" s="10">
        <f>FC_OTH_CP_E!T40+FC_OTH_HH_E!T40+FC_OTH_AFF_E!T40</f>
        <v>31.91539122957867</v>
      </c>
      <c r="U40" s="10">
        <f>FC_OTH_CP_E!U40+FC_OTH_HH_E!U40+FC_OTH_AFF_E!U40</f>
        <v>15.03817712811694</v>
      </c>
      <c r="V40" s="10">
        <f>FC_OTH_CP_E!V40+FC_OTH_HH_E!V40+FC_OTH_AFF_E!V40</f>
        <v>22.56251074806535</v>
      </c>
      <c r="W40" s="10">
        <f>FC_OTH_CP_E!W40+FC_OTH_HH_E!W40+FC_OTH_AFF_E!W40</f>
        <v>36.581427343078254</v>
      </c>
      <c r="X40" s="10">
        <f>FC_OTH_CP_E!X40+FC_OTH_HH_E!X40+FC_OTH_AFF_E!X40</f>
        <v>26.19681857265692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4.1558899398108338</v>
      </c>
      <c r="D41" s="10">
        <f>FC_OTH_CP_E!D41+FC_OTH_HH_E!D41+FC_OTH_AFF_E!D41</f>
        <v>5.1948409286328463</v>
      </c>
      <c r="E41" s="10">
        <f>FC_OTH_CP_E!E41+FC_OTH_HH_E!E41+FC_OTH_AFF_E!E41</f>
        <v>3.1169389509888221</v>
      </c>
      <c r="F41" s="10">
        <f>FC_OTH_CP_E!F41+FC_OTH_HH_E!F41+FC_OTH_AFF_E!F41</f>
        <v>5.1948409286328445</v>
      </c>
      <c r="G41" s="10">
        <f>FC_OTH_CP_E!G41+FC_OTH_HH_E!G41+FC_OTH_AFF_E!G41</f>
        <v>4.1559759243336192</v>
      </c>
      <c r="H41" s="10">
        <f>FC_OTH_CP_E!H41+FC_OTH_HH_E!H41+FC_OTH_AFF_E!H41</f>
        <v>5.1949269131556326</v>
      </c>
      <c r="I41" s="10">
        <f>FC_OTH_CP_E!I41+FC_OTH_HH_E!I41+FC_OTH_AFF_E!I41</f>
        <v>4.1558899398108347</v>
      </c>
      <c r="J41" s="10">
        <f>FC_OTH_CP_E!J41+FC_OTH_HH_E!J41+FC_OTH_AFF_E!J41</f>
        <v>2.07798796216681</v>
      </c>
      <c r="K41" s="10">
        <f>FC_OTH_CP_E!K41+FC_OTH_HH_E!K41+FC_OTH_AFF_E!K41</f>
        <v>2.0779879621668105</v>
      </c>
      <c r="L41" s="10">
        <f>FC_OTH_CP_E!L41+FC_OTH_HH_E!L41+FC_OTH_AFF_E!L41</f>
        <v>2.0779879621668091</v>
      </c>
      <c r="M41" s="10">
        <f>FC_OTH_CP_E!M41+FC_OTH_HH_E!M41+FC_OTH_AFF_E!M41</f>
        <v>1.0389509888220125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0.32837489251934637</v>
      </c>
      <c r="S41" s="10">
        <f>FC_OTH_CP_E!S41+FC_OTH_HH_E!S41+FC_OTH_AFF_E!S41</f>
        <v>5.9243336199484117E-2</v>
      </c>
      <c r="T41" s="10">
        <f>FC_OTH_CP_E!T41+FC_OTH_HH_E!T41+FC_OTH_AFF_E!T41</f>
        <v>0</v>
      </c>
      <c r="U41" s="10">
        <f>FC_OTH_CP_E!U41+FC_OTH_HH_E!U41+FC_OTH_AFF_E!U41</f>
        <v>3.9927773000859839</v>
      </c>
      <c r="V41" s="10">
        <f>FC_OTH_CP_E!V41+FC_OTH_HH_E!V41+FC_OTH_AFF_E!V41</f>
        <v>4.5871023215821145</v>
      </c>
      <c r="W41" s="10">
        <f>FC_OTH_CP_E!W41+FC_OTH_HH_E!W41+FC_OTH_AFF_E!W41</f>
        <v>0.88108340498710158</v>
      </c>
      <c r="X41" s="10">
        <f>FC_OTH_CP_E!X41+FC_OTH_HH_E!X41+FC_OTH_AFF_E!X41</f>
        <v>0.45812553740326728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1411.5027515047293</v>
      </c>
      <c r="D43" s="10">
        <f>FC_OTH_CP_E!D43+FC_OTH_HH_E!D43+FC_OTH_AFF_E!D43</f>
        <v>1415.5822871883061</v>
      </c>
      <c r="E43" s="10">
        <f>FC_OTH_CP_E!E43+FC_OTH_HH_E!E43+FC_OTH_AFF_E!E43</f>
        <v>1344.1912295786756</v>
      </c>
      <c r="F43" s="10">
        <f>FC_OTH_CP_E!F43+FC_OTH_HH_E!F43+FC_OTH_AFF_E!F43</f>
        <v>1288.098280309544</v>
      </c>
      <c r="G43" s="10">
        <f>FC_OTH_CP_E!G43+FC_OTH_HH_E!G43+FC_OTH_AFF_E!G43</f>
        <v>1209.568185726569</v>
      </c>
      <c r="H43" s="10">
        <f>FC_OTH_CP_E!H43+FC_OTH_HH_E!H43+FC_OTH_AFF_E!H43</f>
        <v>1147.3558899398108</v>
      </c>
      <c r="I43" s="10">
        <f>FC_OTH_CP_E!I43+FC_OTH_HH_E!I43+FC_OTH_AFF_E!I43</f>
        <v>1079.0245055889941</v>
      </c>
      <c r="J43" s="10">
        <f>FC_OTH_CP_E!J43+FC_OTH_HH_E!J43+FC_OTH_AFF_E!J43</f>
        <v>1002.5342218400685</v>
      </c>
      <c r="K43" s="10">
        <f>FC_OTH_CP_E!K43+FC_OTH_HH_E!K43+FC_OTH_AFF_E!K43</f>
        <v>991.42570937231312</v>
      </c>
      <c r="L43" s="10">
        <f>FC_OTH_CP_E!L43+FC_OTH_HH_E!L43+FC_OTH_AFF_E!L43</f>
        <v>979.83490971625088</v>
      </c>
      <c r="M43" s="10">
        <f>FC_OTH_CP_E!M43+FC_OTH_HH_E!M43+FC_OTH_AFF_E!M43</f>
        <v>999.91212381771288</v>
      </c>
      <c r="N43" s="10">
        <f>FC_OTH_CP_E!N43+FC_OTH_HH_E!N43+FC_OTH_AFF_E!N43</f>
        <v>894.79389509888199</v>
      </c>
      <c r="O43" s="10">
        <f>FC_OTH_CP_E!O43+FC_OTH_HH_E!O43+FC_OTH_AFF_E!O43</f>
        <v>805.09604471195178</v>
      </c>
      <c r="P43" s="10">
        <f>FC_OTH_CP_E!P43+FC_OTH_HH_E!P43+FC_OTH_AFF_E!P43</f>
        <v>793.05245055889941</v>
      </c>
      <c r="Q43" s="10">
        <f>FC_OTH_CP_E!Q43+FC_OTH_HH_E!Q43+FC_OTH_AFF_E!Q43</f>
        <v>675.29191745485809</v>
      </c>
      <c r="R43" s="10">
        <f>FC_OTH_CP_E!R43+FC_OTH_HH_E!R43+FC_OTH_AFF_E!R43</f>
        <v>703.89931212381771</v>
      </c>
      <c r="S43" s="10">
        <f>FC_OTH_CP_E!S43+FC_OTH_HH_E!S43+FC_OTH_AFF_E!S43</f>
        <v>693.94032674118671</v>
      </c>
      <c r="T43" s="10">
        <f>FC_OTH_CP_E!T43+FC_OTH_HH_E!T43+FC_OTH_AFF_E!T43</f>
        <v>637.90146173688731</v>
      </c>
      <c r="U43" s="10">
        <f>FC_OTH_CP_E!U43+FC_OTH_HH_E!U43+FC_OTH_AFF_E!U43</f>
        <v>640.4254514187445</v>
      </c>
      <c r="V43" s="10">
        <f>FC_OTH_CP_E!V43+FC_OTH_HH_E!V43+FC_OTH_AFF_E!V43</f>
        <v>579.71367153912297</v>
      </c>
      <c r="W43" s="10">
        <f>FC_OTH_CP_E!W43+FC_OTH_HH_E!W43+FC_OTH_AFF_E!W43</f>
        <v>552.91341358555439</v>
      </c>
      <c r="X43" s="10">
        <f>FC_OTH_CP_E!X43+FC_OTH_HH_E!X43+FC_OTH_AFF_E!X43</f>
        <v>528.40997420464316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52.42906276870162</v>
      </c>
      <c r="D44" s="10">
        <f>FC_OTH_CP_E!D44+FC_OTH_HH_E!D44+FC_OTH_AFF_E!D44</f>
        <v>44.661822871883061</v>
      </c>
      <c r="E44" s="10">
        <f>FC_OTH_CP_E!E44+FC_OTH_HH_E!E44+FC_OTH_AFF_E!E44</f>
        <v>48.545485812553736</v>
      </c>
      <c r="F44" s="10">
        <f>FC_OTH_CP_E!F44+FC_OTH_HH_E!F44+FC_OTH_AFF_E!F44</f>
        <v>28.15640584694755</v>
      </c>
      <c r="G44" s="10">
        <f>FC_OTH_CP_E!G44+FC_OTH_HH_E!G44+FC_OTH_AFF_E!G44</f>
        <v>22.330954428202922</v>
      </c>
      <c r="H44" s="10">
        <f>FC_OTH_CP_E!H44+FC_OTH_HH_E!H44+FC_OTH_AFF_E!H44</f>
        <v>25.243680137575232</v>
      </c>
      <c r="I44" s="10">
        <f>FC_OTH_CP_E!I44+FC_OTH_HH_E!I44+FC_OTH_AFF_E!I44</f>
        <v>34.952708512467758</v>
      </c>
      <c r="J44" s="10">
        <f>FC_OTH_CP_E!J44+FC_OTH_HH_E!J44+FC_OTH_AFF_E!J44</f>
        <v>22.330954428202922</v>
      </c>
      <c r="K44" s="10">
        <f>FC_OTH_CP_E!K44+FC_OTH_HH_E!K44+FC_OTH_AFF_E!K44</f>
        <v>18.333877901977647</v>
      </c>
      <c r="L44" s="10">
        <f>FC_OTH_CP_E!L44+FC_OTH_HH_E!L44+FC_OTH_AFF_E!L44</f>
        <v>15.438950988822015</v>
      </c>
      <c r="M44" s="10">
        <f>FC_OTH_CP_E!M44+FC_OTH_HH_E!M44+FC_OTH_AFF_E!M44</f>
        <v>27.983147033533964</v>
      </c>
      <c r="N44" s="10">
        <f>FC_OTH_CP_E!N44+FC_OTH_HH_E!N44+FC_OTH_AFF_E!N44</f>
        <v>21.228546861564915</v>
      </c>
      <c r="O44" s="10">
        <f>FC_OTH_CP_E!O44+FC_OTH_HH_E!O44+FC_OTH_AFF_E!O44</f>
        <v>22.193637145313843</v>
      </c>
      <c r="P44" s="10">
        <f>FC_OTH_CP_E!P44+FC_OTH_HH_E!P44+FC_OTH_AFF_E!P44</f>
        <v>8.6843508168529677</v>
      </c>
      <c r="Q44" s="10">
        <f>FC_OTH_CP_E!Q44+FC_OTH_HH_E!Q44+FC_OTH_AFF_E!Q44</f>
        <v>10.614359415305248</v>
      </c>
      <c r="R44" s="10">
        <f>FC_OTH_CP_E!R44+FC_OTH_HH_E!R44+FC_OTH_AFF_E!R44</f>
        <v>3.9137575236457436</v>
      </c>
      <c r="S44" s="10">
        <f>FC_OTH_CP_E!S44+FC_OTH_HH_E!S44+FC_OTH_AFF_E!S44</f>
        <v>1.5534823731728291</v>
      </c>
      <c r="T44" s="10">
        <f>FC_OTH_CP_E!T44+FC_OTH_HH_E!T44+FC_OTH_AFF_E!T44</f>
        <v>1.6058469475494408</v>
      </c>
      <c r="U44" s="10">
        <f>FC_OTH_CP_E!U44+FC_OTH_HH_E!U44+FC_OTH_AFF_E!U44</f>
        <v>2.4845227858985384</v>
      </c>
      <c r="V44" s="10">
        <f>FC_OTH_CP_E!V44+FC_OTH_HH_E!V44+FC_OTH_AFF_E!V44</f>
        <v>2.58555460017197</v>
      </c>
      <c r="W44" s="10">
        <f>FC_OTH_CP_E!W44+FC_OTH_HH_E!W44+FC_OTH_AFF_E!W44</f>
        <v>1.6971625107480648</v>
      </c>
      <c r="X44" s="10">
        <f>FC_OTH_CP_E!X44+FC_OTH_HH_E!X44+FC_OTH_AFF_E!X44</f>
        <v>2.1583834909716244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2.9998280309544283</v>
      </c>
      <c r="I48" s="10">
        <f>FC_OTH_CP_E!I48+FC_OTH_HH_E!I48+FC_OTH_AFF_E!I48</f>
        <v>0</v>
      </c>
      <c r="J48" s="10">
        <f>FC_OTH_CP_E!J48+FC_OTH_HH_E!J48+FC_OTH_AFF_E!J48</f>
        <v>1.4999140154772137</v>
      </c>
      <c r="K48" s="10">
        <f>FC_OTH_CP_E!K48+FC_OTH_HH_E!K48+FC_OTH_AFF_E!K48</f>
        <v>2.9998280309544287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889.44307824591579</v>
      </c>
      <c r="D51" s="37">
        <f>FC_OTH_CP_E!D51+FC_OTH_HH_E!D51+FC_OTH_AFF_E!D51</f>
        <v>939.3833190025797</v>
      </c>
      <c r="E51" s="37">
        <f>FC_OTH_CP_E!E51+FC_OTH_HH_E!E51+FC_OTH_AFF_E!E51</f>
        <v>914.80137575236449</v>
      </c>
      <c r="F51" s="37">
        <f>FC_OTH_CP_E!F51+FC_OTH_HH_E!F51+FC_OTH_AFF_E!F51</f>
        <v>994.08331900257951</v>
      </c>
      <c r="G51" s="37">
        <f>FC_OTH_CP_E!G51+FC_OTH_HH_E!G51+FC_OTH_AFF_E!G51</f>
        <v>988.23903697334481</v>
      </c>
      <c r="H51" s="37">
        <f>FC_OTH_CP_E!H51+FC_OTH_HH_E!H51+FC_OTH_AFF_E!H51</f>
        <v>992.93834909716247</v>
      </c>
      <c r="I51" s="37">
        <f>FC_OTH_CP_E!I51+FC_OTH_HH_E!I51+FC_OTH_AFF_E!I51</f>
        <v>994.68245915735179</v>
      </c>
      <c r="J51" s="37">
        <f>FC_OTH_CP_E!J51+FC_OTH_HH_E!J51+FC_OTH_AFF_E!J51</f>
        <v>922.16251074806507</v>
      </c>
      <c r="K51" s="37">
        <f>FC_OTH_CP_E!K51+FC_OTH_HH_E!K51+FC_OTH_AFF_E!K51</f>
        <v>914.11126397248506</v>
      </c>
      <c r="L51" s="37">
        <f>FC_OTH_CP_E!L51+FC_OTH_HH_E!L51+FC_OTH_AFF_E!L51</f>
        <v>921.31006018916582</v>
      </c>
      <c r="M51" s="37">
        <f>FC_OTH_CP_E!M51+FC_OTH_HH_E!M51+FC_OTH_AFF_E!M51</f>
        <v>1033.3917454858124</v>
      </c>
      <c r="N51" s="37">
        <f>FC_OTH_CP_E!N51+FC_OTH_HH_E!N51+FC_OTH_AFF_E!N51</f>
        <v>877.35485812553702</v>
      </c>
      <c r="O51" s="37">
        <f>FC_OTH_CP_E!O51+FC_OTH_HH_E!O51+FC_OTH_AFF_E!O51</f>
        <v>897.08856405846973</v>
      </c>
      <c r="P51" s="37">
        <f>FC_OTH_CP_E!P51+FC_OTH_HH_E!P51+FC_OTH_AFF_E!P51</f>
        <v>903.58005159071331</v>
      </c>
      <c r="Q51" s="37">
        <f>FC_OTH_CP_E!Q51+FC_OTH_HH_E!Q51+FC_OTH_AFF_E!Q51</f>
        <v>764.21134995700743</v>
      </c>
      <c r="R51" s="37">
        <f>FC_OTH_CP_E!R51+FC_OTH_HH_E!R51+FC_OTH_AFF_E!R51</f>
        <v>844.82020636285438</v>
      </c>
      <c r="S51" s="37">
        <f>FC_OTH_CP_E!S51+FC_OTH_HH_E!S51+FC_OTH_AFF_E!S51</f>
        <v>882.03662940670642</v>
      </c>
      <c r="T51" s="37">
        <f>FC_OTH_CP_E!T51+FC_OTH_HH_E!T51+FC_OTH_AFF_E!T51</f>
        <v>901.90378331900229</v>
      </c>
      <c r="U51" s="37">
        <f>FC_OTH_CP_E!U51+FC_OTH_HH_E!U51+FC_OTH_AFF_E!U51</f>
        <v>845.78245915735124</v>
      </c>
      <c r="V51" s="37">
        <f>FC_OTH_CP_E!V51+FC_OTH_HH_E!V51+FC_OTH_AFF_E!V51</f>
        <v>859.24772141014603</v>
      </c>
      <c r="W51" s="37">
        <f>FC_OTH_CP_E!W51+FC_OTH_HH_E!W51+FC_OTH_AFF_E!W51</f>
        <v>833.81908856405914</v>
      </c>
      <c r="X51" s="37">
        <f>FC_OTH_CP_E!X51+FC_OTH_HH_E!X51+FC_OTH_AFF_E!X51</f>
        <v>930.14978503869304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588.34918314703361</v>
      </c>
      <c r="D52" s="37">
        <f t="shared" ref="D52:W52" si="31">SUM(D53:D70)</f>
        <v>644.59733447979352</v>
      </c>
      <c r="E52" s="37">
        <f t="shared" si="31"/>
        <v>668.67308684436796</v>
      </c>
      <c r="F52" s="37">
        <f t="shared" si="31"/>
        <v>734.23619948409248</v>
      </c>
      <c r="G52" s="37">
        <f t="shared" si="31"/>
        <v>767.79389509888188</v>
      </c>
      <c r="H52" s="37">
        <f t="shared" si="31"/>
        <v>872.62355975924322</v>
      </c>
      <c r="I52" s="37">
        <f t="shared" si="31"/>
        <v>964.12519346517593</v>
      </c>
      <c r="J52" s="37">
        <f t="shared" si="31"/>
        <v>1106.3287188306103</v>
      </c>
      <c r="K52" s="37">
        <f t="shared" si="31"/>
        <v>1092.0293207222701</v>
      </c>
      <c r="L52" s="37">
        <f t="shared" si="31"/>
        <v>1087.1331900257951</v>
      </c>
      <c r="M52" s="37">
        <f t="shared" si="31"/>
        <v>1157.8300085984517</v>
      </c>
      <c r="N52" s="37">
        <f t="shared" si="31"/>
        <v>1069.3901117798794</v>
      </c>
      <c r="O52" s="37">
        <f t="shared" si="31"/>
        <v>1051.4850386930352</v>
      </c>
      <c r="P52" s="37">
        <f t="shared" si="31"/>
        <v>1091.8065348237315</v>
      </c>
      <c r="Q52" s="37">
        <f t="shared" si="31"/>
        <v>1075.7978503869308</v>
      </c>
      <c r="R52" s="37">
        <f t="shared" si="31"/>
        <v>1221.1750644883923</v>
      </c>
      <c r="S52" s="37">
        <f t="shared" si="31"/>
        <v>1305.0392949269142</v>
      </c>
      <c r="T52" s="37">
        <f t="shared" si="31"/>
        <v>1260.5777300085983</v>
      </c>
      <c r="U52" s="37">
        <f t="shared" si="31"/>
        <v>1236.5208082545137</v>
      </c>
      <c r="V52" s="37">
        <f t="shared" si="31"/>
        <v>1182.6555460017189</v>
      </c>
      <c r="W52" s="37">
        <f t="shared" si="31"/>
        <v>1156.8423043852104</v>
      </c>
      <c r="X52" s="37">
        <f t="shared" ref="X52" si="32">SUM(X53:X70)</f>
        <v>1238.0088564058469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7.4281169389509873</v>
      </c>
      <c r="D57" s="10">
        <f>FC_OTH_CP_E!D57+FC_OTH_HH_E!D57+FC_OTH_AFF_E!D57</f>
        <v>7.5953568357695618</v>
      </c>
      <c r="E57" s="10">
        <f>FC_OTH_CP_E!E57+FC_OTH_HH_E!E57+FC_OTH_AFF_E!E57</f>
        <v>7.7386070507308684</v>
      </c>
      <c r="F57" s="10">
        <f>FC_OTH_CP_E!F57+FC_OTH_HH_E!F57+FC_OTH_AFF_E!F57</f>
        <v>7.9057609630266548</v>
      </c>
      <c r="G57" s="10">
        <f>FC_OTH_CP_E!G57+FC_OTH_HH_E!G57+FC_OTH_AFF_E!G57</f>
        <v>8.2163370593293195</v>
      </c>
      <c r="H57" s="10">
        <f>FC_OTH_CP_E!H57+FC_OTH_HH_E!H57+FC_OTH_AFF_E!H57</f>
        <v>8.7417884780739463</v>
      </c>
      <c r="I57" s="10">
        <f>FC_OTH_CP_E!I57+FC_OTH_HH_E!I57+FC_OTH_AFF_E!I57</f>
        <v>9.3149613069647454</v>
      </c>
      <c r="J57" s="10">
        <f>FC_OTH_CP_E!J57+FC_OTH_HH_E!J57+FC_OTH_AFF_E!J57</f>
        <v>10.031470335339639</v>
      </c>
      <c r="K57" s="10">
        <f>FC_OTH_CP_E!K57+FC_OTH_HH_E!K57+FC_OTH_AFF_E!K57</f>
        <v>10.77188306104901</v>
      </c>
      <c r="L57" s="10">
        <f>FC_OTH_CP_E!L57+FC_OTH_HH_E!L57+FC_OTH_AFF_E!L57</f>
        <v>11.607910576096304</v>
      </c>
      <c r="M57" s="10">
        <f>FC_OTH_CP_E!M57+FC_OTH_HH_E!M57+FC_OTH_AFF_E!M57</f>
        <v>11.760103181427342</v>
      </c>
      <c r="N57" s="10">
        <f>FC_OTH_CP_E!N57+FC_OTH_HH_E!N57+FC_OTH_AFF_E!N57</f>
        <v>12.379191745485816</v>
      </c>
      <c r="O57" s="10">
        <f>FC_OTH_CP_E!O57+FC_OTH_HH_E!O57+FC_OTH_AFF_E!O57</f>
        <v>12.761736887360268</v>
      </c>
      <c r="P57" s="10">
        <f>FC_OTH_CP_E!P57+FC_OTH_HH_E!P57+FC_OTH_AFF_E!P57</f>
        <v>13.174462596732587</v>
      </c>
      <c r="Q57" s="10">
        <f>FC_OTH_CP_E!Q57+FC_OTH_HH_E!Q57+FC_OTH_AFF_E!Q57</f>
        <v>13.484006878761821</v>
      </c>
      <c r="R57" s="10">
        <f>FC_OTH_CP_E!R57+FC_OTH_HH_E!R57+FC_OTH_AFF_E!R57</f>
        <v>13.870937231298363</v>
      </c>
      <c r="S57" s="10">
        <f>FC_OTH_CP_E!S57+FC_OTH_HH_E!S57+FC_OTH_AFF_E!S57</f>
        <v>14.06431642304385</v>
      </c>
      <c r="T57" s="10">
        <f>FC_OTH_CP_E!T57+FC_OTH_HH_E!T57+FC_OTH_AFF_E!T57</f>
        <v>14.257867583834905</v>
      </c>
      <c r="U57" s="10">
        <f>FC_OTH_CP_E!U57+FC_OTH_HH_E!U57+FC_OTH_AFF_E!U57</f>
        <v>14.412639724849527</v>
      </c>
      <c r="V57" s="10">
        <f>FC_OTH_CP_E!V57+FC_OTH_HH_E!V57+FC_OTH_AFF_E!V57</f>
        <v>14.593207222699915</v>
      </c>
      <c r="W57" s="10">
        <f>FC_OTH_CP_E!W57+FC_OTH_HH_E!W57+FC_OTH_AFF_E!W57</f>
        <v>14.593207222699915</v>
      </c>
      <c r="X57" s="10">
        <f>FC_OTH_CP_E!X57+FC_OTH_HH_E!X57+FC_OTH_AFF_E!X57</f>
        <v>14.593207222699915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495.74858125537406</v>
      </c>
      <c r="D59" s="10">
        <f>FC_OTH_CP_E!D59+FC_OTH_HH_E!D59+FC_OTH_AFF_E!D59</f>
        <v>552.47446259673256</v>
      </c>
      <c r="E59" s="10">
        <f>FC_OTH_CP_E!E59+FC_OTH_HH_E!E59+FC_OTH_AFF_E!E59</f>
        <v>566.59028374892523</v>
      </c>
      <c r="F59" s="10">
        <f>FC_OTH_CP_E!F59+FC_OTH_HH_E!F59+FC_OTH_AFF_E!F59</f>
        <v>632.53559759243296</v>
      </c>
      <c r="G59" s="10">
        <f>FC_OTH_CP_E!G59+FC_OTH_HH_E!G59+FC_OTH_AFF_E!G59</f>
        <v>666.14118658641416</v>
      </c>
      <c r="H59" s="10">
        <f>FC_OTH_CP_E!H59+FC_OTH_HH_E!H59+FC_OTH_AFF_E!H59</f>
        <v>767.60300945829727</v>
      </c>
      <c r="I59" s="10">
        <f>FC_OTH_CP_E!I59+FC_OTH_HH_E!I59+FC_OTH_AFF_E!I59</f>
        <v>843.0065348237315</v>
      </c>
      <c r="J59" s="10">
        <f>FC_OTH_CP_E!J59+FC_OTH_HH_E!J59+FC_OTH_AFF_E!J59</f>
        <v>989.65795356835747</v>
      </c>
      <c r="K59" s="10">
        <f>FC_OTH_CP_E!K59+FC_OTH_HH_E!K59+FC_OTH_AFF_E!K59</f>
        <v>966.82424763542565</v>
      </c>
      <c r="L59" s="10">
        <f>FC_OTH_CP_E!L59+FC_OTH_HH_E!L59+FC_OTH_AFF_E!L59</f>
        <v>963.48048151332728</v>
      </c>
      <c r="M59" s="10">
        <f>FC_OTH_CP_E!M59+FC_OTH_HH_E!M59+FC_OTH_AFF_E!M59</f>
        <v>1025.3378331900251</v>
      </c>
      <c r="N59" s="10">
        <f>FC_OTH_CP_E!N59+FC_OTH_HH_E!N59+FC_OTH_AFF_E!N59</f>
        <v>929.62218400687846</v>
      </c>
      <c r="O59" s="10">
        <f>FC_OTH_CP_E!O59+FC_OTH_HH_E!O59+FC_OTH_AFF_E!O59</f>
        <v>897.76199484092854</v>
      </c>
      <c r="P59" s="10">
        <f>FC_OTH_CP_E!P59+FC_OTH_HH_E!P59+FC_OTH_AFF_E!P59</f>
        <v>931.33241616508997</v>
      </c>
      <c r="Q59" s="10">
        <f>FC_OTH_CP_E!Q59+FC_OTH_HH_E!Q59+FC_OTH_AFF_E!Q59</f>
        <v>912.18443680137625</v>
      </c>
      <c r="R59" s="10">
        <f>FC_OTH_CP_E!R59+FC_OTH_HH_E!R59+FC_OTH_AFF_E!R59</f>
        <v>1049.3561478933796</v>
      </c>
      <c r="S59" s="10">
        <f>FC_OTH_CP_E!S59+FC_OTH_HH_E!S59+FC_OTH_AFF_E!S59</f>
        <v>1107.9853826311273</v>
      </c>
      <c r="T59" s="10">
        <f>FC_OTH_CP_E!T59+FC_OTH_HH_E!T59+FC_OTH_AFF_E!T59</f>
        <v>1060.5331040412725</v>
      </c>
      <c r="U59" s="10">
        <f>FC_OTH_CP_E!U59+FC_OTH_HH_E!U59+FC_OTH_AFF_E!U59</f>
        <v>1011.7537403267409</v>
      </c>
      <c r="V59" s="10">
        <f>FC_OTH_CP_E!V59+FC_OTH_HH_E!V59+FC_OTH_AFF_E!V59</f>
        <v>931.31074806534764</v>
      </c>
      <c r="W59" s="10">
        <f>FC_OTH_CP_E!W59+FC_OTH_HH_E!W59+FC_OTH_AFF_E!W59</f>
        <v>877.76784178847777</v>
      </c>
      <c r="X59" s="10">
        <f>FC_OTH_CP_E!X59+FC_OTH_HH_E!X59+FC_OTH_AFF_E!X59</f>
        <v>907.7272570937231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9.3866723989681837</v>
      </c>
      <c r="D61" s="10">
        <f>FC_OTH_CP_E!D61+FC_OTH_HH_E!D61+FC_OTH_AFF_E!D61</f>
        <v>10.580825451418745</v>
      </c>
      <c r="E61" s="10">
        <f>FC_OTH_CP_E!E61+FC_OTH_HH_E!E61+FC_OTH_AFF_E!E61</f>
        <v>12.754428202923478</v>
      </c>
      <c r="F61" s="10">
        <f>FC_OTH_CP_E!F61+FC_OTH_HH_E!F61+FC_OTH_AFF_E!F61</f>
        <v>11.392949269131556</v>
      </c>
      <c r="G61" s="10">
        <f>FC_OTH_CP_E!G61+FC_OTH_HH_E!G61+FC_OTH_AFF_E!G61</f>
        <v>14.641186586414445</v>
      </c>
      <c r="H61" s="10">
        <f>FC_OTH_CP_E!H61+FC_OTH_HH_E!H61+FC_OTH_AFF_E!H61</f>
        <v>13.327601031814268</v>
      </c>
      <c r="I61" s="10">
        <f>FC_OTH_CP_E!I61+FC_OTH_HH_E!I61+FC_OTH_AFF_E!I61</f>
        <v>20.779621668099743</v>
      </c>
      <c r="J61" s="10">
        <f>FC_OTH_CP_E!J61+FC_OTH_HH_E!J61+FC_OTH_AFF_E!J61</f>
        <v>15.883319002579533</v>
      </c>
      <c r="K61" s="10">
        <f>FC_OTH_CP_E!K61+FC_OTH_HH_E!K61+FC_OTH_AFF_E!K61</f>
        <v>18.558297506448834</v>
      </c>
      <c r="L61" s="10">
        <f>FC_OTH_CP_E!L61+FC_OTH_HH_E!L61+FC_OTH_AFF_E!L61</f>
        <v>12.300601891659499</v>
      </c>
      <c r="M61" s="10">
        <f>FC_OTH_CP_E!M61+FC_OTH_HH_E!M61+FC_OTH_AFF_E!M61</f>
        <v>13.8731728288908</v>
      </c>
      <c r="N61" s="10">
        <f>FC_OTH_CP_E!N61+FC_OTH_HH_E!N61+FC_OTH_AFF_E!N61</f>
        <v>11.396990541702491</v>
      </c>
      <c r="O61" s="10">
        <f>FC_OTH_CP_E!O61+FC_OTH_HH_E!O61+FC_OTH_AFF_E!O61</f>
        <v>11.319432502149613</v>
      </c>
      <c r="P61" s="10">
        <f>FC_OTH_CP_E!P61+FC_OTH_HH_E!P61+FC_OTH_AFF_E!P61</f>
        <v>13.99406706792778</v>
      </c>
      <c r="Q61" s="10">
        <f>FC_OTH_CP_E!Q61+FC_OTH_HH_E!Q61+FC_OTH_AFF_E!Q61</f>
        <v>8.7601031814273416</v>
      </c>
      <c r="R61" s="10">
        <f>FC_OTH_CP_E!R61+FC_OTH_HH_E!R61+FC_OTH_AFF_E!R61</f>
        <v>6.7098882201203747</v>
      </c>
      <c r="S61" s="10">
        <f>FC_OTH_CP_E!S61+FC_OTH_HH_E!S61+FC_OTH_AFF_E!S61</f>
        <v>11.910146173688734</v>
      </c>
      <c r="T61" s="10">
        <f>FC_OTH_CP_E!T61+FC_OTH_HH_E!T61+FC_OTH_AFF_E!T61</f>
        <v>8.0509028374892484</v>
      </c>
      <c r="U61" s="10">
        <f>FC_OTH_CP_E!U61+FC_OTH_HH_E!U61+FC_OTH_AFF_E!U61</f>
        <v>7.7687016337059323</v>
      </c>
      <c r="V61" s="10">
        <f>FC_OTH_CP_E!V61+FC_OTH_HH_E!V61+FC_OTH_AFF_E!V61</f>
        <v>7.9554600171968985</v>
      </c>
      <c r="W61" s="10">
        <f>FC_OTH_CP_E!W61+FC_OTH_HH_E!W61+FC_OTH_AFF_E!W61</f>
        <v>3.9478073946689607</v>
      </c>
      <c r="X61" s="10">
        <f>FC_OTH_CP_E!X61+FC_OTH_HH_E!X61+FC_OTH_AFF_E!X61</f>
        <v>11.472570937231296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18.58220120378332</v>
      </c>
      <c r="D62" s="10">
        <f>FC_OTH_CP_E!D62+FC_OTH_HH_E!D62+FC_OTH_AFF_E!D62</f>
        <v>15.548839208942393</v>
      </c>
      <c r="E62" s="10">
        <f>FC_OTH_CP_E!E62+FC_OTH_HH_E!E62+FC_OTH_AFF_E!E62</f>
        <v>22.857523645743768</v>
      </c>
      <c r="F62" s="10">
        <f>FC_OTH_CP_E!F62+FC_OTH_HH_E!F62+FC_OTH_AFF_E!F62</f>
        <v>23.2158211521926</v>
      </c>
      <c r="G62" s="10">
        <f>FC_OTH_CP_E!G62+FC_OTH_HH_E!G62+FC_OTH_AFF_E!G62</f>
        <v>18.343336199484085</v>
      </c>
      <c r="H62" s="10">
        <f>FC_OTH_CP_E!H62+FC_OTH_HH_E!H62+FC_OTH_AFF_E!H62</f>
        <v>18.319518486672397</v>
      </c>
      <c r="I62" s="10">
        <f>FC_OTH_CP_E!I62+FC_OTH_HH_E!I62+FC_OTH_AFF_E!I62</f>
        <v>18.98822012037833</v>
      </c>
      <c r="J62" s="10">
        <f>FC_OTH_CP_E!J62+FC_OTH_HH_E!J62+FC_OTH_AFF_E!J62</f>
        <v>13.01711092003438</v>
      </c>
      <c r="K62" s="10">
        <f>FC_OTH_CP_E!K62+FC_OTH_HH_E!K62+FC_OTH_AFF_E!K62</f>
        <v>8.9567497850386939</v>
      </c>
      <c r="L62" s="10">
        <f>FC_OTH_CP_E!L62+FC_OTH_HH_E!L62+FC_OTH_AFF_E!L62</f>
        <v>5.3979363714531381</v>
      </c>
      <c r="M62" s="10">
        <f>FC_OTH_CP_E!M62+FC_OTH_HH_E!M62+FC_OTH_AFF_E!M62</f>
        <v>5.3024075666380019</v>
      </c>
      <c r="N62" s="10">
        <f>FC_OTH_CP_E!N62+FC_OTH_HH_E!N62+FC_OTH_AFF_E!N62</f>
        <v>7.7864144453998279</v>
      </c>
      <c r="O62" s="10">
        <f>FC_OTH_CP_E!O62+FC_OTH_HH_E!O62+FC_OTH_AFF_E!O62</f>
        <v>7.0698194325021477</v>
      </c>
      <c r="P62" s="10">
        <f>FC_OTH_CP_E!P62+FC_OTH_HH_E!P62+FC_OTH_AFF_E!P62</f>
        <v>6.6398968185726552</v>
      </c>
      <c r="Q62" s="10">
        <f>FC_OTH_CP_E!Q62+FC_OTH_HH_E!Q62+FC_OTH_AFF_E!Q62</f>
        <v>9.7687876182287141</v>
      </c>
      <c r="R62" s="10">
        <f>FC_OTH_CP_E!R62+FC_OTH_HH_E!R62+FC_OTH_AFF_E!R62</f>
        <v>3.8343078245915732</v>
      </c>
      <c r="S62" s="10">
        <f>FC_OTH_CP_E!S62+FC_OTH_HH_E!S62+FC_OTH_AFF_E!S62</f>
        <v>5.901977644024079</v>
      </c>
      <c r="T62" s="10">
        <f>FC_OTH_CP_E!T62+FC_OTH_HH_E!T62+FC_OTH_AFF_E!T62</f>
        <v>8.2161650902837469</v>
      </c>
      <c r="U62" s="10">
        <f>FC_OTH_CP_E!U62+FC_OTH_HH_E!U62+FC_OTH_AFF_E!U62</f>
        <v>9.1996560619088541</v>
      </c>
      <c r="V62" s="10">
        <f>FC_OTH_CP_E!V62+FC_OTH_HH_E!V62+FC_OTH_AFF_E!V62</f>
        <v>8.7079105760963085</v>
      </c>
      <c r="W62" s="10">
        <f>FC_OTH_CP_E!W62+FC_OTH_HH_E!W62+FC_OTH_AFF_E!W62</f>
        <v>6.9112639724849574</v>
      </c>
      <c r="X62" s="10">
        <f>FC_OTH_CP_E!X62+FC_OTH_HH_E!X62+FC_OTH_AFF_E!X62</f>
        <v>6.8275150472914872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0.11401547721410149</v>
      </c>
      <c r="K65" s="10">
        <f>FC_OTH_CP_E!K65+FC_OTH_HH_E!K65+FC_OTH_AFF_E!K65</f>
        <v>0.99329320722269998</v>
      </c>
      <c r="L65" s="10">
        <f>FC_OTH_CP_E!L65+FC_OTH_HH_E!L65+FC_OTH_AFF_E!L65</f>
        <v>0.9932932072226992</v>
      </c>
      <c r="M65" s="10">
        <f>FC_OTH_CP_E!M65+FC_OTH_HH_E!M65+FC_OTH_AFF_E!M65</f>
        <v>0.57411865864144485</v>
      </c>
      <c r="N65" s="10">
        <f>FC_OTH_CP_E!N65+FC_OTH_HH_E!N65+FC_OTH_AFF_E!N65</f>
        <v>0.21676698194325011</v>
      </c>
      <c r="O65" s="10">
        <f>FC_OTH_CP_E!O65+FC_OTH_HH_E!O65+FC_OTH_AFF_E!O65</f>
        <v>3.1420464316423029</v>
      </c>
      <c r="P65" s="10">
        <f>FC_OTH_CP_E!P65+FC_OTH_HH_E!P65+FC_OTH_AFF_E!P65</f>
        <v>1.1366294067067928</v>
      </c>
      <c r="Q65" s="10">
        <f>FC_OTH_CP_E!Q65+FC_OTH_HH_E!Q65+FC_OTH_AFF_E!Q65</f>
        <v>0.21049011177987964</v>
      </c>
      <c r="R65" s="10">
        <f>FC_OTH_CP_E!R65+FC_OTH_HH_E!R65+FC_OTH_AFF_E!R65</f>
        <v>0.16302665520206355</v>
      </c>
      <c r="S65" s="10">
        <f>FC_OTH_CP_E!S65+FC_OTH_HH_E!S65+FC_OTH_AFF_E!S65</f>
        <v>2.1496130696474651E-2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0.89570077386070512</v>
      </c>
      <c r="L66" s="10">
        <f>FC_OTH_CP_E!L66+FC_OTH_HH_E!L66+FC_OTH_AFF_E!L66</f>
        <v>0.89570077386070457</v>
      </c>
      <c r="M66" s="10">
        <f>FC_OTH_CP_E!M66+FC_OTH_HH_E!M66+FC_OTH_AFF_E!M66</f>
        <v>0.89570077386070546</v>
      </c>
      <c r="N66" s="10">
        <f>FC_OTH_CP_E!N66+FC_OTH_HH_E!N66+FC_OTH_AFF_E!N66</f>
        <v>0</v>
      </c>
      <c r="O66" s="10">
        <f>FC_OTH_CP_E!O66+FC_OTH_HH_E!O66+FC_OTH_AFF_E!O66</f>
        <v>3.1420464316423029</v>
      </c>
      <c r="P66" s="10">
        <f>FC_OTH_CP_E!P66+FC_OTH_HH_E!P66+FC_OTH_AFF_E!P66</f>
        <v>1.1366294067067928</v>
      </c>
      <c r="Q66" s="10">
        <f>FC_OTH_CP_E!Q66+FC_OTH_HH_E!Q66+FC_OTH_AFF_E!Q66</f>
        <v>0.21049011177987964</v>
      </c>
      <c r="R66" s="10">
        <f>FC_OTH_CP_E!R66+FC_OTH_HH_E!R66+FC_OTH_AFF_E!R66</f>
        <v>0.16302665520206355</v>
      </c>
      <c r="S66" s="10">
        <f>FC_OTH_CP_E!S66+FC_OTH_HH_E!S66+FC_OTH_AFF_E!S66</f>
        <v>2.1496130696474651E-2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57.203611349957001</v>
      </c>
      <c r="D70" s="10">
        <f>FC_OTH_CP_E!D70+FC_OTH_HH_E!D70+FC_OTH_AFF_E!D70</f>
        <v>58.397850386930351</v>
      </c>
      <c r="E70" s="10">
        <f>FC_OTH_CP_E!E70+FC_OTH_HH_E!E70+FC_OTH_AFF_E!E70</f>
        <v>58.732244196044718</v>
      </c>
      <c r="F70" s="10">
        <f>FC_OTH_CP_E!F70+FC_OTH_HH_E!F70+FC_OTH_AFF_E!F70</f>
        <v>59.186070507308685</v>
      </c>
      <c r="G70" s="10">
        <f>FC_OTH_CP_E!G70+FC_OTH_HH_E!G70+FC_OTH_AFF_E!G70</f>
        <v>60.451848667239894</v>
      </c>
      <c r="H70" s="10">
        <f>FC_OTH_CP_E!H70+FC_OTH_HH_E!H70+FC_OTH_AFF_E!H70</f>
        <v>64.631642304385196</v>
      </c>
      <c r="I70" s="10">
        <f>FC_OTH_CP_E!I70+FC_OTH_HH_E!I70+FC_OTH_AFF_E!I70</f>
        <v>72.035855546001713</v>
      </c>
      <c r="J70" s="10">
        <f>FC_OTH_CP_E!J70+FC_OTH_HH_E!J70+FC_OTH_AFF_E!J70</f>
        <v>77.624849527085118</v>
      </c>
      <c r="K70" s="10">
        <f>FC_OTH_CP_E!K70+FC_OTH_HH_E!K70+FC_OTH_AFF_E!K70</f>
        <v>85.029148753224419</v>
      </c>
      <c r="L70" s="10">
        <f>FC_OTH_CP_E!L70+FC_OTH_HH_E!L70+FC_OTH_AFF_E!L70</f>
        <v>92.457265692175397</v>
      </c>
      <c r="M70" s="10">
        <f>FC_OTH_CP_E!M70+FC_OTH_HH_E!M70+FC_OTH_AFF_E!M70</f>
        <v>100.08667239896818</v>
      </c>
      <c r="N70" s="10">
        <f>FC_OTH_CP_E!N70+FC_OTH_HH_E!N70+FC_OTH_AFF_E!N70</f>
        <v>107.98856405846946</v>
      </c>
      <c r="O70" s="10">
        <f>FC_OTH_CP_E!O70+FC_OTH_HH_E!O70+FC_OTH_AFF_E!O70</f>
        <v>116.28796216681</v>
      </c>
      <c r="P70" s="10">
        <f>FC_OTH_CP_E!P70+FC_OTH_HH_E!P70+FC_OTH_AFF_E!P70</f>
        <v>124.39243336199479</v>
      </c>
      <c r="Q70" s="10">
        <f>FC_OTH_CP_E!Q70+FC_OTH_HH_E!Q70+FC_OTH_AFF_E!Q70</f>
        <v>131.17953568357692</v>
      </c>
      <c r="R70" s="10">
        <f>FC_OTH_CP_E!R70+FC_OTH_HH_E!R70+FC_OTH_AFF_E!R70</f>
        <v>147.07773000859848</v>
      </c>
      <c r="S70" s="10">
        <f>FC_OTH_CP_E!S70+FC_OTH_HH_E!S70+FC_OTH_AFF_E!S70</f>
        <v>165.13447979363715</v>
      </c>
      <c r="T70" s="10">
        <f>FC_OTH_CP_E!T70+FC_OTH_HH_E!T70+FC_OTH_AFF_E!T70</f>
        <v>169.51969045571795</v>
      </c>
      <c r="U70" s="10">
        <f>FC_OTH_CP_E!U70+FC_OTH_HH_E!U70+FC_OTH_AFF_E!U70</f>
        <v>193.3860705073086</v>
      </c>
      <c r="V70" s="10">
        <f>FC_OTH_CP_E!V70+FC_OTH_HH_E!V70+FC_OTH_AFF_E!V70</f>
        <v>220.08822012037831</v>
      </c>
      <c r="W70" s="10">
        <f>FC_OTH_CP_E!W70+FC_OTH_HH_E!W70+FC_OTH_AFF_E!W70</f>
        <v>253.62218400687874</v>
      </c>
      <c r="X70" s="10">
        <f>FC_OTH_CP_E!X70+FC_OTH_HH_E!X70+FC_OTH_AFF_E!X70</f>
        <v>297.38830610490106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15.19062768701634</v>
      </c>
      <c r="D71" s="37">
        <f t="shared" ref="D71:W71" si="34">SUM(D72:D73)</f>
        <v>12.706620808254513</v>
      </c>
      <c r="E71" s="37">
        <f t="shared" si="34"/>
        <v>18.701633705932935</v>
      </c>
      <c r="F71" s="37">
        <f t="shared" si="34"/>
        <v>18.98822012037833</v>
      </c>
      <c r="G71" s="37">
        <f t="shared" si="34"/>
        <v>14.999484092863277</v>
      </c>
      <c r="H71" s="37">
        <f t="shared" si="34"/>
        <v>14.999484092863279</v>
      </c>
      <c r="I71" s="37">
        <f t="shared" si="34"/>
        <v>15.54883920894239</v>
      </c>
      <c r="J71" s="37">
        <f t="shared" si="34"/>
        <v>10.652536543422171</v>
      </c>
      <c r="K71" s="37">
        <f t="shared" si="34"/>
        <v>7.3325881341358565</v>
      </c>
      <c r="L71" s="37">
        <f t="shared" si="34"/>
        <v>4.4186586414445399</v>
      </c>
      <c r="M71" s="37">
        <f t="shared" si="34"/>
        <v>4.3470335339638844</v>
      </c>
      <c r="N71" s="37">
        <f t="shared" si="34"/>
        <v>6.3772141014617372</v>
      </c>
      <c r="O71" s="37">
        <f t="shared" si="34"/>
        <v>5.7800515907136694</v>
      </c>
      <c r="P71" s="37">
        <f t="shared" si="34"/>
        <v>5.4456577815993104</v>
      </c>
      <c r="Q71" s="37">
        <f t="shared" si="34"/>
        <v>8.0013757523645701</v>
      </c>
      <c r="R71" s="37">
        <f t="shared" si="34"/>
        <v>3.137145313843507</v>
      </c>
      <c r="S71" s="37">
        <f t="shared" si="34"/>
        <v>4.8288907996560635</v>
      </c>
      <c r="T71" s="37">
        <f t="shared" si="34"/>
        <v>6.7222699914015465</v>
      </c>
      <c r="U71" s="37">
        <f t="shared" si="34"/>
        <v>7.5269991401547696</v>
      </c>
      <c r="V71" s="37">
        <f t="shared" si="34"/>
        <v>7.1245915735167724</v>
      </c>
      <c r="W71" s="37">
        <f t="shared" si="34"/>
        <v>5.6546861564918354</v>
      </c>
      <c r="X71" s="37">
        <f t="shared" ref="X71" si="35">SUM(X72:X73)</f>
        <v>5.5861564918314706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15.19062768701634</v>
      </c>
      <c r="D73" s="10">
        <f>FC_OTH_CP_E!D73+FC_OTH_HH_E!D73+FC_OTH_AFF_E!D73</f>
        <v>12.706620808254513</v>
      </c>
      <c r="E73" s="10">
        <f>FC_OTH_CP_E!E73+FC_OTH_HH_E!E73+FC_OTH_AFF_E!E73</f>
        <v>18.701633705932935</v>
      </c>
      <c r="F73" s="10">
        <f>FC_OTH_CP_E!F73+FC_OTH_HH_E!F73+FC_OTH_AFF_E!F73</f>
        <v>18.98822012037833</v>
      </c>
      <c r="G73" s="10">
        <f>FC_OTH_CP_E!G73+FC_OTH_HH_E!G73+FC_OTH_AFF_E!G73</f>
        <v>14.999484092863277</v>
      </c>
      <c r="H73" s="10">
        <f>FC_OTH_CP_E!H73+FC_OTH_HH_E!H73+FC_OTH_AFF_E!H73</f>
        <v>14.999484092863279</v>
      </c>
      <c r="I73" s="10">
        <f>FC_OTH_CP_E!I73+FC_OTH_HH_E!I73+FC_OTH_AFF_E!I73</f>
        <v>15.54883920894239</v>
      </c>
      <c r="J73" s="10">
        <f>FC_OTH_CP_E!J73+FC_OTH_HH_E!J73+FC_OTH_AFF_E!J73</f>
        <v>10.652536543422171</v>
      </c>
      <c r="K73" s="10">
        <f>FC_OTH_CP_E!K73+FC_OTH_HH_E!K73+FC_OTH_AFF_E!K73</f>
        <v>7.3325881341358565</v>
      </c>
      <c r="L73" s="10">
        <f>FC_OTH_CP_E!L73+FC_OTH_HH_E!L73+FC_OTH_AFF_E!L73</f>
        <v>4.4186586414445399</v>
      </c>
      <c r="M73" s="10">
        <f>FC_OTH_CP_E!M73+FC_OTH_HH_E!M73+FC_OTH_AFF_E!M73</f>
        <v>4.3470335339638844</v>
      </c>
      <c r="N73" s="10">
        <f>FC_OTH_CP_E!N73+FC_OTH_HH_E!N73+FC_OTH_AFF_E!N73</f>
        <v>6.3772141014617372</v>
      </c>
      <c r="O73" s="10">
        <f>FC_OTH_CP_E!O73+FC_OTH_HH_E!O73+FC_OTH_AFF_E!O73</f>
        <v>5.7800515907136694</v>
      </c>
      <c r="P73" s="10">
        <f>FC_OTH_CP_E!P73+FC_OTH_HH_E!P73+FC_OTH_AFF_E!P73</f>
        <v>5.4456577815993104</v>
      </c>
      <c r="Q73" s="10">
        <f>FC_OTH_CP_E!Q73+FC_OTH_HH_E!Q73+FC_OTH_AFF_E!Q73</f>
        <v>8.0013757523645701</v>
      </c>
      <c r="R73" s="10">
        <f>FC_OTH_CP_E!R73+FC_OTH_HH_E!R73+FC_OTH_AFF_E!R73</f>
        <v>3.137145313843507</v>
      </c>
      <c r="S73" s="10">
        <f>FC_OTH_CP_E!S73+FC_OTH_HH_E!S73+FC_OTH_AFF_E!S73</f>
        <v>4.8288907996560635</v>
      </c>
      <c r="T73" s="10">
        <f>FC_OTH_CP_E!T73+FC_OTH_HH_E!T73+FC_OTH_AFF_E!T73</f>
        <v>6.7222699914015465</v>
      </c>
      <c r="U73" s="10">
        <f>FC_OTH_CP_E!U73+FC_OTH_HH_E!U73+FC_OTH_AFF_E!U73</f>
        <v>7.5269991401547696</v>
      </c>
      <c r="V73" s="10">
        <f>FC_OTH_CP_E!V73+FC_OTH_HH_E!V73+FC_OTH_AFF_E!V73</f>
        <v>7.1245915735167724</v>
      </c>
      <c r="W73" s="10">
        <f>FC_OTH_CP_E!W73+FC_OTH_HH_E!W73+FC_OTH_AFF_E!W73</f>
        <v>5.6546861564918354</v>
      </c>
      <c r="X73" s="10">
        <f>FC_OTH_CP_E!X73+FC_OTH_HH_E!X73+FC_OTH_AFF_E!X73</f>
        <v>5.5861564918314706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2094.6068787618224</v>
      </c>
      <c r="D75" s="37">
        <f>FC_OTH_CP_E!D75+FC_OTH_HH_E!D75+FC_OTH_AFF_E!D75</f>
        <v>2271.5200343938086</v>
      </c>
      <c r="E75" s="37">
        <f>FC_OTH_CP_E!E75+FC_OTH_HH_E!E75+FC_OTH_AFF_E!E75</f>
        <v>2239.2519346517629</v>
      </c>
      <c r="F75" s="37">
        <f>FC_OTH_CP_E!F75+FC_OTH_HH_E!F75+FC_OTH_AFF_E!F75</f>
        <v>2302.283319002579</v>
      </c>
      <c r="G75" s="37">
        <f>FC_OTH_CP_E!G75+FC_OTH_HH_E!G75+FC_OTH_AFF_E!G75</f>
        <v>2298.8679277729998</v>
      </c>
      <c r="H75" s="37">
        <f>FC_OTH_CP_E!H75+FC_OTH_HH_E!H75+FC_OTH_AFF_E!H75</f>
        <v>2270.4452278589847</v>
      </c>
      <c r="I75" s="37">
        <f>FC_OTH_CP_E!I75+FC_OTH_HH_E!I75+FC_OTH_AFF_E!I75</f>
        <v>2260.2703353396378</v>
      </c>
      <c r="J75" s="37">
        <f>FC_OTH_CP_E!J75+FC_OTH_HH_E!J75+FC_OTH_AFF_E!J75</f>
        <v>2218.6156491831462</v>
      </c>
      <c r="K75" s="37">
        <f>FC_OTH_CP_E!K75+FC_OTH_HH_E!K75+FC_OTH_AFF_E!K75</f>
        <v>2276.5357695614794</v>
      </c>
      <c r="L75" s="37">
        <f>FC_OTH_CP_E!L75+FC_OTH_HH_E!L75+FC_OTH_AFF_E!L75</f>
        <v>2338.0386070507302</v>
      </c>
      <c r="M75" s="37">
        <f>FC_OTH_CP_E!M75+FC_OTH_HH_E!M75+FC_OTH_AFF_E!M75</f>
        <v>2727.9784178847813</v>
      </c>
      <c r="N75" s="37">
        <f>FC_OTH_CP_E!N75+FC_OTH_HH_E!N75+FC_OTH_AFF_E!N75</f>
        <v>2398.4904557179707</v>
      </c>
      <c r="O75" s="37">
        <f>FC_OTH_CP_E!O75+FC_OTH_HH_E!O75+FC_OTH_AFF_E!O75</f>
        <v>2453.257953568359</v>
      </c>
      <c r="P75" s="37">
        <f>FC_OTH_CP_E!P75+FC_OTH_HH_E!P75+FC_OTH_AFF_E!P75</f>
        <v>2447.8599312123806</v>
      </c>
      <c r="Q75" s="37">
        <f>FC_OTH_CP_E!Q75+FC_OTH_HH_E!Q75+FC_OTH_AFF_E!Q75</f>
        <v>2248.9969045571793</v>
      </c>
      <c r="R75" s="37">
        <f>FC_OTH_CP_E!R75+FC_OTH_HH_E!R75+FC_OTH_AFF_E!R75</f>
        <v>2409.151934651763</v>
      </c>
      <c r="S75" s="37">
        <f>FC_OTH_CP_E!S75+FC_OTH_HH_E!S75+FC_OTH_AFF_E!S75</f>
        <v>2474.3192605331033</v>
      </c>
      <c r="T75" s="37">
        <f>FC_OTH_CP_E!T75+FC_OTH_HH_E!T75+FC_OTH_AFF_E!T75</f>
        <v>2495.7374892519338</v>
      </c>
      <c r="U75" s="37">
        <f>FC_OTH_CP_E!U75+FC_OTH_HH_E!U75+FC_OTH_AFF_E!U75</f>
        <v>2490.8024935511608</v>
      </c>
      <c r="V75" s="37">
        <f>FC_OTH_CP_E!V75+FC_OTH_HH_E!V75+FC_OTH_AFF_E!V75</f>
        <v>2437.5865864144466</v>
      </c>
      <c r="W75" s="37">
        <f>FC_OTH_CP_E!W75+FC_OTH_HH_E!W75+FC_OTH_AFF_E!W75</f>
        <v>2363.7165090283738</v>
      </c>
      <c r="X75" s="37">
        <f>FC_OTH_CP_E!X75+FC_OTH_HH_E!X75+FC_OTH_AFF_E!X75</f>
        <v>2610.0303525365439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1901.6337059329317</v>
      </c>
      <c r="D76" s="40">
        <f>FC_OTH_CP_E!D76+FC_OTH_HH_E!D76+FC_OTH_AFF_E!D76</f>
        <v>1910.5760963026651</v>
      </c>
      <c r="E76" s="40">
        <f>FC_OTH_CP_E!E76+FC_OTH_HH_E!E76+FC_OTH_AFF_E!E76</f>
        <v>1916.6809974204641</v>
      </c>
      <c r="F76" s="40">
        <f>FC_OTH_CP_E!F76+FC_OTH_HH_E!F76+FC_OTH_AFF_E!F76</f>
        <v>1922.2699914015475</v>
      </c>
      <c r="G76" s="40">
        <f>FC_OTH_CP_E!G76+FC_OTH_HH_E!G76+FC_OTH_AFF_E!G76</f>
        <v>1945.6577815993119</v>
      </c>
      <c r="H76" s="40">
        <f>FC_OTH_CP_E!H76+FC_OTH_HH_E!H76+FC_OTH_AFF_E!H76</f>
        <v>1962.6827171109198</v>
      </c>
      <c r="I76" s="40">
        <f>FC_OTH_CP_E!I76+FC_OTH_HH_E!I76+FC_OTH_AFF_E!I76</f>
        <v>2001.0318142734307</v>
      </c>
      <c r="J76" s="40">
        <f>FC_OTH_CP_E!J76+FC_OTH_HH_E!J76+FC_OTH_AFF_E!J76</f>
        <v>1997.0765262252787</v>
      </c>
      <c r="K76" s="40">
        <f>FC_OTH_CP_E!K76+FC_OTH_HH_E!K76+FC_OTH_AFF_E!K76</f>
        <v>1993.2072226999137</v>
      </c>
      <c r="L76" s="40">
        <f>FC_OTH_CP_E!L76+FC_OTH_HH_E!L76+FC_OTH_AFF_E!L76</f>
        <v>1947.7158153543871</v>
      </c>
      <c r="M76" s="40">
        <f>FC_OTH_CP_E!M76+FC_OTH_HH_E!M76+FC_OTH_AFF_E!M76</f>
        <v>1989.6726789453385</v>
      </c>
      <c r="N76" s="40">
        <f>FC_OTH_CP_E!N76+FC_OTH_HH_E!N76+FC_OTH_AFF_E!N76</f>
        <v>1944.3700838690486</v>
      </c>
      <c r="O76" s="40">
        <f>FC_OTH_CP_E!O76+FC_OTH_HH_E!O76+FC_OTH_AFF_E!O76</f>
        <v>1913.2368188897174</v>
      </c>
      <c r="P76" s="40">
        <f>FC_OTH_CP_E!P76+FC_OTH_HH_E!P76+FC_OTH_AFF_E!P76</f>
        <v>1922.4158711038604</v>
      </c>
      <c r="Q76" s="40">
        <f>FC_OTH_CP_E!Q76+FC_OTH_HH_E!Q76+FC_OTH_AFF_E!Q76</f>
        <v>1906.2120858416095</v>
      </c>
      <c r="R76" s="40">
        <f>FC_OTH_CP_E!R76+FC_OTH_HH_E!R76+FC_OTH_AFF_E!R76</f>
        <v>1892.9850214446906</v>
      </c>
      <c r="S76" s="40">
        <f>FC_OTH_CP_E!S76+FC_OTH_HH_E!S76+FC_OTH_AFF_E!S76</f>
        <v>1911.5685335644303</v>
      </c>
      <c r="T76" s="40">
        <f>FC_OTH_CP_E!T76+FC_OTH_HH_E!T76+FC_OTH_AFF_E!T76</f>
        <v>1897.3476718670383</v>
      </c>
      <c r="U76" s="40">
        <f>FC_OTH_CP_E!U76+FC_OTH_HH_E!U76+FC_OTH_AFF_E!U76</f>
        <v>1858.3805598743984</v>
      </c>
      <c r="V76" s="40">
        <f>FC_OTH_CP_E!V76+FC_OTH_HH_E!V76+FC_OTH_AFF_E!V76</f>
        <v>1886.9073664745135</v>
      </c>
      <c r="W76" s="40">
        <f>FC_OTH_CP_E!W76+FC_OTH_HH_E!W76+FC_OTH_AFF_E!W76</f>
        <v>1818.8290683544167</v>
      </c>
      <c r="X76" s="40">
        <f>FC_OTH_CP_E!X76+FC_OTH_HH_E!X76+FC_OTH_AFF_E!X76</f>
        <v>1912.4410826312153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1858.4464316423041</v>
      </c>
      <c r="D2" s="31">
        <f t="shared" ref="D2:W2" si="1">SUM(D3,D17,D22,D25,D26,D51,D52,D71,D74,D75,D76)</f>
        <v>1920.16018916595</v>
      </c>
      <c r="E2" s="31">
        <f t="shared" si="1"/>
        <v>1942.256663800516</v>
      </c>
      <c r="F2" s="31">
        <f t="shared" si="1"/>
        <v>2000.4550300945828</v>
      </c>
      <c r="G2" s="31">
        <f t="shared" si="1"/>
        <v>2014.8330180567496</v>
      </c>
      <c r="H2" s="31">
        <f t="shared" si="1"/>
        <v>2016.5820292347375</v>
      </c>
      <c r="I2" s="31">
        <f t="shared" si="1"/>
        <v>2050.3524505588994</v>
      </c>
      <c r="J2" s="31">
        <f t="shared" si="1"/>
        <v>2026.7496130696468</v>
      </c>
      <c r="K2" s="31">
        <f t="shared" si="1"/>
        <v>2035.9943250214956</v>
      </c>
      <c r="L2" s="31">
        <f t="shared" si="1"/>
        <v>2017.9218342709823</v>
      </c>
      <c r="M2" s="31">
        <f t="shared" si="1"/>
        <v>2151.257287715759</v>
      </c>
      <c r="N2" s="31">
        <f t="shared" si="1"/>
        <v>1970.3040477555489</v>
      </c>
      <c r="O2" s="31">
        <f t="shared" si="1"/>
        <v>2001.205434538901</v>
      </c>
      <c r="P2" s="31">
        <f t="shared" si="1"/>
        <v>1987.1298865810738</v>
      </c>
      <c r="Q2" s="31">
        <f t="shared" si="1"/>
        <v>1868.5016817143514</v>
      </c>
      <c r="R2" s="31">
        <f t="shared" si="1"/>
        <v>1950.7726396734092</v>
      </c>
      <c r="S2" s="31">
        <f t="shared" si="1"/>
        <v>2005.2246814578095</v>
      </c>
      <c r="T2" s="31">
        <f t="shared" si="1"/>
        <v>2050.7816357535394</v>
      </c>
      <c r="U2" s="31">
        <f t="shared" si="1"/>
        <v>1991.289932187382</v>
      </c>
      <c r="V2" s="31">
        <f t="shared" si="1"/>
        <v>1935.2661798880993</v>
      </c>
      <c r="W2" s="31">
        <f t="shared" si="1"/>
        <v>1834.1106676665395</v>
      </c>
      <c r="X2" s="31">
        <f t="shared" ref="X2" si="2">SUM(X3,X17,X22,X25,X26,X51,X52,X71,X74,X75,X76)</f>
        <v>2075.5711772141904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134.4379191745486</v>
      </c>
      <c r="D26" s="37">
        <f t="shared" ref="D26:W26" si="22">SUM(D27,D33)</f>
        <v>124.43508168529661</v>
      </c>
      <c r="E26" s="37">
        <f t="shared" si="22"/>
        <v>115.93336199484088</v>
      </c>
      <c r="F26" s="37">
        <f t="shared" si="22"/>
        <v>116.40395528804815</v>
      </c>
      <c r="G26" s="37">
        <f t="shared" si="22"/>
        <v>120.63035253654336</v>
      </c>
      <c r="H26" s="37">
        <f t="shared" si="22"/>
        <v>107.93086844368017</v>
      </c>
      <c r="I26" s="37">
        <f t="shared" si="22"/>
        <v>90.917884780739456</v>
      </c>
      <c r="J26" s="37">
        <f t="shared" si="22"/>
        <v>80.4301805674978</v>
      </c>
      <c r="K26" s="37">
        <f t="shared" si="22"/>
        <v>81.358125537403296</v>
      </c>
      <c r="L26" s="37">
        <f t="shared" si="22"/>
        <v>75.888478073946715</v>
      </c>
      <c r="M26" s="37">
        <f t="shared" si="22"/>
        <v>75.026225279449648</v>
      </c>
      <c r="N26" s="37">
        <f t="shared" si="22"/>
        <v>59.649355116079114</v>
      </c>
      <c r="O26" s="37">
        <f t="shared" si="22"/>
        <v>68.584608770421312</v>
      </c>
      <c r="P26" s="37">
        <f t="shared" si="22"/>
        <v>64.693723129836684</v>
      </c>
      <c r="Q26" s="37">
        <f t="shared" si="22"/>
        <v>56.188478073946712</v>
      </c>
      <c r="R26" s="37">
        <f t="shared" si="22"/>
        <v>62.085984522785907</v>
      </c>
      <c r="S26" s="37">
        <f t="shared" si="22"/>
        <v>62.593637145313863</v>
      </c>
      <c r="T26" s="37">
        <f t="shared" si="22"/>
        <v>57.269561478933802</v>
      </c>
      <c r="U26" s="37">
        <f t="shared" si="22"/>
        <v>61.93293207222699</v>
      </c>
      <c r="V26" s="37">
        <f t="shared" si="22"/>
        <v>34.597162510748092</v>
      </c>
      <c r="W26" s="37">
        <f t="shared" si="22"/>
        <v>37.732072226999129</v>
      </c>
      <c r="X26" s="37">
        <f t="shared" ref="X26" si="23">SUM(X27,X33)</f>
        <v>30.991401547721399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134.4379191745486</v>
      </c>
      <c r="D33" s="29">
        <f t="shared" ref="D33:W33" si="28">SUM(D34:D50)</f>
        <v>124.43508168529661</v>
      </c>
      <c r="E33" s="29">
        <f t="shared" si="28"/>
        <v>115.93336199484088</v>
      </c>
      <c r="F33" s="29">
        <f t="shared" si="28"/>
        <v>116.40395528804815</v>
      </c>
      <c r="G33" s="29">
        <f t="shared" si="28"/>
        <v>120.63035253654336</v>
      </c>
      <c r="H33" s="29">
        <f t="shared" si="28"/>
        <v>107.93086844368017</v>
      </c>
      <c r="I33" s="29">
        <f t="shared" si="28"/>
        <v>90.917884780739456</v>
      </c>
      <c r="J33" s="29">
        <f t="shared" si="28"/>
        <v>80.4301805674978</v>
      </c>
      <c r="K33" s="29">
        <f t="shared" si="28"/>
        <v>81.358125537403296</v>
      </c>
      <c r="L33" s="29">
        <f t="shared" si="28"/>
        <v>75.888478073946715</v>
      </c>
      <c r="M33" s="29">
        <f t="shared" si="28"/>
        <v>75.026225279449648</v>
      </c>
      <c r="N33" s="29">
        <f t="shared" si="28"/>
        <v>59.649355116079114</v>
      </c>
      <c r="O33" s="29">
        <f t="shared" si="28"/>
        <v>68.584608770421312</v>
      </c>
      <c r="P33" s="29">
        <f t="shared" si="28"/>
        <v>64.693723129836684</v>
      </c>
      <c r="Q33" s="29">
        <f t="shared" si="28"/>
        <v>56.188478073946712</v>
      </c>
      <c r="R33" s="29">
        <f t="shared" si="28"/>
        <v>62.085984522785907</v>
      </c>
      <c r="S33" s="29">
        <f t="shared" si="28"/>
        <v>62.593637145313863</v>
      </c>
      <c r="T33" s="29">
        <f t="shared" si="28"/>
        <v>57.269561478933802</v>
      </c>
      <c r="U33" s="29">
        <f t="shared" si="28"/>
        <v>61.93293207222699</v>
      </c>
      <c r="V33" s="29">
        <f t="shared" si="28"/>
        <v>34.597162510748092</v>
      </c>
      <c r="W33" s="29">
        <f t="shared" si="28"/>
        <v>37.732072226999129</v>
      </c>
      <c r="X33" s="29">
        <f t="shared" ref="X33" si="29">SUM(X34:X50)</f>
        <v>30.991401547721399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3.2960447119518479</v>
      </c>
      <c r="D36" s="10">
        <f>FC_OTH_CP_SH_E!D36+FC_OTH_CP_SC_E!D36+FC_OTH_CP_HW_E!D36+FC_OTH_CP_CA_E!D36+FC_OTH_CP_VE_E!D36+FC_OTH_CP_SL_E!D36+FC_OTH_CP_BL_E!D36+FC_OTH_CP_CR_E!D36+FC_OTH_CP_BT_E!D36+FC_OTH_CP_IT_E!D36</f>
        <v>3.2960447119518479</v>
      </c>
      <c r="E36" s="10">
        <f>FC_OTH_CP_SH_E!E36+FC_OTH_CP_SC_E!E36+FC_OTH_CP_HW_E!E36+FC_OTH_CP_CA_E!E36+FC_OTH_CP_VE_E!E36+FC_OTH_CP_SL_E!E36+FC_OTH_CP_BL_E!E36+FC_OTH_CP_CR_E!E36+FC_OTH_CP_BT_E!E36+FC_OTH_CP_IT_E!E36</f>
        <v>3.2960447119518475</v>
      </c>
      <c r="F36" s="10">
        <f>FC_OTH_CP_SH_E!F36+FC_OTH_CP_SC_E!F36+FC_OTH_CP_HW_E!F36+FC_OTH_CP_CA_E!F36+FC_OTH_CP_VE_E!F36+FC_OTH_CP_SL_E!F36+FC_OTH_CP_BL_E!F36+FC_OTH_CP_CR_E!F36+FC_OTH_CP_BT_E!F36+FC_OTH_CP_IT_E!F36</f>
        <v>4.3947549441100593</v>
      </c>
      <c r="G36" s="10">
        <f>FC_OTH_CP_SH_E!G36+FC_OTH_CP_SC_E!G36+FC_OTH_CP_HW_E!G36+FC_OTH_CP_CA_E!G36+FC_OTH_CP_VE_E!G36+FC_OTH_CP_SL_E!G36+FC_OTH_CP_BL_E!G36+FC_OTH_CP_CR_E!G36+FC_OTH_CP_BT_E!G36+FC_OTH_CP_IT_E!G36</f>
        <v>5.4934651762682707</v>
      </c>
      <c r="H36" s="10">
        <f>FC_OTH_CP_SH_E!H36+FC_OTH_CP_SC_E!H36+FC_OTH_CP_HW_E!H36+FC_OTH_CP_CA_E!H36+FC_OTH_CP_VE_E!H36+FC_OTH_CP_SL_E!H36+FC_OTH_CP_BL_E!H36+FC_OTH_CP_CR_E!H36+FC_OTH_CP_BT_E!H36+FC_OTH_CP_IT_E!H36</f>
        <v>6.5921754084264848</v>
      </c>
      <c r="I36" s="10">
        <f>FC_OTH_CP_SH_E!I36+FC_OTH_CP_SC_E!I36+FC_OTH_CP_HW_E!I36+FC_OTH_CP_CA_E!I36+FC_OTH_CP_VE_E!I36+FC_OTH_CP_SL_E!I36+FC_OTH_CP_BL_E!I36+FC_OTH_CP_CR_E!I36+FC_OTH_CP_BT_E!I36+FC_OTH_CP_IT_E!I36</f>
        <v>6.5921754084264848</v>
      </c>
      <c r="J36" s="10">
        <f>FC_OTH_CP_SH_E!J36+FC_OTH_CP_SC_E!J36+FC_OTH_CP_HW_E!J36+FC_OTH_CP_CA_E!J36+FC_OTH_CP_VE_E!J36+FC_OTH_CP_SL_E!J36+FC_OTH_CP_BL_E!J36+FC_OTH_CP_CR_E!J36+FC_OTH_CP_BT_E!J36+FC_OTH_CP_IT_E!J36</f>
        <v>6.5921754084264821</v>
      </c>
      <c r="K36" s="10">
        <f>FC_OTH_CP_SH_E!K36+FC_OTH_CP_SC_E!K36+FC_OTH_CP_HW_E!K36+FC_OTH_CP_CA_E!K36+FC_OTH_CP_VE_E!K36+FC_OTH_CP_SL_E!K36+FC_OTH_CP_BL_E!K36+FC_OTH_CP_CR_E!K36+FC_OTH_CP_BT_E!K36+FC_OTH_CP_IT_E!K36</f>
        <v>6.5921754084264856</v>
      </c>
      <c r="L36" s="10">
        <f>FC_OTH_CP_SH_E!L36+FC_OTH_CP_SC_E!L36+FC_OTH_CP_HW_E!L36+FC_OTH_CP_CA_E!L36+FC_OTH_CP_VE_E!L36+FC_OTH_CP_SL_E!L36+FC_OTH_CP_BL_E!L36+FC_OTH_CP_CR_E!L36+FC_OTH_CP_BT_E!L36+FC_OTH_CP_IT_E!L36</f>
        <v>6.5921754084264821</v>
      </c>
      <c r="M36" s="10">
        <f>FC_OTH_CP_SH_E!M36+FC_OTH_CP_SC_E!M36+FC_OTH_CP_HW_E!M36+FC_OTH_CP_CA_E!M36+FC_OTH_CP_VE_E!M36+FC_OTH_CP_SL_E!M36+FC_OTH_CP_BL_E!M36+FC_OTH_CP_CR_E!M36+FC_OTH_CP_BT_E!M36+FC_OTH_CP_IT_E!M36</f>
        <v>8.7895098882201133</v>
      </c>
      <c r="N36" s="10">
        <f>FC_OTH_CP_SH_E!N36+FC_OTH_CP_SC_E!N36+FC_OTH_CP_HW_E!N36+FC_OTH_CP_CA_E!N36+FC_OTH_CP_VE_E!N36+FC_OTH_CP_SL_E!N36+FC_OTH_CP_BL_E!N36+FC_OTH_CP_CR_E!N36+FC_OTH_CP_BT_E!N36+FC_OTH_CP_IT_E!N36</f>
        <v>7.6907996560619107</v>
      </c>
      <c r="O36" s="10">
        <f>FC_OTH_CP_SH_E!O36+FC_OTH_CP_SC_E!O36+FC_OTH_CP_HW_E!O36+FC_OTH_CP_CA_E!O36+FC_OTH_CP_VE_E!O36+FC_OTH_CP_SL_E!O36+FC_OTH_CP_BL_E!O36+FC_OTH_CP_CR_E!O36+FC_OTH_CP_BT_E!O36+FC_OTH_CP_IT_E!O36</f>
        <v>6.5921754084264812</v>
      </c>
      <c r="P36" s="10">
        <f>FC_OTH_CP_SH_E!P36+FC_OTH_CP_SC_E!P36+FC_OTH_CP_HW_E!P36+FC_OTH_CP_CA_E!P36+FC_OTH_CP_VE_E!P36+FC_OTH_CP_SL_E!P36+FC_OTH_CP_BL_E!P36+FC_OTH_CP_CR_E!P36+FC_OTH_CP_BT_E!P36+FC_OTH_CP_IT_E!P36</f>
        <v>7.6907996560619107</v>
      </c>
      <c r="Q36" s="10">
        <f>FC_OTH_CP_SH_E!Q36+FC_OTH_CP_SC_E!Q36+FC_OTH_CP_HW_E!Q36+FC_OTH_CP_CA_E!Q36+FC_OTH_CP_VE_E!Q36+FC_OTH_CP_SL_E!Q36+FC_OTH_CP_BL_E!Q36+FC_OTH_CP_CR_E!Q36+FC_OTH_CP_BT_E!Q36+FC_OTH_CP_IT_E!Q36</f>
        <v>4.3947549441100593</v>
      </c>
      <c r="R36" s="10">
        <f>FC_OTH_CP_SH_E!R36+FC_OTH_CP_SC_E!R36+FC_OTH_CP_HW_E!R36+FC_OTH_CP_CA_E!R36+FC_OTH_CP_VE_E!R36+FC_OTH_CP_SL_E!R36+FC_OTH_CP_BL_E!R36+FC_OTH_CP_CR_E!R36+FC_OTH_CP_BT_E!R36+FC_OTH_CP_IT_E!R36</f>
        <v>9.114703353396397</v>
      </c>
      <c r="S36" s="10">
        <f>FC_OTH_CP_SH_E!S36+FC_OTH_CP_SC_E!S36+FC_OTH_CP_HW_E!S36+FC_OTH_CP_CA_E!S36+FC_OTH_CP_VE_E!S36+FC_OTH_CP_SL_E!S36+FC_OTH_CP_BL_E!S36+FC_OTH_CP_CR_E!S36+FC_OTH_CP_BT_E!S36+FC_OTH_CP_IT_E!S36</f>
        <v>9.6288907996560589</v>
      </c>
      <c r="T36" s="10">
        <f>FC_OTH_CP_SH_E!T36+FC_OTH_CP_SC_E!T36+FC_OTH_CP_HW_E!T36+FC_OTH_CP_CA_E!T36+FC_OTH_CP_VE_E!T36+FC_OTH_CP_SL_E!T36+FC_OTH_CP_BL_E!T36+FC_OTH_CP_CR_E!T36+FC_OTH_CP_BT_E!T36+FC_OTH_CP_IT_E!T36</f>
        <v>9.5552880481513469</v>
      </c>
      <c r="U36" s="10">
        <f>FC_OTH_CP_SH_E!U36+FC_OTH_CP_SC_E!U36+FC_OTH_CP_HW_E!U36+FC_OTH_CP_CA_E!U36+FC_OTH_CP_VE_E!U36+FC_OTH_CP_SL_E!U36+FC_OTH_CP_BL_E!U36+FC_OTH_CP_CR_E!U36+FC_OTH_CP_BT_E!U36+FC_OTH_CP_IT_E!U36</f>
        <v>9.8047291487532231</v>
      </c>
      <c r="V36" s="10">
        <f>FC_OTH_CP_SH_E!V36+FC_OTH_CP_SC_E!V36+FC_OTH_CP_HW_E!V36+FC_OTH_CP_CA_E!V36+FC_OTH_CP_VE_E!V36+FC_OTH_CP_SL_E!V36+FC_OTH_CP_BL_E!V36+FC_OTH_CP_CR_E!V36+FC_OTH_CP_BT_E!V36+FC_OTH_CP_IT_E!V36</f>
        <v>9.6245055889939852</v>
      </c>
      <c r="W36" s="10">
        <f>FC_OTH_CP_SH_E!W36+FC_OTH_CP_SC_E!W36+FC_OTH_CP_HW_E!W36+FC_OTH_CP_CA_E!W36+FC_OTH_CP_VE_E!W36+FC_OTH_CP_SL_E!W36+FC_OTH_CP_BL_E!W36+FC_OTH_CP_CR_E!W36+FC_OTH_CP_BT_E!W36+FC_OTH_CP_IT_E!W36</f>
        <v>8.1325021496130763</v>
      </c>
      <c r="X36" s="10">
        <f>FC_OTH_CP_SH_E!X36+FC_OTH_CP_SC_E!X36+FC_OTH_CP_HW_E!X36+FC_OTH_CP_CA_E!X36+FC_OTH_CP_VE_E!X36+FC_OTH_CP_SL_E!X36+FC_OTH_CP_BL_E!X36+FC_OTH_CP_CR_E!X36+FC_OTH_CP_BT_E!X36+FC_OTH_CP_IT_E!X36</f>
        <v>8.7543422184006925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1.0389509888220121</v>
      </c>
      <c r="D41" s="10">
        <f>FC_OTH_CP_SH_E!D41+FC_OTH_CP_SC_E!D41+FC_OTH_CP_HW_E!D41+FC_OTH_CP_CA_E!D41+FC_OTH_CP_VE_E!D41+FC_OTH_CP_SL_E!D41+FC_OTH_CP_BL_E!D41+FC_OTH_CP_CR_E!D41+FC_OTH_CP_BT_E!D41+FC_OTH_CP_IT_E!D41</f>
        <v>1.0389509888220121</v>
      </c>
      <c r="E41" s="10">
        <f>FC_OTH_CP_SH_E!E41+FC_OTH_CP_SC_E!E41+FC_OTH_CP_HW_E!E41+FC_OTH_CP_CA_E!E41+FC_OTH_CP_VE_E!E41+FC_OTH_CP_SL_E!E41+FC_OTH_CP_BL_E!E41+FC_OTH_CP_CR_E!E41+FC_OTH_CP_BT_E!E41+FC_OTH_CP_IT_E!E41</f>
        <v>1.0389509888220121</v>
      </c>
      <c r="F41" s="10">
        <f>FC_OTH_CP_SH_E!F41+FC_OTH_CP_SC_E!F41+FC_OTH_CP_HW_E!F41+FC_OTH_CP_CA_E!F41+FC_OTH_CP_VE_E!F41+FC_OTH_CP_SL_E!F41+FC_OTH_CP_BL_E!F41+FC_OTH_CP_CR_E!F41+FC_OTH_CP_BT_E!F41+FC_OTH_CP_IT_E!F41</f>
        <v>1.0389509888220121</v>
      </c>
      <c r="G41" s="10">
        <f>FC_OTH_CP_SH_E!G41+FC_OTH_CP_SC_E!G41+FC_OTH_CP_HW_E!G41+FC_OTH_CP_CA_E!G41+FC_OTH_CP_VE_E!G41+FC_OTH_CP_SL_E!G41+FC_OTH_CP_BL_E!G41+FC_OTH_CP_CR_E!G41+FC_OTH_CP_BT_E!G41+FC_OTH_CP_IT_E!G41</f>
        <v>2.0779879621668096</v>
      </c>
      <c r="H41" s="10">
        <f>FC_OTH_CP_SH_E!H41+FC_OTH_CP_SC_E!H41+FC_OTH_CP_HW_E!H41+FC_OTH_CP_CA_E!H41+FC_OTH_CP_VE_E!H41+FC_OTH_CP_SL_E!H41+FC_OTH_CP_BL_E!H41+FC_OTH_CP_CR_E!H41+FC_OTH_CP_BT_E!H41+FC_OTH_CP_IT_E!H41</f>
        <v>2.0779879621668105</v>
      </c>
      <c r="I41" s="10">
        <f>FC_OTH_CP_SH_E!I41+FC_OTH_CP_SC_E!I41+FC_OTH_CP_HW_E!I41+FC_OTH_CP_CA_E!I41+FC_OTH_CP_VE_E!I41+FC_OTH_CP_SL_E!I41+FC_OTH_CP_BL_E!I41+FC_OTH_CP_CR_E!I41+FC_OTH_CP_BT_E!I41+FC_OTH_CP_IT_E!I41</f>
        <v>1.0389509888220121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0.10705073086844372</v>
      </c>
      <c r="S41" s="10">
        <f>FC_OTH_CP_SH_E!S41+FC_OTH_CP_SC_E!S41+FC_OTH_CP_HW_E!S41+FC_OTH_CP_CA_E!S41+FC_OTH_CP_VE_E!S41+FC_OTH_CP_SL_E!S41+FC_OTH_CP_BL_E!S41+FC_OTH_CP_CR_E!S41+FC_OTH_CP_BT_E!S41+FC_OTH_CP_IT_E!S41</f>
        <v>3.1212381771281175E-2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1.2343078245915737</v>
      </c>
      <c r="V41" s="10">
        <f>FC_OTH_CP_SH_E!V41+FC_OTH_CP_SC_E!V41+FC_OTH_CP_HW_E!V41+FC_OTH_CP_CA_E!V41+FC_OTH_CP_VE_E!V41+FC_OTH_CP_SL_E!V41+FC_OTH_CP_BL_E!V41+FC_OTH_CP_CR_E!V41+FC_OTH_CP_BT_E!V41+FC_OTH_CP_IT_E!V41</f>
        <v>0.82493551160791123</v>
      </c>
      <c r="W41" s="10">
        <f>FC_OTH_CP_SH_E!W41+FC_OTH_CP_SC_E!W41+FC_OTH_CP_HW_E!W41+FC_OTH_CP_CA_E!W41+FC_OTH_CP_VE_E!W41+FC_OTH_CP_SL_E!W41+FC_OTH_CP_BL_E!W41+FC_OTH_CP_CR_E!W41+FC_OTH_CP_BT_E!W41+FC_OTH_CP_IT_E!W41</f>
        <v>0.12158211521926046</v>
      </c>
      <c r="X41" s="10">
        <f>FC_OTH_CP_SH_E!X41+FC_OTH_CP_SC_E!X41+FC_OTH_CP_HW_E!X41+FC_OTH_CP_CA_E!X41+FC_OTH_CP_VE_E!X41+FC_OTH_CP_SL_E!X41+FC_OTH_CP_BL_E!X41+FC_OTH_CP_CR_E!X41+FC_OTH_CP_BT_E!X41+FC_OTH_CP_IT_E!X41</f>
        <v>0.24204643164230424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121.36474634565781</v>
      </c>
      <c r="D43" s="10">
        <f>FC_OTH_CP_SH_E!D43+FC_OTH_CP_SC_E!D43+FC_OTH_CP_HW_E!D43+FC_OTH_CP_CA_E!D43+FC_OTH_CP_VE_E!D43+FC_OTH_CP_SL_E!D43+FC_OTH_CP_BL_E!D43+FC_OTH_CP_CR_E!D43+FC_OTH_CP_BT_E!D43+FC_OTH_CP_IT_E!D43</f>
        <v>115.24557179707649</v>
      </c>
      <c r="E43" s="10">
        <f>FC_OTH_CP_SH_E!E43+FC_OTH_CP_SC_E!E43+FC_OTH_CP_HW_E!E43+FC_OTH_CP_CA_E!E43+FC_OTH_CP_VE_E!E43+FC_OTH_CP_SL_E!E43+FC_OTH_CP_BL_E!E43+FC_OTH_CP_CR_E!E43+FC_OTH_CP_BT_E!E43+FC_OTH_CP_IT_E!E43</f>
        <v>99.947463456577779</v>
      </c>
      <c r="F43" s="10">
        <f>FC_OTH_CP_SH_E!F43+FC_OTH_CP_SC_E!F43+FC_OTH_CP_HW_E!F43+FC_OTH_CP_CA_E!F43+FC_OTH_CP_VE_E!F43+FC_OTH_CP_SL_E!F43+FC_OTH_CP_BL_E!F43+FC_OTH_CP_CR_E!F43+FC_OTH_CP_BT_E!F43+FC_OTH_CP_IT_E!F43</f>
        <v>107.08658641444541</v>
      </c>
      <c r="G43" s="10">
        <f>FC_OTH_CP_SH_E!G43+FC_OTH_CP_SC_E!G43+FC_OTH_CP_HW_E!G43+FC_OTH_CP_CA_E!G43+FC_OTH_CP_VE_E!G43+FC_OTH_CP_SL_E!G43+FC_OTH_CP_BL_E!G43+FC_OTH_CP_CR_E!G43+FC_OTH_CP_BT_E!G43+FC_OTH_CP_IT_E!G43</f>
        <v>110.14617368873597</v>
      </c>
      <c r="H43" s="10">
        <f>FC_OTH_CP_SH_E!H43+FC_OTH_CP_SC_E!H43+FC_OTH_CP_HW_E!H43+FC_OTH_CP_CA_E!H43+FC_OTH_CP_VE_E!H43+FC_OTH_CP_SL_E!H43+FC_OTH_CP_BL_E!H43+FC_OTH_CP_CR_E!H43+FC_OTH_CP_BT_E!H43+FC_OTH_CP_IT_E!H43</f>
        <v>94.848065348237341</v>
      </c>
      <c r="I43" s="10">
        <f>FC_OTH_CP_SH_E!I43+FC_OTH_CP_SC_E!I43+FC_OTH_CP_HW_E!I43+FC_OTH_CP_CA_E!I43+FC_OTH_CP_VE_E!I43+FC_OTH_CP_SL_E!I43+FC_OTH_CP_BL_E!I43+FC_OTH_CP_CR_E!I43+FC_OTH_CP_BT_E!I43+FC_OTH_CP_IT_E!I43</f>
        <v>76.490369733447977</v>
      </c>
      <c r="J43" s="10">
        <f>FC_OTH_CP_SH_E!J43+FC_OTH_CP_SC_E!J43+FC_OTH_CP_HW_E!J43+FC_OTH_CP_CA_E!J43+FC_OTH_CP_VE_E!J43+FC_OTH_CP_SL_E!J43+FC_OTH_CP_BL_E!J43+FC_OTH_CP_CR_E!J43+FC_OTH_CP_BT_E!J43+FC_OTH_CP_IT_E!J43</f>
        <v>66.291659501289729</v>
      </c>
      <c r="K43" s="10">
        <f>FC_OTH_CP_SH_E!K43+FC_OTH_CP_SC_E!K43+FC_OTH_CP_HW_E!K43+FC_OTH_CP_CA_E!K43+FC_OTH_CP_VE_E!K43+FC_OTH_CP_SL_E!K43+FC_OTH_CP_BL_E!K43+FC_OTH_CP_CR_E!K43+FC_OTH_CP_BT_E!K43+FC_OTH_CP_IT_E!K43</f>
        <v>70.37119518486675</v>
      </c>
      <c r="L43" s="10">
        <f>FC_OTH_CP_SH_E!L43+FC_OTH_CP_SC_E!L43+FC_OTH_CP_HW_E!L43+FC_OTH_CP_CA_E!L43+FC_OTH_CP_VE_E!L43+FC_OTH_CP_SL_E!L43+FC_OTH_CP_BL_E!L43+FC_OTH_CP_CR_E!L43+FC_OTH_CP_BT_E!L43+FC_OTH_CP_IT_E!L43</f>
        <v>68.331384350816876</v>
      </c>
      <c r="M43" s="10">
        <f>FC_OTH_CP_SH_E!M43+FC_OTH_CP_SC_E!M43+FC_OTH_CP_HW_E!M43+FC_OTH_CP_CA_E!M43+FC_OTH_CP_VE_E!M43+FC_OTH_CP_SL_E!M43+FC_OTH_CP_BL_E!M43+FC_OTH_CP_CR_E!M43+FC_OTH_CP_BT_E!M43+FC_OTH_CP_IT_E!M43</f>
        <v>65.271797076526184</v>
      </c>
      <c r="N43" s="10">
        <f>FC_OTH_CP_SH_E!N43+FC_OTH_CP_SC_E!N43+FC_OTH_CP_HW_E!N43+FC_OTH_CP_CA_E!N43+FC_OTH_CP_VE_E!N43+FC_OTH_CP_SL_E!N43+FC_OTH_CP_BL_E!N43+FC_OTH_CP_CR_E!N43+FC_OTH_CP_BT_E!N43+FC_OTH_CP_IT_E!N43</f>
        <v>50.993637145313848</v>
      </c>
      <c r="O43" s="10">
        <f>FC_OTH_CP_SH_E!O43+FC_OTH_CP_SC_E!O43+FC_OTH_CP_HW_E!O43+FC_OTH_CP_CA_E!O43+FC_OTH_CP_VE_E!O43+FC_OTH_CP_SL_E!O43+FC_OTH_CP_BL_E!O43+FC_OTH_CP_CR_E!O43+FC_OTH_CP_BT_E!O43+FC_OTH_CP_IT_E!O43</f>
        <v>58.132674118658635</v>
      </c>
      <c r="P43" s="10">
        <f>FC_OTH_CP_SH_E!P43+FC_OTH_CP_SC_E!P43+FC_OTH_CP_HW_E!P43+FC_OTH_CP_CA_E!P43+FC_OTH_CP_VE_E!P43+FC_OTH_CP_SL_E!P43+FC_OTH_CP_BL_E!P43+FC_OTH_CP_CR_E!P43+FC_OTH_CP_BT_E!P43+FC_OTH_CP_IT_E!P43</f>
        <v>55.073086844368056</v>
      </c>
      <c r="Q43" s="10">
        <f>FC_OTH_CP_SH_E!Q43+FC_OTH_CP_SC_E!Q43+FC_OTH_CP_HW_E!Q43+FC_OTH_CP_CA_E!Q43+FC_OTH_CP_VE_E!Q43+FC_OTH_CP_SL_E!Q43+FC_OTH_CP_BL_E!Q43+FC_OTH_CP_CR_E!Q43+FC_OTH_CP_BT_E!Q43+FC_OTH_CP_IT_E!Q43</f>
        <v>47.93396388650045</v>
      </c>
      <c r="R43" s="10">
        <f>FC_OTH_CP_SH_E!R43+FC_OTH_CP_SC_E!R43+FC_OTH_CP_HW_E!R43+FC_OTH_CP_CA_E!R43+FC_OTH_CP_VE_E!R43+FC_OTH_CP_SL_E!R43+FC_OTH_CP_BL_E!R43+FC_OTH_CP_CR_E!R43+FC_OTH_CP_BT_E!R43+FC_OTH_CP_IT_E!R43</f>
        <v>52.347979363714536</v>
      </c>
      <c r="S43" s="10">
        <f>FC_OTH_CP_SH_E!S43+FC_OTH_CP_SC_E!S43+FC_OTH_CP_HW_E!S43+FC_OTH_CP_CA_E!S43+FC_OTH_CP_VE_E!S43+FC_OTH_CP_SL_E!S43+FC_OTH_CP_BL_E!S43+FC_OTH_CP_CR_E!S43+FC_OTH_CP_BT_E!S43+FC_OTH_CP_IT_E!S43</f>
        <v>52.507050730868471</v>
      </c>
      <c r="T43" s="10">
        <f>FC_OTH_CP_SH_E!T43+FC_OTH_CP_SC_E!T43+FC_OTH_CP_HW_E!T43+FC_OTH_CP_CA_E!T43+FC_OTH_CP_VE_E!T43+FC_OTH_CP_SL_E!T43+FC_OTH_CP_BL_E!T43+FC_OTH_CP_CR_E!T43+FC_OTH_CP_BT_E!T43+FC_OTH_CP_IT_E!T43</f>
        <v>47.158899398108339</v>
      </c>
      <c r="U43" s="10">
        <f>FC_OTH_CP_SH_E!U43+FC_OTH_CP_SC_E!U43+FC_OTH_CP_HW_E!U43+FC_OTH_CP_CA_E!U43+FC_OTH_CP_VE_E!U43+FC_OTH_CP_SL_E!U43+FC_OTH_CP_BL_E!U43+FC_OTH_CP_CR_E!U43+FC_OTH_CP_BT_E!U43+FC_OTH_CP_IT_E!U43</f>
        <v>50.151160791057599</v>
      </c>
      <c r="V43" s="10">
        <f>FC_OTH_CP_SH_E!V43+FC_OTH_CP_SC_E!V43+FC_OTH_CP_HW_E!V43+FC_OTH_CP_CA_E!V43+FC_OTH_CP_VE_E!V43+FC_OTH_CP_SL_E!V43+FC_OTH_CP_BL_E!V43+FC_OTH_CP_CR_E!V43+FC_OTH_CP_BT_E!V43+FC_OTH_CP_IT_E!V43</f>
        <v>23.382631126397271</v>
      </c>
      <c r="W43" s="10">
        <f>FC_OTH_CP_SH_E!W43+FC_OTH_CP_SC_E!W43+FC_OTH_CP_HW_E!W43+FC_OTH_CP_CA_E!W43+FC_OTH_CP_VE_E!W43+FC_OTH_CP_SL_E!W43+FC_OTH_CP_BL_E!W43+FC_OTH_CP_CR_E!W43+FC_OTH_CP_BT_E!W43+FC_OTH_CP_IT_E!W43</f>
        <v>28.923559759243318</v>
      </c>
      <c r="X43" s="10">
        <f>FC_OTH_CP_SH_E!X43+FC_OTH_CP_SC_E!X43+FC_OTH_CP_HW_E!X43+FC_OTH_CP_CA_E!X43+FC_OTH_CP_VE_E!X43+FC_OTH_CP_SL_E!X43+FC_OTH_CP_BL_E!X43+FC_OTH_CP_CR_E!X43+FC_OTH_CP_BT_E!X43+FC_OTH_CP_IT_E!X43</f>
        <v>21.093035253654325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8.7381771281169378</v>
      </c>
      <c r="D44" s="10">
        <f>FC_OTH_CP_SH_E!D44+FC_OTH_CP_SC_E!D44+FC_OTH_CP_HW_E!D44+FC_OTH_CP_CA_E!D44+FC_OTH_CP_VE_E!D44+FC_OTH_CP_SL_E!D44+FC_OTH_CP_BL_E!D44+FC_OTH_CP_CR_E!D44+FC_OTH_CP_BT_E!D44+FC_OTH_CP_IT_E!D44</f>
        <v>4.8545141874462594</v>
      </c>
      <c r="E44" s="10">
        <f>FC_OTH_CP_SH_E!E44+FC_OTH_CP_SC_E!E44+FC_OTH_CP_HW_E!E44+FC_OTH_CP_CA_E!E44+FC_OTH_CP_VE_E!E44+FC_OTH_CP_SL_E!E44+FC_OTH_CP_BL_E!E44+FC_OTH_CP_CR_E!E44+FC_OTH_CP_BT_E!E44+FC_OTH_CP_IT_E!E44</f>
        <v>11.650902837489248</v>
      </c>
      <c r="F44" s="10">
        <f>FC_OTH_CP_SH_E!F44+FC_OTH_CP_SC_E!F44+FC_OTH_CP_HW_E!F44+FC_OTH_CP_CA_E!F44+FC_OTH_CP_VE_E!F44+FC_OTH_CP_SL_E!F44+FC_OTH_CP_BL_E!F44+FC_OTH_CP_CR_E!F44+FC_OTH_CP_BT_E!F44+FC_OTH_CP_IT_E!F44</f>
        <v>3.8836629406706784</v>
      </c>
      <c r="G44" s="10">
        <f>FC_OTH_CP_SH_E!G44+FC_OTH_CP_SC_E!G44+FC_OTH_CP_HW_E!G44+FC_OTH_CP_CA_E!G44+FC_OTH_CP_VE_E!G44+FC_OTH_CP_SL_E!G44+FC_OTH_CP_BL_E!G44+FC_OTH_CP_CR_E!G44+FC_OTH_CP_BT_E!G44+FC_OTH_CP_IT_E!G44</f>
        <v>2.912725709372312</v>
      </c>
      <c r="H44" s="10">
        <f>FC_OTH_CP_SH_E!H44+FC_OTH_CP_SC_E!H44+FC_OTH_CP_HW_E!H44+FC_OTH_CP_CA_E!H44+FC_OTH_CP_VE_E!H44+FC_OTH_CP_SL_E!H44+FC_OTH_CP_BL_E!H44+FC_OTH_CP_CR_E!H44+FC_OTH_CP_BT_E!H44+FC_OTH_CP_IT_E!H44</f>
        <v>2.9127257093723133</v>
      </c>
      <c r="I44" s="10">
        <f>FC_OTH_CP_SH_E!I44+FC_OTH_CP_SC_E!I44+FC_OTH_CP_HW_E!I44+FC_OTH_CP_CA_E!I44+FC_OTH_CP_VE_E!I44+FC_OTH_CP_SL_E!I44+FC_OTH_CP_BL_E!I44+FC_OTH_CP_CR_E!I44+FC_OTH_CP_BT_E!I44+FC_OTH_CP_IT_E!I44</f>
        <v>6.7963886500429922</v>
      </c>
      <c r="J44" s="10">
        <f>FC_OTH_CP_SH_E!J44+FC_OTH_CP_SC_E!J44+FC_OTH_CP_HW_E!J44+FC_OTH_CP_CA_E!J44+FC_OTH_CP_VE_E!J44+FC_OTH_CP_SL_E!J44+FC_OTH_CP_BL_E!J44+FC_OTH_CP_CR_E!J44+FC_OTH_CP_BT_E!J44+FC_OTH_CP_IT_E!J44</f>
        <v>6.7963886500429904</v>
      </c>
      <c r="K44" s="10">
        <f>FC_OTH_CP_SH_E!K44+FC_OTH_CP_SC_E!K44+FC_OTH_CP_HW_E!K44+FC_OTH_CP_CA_E!K44+FC_OTH_CP_VE_E!K44+FC_OTH_CP_SL_E!K44+FC_OTH_CP_BL_E!K44+FC_OTH_CP_CR_E!K44+FC_OTH_CP_BT_E!K44+FC_OTH_CP_IT_E!K44</f>
        <v>2.8948409286328474</v>
      </c>
      <c r="L44" s="10">
        <f>FC_OTH_CP_SH_E!L44+FC_OTH_CP_SC_E!L44+FC_OTH_CP_HW_E!L44+FC_OTH_CP_CA_E!L44+FC_OTH_CP_VE_E!L44+FC_OTH_CP_SL_E!L44+FC_OTH_CP_BL_E!L44+FC_OTH_CP_CR_E!L44+FC_OTH_CP_BT_E!L44+FC_OTH_CP_IT_E!L44</f>
        <v>0.96491831470335365</v>
      </c>
      <c r="M44" s="10">
        <f>FC_OTH_CP_SH_E!M44+FC_OTH_CP_SC_E!M44+FC_OTH_CP_HW_E!M44+FC_OTH_CP_CA_E!M44+FC_OTH_CP_VE_E!M44+FC_OTH_CP_SL_E!M44+FC_OTH_CP_BL_E!M44+FC_OTH_CP_CR_E!M44+FC_OTH_CP_BT_E!M44+FC_OTH_CP_IT_E!M44</f>
        <v>0.96491831470335276</v>
      </c>
      <c r="N44" s="10">
        <f>FC_OTH_CP_SH_E!N44+FC_OTH_CP_SC_E!N44+FC_OTH_CP_HW_E!N44+FC_OTH_CP_CA_E!N44+FC_OTH_CP_VE_E!N44+FC_OTH_CP_SL_E!N44+FC_OTH_CP_BL_E!N44+FC_OTH_CP_CR_E!N44+FC_OTH_CP_BT_E!N44+FC_OTH_CP_IT_E!N44</f>
        <v>0.96491831470335332</v>
      </c>
      <c r="O44" s="10">
        <f>FC_OTH_CP_SH_E!O44+FC_OTH_CP_SC_E!O44+FC_OTH_CP_HW_E!O44+FC_OTH_CP_CA_E!O44+FC_OTH_CP_VE_E!O44+FC_OTH_CP_SL_E!O44+FC_OTH_CP_BL_E!O44+FC_OTH_CP_CR_E!O44+FC_OTH_CP_BT_E!O44+FC_OTH_CP_IT_E!O44</f>
        <v>3.8597592433362005</v>
      </c>
      <c r="P44" s="10">
        <f>FC_OTH_CP_SH_E!P44+FC_OTH_CP_SC_E!P44+FC_OTH_CP_HW_E!P44+FC_OTH_CP_CA_E!P44+FC_OTH_CP_VE_E!P44+FC_OTH_CP_SL_E!P44+FC_OTH_CP_BL_E!P44+FC_OTH_CP_CR_E!P44+FC_OTH_CP_BT_E!P44+FC_OTH_CP_IT_E!P44</f>
        <v>1.9298366294067086</v>
      </c>
      <c r="Q44" s="10">
        <f>FC_OTH_CP_SH_E!Q44+FC_OTH_CP_SC_E!Q44+FC_OTH_CP_HW_E!Q44+FC_OTH_CP_CA_E!Q44+FC_OTH_CP_VE_E!Q44+FC_OTH_CP_SL_E!Q44+FC_OTH_CP_BL_E!Q44+FC_OTH_CP_CR_E!Q44+FC_OTH_CP_BT_E!Q44+FC_OTH_CP_IT_E!Q44</f>
        <v>3.8597592433362022</v>
      </c>
      <c r="R44" s="10">
        <f>FC_OTH_CP_SH_E!R44+FC_OTH_CP_SC_E!R44+FC_OTH_CP_HW_E!R44+FC_OTH_CP_CA_E!R44+FC_OTH_CP_VE_E!R44+FC_OTH_CP_SL_E!R44+FC_OTH_CP_BL_E!R44+FC_OTH_CP_CR_E!R44+FC_OTH_CP_BT_E!R44+FC_OTH_CP_IT_E!R44</f>
        <v>0.51625107480653487</v>
      </c>
      <c r="S44" s="10">
        <f>FC_OTH_CP_SH_E!S44+FC_OTH_CP_SC_E!S44+FC_OTH_CP_HW_E!S44+FC_OTH_CP_CA_E!S44+FC_OTH_CP_VE_E!S44+FC_OTH_CP_SL_E!S44+FC_OTH_CP_BL_E!S44+FC_OTH_CP_CR_E!S44+FC_OTH_CP_BT_E!S44+FC_OTH_CP_IT_E!S44</f>
        <v>0.42648323301805691</v>
      </c>
      <c r="T44" s="10">
        <f>FC_OTH_CP_SH_E!T44+FC_OTH_CP_SC_E!T44+FC_OTH_CP_HW_E!T44+FC_OTH_CP_CA_E!T44+FC_OTH_CP_VE_E!T44+FC_OTH_CP_SL_E!T44+FC_OTH_CP_BL_E!T44+FC_OTH_CP_CR_E!T44+FC_OTH_CP_BT_E!T44+FC_OTH_CP_IT_E!T44</f>
        <v>0.55537403267411856</v>
      </c>
      <c r="U44" s="10">
        <f>FC_OTH_CP_SH_E!U44+FC_OTH_CP_SC_E!U44+FC_OTH_CP_HW_E!U44+FC_OTH_CP_CA_E!U44+FC_OTH_CP_VE_E!U44+FC_OTH_CP_SL_E!U44+FC_OTH_CP_BL_E!U44+FC_OTH_CP_CR_E!U44+FC_OTH_CP_BT_E!U44+FC_OTH_CP_IT_E!U44</f>
        <v>0.74273430782459116</v>
      </c>
      <c r="V44" s="10">
        <f>FC_OTH_CP_SH_E!V44+FC_OTH_CP_SC_E!V44+FC_OTH_CP_HW_E!V44+FC_OTH_CP_CA_E!V44+FC_OTH_CP_VE_E!V44+FC_OTH_CP_SL_E!V44+FC_OTH_CP_BL_E!V44+FC_OTH_CP_CR_E!V44+FC_OTH_CP_BT_E!V44+FC_OTH_CP_IT_E!V44</f>
        <v>0.76509028374892574</v>
      </c>
      <c r="W44" s="10">
        <f>FC_OTH_CP_SH_E!W44+FC_OTH_CP_SC_E!W44+FC_OTH_CP_HW_E!W44+FC_OTH_CP_CA_E!W44+FC_OTH_CP_VE_E!W44+FC_OTH_CP_SL_E!W44+FC_OTH_CP_BL_E!W44+FC_OTH_CP_CR_E!W44+FC_OTH_CP_BT_E!W44+FC_OTH_CP_IT_E!W44</f>
        <v>0.5544282029234735</v>
      </c>
      <c r="X44" s="10">
        <f>FC_OTH_CP_SH_E!X44+FC_OTH_CP_SC_E!X44+FC_OTH_CP_HW_E!X44+FC_OTH_CP_CA_E!X44+FC_OTH_CP_VE_E!X44+FC_OTH_CP_SL_E!X44+FC_OTH_CP_BL_E!X44+FC_OTH_CP_CR_E!X44+FC_OTH_CP_BT_E!X44+FC_OTH_CP_IT_E!X44</f>
        <v>0.9019776440240751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1.4999140154772141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0.74995700773860674</v>
      </c>
      <c r="K48" s="10">
        <f>FC_OTH_CP_SH_E!K48+FC_OTH_CP_SC_E!K48+FC_OTH_CP_HW_E!K48+FC_OTH_CP_CA_E!K48+FC_OTH_CP_VE_E!K48+FC_OTH_CP_SL_E!K48+FC_OTH_CP_BL_E!K48+FC_OTH_CP_CR_E!K48+FC_OTH_CP_BT_E!K48+FC_OTH_CP_IT_E!K48</f>
        <v>1.4999140154772144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174.0322441960447</v>
      </c>
      <c r="D51" s="37">
        <f>FC_OTH_CP_SH_E!D51+FC_OTH_CP_SC_E!D51+FC_OTH_CP_HW_E!D51+FC_OTH_CP_CA_E!D51+FC_OTH_CP_VE_E!D51+FC_OTH_CP_SL_E!D51+FC_OTH_CP_BL_E!D51+FC_OTH_CP_CR_E!D51+FC_OTH_CP_BT_E!D51+FC_OTH_CP_IT_E!D51</f>
        <v>176.26870163370594</v>
      </c>
      <c r="E51" s="37">
        <f>FC_OTH_CP_SH_E!E51+FC_OTH_CP_SC_E!E51+FC_OTH_CP_HW_E!E51+FC_OTH_CP_CA_E!E51+FC_OTH_CP_VE_E!E51+FC_OTH_CP_SL_E!E51+FC_OTH_CP_BL_E!E51+FC_OTH_CP_CR_E!E51+FC_OTH_CP_BT_E!E51+FC_OTH_CP_IT_E!E51</f>
        <v>183.32141014617372</v>
      </c>
      <c r="F51" s="37">
        <f>FC_OTH_CP_SH_E!F51+FC_OTH_CP_SC_E!F51+FC_OTH_CP_HW_E!F51+FC_OTH_CP_CA_E!F51+FC_OTH_CP_VE_E!F51+FC_OTH_CP_SL_E!F51+FC_OTH_CP_BL_E!F51+FC_OTH_CP_CR_E!F51+FC_OTH_CP_BT_E!F51+FC_OTH_CP_IT_E!F51</f>
        <v>221.60240756663805</v>
      </c>
      <c r="G51" s="37">
        <f>FC_OTH_CP_SH_E!G51+FC_OTH_CP_SC_E!G51+FC_OTH_CP_HW_E!G51+FC_OTH_CP_CA_E!G51+FC_OTH_CP_VE_E!G51+FC_OTH_CP_SL_E!G51+FC_OTH_CP_BL_E!G51+FC_OTH_CP_CR_E!G51+FC_OTH_CP_BT_E!G51+FC_OTH_CP_IT_E!G51</f>
        <v>221.17317282889084</v>
      </c>
      <c r="H51" s="37">
        <f>FC_OTH_CP_SH_E!H51+FC_OTH_CP_SC_E!H51+FC_OTH_CP_HW_E!H51+FC_OTH_CP_CA_E!H51+FC_OTH_CP_VE_E!H51+FC_OTH_CP_SL_E!H51+FC_OTH_CP_BL_E!H51+FC_OTH_CP_CR_E!H51+FC_OTH_CP_BT_E!H51+FC_OTH_CP_IT_E!H51</f>
        <v>234.07386070507312</v>
      </c>
      <c r="I51" s="37">
        <f>FC_OTH_CP_SH_E!I51+FC_OTH_CP_SC_E!I51+FC_OTH_CP_HW_E!I51+FC_OTH_CP_CA_E!I51+FC_OTH_CP_VE_E!I51+FC_OTH_CP_SL_E!I51+FC_OTH_CP_BL_E!I51+FC_OTH_CP_CR_E!I51+FC_OTH_CP_BT_E!I51+FC_OTH_CP_IT_E!I51</f>
        <v>258.48890799656067</v>
      </c>
      <c r="J51" s="37">
        <f>FC_OTH_CP_SH_E!J51+FC_OTH_CP_SC_E!J51+FC_OTH_CP_HW_E!J51+FC_OTH_CP_CA_E!J51+FC_OTH_CP_VE_E!J51+FC_OTH_CP_SL_E!J51+FC_OTH_CP_BL_E!J51+FC_OTH_CP_CR_E!J51+FC_OTH_CP_BT_E!J51+FC_OTH_CP_IT_E!J51</f>
        <v>242.88478073946686</v>
      </c>
      <c r="K51" s="37">
        <f>FC_OTH_CP_SH_E!K51+FC_OTH_CP_SC_E!K51+FC_OTH_CP_HW_E!K51+FC_OTH_CP_CA_E!K51+FC_OTH_CP_VE_E!K51+FC_OTH_CP_SL_E!K51+FC_OTH_CP_BL_E!K51+FC_OTH_CP_CR_E!K51+FC_OTH_CP_BT_E!K51+FC_OTH_CP_IT_E!K51</f>
        <v>240.97420464316414</v>
      </c>
      <c r="L51" s="37">
        <f>FC_OTH_CP_SH_E!L51+FC_OTH_CP_SC_E!L51+FC_OTH_CP_HW_E!L51+FC_OTH_CP_CA_E!L51+FC_OTH_CP_VE_E!L51+FC_OTH_CP_SL_E!L51+FC_OTH_CP_BL_E!L51+FC_OTH_CP_CR_E!L51+FC_OTH_CP_BT_E!L51+FC_OTH_CP_IT_E!L51</f>
        <v>243.29518486672399</v>
      </c>
      <c r="M51" s="37">
        <f>FC_OTH_CP_SH_E!M51+FC_OTH_CP_SC_E!M51+FC_OTH_CP_HW_E!M51+FC_OTH_CP_CA_E!M51+FC_OTH_CP_VE_E!M51+FC_OTH_CP_SL_E!M51+FC_OTH_CP_BL_E!M51+FC_OTH_CP_CR_E!M51+FC_OTH_CP_BT_E!M51+FC_OTH_CP_IT_E!M51</f>
        <v>240.24264832330184</v>
      </c>
      <c r="N51" s="37">
        <f>FC_OTH_CP_SH_E!N51+FC_OTH_CP_SC_E!N51+FC_OTH_CP_HW_E!N51+FC_OTH_CP_CA_E!N51+FC_OTH_CP_VE_E!N51+FC_OTH_CP_SL_E!N51+FC_OTH_CP_BL_E!N51+FC_OTH_CP_CR_E!N51+FC_OTH_CP_BT_E!N51+FC_OTH_CP_IT_E!N51</f>
        <v>189.14703353396388</v>
      </c>
      <c r="O51" s="37">
        <f>FC_OTH_CP_SH_E!O51+FC_OTH_CP_SC_E!O51+FC_OTH_CP_HW_E!O51+FC_OTH_CP_CA_E!O51+FC_OTH_CP_VE_E!O51+FC_OTH_CP_SL_E!O51+FC_OTH_CP_BL_E!O51+FC_OTH_CP_CR_E!O51+FC_OTH_CP_BT_E!O51+FC_OTH_CP_IT_E!O51</f>
        <v>209.31066208082541</v>
      </c>
      <c r="P51" s="37">
        <f>FC_OTH_CP_SH_E!P51+FC_OTH_CP_SC_E!P51+FC_OTH_CP_HW_E!P51+FC_OTH_CP_CA_E!P51+FC_OTH_CP_VE_E!P51+FC_OTH_CP_SL_E!P51+FC_OTH_CP_BL_E!P51+FC_OTH_CP_CR_E!P51+FC_OTH_CP_BT_E!P51+FC_OTH_CP_IT_E!P51</f>
        <v>217.60300945829761</v>
      </c>
      <c r="Q51" s="37">
        <f>FC_OTH_CP_SH_E!Q51+FC_OTH_CP_SC_E!Q51+FC_OTH_CP_HW_E!Q51+FC_OTH_CP_CA_E!Q51+FC_OTH_CP_VE_E!Q51+FC_OTH_CP_SL_E!Q51+FC_OTH_CP_BL_E!Q51+FC_OTH_CP_CR_E!Q51+FC_OTH_CP_BT_E!Q51+FC_OTH_CP_IT_E!Q51</f>
        <v>162.19862424763542</v>
      </c>
      <c r="R51" s="37">
        <f>FC_OTH_CP_SH_E!R51+FC_OTH_CP_SC_E!R51+FC_OTH_CP_HW_E!R51+FC_OTH_CP_CA_E!R51+FC_OTH_CP_VE_E!R51+FC_OTH_CP_SL_E!R51+FC_OTH_CP_BL_E!R51+FC_OTH_CP_CR_E!R51+FC_OTH_CP_BT_E!R51+FC_OTH_CP_IT_E!R51</f>
        <v>214.8883920894238</v>
      </c>
      <c r="S51" s="37">
        <f>FC_OTH_CP_SH_E!S51+FC_OTH_CP_SC_E!S51+FC_OTH_CP_HW_E!S51+FC_OTH_CP_CA_E!S51+FC_OTH_CP_VE_E!S51+FC_OTH_CP_SL_E!S51+FC_OTH_CP_BL_E!S51+FC_OTH_CP_CR_E!S51+FC_OTH_CP_BT_E!S51+FC_OTH_CP_IT_E!S51</f>
        <v>218.51590713671536</v>
      </c>
      <c r="T51" s="37">
        <f>FC_OTH_CP_SH_E!T51+FC_OTH_CP_SC_E!T51+FC_OTH_CP_HW_E!T51+FC_OTH_CP_CA_E!T51+FC_OTH_CP_VE_E!T51+FC_OTH_CP_SL_E!T51+FC_OTH_CP_BL_E!T51+FC_OTH_CP_CR_E!T51+FC_OTH_CP_BT_E!T51+FC_OTH_CP_IT_E!T51</f>
        <v>237.06870163370584</v>
      </c>
      <c r="U51" s="37">
        <f>FC_OTH_CP_SH_E!U51+FC_OTH_CP_SC_E!U51+FC_OTH_CP_HW_E!U51+FC_OTH_CP_CA_E!U51+FC_OTH_CP_VE_E!U51+FC_OTH_CP_SL_E!U51+FC_OTH_CP_BL_E!U51+FC_OTH_CP_CR_E!U51+FC_OTH_CP_BT_E!U51+FC_OTH_CP_IT_E!U51</f>
        <v>194.26646603611346</v>
      </c>
      <c r="V51" s="37">
        <f>FC_OTH_CP_SH_E!V51+FC_OTH_CP_SC_E!V51+FC_OTH_CP_HW_E!V51+FC_OTH_CP_CA_E!V51+FC_OTH_CP_VE_E!V51+FC_OTH_CP_SL_E!V51+FC_OTH_CP_BL_E!V51+FC_OTH_CP_CR_E!V51+FC_OTH_CP_BT_E!V51+FC_OTH_CP_IT_E!V51</f>
        <v>208.14763542562326</v>
      </c>
      <c r="W51" s="37">
        <f>FC_OTH_CP_SH_E!W51+FC_OTH_CP_SC_E!W51+FC_OTH_CP_HW_E!W51+FC_OTH_CP_CA_E!W51+FC_OTH_CP_VE_E!W51+FC_OTH_CP_SL_E!W51+FC_OTH_CP_BL_E!W51+FC_OTH_CP_CR_E!W51+FC_OTH_CP_BT_E!W51+FC_OTH_CP_IT_E!W51</f>
        <v>205.6024935511609</v>
      </c>
      <c r="X51" s="37">
        <f>FC_OTH_CP_SH_E!X51+FC_OTH_CP_SC_E!X51+FC_OTH_CP_HW_E!X51+FC_OTH_CP_CA_E!X51+FC_OTH_CP_VE_E!X51+FC_OTH_CP_SL_E!X51+FC_OTH_CP_BL_E!X51+FC_OTH_CP_CR_E!X51+FC_OTH_CP_BT_E!X51+FC_OTH_CP_IT_E!X51</f>
        <v>315.19638865004299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47.291573516766981</v>
      </c>
      <c r="D52" s="37">
        <f t="shared" ref="D52:W52" si="31">SUM(D53:D70)</f>
        <v>42.753396388650046</v>
      </c>
      <c r="E52" s="37">
        <f t="shared" si="31"/>
        <v>52.068443680137584</v>
      </c>
      <c r="F52" s="37">
        <f t="shared" si="31"/>
        <v>50.372656921754078</v>
      </c>
      <c r="G52" s="37">
        <f t="shared" si="31"/>
        <v>48.007996560619077</v>
      </c>
      <c r="H52" s="37">
        <f t="shared" si="31"/>
        <v>52.116251074806527</v>
      </c>
      <c r="I52" s="37">
        <f t="shared" si="31"/>
        <v>57.896130696474629</v>
      </c>
      <c r="J52" s="37">
        <f t="shared" si="31"/>
        <v>56.009372312983629</v>
      </c>
      <c r="K52" s="37">
        <f t="shared" si="31"/>
        <v>54.265778159931209</v>
      </c>
      <c r="L52" s="37">
        <f t="shared" si="31"/>
        <v>49.202321582115211</v>
      </c>
      <c r="M52" s="37">
        <f t="shared" si="31"/>
        <v>49.907910576096278</v>
      </c>
      <c r="N52" s="37">
        <f t="shared" si="31"/>
        <v>50.181427343078241</v>
      </c>
      <c r="O52" s="37">
        <f t="shared" si="31"/>
        <v>50.333190025795361</v>
      </c>
      <c r="P52" s="37">
        <f t="shared" si="31"/>
        <v>56.215907136715394</v>
      </c>
      <c r="Q52" s="37">
        <f t="shared" si="31"/>
        <v>57.191831470335316</v>
      </c>
      <c r="R52" s="37">
        <f t="shared" si="31"/>
        <v>54.937575236457427</v>
      </c>
      <c r="S52" s="37">
        <f t="shared" si="31"/>
        <v>68.246947549441117</v>
      </c>
      <c r="T52" s="37">
        <f t="shared" si="31"/>
        <v>70.064144453998267</v>
      </c>
      <c r="U52" s="37">
        <f t="shared" si="31"/>
        <v>78.418572656921739</v>
      </c>
      <c r="V52" s="37">
        <f t="shared" si="31"/>
        <v>74.999140154772192</v>
      </c>
      <c r="W52" s="37">
        <f t="shared" si="31"/>
        <v>70.989939810834073</v>
      </c>
      <c r="X52" s="37">
        <f t="shared" ref="X52" si="32">SUM(X53:X70)</f>
        <v>85.788564058469476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1.098710232158211</v>
      </c>
      <c r="D57" s="10">
        <f>FC_OTH_CP_SH_E!D57+FC_OTH_CP_SC_E!D57+FC_OTH_CP_HW_E!D57+FC_OTH_CP_CA_E!D57+FC_OTH_CP_VE_E!D57+FC_OTH_CP_SL_E!D57+FC_OTH_CP_BL_E!D57+FC_OTH_CP_CR_E!D57+FC_OTH_CP_BT_E!D57+FC_OTH_CP_IT_E!D57</f>
        <v>1.1226139294926909</v>
      </c>
      <c r="E57" s="10">
        <f>FC_OTH_CP_SH_E!E57+FC_OTH_CP_SC_E!E57+FC_OTH_CP_HW_E!E57+FC_OTH_CP_CA_E!E57+FC_OTH_CP_VE_E!E57+FC_OTH_CP_SL_E!E57+FC_OTH_CP_BL_E!E57+FC_OTH_CP_CR_E!E57+FC_OTH_CP_BT_E!E57+FC_OTH_CP_IT_E!E57</f>
        <v>1.146431642304385</v>
      </c>
      <c r="F57" s="10">
        <f>FC_OTH_CP_SH_E!F57+FC_OTH_CP_SC_E!F57+FC_OTH_CP_HW_E!F57+FC_OTH_CP_CA_E!F57+FC_OTH_CP_VE_E!F57+FC_OTH_CP_SL_E!F57+FC_OTH_CP_BL_E!F57+FC_OTH_CP_CR_E!F57+FC_OTH_CP_BT_E!F57+FC_OTH_CP_IT_E!F57</f>
        <v>1.1703353396388649</v>
      </c>
      <c r="G57" s="10">
        <f>FC_OTH_CP_SH_E!G57+FC_OTH_CP_SC_E!G57+FC_OTH_CP_HW_E!G57+FC_OTH_CP_CA_E!G57+FC_OTH_CP_VE_E!G57+FC_OTH_CP_SL_E!G57+FC_OTH_CP_BL_E!G57+FC_OTH_CP_CR_E!G57+FC_OTH_CP_BT_E!G57+FC_OTH_CP_IT_E!G57</f>
        <v>1.218142734307825</v>
      </c>
      <c r="H57" s="10">
        <f>FC_OTH_CP_SH_E!H57+FC_OTH_CP_SC_E!H57+FC_OTH_CP_HW_E!H57+FC_OTH_CP_CA_E!H57+FC_OTH_CP_VE_E!H57+FC_OTH_CP_SL_E!H57+FC_OTH_CP_BL_E!H57+FC_OTH_CP_CR_E!H57+FC_OTH_CP_BT_E!H57+FC_OTH_CP_IT_E!H57</f>
        <v>1.2897678417884779</v>
      </c>
      <c r="I57" s="10">
        <f>FC_OTH_CP_SH_E!I57+FC_OTH_CP_SC_E!I57+FC_OTH_CP_HW_E!I57+FC_OTH_CP_CA_E!I57+FC_OTH_CP_VE_E!I57+FC_OTH_CP_SL_E!I57+FC_OTH_CP_BL_E!I57+FC_OTH_CP_CR_E!I57+FC_OTH_CP_BT_E!I57+FC_OTH_CP_IT_E!I57</f>
        <v>1.361392949269131</v>
      </c>
      <c r="J57" s="10">
        <f>FC_OTH_CP_SH_E!J57+FC_OTH_CP_SC_E!J57+FC_OTH_CP_HW_E!J57+FC_OTH_CP_CA_E!J57+FC_OTH_CP_VE_E!J57+FC_OTH_CP_SL_E!J57+FC_OTH_CP_BL_E!J57+FC_OTH_CP_CR_E!J57+FC_OTH_CP_BT_E!J57+FC_OTH_CP_IT_E!J57</f>
        <v>1.4808254514187451</v>
      </c>
      <c r="K57" s="10">
        <f>FC_OTH_CP_SH_E!K57+FC_OTH_CP_SC_E!K57+FC_OTH_CP_HW_E!K57+FC_OTH_CP_CA_E!K57+FC_OTH_CP_VE_E!K57+FC_OTH_CP_SL_E!K57+FC_OTH_CP_BL_E!K57+FC_OTH_CP_CR_E!K57+FC_OTH_CP_BT_E!K57+FC_OTH_CP_IT_E!K57</f>
        <v>1.5763542562338779</v>
      </c>
      <c r="L57" s="10">
        <f>FC_OTH_CP_SH_E!L57+FC_OTH_CP_SC_E!L57+FC_OTH_CP_HW_E!L57+FC_OTH_CP_CA_E!L57+FC_OTH_CP_VE_E!L57+FC_OTH_CP_SL_E!L57+FC_OTH_CP_BL_E!L57+FC_OTH_CP_CR_E!L57+FC_OTH_CP_BT_E!L57+FC_OTH_CP_IT_E!L57</f>
        <v>1.6957867583834909</v>
      </c>
      <c r="M57" s="10">
        <f>FC_OTH_CP_SH_E!M57+FC_OTH_CP_SC_E!M57+FC_OTH_CP_HW_E!M57+FC_OTH_CP_CA_E!M57+FC_OTH_CP_VE_E!M57+FC_OTH_CP_SL_E!M57+FC_OTH_CP_BL_E!M57+FC_OTH_CP_CR_E!M57+FC_OTH_CP_BT_E!M57+FC_OTH_CP_IT_E!M57</f>
        <v>1.7640584694754939</v>
      </c>
      <c r="N57" s="10">
        <f>FC_OTH_CP_SH_E!N57+FC_OTH_CP_SC_E!N57+FC_OTH_CP_HW_E!N57+FC_OTH_CP_CA_E!N57+FC_OTH_CP_VE_E!N57+FC_OTH_CP_SL_E!N57+FC_OTH_CP_BL_E!N57+FC_OTH_CP_CR_E!N57+FC_OTH_CP_BT_E!N57+FC_OTH_CP_IT_E!N57</f>
        <v>1.8569217540842651</v>
      </c>
      <c r="O57" s="10">
        <f>FC_OTH_CP_SH_E!O57+FC_OTH_CP_SC_E!O57+FC_OTH_CP_HW_E!O57+FC_OTH_CP_CA_E!O57+FC_OTH_CP_VE_E!O57+FC_OTH_CP_SL_E!O57+FC_OTH_CP_BL_E!O57+FC_OTH_CP_CR_E!O57+FC_OTH_CP_BT_E!O57+FC_OTH_CP_IT_E!O57</f>
        <v>1.9142734307824589</v>
      </c>
      <c r="P57" s="10">
        <f>FC_OTH_CP_SH_E!P57+FC_OTH_CP_SC_E!P57+FC_OTH_CP_HW_E!P57+FC_OTH_CP_CA_E!P57+FC_OTH_CP_VE_E!P57+FC_OTH_CP_SL_E!P57+FC_OTH_CP_BL_E!P57+FC_OTH_CP_CR_E!P57+FC_OTH_CP_BT_E!P57+FC_OTH_CP_IT_E!P57</f>
        <v>1.9761822871883059</v>
      </c>
      <c r="Q57" s="10">
        <f>FC_OTH_CP_SH_E!Q57+FC_OTH_CP_SC_E!Q57+FC_OTH_CP_HW_E!Q57+FC_OTH_CP_CA_E!Q57+FC_OTH_CP_VE_E!Q57+FC_OTH_CP_SL_E!Q57+FC_OTH_CP_BL_E!Q57+FC_OTH_CP_CR_E!Q57+FC_OTH_CP_BT_E!Q57+FC_OTH_CP_IT_E!Q57</f>
        <v>2.022613929492691</v>
      </c>
      <c r="R57" s="10">
        <f>FC_OTH_CP_SH_E!R57+FC_OTH_CP_SC_E!R57+FC_OTH_CP_HW_E!R57+FC_OTH_CP_CA_E!R57+FC_OTH_CP_VE_E!R57+FC_OTH_CP_SL_E!R57+FC_OTH_CP_BL_E!R57+FC_OTH_CP_CR_E!R57+FC_OTH_CP_BT_E!R57+FC_OTH_CP_IT_E!R57</f>
        <v>2.0806534823731728</v>
      </c>
      <c r="S57" s="10">
        <f>FC_OTH_CP_SH_E!S57+FC_OTH_CP_SC_E!S57+FC_OTH_CP_HW_E!S57+FC_OTH_CP_CA_E!S57+FC_OTH_CP_VE_E!S57+FC_OTH_CP_SL_E!S57+FC_OTH_CP_BL_E!S57+FC_OTH_CP_CR_E!S57+FC_OTH_CP_BT_E!S57+FC_OTH_CP_IT_E!S57</f>
        <v>2.109630266552021</v>
      </c>
      <c r="T57" s="10">
        <f>FC_OTH_CP_SH_E!T57+FC_OTH_CP_SC_E!T57+FC_OTH_CP_HW_E!T57+FC_OTH_CP_CA_E!T57+FC_OTH_CP_VE_E!T57+FC_OTH_CP_SL_E!T57+FC_OTH_CP_BL_E!T57+FC_OTH_CP_CR_E!T57+FC_OTH_CP_BT_E!T57+FC_OTH_CP_IT_E!T57</f>
        <v>2.1386930352536542</v>
      </c>
      <c r="U57" s="10">
        <f>FC_OTH_CP_SH_E!U57+FC_OTH_CP_SC_E!U57+FC_OTH_CP_HW_E!U57+FC_OTH_CP_CA_E!U57+FC_OTH_CP_VE_E!U57+FC_OTH_CP_SL_E!U57+FC_OTH_CP_BL_E!U57+FC_OTH_CP_CR_E!U57+FC_OTH_CP_BT_E!U57+FC_OTH_CP_IT_E!U57</f>
        <v>2.1619088564058471</v>
      </c>
      <c r="V57" s="10">
        <f>FC_OTH_CP_SH_E!V57+FC_OTH_CP_SC_E!V57+FC_OTH_CP_HW_E!V57+FC_OTH_CP_CA_E!V57+FC_OTH_CP_VE_E!V57+FC_OTH_CP_SL_E!V57+FC_OTH_CP_BL_E!V57+FC_OTH_CP_CR_E!V57+FC_OTH_CP_BT_E!V57+FC_OTH_CP_IT_E!V57</f>
        <v>2.1889939810834051</v>
      </c>
      <c r="W57" s="10">
        <f>FC_OTH_CP_SH_E!W57+FC_OTH_CP_SC_E!W57+FC_OTH_CP_HW_E!W57+FC_OTH_CP_CA_E!W57+FC_OTH_CP_VE_E!W57+FC_OTH_CP_SL_E!W57+FC_OTH_CP_BL_E!W57+FC_OTH_CP_CR_E!W57+FC_OTH_CP_BT_E!W57+FC_OTH_CP_IT_E!W57</f>
        <v>2.1889939810834051</v>
      </c>
      <c r="X57" s="10">
        <f>FC_OTH_CP_SH_E!X57+FC_OTH_CP_SC_E!X57+FC_OTH_CP_HW_E!X57+FC_OTH_CP_CA_E!X57+FC_OTH_CP_VE_E!X57+FC_OTH_CP_SL_E!X57+FC_OTH_CP_BL_E!X57+FC_OTH_CP_CR_E!X57+FC_OTH_CP_BT_E!X57+FC_OTH_CP_IT_E!X57</f>
        <v>2.1889939810834051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18.53447979363715</v>
      </c>
      <c r="D59" s="10">
        <f>FC_OTH_CP_SH_E!D59+FC_OTH_CP_SC_E!D59+FC_OTH_CP_HW_E!D59+FC_OTH_CP_CA_E!D59+FC_OTH_CP_VE_E!D59+FC_OTH_CP_SL_E!D59+FC_OTH_CP_BL_E!D59+FC_OTH_CP_CR_E!D59+FC_OTH_CP_BT_E!D59+FC_OTH_CP_IT_E!D59</f>
        <v>15.883233018056753</v>
      </c>
      <c r="E59" s="10">
        <f>FC_OTH_CP_SH_E!E59+FC_OTH_CP_SC_E!E59+FC_OTH_CP_HW_E!E59+FC_OTH_CP_CA_E!E59+FC_OTH_CP_VE_E!E59+FC_OTH_CP_SL_E!E59+FC_OTH_CP_BL_E!E59+FC_OTH_CP_CR_E!E59+FC_OTH_CP_BT_E!E59+FC_OTH_CP_IT_E!E59</f>
        <v>16.050472914875321</v>
      </c>
      <c r="F59" s="10">
        <f>FC_OTH_CP_SH_E!F59+FC_OTH_CP_SC_E!F59+FC_OTH_CP_HW_E!F59+FC_OTH_CP_CA_E!F59+FC_OTH_CP_VE_E!F59+FC_OTH_CP_SL_E!F59+FC_OTH_CP_BL_E!F59+FC_OTH_CP_CR_E!F59+FC_OTH_CP_BT_E!F59+FC_OTH_CP_IT_E!F59</f>
        <v>16.265434221840071</v>
      </c>
      <c r="G59" s="10">
        <f>FC_OTH_CP_SH_E!G59+FC_OTH_CP_SC_E!G59+FC_OTH_CP_HW_E!G59+FC_OTH_CP_CA_E!G59+FC_OTH_CP_VE_E!G59+FC_OTH_CP_SL_E!G59+FC_OTH_CP_BL_E!G59+FC_OTH_CP_CR_E!G59+FC_OTH_CP_BT_E!G59+FC_OTH_CP_IT_E!G59</f>
        <v>16.265434221840067</v>
      </c>
      <c r="H59" s="10">
        <f>FC_OTH_CP_SH_E!H59+FC_OTH_CP_SC_E!H59+FC_OTH_CP_HW_E!H59+FC_OTH_CP_CA_E!H59+FC_OTH_CP_VE_E!H59+FC_OTH_CP_SL_E!H59+FC_OTH_CP_BL_E!H59+FC_OTH_CP_CR_E!H59+FC_OTH_CP_BT_E!H59+FC_OTH_CP_IT_E!H59</f>
        <v>19.489853826311258</v>
      </c>
      <c r="I59" s="10">
        <f>FC_OTH_CP_SH_E!I59+FC_OTH_CP_SC_E!I59+FC_OTH_CP_HW_E!I59+FC_OTH_CP_CA_E!I59+FC_OTH_CP_VE_E!I59+FC_OTH_CP_SL_E!I59+FC_OTH_CP_BL_E!I59+FC_OTH_CP_CR_E!I59+FC_OTH_CP_BT_E!I59+FC_OTH_CP_IT_E!I59</f>
        <v>22.738091143594154</v>
      </c>
      <c r="J59" s="10">
        <f>FC_OTH_CP_SH_E!J59+FC_OTH_CP_SC_E!J59+FC_OTH_CP_HW_E!J59+FC_OTH_CP_CA_E!J59+FC_OTH_CP_VE_E!J59+FC_OTH_CP_SL_E!J59+FC_OTH_CP_BL_E!J59+FC_OTH_CP_CR_E!J59+FC_OTH_CP_BT_E!J59+FC_OTH_CP_IT_E!J59</f>
        <v>24.099570077386048</v>
      </c>
      <c r="K59" s="10">
        <f>FC_OTH_CP_SH_E!K59+FC_OTH_CP_SC_E!K59+FC_OTH_CP_HW_E!K59+FC_OTH_CP_CA_E!K59+FC_OTH_CP_VE_E!K59+FC_OTH_CP_SL_E!K59+FC_OTH_CP_BL_E!K59+FC_OTH_CP_CR_E!K59+FC_OTH_CP_BT_E!K59+FC_OTH_CP_IT_E!K59</f>
        <v>25.437059329320725</v>
      </c>
      <c r="L59" s="10">
        <f>FC_OTH_CP_SH_E!L59+FC_OTH_CP_SC_E!L59+FC_OTH_CP_HW_E!L59+FC_OTH_CP_CA_E!L59+FC_OTH_CP_VE_E!L59+FC_OTH_CP_SL_E!L59+FC_OTH_CP_BL_E!L59+FC_OTH_CP_CR_E!L59+FC_OTH_CP_BT_E!L59+FC_OTH_CP_IT_E!L59</f>
        <v>24.410060189165947</v>
      </c>
      <c r="M59" s="10">
        <f>FC_OTH_CP_SH_E!M59+FC_OTH_CP_SC_E!M59+FC_OTH_CP_HW_E!M59+FC_OTH_CP_CA_E!M59+FC_OTH_CP_VE_E!M59+FC_OTH_CP_SL_E!M59+FC_OTH_CP_BL_E!M59+FC_OTH_CP_CR_E!M59+FC_OTH_CP_BT_E!M59+FC_OTH_CP_IT_E!M59</f>
        <v>23.391573516766965</v>
      </c>
      <c r="N59" s="10">
        <f>FC_OTH_CP_SH_E!N59+FC_OTH_CP_SC_E!N59+FC_OTH_CP_HW_E!N59+FC_OTH_CP_CA_E!N59+FC_OTH_CP_VE_E!N59+FC_OTH_CP_SL_E!N59+FC_OTH_CP_BL_E!N59+FC_OTH_CP_CR_E!N59+FC_OTH_CP_BT_E!N59+FC_OTH_CP_IT_E!N59</f>
        <v>22.053912295786763</v>
      </c>
      <c r="O59" s="10">
        <f>FC_OTH_CP_SH_E!O59+FC_OTH_CP_SC_E!O59+FC_OTH_CP_HW_E!O59+FC_OTH_CP_CA_E!O59+FC_OTH_CP_VE_E!O59+FC_OTH_CP_SL_E!O59+FC_OTH_CP_BL_E!O59+FC_OTH_CP_CR_E!O59+FC_OTH_CP_BT_E!O59+FC_OTH_CP_IT_E!O59</f>
        <v>20.909028374892522</v>
      </c>
      <c r="P59" s="10">
        <f>FC_OTH_CP_SH_E!P59+FC_OTH_CP_SC_E!P59+FC_OTH_CP_HW_E!P59+FC_OTH_CP_CA_E!P59+FC_OTH_CP_VE_E!P59+FC_OTH_CP_SL_E!P59+FC_OTH_CP_BL_E!P59+FC_OTH_CP_CR_E!P59+FC_OTH_CP_BT_E!P59+FC_OTH_CP_IT_E!P59</f>
        <v>23.266036113499567</v>
      </c>
      <c r="Q59" s="10">
        <f>FC_OTH_CP_SH_E!Q59+FC_OTH_CP_SC_E!Q59+FC_OTH_CP_HW_E!Q59+FC_OTH_CP_CA_E!Q59+FC_OTH_CP_VE_E!Q59+FC_OTH_CP_SL_E!Q59+FC_OTH_CP_BL_E!Q59+FC_OTH_CP_CR_E!Q59+FC_OTH_CP_BT_E!Q59+FC_OTH_CP_IT_E!Q59</f>
        <v>25.755889939810821</v>
      </c>
      <c r="R59" s="10">
        <f>FC_OTH_CP_SH_E!R59+FC_OTH_CP_SC_E!R59+FC_OTH_CP_HW_E!R59+FC_OTH_CP_CA_E!R59+FC_OTH_CP_VE_E!R59+FC_OTH_CP_SL_E!R59+FC_OTH_CP_BL_E!R59+FC_OTH_CP_CR_E!R59+FC_OTH_CP_BT_E!R59+FC_OTH_CP_IT_E!R59</f>
        <v>29.792519346517622</v>
      </c>
      <c r="S59" s="10">
        <f>FC_OTH_CP_SH_E!S59+FC_OTH_CP_SC_E!S59+FC_OTH_CP_HW_E!S59+FC_OTH_CP_CA_E!S59+FC_OTH_CP_VE_E!S59+FC_OTH_CP_SL_E!S59+FC_OTH_CP_BL_E!S59+FC_OTH_CP_CR_E!S59+FC_OTH_CP_BT_E!S59+FC_OTH_CP_IT_E!S59</f>
        <v>34.245571797076536</v>
      </c>
      <c r="T59" s="10">
        <f>FC_OTH_CP_SH_E!T59+FC_OTH_CP_SC_E!T59+FC_OTH_CP_HW_E!T59+FC_OTH_CP_CA_E!T59+FC_OTH_CP_VE_E!T59+FC_OTH_CP_SL_E!T59+FC_OTH_CP_BL_E!T59+FC_OTH_CP_CR_E!T59+FC_OTH_CP_BT_E!T59+FC_OTH_CP_IT_E!T59</f>
        <v>36.292605331040406</v>
      </c>
      <c r="U59" s="10">
        <f>FC_OTH_CP_SH_E!U59+FC_OTH_CP_SC_E!U59+FC_OTH_CP_HW_E!U59+FC_OTH_CP_CA_E!U59+FC_OTH_CP_VE_E!U59+FC_OTH_CP_SL_E!U59+FC_OTH_CP_BL_E!U59+FC_OTH_CP_CR_E!U59+FC_OTH_CP_BT_E!U59+FC_OTH_CP_IT_E!U59</f>
        <v>41.908340498710224</v>
      </c>
      <c r="V59" s="10">
        <f>FC_OTH_CP_SH_E!V59+FC_OTH_CP_SC_E!V59+FC_OTH_CP_HW_E!V59+FC_OTH_CP_CA_E!V59+FC_OTH_CP_VE_E!V59+FC_OTH_CP_SL_E!V59+FC_OTH_CP_BL_E!V59+FC_OTH_CP_CR_E!V59+FC_OTH_CP_BT_E!V59+FC_OTH_CP_IT_E!V59</f>
        <v>35.739036973344838</v>
      </c>
      <c r="W59" s="10">
        <f>FC_OTH_CP_SH_E!W59+FC_OTH_CP_SC_E!W59+FC_OTH_CP_HW_E!W59+FC_OTH_CP_CA_E!W59+FC_OTH_CP_VE_E!W59+FC_OTH_CP_SL_E!W59+FC_OTH_CP_BL_E!W59+FC_OTH_CP_CR_E!W59+FC_OTH_CP_BT_E!W59+FC_OTH_CP_IT_E!W59</f>
        <v>33.752622527944986</v>
      </c>
      <c r="X59" s="10">
        <f>FC_OTH_CP_SH_E!X59+FC_OTH_CP_SC_E!X59+FC_OTH_CP_HW_E!X59+FC_OTH_CP_CA_E!X59+FC_OTH_CP_VE_E!X59+FC_OTH_CP_SL_E!X59+FC_OTH_CP_BL_E!X59+FC_OTH_CP_CR_E!X59+FC_OTH_CP_BT_E!X59+FC_OTH_CP_IT_E!X59</f>
        <v>36.606706792777302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7.5714531384350803</v>
      </c>
      <c r="D61" s="10">
        <f>FC_OTH_CP_SH_E!D61+FC_OTH_CP_SC_E!D61+FC_OTH_CP_HW_E!D61+FC_OTH_CP_CA_E!D61+FC_OTH_CP_VE_E!D61+FC_OTH_CP_SL_E!D61+FC_OTH_CP_BL_E!D61+FC_OTH_CP_CR_E!D61+FC_OTH_CP_BT_E!D61+FC_OTH_CP_IT_E!D61</f>
        <v>8.670077386070508</v>
      </c>
      <c r="E61" s="10">
        <f>FC_OTH_CP_SH_E!E61+FC_OTH_CP_SC_E!E61+FC_OTH_CP_HW_E!E61+FC_OTH_CP_CA_E!E61+FC_OTH_CP_VE_E!E61+FC_OTH_CP_SL_E!E61+FC_OTH_CP_BL_E!E61+FC_OTH_CP_CR_E!E61+FC_OTH_CP_BT_E!E61+FC_OTH_CP_IT_E!E61</f>
        <v>10.461478933791922</v>
      </c>
      <c r="F61" s="10">
        <f>FC_OTH_CP_SH_E!F61+FC_OTH_CP_SC_E!F61+FC_OTH_CP_HW_E!F61+FC_OTH_CP_CA_E!F61+FC_OTH_CP_VE_E!F61+FC_OTH_CP_SL_E!F61+FC_OTH_CP_BL_E!F61+FC_OTH_CP_CR_E!F61+FC_OTH_CP_BT_E!F61+FC_OTH_CP_IT_E!F61</f>
        <v>8.1685296646603618</v>
      </c>
      <c r="G61" s="10">
        <f>FC_OTH_CP_SH_E!G61+FC_OTH_CP_SC_E!G61+FC_OTH_CP_HW_E!G61+FC_OTH_CP_CA_E!G61+FC_OTH_CP_VE_E!G61+FC_OTH_CP_SL_E!G61+FC_OTH_CP_BL_E!G61+FC_OTH_CP_CR_E!G61+FC_OTH_CP_BT_E!G61+FC_OTH_CP_IT_E!G61</f>
        <v>10.604729148753224</v>
      </c>
      <c r="H61" s="10">
        <f>FC_OTH_CP_SH_E!H61+FC_OTH_CP_SC_E!H61+FC_OTH_CP_HW_E!H61+FC_OTH_CP_CA_E!H61+FC_OTH_CP_VE_E!H61+FC_OTH_CP_SL_E!H61+FC_OTH_CP_BL_E!H61+FC_OTH_CP_CR_E!H61+FC_OTH_CP_BT_E!H61+FC_OTH_CP_IT_E!H61</f>
        <v>11.321324161650898</v>
      </c>
      <c r="I61" s="10">
        <f>FC_OTH_CP_SH_E!I61+FC_OTH_CP_SC_E!I61+FC_OTH_CP_HW_E!I61+FC_OTH_CP_CA_E!I61+FC_OTH_CP_VE_E!I61+FC_OTH_CP_SL_E!I61+FC_OTH_CP_BL_E!I61+FC_OTH_CP_CR_E!I61+FC_OTH_CP_BT_E!I61+FC_OTH_CP_IT_E!I61</f>
        <v>12.921582115219262</v>
      </c>
      <c r="J61" s="10">
        <f>FC_OTH_CP_SH_E!J61+FC_OTH_CP_SC_E!J61+FC_OTH_CP_HW_E!J61+FC_OTH_CP_CA_E!J61+FC_OTH_CP_VE_E!J61+FC_OTH_CP_SL_E!J61+FC_OTH_CP_BL_E!J61+FC_OTH_CP_CR_E!J61+FC_OTH_CP_BT_E!J61+FC_OTH_CP_IT_E!J61</f>
        <v>9.2911435941530502</v>
      </c>
      <c r="K61" s="10">
        <f>FC_OTH_CP_SH_E!K61+FC_OTH_CP_SC_E!K61+FC_OTH_CP_HW_E!K61+FC_OTH_CP_CA_E!K61+FC_OTH_CP_VE_E!K61+FC_OTH_CP_SL_E!K61+FC_OTH_CP_BL_E!K61+FC_OTH_CP_CR_E!K61+FC_OTH_CP_BT_E!K61+FC_OTH_CP_IT_E!K61</f>
        <v>9.4343938091143542</v>
      </c>
      <c r="L61" s="10">
        <f>FC_OTH_CP_SH_E!L61+FC_OTH_CP_SC_E!L61+FC_OTH_CP_HW_E!L61+FC_OTH_CP_CA_E!L61+FC_OTH_CP_VE_E!L61+FC_OTH_CP_SL_E!L61+FC_OTH_CP_BL_E!L61+FC_OTH_CP_CR_E!L61+FC_OTH_CP_BT_E!L61+FC_OTH_CP_IT_E!L61</f>
        <v>8.0969045571797054</v>
      </c>
      <c r="M61" s="10">
        <f>FC_OTH_CP_SH_E!M61+FC_OTH_CP_SC_E!M61+FC_OTH_CP_HW_E!M61+FC_OTH_CP_CA_E!M61+FC_OTH_CP_VE_E!M61+FC_OTH_CP_SL_E!M61+FC_OTH_CP_BL_E!M61+FC_OTH_CP_CR_E!M61+FC_OTH_CP_BT_E!M61+FC_OTH_CP_IT_E!M61</f>
        <v>9.1187446259673273</v>
      </c>
      <c r="N61" s="10">
        <f>FC_OTH_CP_SH_E!N61+FC_OTH_CP_SC_E!N61+FC_OTH_CP_HW_E!N61+FC_OTH_CP_CA_E!N61+FC_OTH_CP_VE_E!N61+FC_OTH_CP_SL_E!N61+FC_OTH_CP_BL_E!N61+FC_OTH_CP_CR_E!N61+FC_OTH_CP_BT_E!N61+FC_OTH_CP_IT_E!N61</f>
        <v>7.3545141874462576</v>
      </c>
      <c r="O61" s="10">
        <f>FC_OTH_CP_SH_E!O61+FC_OTH_CP_SC_E!O61+FC_OTH_CP_HW_E!O61+FC_OTH_CP_CA_E!O61+FC_OTH_CP_VE_E!O61+FC_OTH_CP_SL_E!O61+FC_OTH_CP_BL_E!O61+FC_OTH_CP_CR_E!O61+FC_OTH_CP_BT_E!O61+FC_OTH_CP_IT_E!O61</f>
        <v>8.4815993121238176</v>
      </c>
      <c r="P61" s="10">
        <f>FC_OTH_CP_SH_E!P61+FC_OTH_CP_SC_E!P61+FC_OTH_CP_HW_E!P61+FC_OTH_CP_CA_E!P61+FC_OTH_CP_VE_E!P61+FC_OTH_CP_SL_E!P61+FC_OTH_CP_BL_E!P61+FC_OTH_CP_CR_E!P61+FC_OTH_CP_BT_E!P61+FC_OTH_CP_IT_E!P61</f>
        <v>11.584350816852975</v>
      </c>
      <c r="Q61" s="10">
        <f>FC_OTH_CP_SH_E!Q61+FC_OTH_CP_SC_E!Q61+FC_OTH_CP_HW_E!Q61+FC_OTH_CP_CA_E!Q61+FC_OTH_CP_VE_E!Q61+FC_OTH_CP_SL_E!Q61+FC_OTH_CP_BL_E!Q61+FC_OTH_CP_CR_E!Q61+FC_OTH_CP_BT_E!Q61+FC_OTH_CP_IT_E!Q61</f>
        <v>6.2068787618228711</v>
      </c>
      <c r="R61" s="10">
        <f>FC_OTH_CP_SH_E!R61+FC_OTH_CP_SC_E!R61+FC_OTH_CP_HW_E!R61+FC_OTH_CP_CA_E!R61+FC_OTH_CP_VE_E!R61+FC_OTH_CP_SL_E!R61+FC_OTH_CP_BL_E!R61+FC_OTH_CP_CR_E!R61+FC_OTH_CP_BT_E!R61+FC_OTH_CP_IT_E!R61</f>
        <v>4.0848667239896788</v>
      </c>
      <c r="S61" s="10">
        <f>FC_OTH_CP_SH_E!S61+FC_OTH_CP_SC_E!S61+FC_OTH_CP_HW_E!S61+FC_OTH_CP_CA_E!S61+FC_OTH_CP_VE_E!S61+FC_OTH_CP_SL_E!S61+FC_OTH_CP_BL_E!S61+FC_OTH_CP_CR_E!S61+FC_OTH_CP_BT_E!S61+FC_OTH_CP_IT_E!S61</f>
        <v>8.9528804815133256</v>
      </c>
      <c r="T61" s="10">
        <f>FC_OTH_CP_SH_E!T61+FC_OTH_CP_SC_E!T61+FC_OTH_CP_HW_E!T61+FC_OTH_CP_CA_E!T61+FC_OTH_CP_VE_E!T61+FC_OTH_CP_SL_E!T61+FC_OTH_CP_BL_E!T61+FC_OTH_CP_CR_E!T61+FC_OTH_CP_BT_E!T61+FC_OTH_CP_IT_E!T61</f>
        <v>5.9498710232158185</v>
      </c>
      <c r="U61" s="10">
        <f>FC_OTH_CP_SH_E!U61+FC_OTH_CP_SC_E!U61+FC_OTH_CP_HW_E!U61+FC_OTH_CP_CA_E!U61+FC_OTH_CP_VE_E!U61+FC_OTH_CP_SL_E!U61+FC_OTH_CP_BL_E!U61+FC_OTH_CP_CR_E!U61+FC_OTH_CP_BT_E!U61+FC_OTH_CP_IT_E!U61</f>
        <v>5.1597592433361994</v>
      </c>
      <c r="V61" s="10">
        <f>FC_OTH_CP_SH_E!V61+FC_OTH_CP_SC_E!V61+FC_OTH_CP_HW_E!V61+FC_OTH_CP_CA_E!V61+FC_OTH_CP_VE_E!V61+FC_OTH_CP_SL_E!V61+FC_OTH_CP_BL_E!V61+FC_OTH_CP_CR_E!V61+FC_OTH_CP_BT_E!V61+FC_OTH_CP_IT_E!V61</f>
        <v>5.557695614789333</v>
      </c>
      <c r="W61" s="10">
        <f>FC_OTH_CP_SH_E!W61+FC_OTH_CP_SC_E!W61+FC_OTH_CP_HW_E!W61+FC_OTH_CP_CA_E!W61+FC_OTH_CP_VE_E!W61+FC_OTH_CP_SL_E!W61+FC_OTH_CP_BL_E!W61+FC_OTH_CP_CR_E!W61+FC_OTH_CP_BT_E!W61+FC_OTH_CP_IT_E!W61</f>
        <v>1.8061908856405859</v>
      </c>
      <c r="X61" s="10">
        <f>FC_OTH_CP_SH_E!X61+FC_OTH_CP_SC_E!X61+FC_OTH_CP_HW_E!X61+FC_OTH_CP_CA_E!X61+FC_OTH_CP_VE_E!X61+FC_OTH_CP_SL_E!X61+FC_OTH_CP_BL_E!X61+FC_OTH_CP_CR_E!X61+FC_OTH_CP_BT_E!X61+FC_OTH_CP_IT_E!X61</f>
        <v>9.1913155631986232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18.58220120378332</v>
      </c>
      <c r="D62" s="10">
        <f>FC_OTH_CP_SH_E!D62+FC_OTH_CP_SC_E!D62+FC_OTH_CP_HW_E!D62+FC_OTH_CP_CA_E!D62+FC_OTH_CP_VE_E!D62+FC_OTH_CP_SL_E!D62+FC_OTH_CP_BL_E!D62+FC_OTH_CP_CR_E!D62+FC_OTH_CP_BT_E!D62+FC_OTH_CP_IT_E!D62</f>
        <v>15.548839208942393</v>
      </c>
      <c r="E62" s="10">
        <f>FC_OTH_CP_SH_E!E62+FC_OTH_CP_SC_E!E62+FC_OTH_CP_HW_E!E62+FC_OTH_CP_CA_E!E62+FC_OTH_CP_VE_E!E62+FC_OTH_CP_SL_E!E62+FC_OTH_CP_BL_E!E62+FC_OTH_CP_CR_E!E62+FC_OTH_CP_BT_E!E62+FC_OTH_CP_IT_E!E62</f>
        <v>22.857523645743768</v>
      </c>
      <c r="F62" s="10">
        <f>FC_OTH_CP_SH_E!F62+FC_OTH_CP_SC_E!F62+FC_OTH_CP_HW_E!F62+FC_OTH_CP_CA_E!F62+FC_OTH_CP_VE_E!F62+FC_OTH_CP_SL_E!F62+FC_OTH_CP_BL_E!F62+FC_OTH_CP_CR_E!F62+FC_OTH_CP_BT_E!F62+FC_OTH_CP_IT_E!F62</f>
        <v>23.2158211521926</v>
      </c>
      <c r="G62" s="10">
        <f>FC_OTH_CP_SH_E!G62+FC_OTH_CP_SC_E!G62+FC_OTH_CP_HW_E!G62+FC_OTH_CP_CA_E!G62+FC_OTH_CP_VE_E!G62+FC_OTH_CP_SL_E!G62+FC_OTH_CP_BL_E!G62+FC_OTH_CP_CR_E!G62+FC_OTH_CP_BT_E!G62+FC_OTH_CP_IT_E!G62</f>
        <v>18.343336199484085</v>
      </c>
      <c r="H62" s="10">
        <f>FC_OTH_CP_SH_E!H62+FC_OTH_CP_SC_E!H62+FC_OTH_CP_HW_E!H62+FC_OTH_CP_CA_E!H62+FC_OTH_CP_VE_E!H62+FC_OTH_CP_SL_E!H62+FC_OTH_CP_BL_E!H62+FC_OTH_CP_CR_E!H62+FC_OTH_CP_BT_E!H62+FC_OTH_CP_IT_E!H62</f>
        <v>18.319518486672397</v>
      </c>
      <c r="I62" s="10">
        <f>FC_OTH_CP_SH_E!I62+FC_OTH_CP_SC_E!I62+FC_OTH_CP_HW_E!I62+FC_OTH_CP_CA_E!I62+FC_OTH_CP_VE_E!I62+FC_OTH_CP_SL_E!I62+FC_OTH_CP_BL_E!I62+FC_OTH_CP_CR_E!I62+FC_OTH_CP_BT_E!I62+FC_OTH_CP_IT_E!I62</f>
        <v>18.98822012037833</v>
      </c>
      <c r="J62" s="10">
        <f>FC_OTH_CP_SH_E!J62+FC_OTH_CP_SC_E!J62+FC_OTH_CP_HW_E!J62+FC_OTH_CP_CA_E!J62+FC_OTH_CP_VE_E!J62+FC_OTH_CP_SL_E!J62+FC_OTH_CP_BL_E!J62+FC_OTH_CP_CR_E!J62+FC_OTH_CP_BT_E!J62+FC_OTH_CP_IT_E!J62</f>
        <v>13.01711092003438</v>
      </c>
      <c r="K62" s="10">
        <f>FC_OTH_CP_SH_E!K62+FC_OTH_CP_SC_E!K62+FC_OTH_CP_HW_E!K62+FC_OTH_CP_CA_E!K62+FC_OTH_CP_VE_E!K62+FC_OTH_CP_SL_E!K62+FC_OTH_CP_BL_E!K62+FC_OTH_CP_CR_E!K62+FC_OTH_CP_BT_E!K62+FC_OTH_CP_IT_E!K62</f>
        <v>8.9567497850386939</v>
      </c>
      <c r="L62" s="10">
        <f>FC_OTH_CP_SH_E!L62+FC_OTH_CP_SC_E!L62+FC_OTH_CP_HW_E!L62+FC_OTH_CP_CA_E!L62+FC_OTH_CP_VE_E!L62+FC_OTH_CP_SL_E!L62+FC_OTH_CP_BL_E!L62+FC_OTH_CP_CR_E!L62+FC_OTH_CP_BT_E!L62+FC_OTH_CP_IT_E!L62</f>
        <v>5.3979363714531381</v>
      </c>
      <c r="M62" s="10">
        <f>FC_OTH_CP_SH_E!M62+FC_OTH_CP_SC_E!M62+FC_OTH_CP_HW_E!M62+FC_OTH_CP_CA_E!M62+FC_OTH_CP_VE_E!M62+FC_OTH_CP_SL_E!M62+FC_OTH_CP_BL_E!M62+FC_OTH_CP_CR_E!M62+FC_OTH_CP_BT_E!M62+FC_OTH_CP_IT_E!M62</f>
        <v>5.3024075666380019</v>
      </c>
      <c r="N62" s="10">
        <f>FC_OTH_CP_SH_E!N62+FC_OTH_CP_SC_E!N62+FC_OTH_CP_HW_E!N62+FC_OTH_CP_CA_E!N62+FC_OTH_CP_VE_E!N62+FC_OTH_CP_SL_E!N62+FC_OTH_CP_BL_E!N62+FC_OTH_CP_CR_E!N62+FC_OTH_CP_BT_E!N62+FC_OTH_CP_IT_E!N62</f>
        <v>7.7864144453998279</v>
      </c>
      <c r="O62" s="10">
        <f>FC_OTH_CP_SH_E!O62+FC_OTH_CP_SC_E!O62+FC_OTH_CP_HW_E!O62+FC_OTH_CP_CA_E!O62+FC_OTH_CP_VE_E!O62+FC_OTH_CP_SL_E!O62+FC_OTH_CP_BL_E!O62+FC_OTH_CP_CR_E!O62+FC_OTH_CP_BT_E!O62+FC_OTH_CP_IT_E!O62</f>
        <v>7.0698194325021477</v>
      </c>
      <c r="P62" s="10">
        <f>FC_OTH_CP_SH_E!P62+FC_OTH_CP_SC_E!P62+FC_OTH_CP_HW_E!P62+FC_OTH_CP_CA_E!P62+FC_OTH_CP_VE_E!P62+FC_OTH_CP_SL_E!P62+FC_OTH_CP_BL_E!P62+FC_OTH_CP_CR_E!P62+FC_OTH_CP_BT_E!P62+FC_OTH_CP_IT_E!P62</f>
        <v>6.6398968185726552</v>
      </c>
      <c r="Q62" s="10">
        <f>FC_OTH_CP_SH_E!Q62+FC_OTH_CP_SC_E!Q62+FC_OTH_CP_HW_E!Q62+FC_OTH_CP_CA_E!Q62+FC_OTH_CP_VE_E!Q62+FC_OTH_CP_SL_E!Q62+FC_OTH_CP_BL_E!Q62+FC_OTH_CP_CR_E!Q62+FC_OTH_CP_BT_E!Q62+FC_OTH_CP_IT_E!Q62</f>
        <v>9.7687876182287141</v>
      </c>
      <c r="R62" s="10">
        <f>FC_OTH_CP_SH_E!R62+FC_OTH_CP_SC_E!R62+FC_OTH_CP_HW_E!R62+FC_OTH_CP_CA_E!R62+FC_OTH_CP_VE_E!R62+FC_OTH_CP_SL_E!R62+FC_OTH_CP_BL_E!R62+FC_OTH_CP_CR_E!R62+FC_OTH_CP_BT_E!R62+FC_OTH_CP_IT_E!R62</f>
        <v>3.8343078245915732</v>
      </c>
      <c r="S62" s="10">
        <f>FC_OTH_CP_SH_E!S62+FC_OTH_CP_SC_E!S62+FC_OTH_CP_HW_E!S62+FC_OTH_CP_CA_E!S62+FC_OTH_CP_VE_E!S62+FC_OTH_CP_SL_E!S62+FC_OTH_CP_BL_E!S62+FC_OTH_CP_CR_E!S62+FC_OTH_CP_BT_E!S62+FC_OTH_CP_IT_E!S62</f>
        <v>5.901977644024079</v>
      </c>
      <c r="T62" s="10">
        <f>FC_OTH_CP_SH_E!T62+FC_OTH_CP_SC_E!T62+FC_OTH_CP_HW_E!T62+FC_OTH_CP_CA_E!T62+FC_OTH_CP_VE_E!T62+FC_OTH_CP_SL_E!T62+FC_OTH_CP_BL_E!T62+FC_OTH_CP_CR_E!T62+FC_OTH_CP_BT_E!T62+FC_OTH_CP_IT_E!T62</f>
        <v>8.2161650902837469</v>
      </c>
      <c r="U62" s="10">
        <f>FC_OTH_CP_SH_E!U62+FC_OTH_CP_SC_E!U62+FC_OTH_CP_HW_E!U62+FC_OTH_CP_CA_E!U62+FC_OTH_CP_VE_E!U62+FC_OTH_CP_SL_E!U62+FC_OTH_CP_BL_E!U62+FC_OTH_CP_CR_E!U62+FC_OTH_CP_BT_E!U62+FC_OTH_CP_IT_E!U62</f>
        <v>9.1996560619088541</v>
      </c>
      <c r="V62" s="10">
        <f>FC_OTH_CP_SH_E!V62+FC_OTH_CP_SC_E!V62+FC_OTH_CP_HW_E!V62+FC_OTH_CP_CA_E!V62+FC_OTH_CP_VE_E!V62+FC_OTH_CP_SL_E!V62+FC_OTH_CP_BL_E!V62+FC_OTH_CP_CR_E!V62+FC_OTH_CP_BT_E!V62+FC_OTH_CP_IT_E!V62</f>
        <v>8.7079105760963085</v>
      </c>
      <c r="W62" s="10">
        <f>FC_OTH_CP_SH_E!W62+FC_OTH_CP_SC_E!W62+FC_OTH_CP_HW_E!W62+FC_OTH_CP_CA_E!W62+FC_OTH_CP_VE_E!W62+FC_OTH_CP_SL_E!W62+FC_OTH_CP_BL_E!W62+FC_OTH_CP_CR_E!W62+FC_OTH_CP_BT_E!W62+FC_OTH_CP_IT_E!W62</f>
        <v>6.9112639724849574</v>
      </c>
      <c r="X62" s="10">
        <f>FC_OTH_CP_SH_E!X62+FC_OTH_CP_SC_E!X62+FC_OTH_CP_HW_E!X62+FC_OTH_CP_CA_E!X62+FC_OTH_CP_VE_E!X62+FC_OTH_CP_SL_E!X62+FC_OTH_CP_BL_E!X62+FC_OTH_CP_CR_E!X62+FC_OTH_CP_BT_E!X62+FC_OTH_CP_IT_E!X62</f>
        <v>6.8275150472914872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1.5047291487532239</v>
      </c>
      <c r="D70" s="10">
        <f>FC_OTH_CP_SH_E!D70+FC_OTH_CP_SC_E!D70+FC_OTH_CP_HW_E!D70+FC_OTH_CP_CA_E!D70+FC_OTH_CP_VE_E!D70+FC_OTH_CP_SL_E!D70+FC_OTH_CP_BL_E!D70+FC_OTH_CP_CR_E!D70+FC_OTH_CP_BT_E!D70+FC_OTH_CP_IT_E!D70</f>
        <v>1.5286328460877039</v>
      </c>
      <c r="E70" s="10">
        <f>FC_OTH_CP_SH_E!E70+FC_OTH_CP_SC_E!E70+FC_OTH_CP_HW_E!E70+FC_OTH_CP_CA_E!E70+FC_OTH_CP_VE_E!E70+FC_OTH_CP_SL_E!E70+FC_OTH_CP_BL_E!E70+FC_OTH_CP_CR_E!E70+FC_OTH_CP_BT_E!E70+FC_OTH_CP_IT_E!E70</f>
        <v>1.5525365434221841</v>
      </c>
      <c r="F70" s="10">
        <f>FC_OTH_CP_SH_E!F70+FC_OTH_CP_SC_E!F70+FC_OTH_CP_HW_E!F70+FC_OTH_CP_CA_E!F70+FC_OTH_CP_VE_E!F70+FC_OTH_CP_SL_E!F70+FC_OTH_CP_BL_E!F70+FC_OTH_CP_CR_E!F70+FC_OTH_CP_BT_E!F70+FC_OTH_CP_IT_E!F70</f>
        <v>1.5525365434221841</v>
      </c>
      <c r="G70" s="10">
        <f>FC_OTH_CP_SH_E!G70+FC_OTH_CP_SC_E!G70+FC_OTH_CP_HW_E!G70+FC_OTH_CP_CA_E!G70+FC_OTH_CP_VE_E!G70+FC_OTH_CP_SL_E!G70+FC_OTH_CP_BL_E!G70+FC_OTH_CP_CR_E!G70+FC_OTH_CP_BT_E!G70+FC_OTH_CP_IT_E!G70</f>
        <v>1.5763542562338779</v>
      </c>
      <c r="H70" s="10">
        <f>FC_OTH_CP_SH_E!H70+FC_OTH_CP_SC_E!H70+FC_OTH_CP_HW_E!H70+FC_OTH_CP_CA_E!H70+FC_OTH_CP_VE_E!H70+FC_OTH_CP_SL_E!H70+FC_OTH_CP_BL_E!H70+FC_OTH_CP_CR_E!H70+FC_OTH_CP_BT_E!H70+FC_OTH_CP_IT_E!H70</f>
        <v>1.6957867583834909</v>
      </c>
      <c r="I70" s="10">
        <f>FC_OTH_CP_SH_E!I70+FC_OTH_CP_SC_E!I70+FC_OTH_CP_HW_E!I70+FC_OTH_CP_CA_E!I70+FC_OTH_CP_VE_E!I70+FC_OTH_CP_SL_E!I70+FC_OTH_CP_BL_E!I70+FC_OTH_CP_CR_E!I70+FC_OTH_CP_BT_E!I70+FC_OTH_CP_IT_E!I70</f>
        <v>1.886844368013757</v>
      </c>
      <c r="J70" s="10">
        <f>FC_OTH_CP_SH_E!J70+FC_OTH_CP_SC_E!J70+FC_OTH_CP_HW_E!J70+FC_OTH_CP_CA_E!J70+FC_OTH_CP_VE_E!J70+FC_OTH_CP_SL_E!J70+FC_OTH_CP_BL_E!J70+FC_OTH_CP_CR_E!J70+FC_OTH_CP_BT_E!J70+FC_OTH_CP_IT_E!J70</f>
        <v>8.1207222699914006</v>
      </c>
      <c r="K70" s="10">
        <f>FC_OTH_CP_SH_E!K70+FC_OTH_CP_SC_E!K70+FC_OTH_CP_HW_E!K70+FC_OTH_CP_CA_E!K70+FC_OTH_CP_VE_E!K70+FC_OTH_CP_SL_E!K70+FC_OTH_CP_BL_E!K70+FC_OTH_CP_CR_E!K70+FC_OTH_CP_BT_E!K70+FC_OTH_CP_IT_E!K70</f>
        <v>8.8612209802235586</v>
      </c>
      <c r="L70" s="10">
        <f>FC_OTH_CP_SH_E!L70+FC_OTH_CP_SC_E!L70+FC_OTH_CP_HW_E!L70+FC_OTH_CP_CA_E!L70+FC_OTH_CP_VE_E!L70+FC_OTH_CP_SL_E!L70+FC_OTH_CP_BL_E!L70+FC_OTH_CP_CR_E!L70+FC_OTH_CP_BT_E!L70+FC_OTH_CP_IT_E!L70</f>
        <v>9.6016337059329313</v>
      </c>
      <c r="M70" s="10">
        <f>FC_OTH_CP_SH_E!M70+FC_OTH_CP_SC_E!M70+FC_OTH_CP_HW_E!M70+FC_OTH_CP_CA_E!M70+FC_OTH_CP_VE_E!M70+FC_OTH_CP_SL_E!M70+FC_OTH_CP_BL_E!M70+FC_OTH_CP_CR_E!M70+FC_OTH_CP_BT_E!M70+FC_OTH_CP_IT_E!M70</f>
        <v>10.331126397248489</v>
      </c>
      <c r="N70" s="10">
        <f>FC_OTH_CP_SH_E!N70+FC_OTH_CP_SC_E!N70+FC_OTH_CP_HW_E!N70+FC_OTH_CP_CA_E!N70+FC_OTH_CP_VE_E!N70+FC_OTH_CP_SL_E!N70+FC_OTH_CP_BL_E!N70+FC_OTH_CP_CR_E!N70+FC_OTH_CP_BT_E!N70+FC_OTH_CP_IT_E!N70</f>
        <v>11.129664660361129</v>
      </c>
      <c r="O70" s="10">
        <f>FC_OTH_CP_SH_E!O70+FC_OTH_CP_SC_E!O70+FC_OTH_CP_HW_E!O70+FC_OTH_CP_CA_E!O70+FC_OTH_CP_VE_E!O70+FC_OTH_CP_SL_E!O70+FC_OTH_CP_BL_E!O70+FC_OTH_CP_CR_E!O70+FC_OTH_CP_BT_E!O70+FC_OTH_CP_IT_E!O70</f>
        <v>11.958469475494409</v>
      </c>
      <c r="P70" s="10">
        <f>FC_OTH_CP_SH_E!P70+FC_OTH_CP_SC_E!P70+FC_OTH_CP_HW_E!P70+FC_OTH_CP_CA_E!P70+FC_OTH_CP_VE_E!P70+FC_OTH_CP_SL_E!P70+FC_OTH_CP_BL_E!P70+FC_OTH_CP_CR_E!P70+FC_OTH_CP_BT_E!P70+FC_OTH_CP_IT_E!P70</f>
        <v>12.74944110060189</v>
      </c>
      <c r="Q70" s="10">
        <f>FC_OTH_CP_SH_E!Q70+FC_OTH_CP_SC_E!Q70+FC_OTH_CP_HW_E!Q70+FC_OTH_CP_CA_E!Q70+FC_OTH_CP_VE_E!Q70+FC_OTH_CP_SL_E!Q70+FC_OTH_CP_BL_E!Q70+FC_OTH_CP_CR_E!Q70+FC_OTH_CP_BT_E!Q70+FC_OTH_CP_IT_E!Q70</f>
        <v>13.437661220980219</v>
      </c>
      <c r="R70" s="10">
        <f>FC_OTH_CP_SH_E!R70+FC_OTH_CP_SC_E!R70+FC_OTH_CP_HW_E!R70+FC_OTH_CP_CA_E!R70+FC_OTH_CP_VE_E!R70+FC_OTH_CP_SL_E!R70+FC_OTH_CP_BL_E!R70+FC_OTH_CP_CR_E!R70+FC_OTH_CP_BT_E!R70+FC_OTH_CP_IT_E!R70</f>
        <v>15.145227858985381</v>
      </c>
      <c r="S70" s="10">
        <f>FC_OTH_CP_SH_E!S70+FC_OTH_CP_SC_E!S70+FC_OTH_CP_HW_E!S70+FC_OTH_CP_CA_E!S70+FC_OTH_CP_VE_E!S70+FC_OTH_CP_SL_E!S70+FC_OTH_CP_BL_E!S70+FC_OTH_CP_CR_E!S70+FC_OTH_CP_BT_E!S70+FC_OTH_CP_IT_E!S70</f>
        <v>17.036887360275148</v>
      </c>
      <c r="T70" s="10">
        <f>FC_OTH_CP_SH_E!T70+FC_OTH_CP_SC_E!T70+FC_OTH_CP_HW_E!T70+FC_OTH_CP_CA_E!T70+FC_OTH_CP_VE_E!T70+FC_OTH_CP_SL_E!T70+FC_OTH_CP_BL_E!T70+FC_OTH_CP_CR_E!T70+FC_OTH_CP_BT_E!T70+FC_OTH_CP_IT_E!T70</f>
        <v>17.46680997420464</v>
      </c>
      <c r="U70" s="10">
        <f>FC_OTH_CP_SH_E!U70+FC_OTH_CP_SC_E!U70+FC_OTH_CP_HW_E!U70+FC_OTH_CP_CA_E!U70+FC_OTH_CP_VE_E!U70+FC_OTH_CP_SL_E!U70+FC_OTH_CP_BL_E!U70+FC_OTH_CP_CR_E!U70+FC_OTH_CP_BT_E!U70+FC_OTH_CP_IT_E!U70</f>
        <v>19.98890799656062</v>
      </c>
      <c r="V70" s="10">
        <f>FC_OTH_CP_SH_E!V70+FC_OTH_CP_SC_E!V70+FC_OTH_CP_HW_E!V70+FC_OTH_CP_CA_E!V70+FC_OTH_CP_VE_E!V70+FC_OTH_CP_SL_E!V70+FC_OTH_CP_BL_E!V70+FC_OTH_CP_CR_E!V70+FC_OTH_CP_BT_E!V70+FC_OTH_CP_IT_E!V70</f>
        <v>22.805503009458299</v>
      </c>
      <c r="W70" s="10">
        <f>FC_OTH_CP_SH_E!W70+FC_OTH_CP_SC_E!W70+FC_OTH_CP_HW_E!W70+FC_OTH_CP_CA_E!W70+FC_OTH_CP_VE_E!W70+FC_OTH_CP_SL_E!W70+FC_OTH_CP_BL_E!W70+FC_OTH_CP_CR_E!W70+FC_OTH_CP_BT_E!W70+FC_OTH_CP_IT_E!W70</f>
        <v>26.330868443680139</v>
      </c>
      <c r="X70" s="10">
        <f>FC_OTH_CP_SH_E!X70+FC_OTH_CP_SC_E!X70+FC_OTH_CP_HW_E!X70+FC_OTH_CP_CA_E!X70+FC_OTH_CP_VE_E!X70+FC_OTH_CP_SL_E!X70+FC_OTH_CP_BL_E!X70+FC_OTH_CP_CR_E!X70+FC_OTH_CP_BT_E!X70+FC_OTH_CP_IT_E!X70</f>
        <v>30.974032674118661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15.19062768701634</v>
      </c>
      <c r="D71" s="37">
        <f t="shared" ref="D71:W71" si="34">SUM(D72:D73)</f>
        <v>12.706620808254513</v>
      </c>
      <c r="E71" s="37">
        <f t="shared" si="34"/>
        <v>18.701633705932935</v>
      </c>
      <c r="F71" s="37">
        <f t="shared" si="34"/>
        <v>18.98822012037833</v>
      </c>
      <c r="G71" s="37">
        <f t="shared" si="34"/>
        <v>14.999484092863277</v>
      </c>
      <c r="H71" s="37">
        <f t="shared" si="34"/>
        <v>14.999484092863279</v>
      </c>
      <c r="I71" s="37">
        <f t="shared" si="34"/>
        <v>15.54883920894239</v>
      </c>
      <c r="J71" s="37">
        <f t="shared" si="34"/>
        <v>10.652536543422171</v>
      </c>
      <c r="K71" s="37">
        <f t="shared" si="34"/>
        <v>7.3325881341358565</v>
      </c>
      <c r="L71" s="37">
        <f t="shared" si="34"/>
        <v>4.4186586414445399</v>
      </c>
      <c r="M71" s="37">
        <f t="shared" si="34"/>
        <v>4.3470335339638844</v>
      </c>
      <c r="N71" s="37">
        <f t="shared" si="34"/>
        <v>6.3772141014617372</v>
      </c>
      <c r="O71" s="37">
        <f t="shared" si="34"/>
        <v>5.7800515907136694</v>
      </c>
      <c r="P71" s="37">
        <f t="shared" si="34"/>
        <v>5.4456577815993104</v>
      </c>
      <c r="Q71" s="37">
        <f t="shared" si="34"/>
        <v>8.0013757523645701</v>
      </c>
      <c r="R71" s="37">
        <f t="shared" si="34"/>
        <v>3.137145313843507</v>
      </c>
      <c r="S71" s="37">
        <f t="shared" si="34"/>
        <v>4.8288907996560635</v>
      </c>
      <c r="T71" s="37">
        <f t="shared" si="34"/>
        <v>6.7222699914015465</v>
      </c>
      <c r="U71" s="37">
        <f t="shared" si="34"/>
        <v>7.5269991401547696</v>
      </c>
      <c r="V71" s="37">
        <f t="shared" si="34"/>
        <v>7.1245915735167724</v>
      </c>
      <c r="W71" s="37">
        <f t="shared" si="34"/>
        <v>5.6546861564918354</v>
      </c>
      <c r="X71" s="37">
        <f t="shared" ref="X71" si="35">SUM(X72:X73)</f>
        <v>5.5861564918314706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15.19062768701634</v>
      </c>
      <c r="D73" s="10">
        <f>FC_OTH_CP_SH_E!D73+FC_OTH_CP_SC_E!D73+FC_OTH_CP_HW_E!D73+FC_OTH_CP_CA_E!D73+FC_OTH_CP_VE_E!D73+FC_OTH_CP_SL_E!D73+FC_OTH_CP_BL_E!D73+FC_OTH_CP_CR_E!D73+FC_OTH_CP_BT_E!D73+FC_OTH_CP_IT_E!D73</f>
        <v>12.706620808254513</v>
      </c>
      <c r="E73" s="10">
        <f>FC_OTH_CP_SH_E!E73+FC_OTH_CP_SC_E!E73+FC_OTH_CP_HW_E!E73+FC_OTH_CP_CA_E!E73+FC_OTH_CP_VE_E!E73+FC_OTH_CP_SL_E!E73+FC_OTH_CP_BL_E!E73+FC_OTH_CP_CR_E!E73+FC_OTH_CP_BT_E!E73+FC_OTH_CP_IT_E!E73</f>
        <v>18.701633705932935</v>
      </c>
      <c r="F73" s="10">
        <f>FC_OTH_CP_SH_E!F73+FC_OTH_CP_SC_E!F73+FC_OTH_CP_HW_E!F73+FC_OTH_CP_CA_E!F73+FC_OTH_CP_VE_E!F73+FC_OTH_CP_SL_E!F73+FC_OTH_CP_BL_E!F73+FC_OTH_CP_CR_E!F73+FC_OTH_CP_BT_E!F73+FC_OTH_CP_IT_E!F73</f>
        <v>18.98822012037833</v>
      </c>
      <c r="G73" s="10">
        <f>FC_OTH_CP_SH_E!G73+FC_OTH_CP_SC_E!G73+FC_OTH_CP_HW_E!G73+FC_OTH_CP_CA_E!G73+FC_OTH_CP_VE_E!G73+FC_OTH_CP_SL_E!G73+FC_OTH_CP_BL_E!G73+FC_OTH_CP_CR_E!G73+FC_OTH_CP_BT_E!G73+FC_OTH_CP_IT_E!G73</f>
        <v>14.999484092863277</v>
      </c>
      <c r="H73" s="10">
        <f>FC_OTH_CP_SH_E!H73+FC_OTH_CP_SC_E!H73+FC_OTH_CP_HW_E!H73+FC_OTH_CP_CA_E!H73+FC_OTH_CP_VE_E!H73+FC_OTH_CP_SL_E!H73+FC_OTH_CP_BL_E!H73+FC_OTH_CP_CR_E!H73+FC_OTH_CP_BT_E!H73+FC_OTH_CP_IT_E!H73</f>
        <v>14.999484092863279</v>
      </c>
      <c r="I73" s="10">
        <f>FC_OTH_CP_SH_E!I73+FC_OTH_CP_SC_E!I73+FC_OTH_CP_HW_E!I73+FC_OTH_CP_CA_E!I73+FC_OTH_CP_VE_E!I73+FC_OTH_CP_SL_E!I73+FC_OTH_CP_BL_E!I73+FC_OTH_CP_CR_E!I73+FC_OTH_CP_BT_E!I73+FC_OTH_CP_IT_E!I73</f>
        <v>15.54883920894239</v>
      </c>
      <c r="J73" s="10">
        <f>FC_OTH_CP_SH_E!J73+FC_OTH_CP_SC_E!J73+FC_OTH_CP_HW_E!J73+FC_OTH_CP_CA_E!J73+FC_OTH_CP_VE_E!J73+FC_OTH_CP_SL_E!J73+FC_OTH_CP_BL_E!J73+FC_OTH_CP_CR_E!J73+FC_OTH_CP_BT_E!J73+FC_OTH_CP_IT_E!J73</f>
        <v>10.652536543422171</v>
      </c>
      <c r="K73" s="10">
        <f>FC_OTH_CP_SH_E!K73+FC_OTH_CP_SC_E!K73+FC_OTH_CP_HW_E!K73+FC_OTH_CP_CA_E!K73+FC_OTH_CP_VE_E!K73+FC_OTH_CP_SL_E!K73+FC_OTH_CP_BL_E!K73+FC_OTH_CP_CR_E!K73+FC_OTH_CP_BT_E!K73+FC_OTH_CP_IT_E!K73</f>
        <v>7.3325881341358565</v>
      </c>
      <c r="L73" s="10">
        <f>FC_OTH_CP_SH_E!L73+FC_OTH_CP_SC_E!L73+FC_OTH_CP_HW_E!L73+FC_OTH_CP_CA_E!L73+FC_OTH_CP_VE_E!L73+FC_OTH_CP_SL_E!L73+FC_OTH_CP_BL_E!L73+FC_OTH_CP_CR_E!L73+FC_OTH_CP_BT_E!L73+FC_OTH_CP_IT_E!L73</f>
        <v>4.4186586414445399</v>
      </c>
      <c r="M73" s="10">
        <f>FC_OTH_CP_SH_E!M73+FC_OTH_CP_SC_E!M73+FC_OTH_CP_HW_E!M73+FC_OTH_CP_CA_E!M73+FC_OTH_CP_VE_E!M73+FC_OTH_CP_SL_E!M73+FC_OTH_CP_BL_E!M73+FC_OTH_CP_CR_E!M73+FC_OTH_CP_BT_E!M73+FC_OTH_CP_IT_E!M73</f>
        <v>4.3470335339638844</v>
      </c>
      <c r="N73" s="10">
        <f>FC_OTH_CP_SH_E!N73+FC_OTH_CP_SC_E!N73+FC_OTH_CP_HW_E!N73+FC_OTH_CP_CA_E!N73+FC_OTH_CP_VE_E!N73+FC_OTH_CP_SL_E!N73+FC_OTH_CP_BL_E!N73+FC_OTH_CP_CR_E!N73+FC_OTH_CP_BT_E!N73+FC_OTH_CP_IT_E!N73</f>
        <v>6.3772141014617372</v>
      </c>
      <c r="O73" s="10">
        <f>FC_OTH_CP_SH_E!O73+FC_OTH_CP_SC_E!O73+FC_OTH_CP_HW_E!O73+FC_OTH_CP_CA_E!O73+FC_OTH_CP_VE_E!O73+FC_OTH_CP_SL_E!O73+FC_OTH_CP_BL_E!O73+FC_OTH_CP_CR_E!O73+FC_OTH_CP_BT_E!O73+FC_OTH_CP_IT_E!O73</f>
        <v>5.7800515907136694</v>
      </c>
      <c r="P73" s="10">
        <f>FC_OTH_CP_SH_E!P73+FC_OTH_CP_SC_E!P73+FC_OTH_CP_HW_E!P73+FC_OTH_CP_CA_E!P73+FC_OTH_CP_VE_E!P73+FC_OTH_CP_SL_E!P73+FC_OTH_CP_BL_E!P73+FC_OTH_CP_CR_E!P73+FC_OTH_CP_BT_E!P73+FC_OTH_CP_IT_E!P73</f>
        <v>5.4456577815993104</v>
      </c>
      <c r="Q73" s="10">
        <f>FC_OTH_CP_SH_E!Q73+FC_OTH_CP_SC_E!Q73+FC_OTH_CP_HW_E!Q73+FC_OTH_CP_CA_E!Q73+FC_OTH_CP_VE_E!Q73+FC_OTH_CP_SL_E!Q73+FC_OTH_CP_BL_E!Q73+FC_OTH_CP_CR_E!Q73+FC_OTH_CP_BT_E!Q73+FC_OTH_CP_IT_E!Q73</f>
        <v>8.0013757523645701</v>
      </c>
      <c r="R73" s="10">
        <f>FC_OTH_CP_SH_E!R73+FC_OTH_CP_SC_E!R73+FC_OTH_CP_HW_E!R73+FC_OTH_CP_CA_E!R73+FC_OTH_CP_VE_E!R73+FC_OTH_CP_SL_E!R73+FC_OTH_CP_BL_E!R73+FC_OTH_CP_CR_E!R73+FC_OTH_CP_BT_E!R73+FC_OTH_CP_IT_E!R73</f>
        <v>3.137145313843507</v>
      </c>
      <c r="S73" s="10">
        <f>FC_OTH_CP_SH_E!S73+FC_OTH_CP_SC_E!S73+FC_OTH_CP_HW_E!S73+FC_OTH_CP_CA_E!S73+FC_OTH_CP_VE_E!S73+FC_OTH_CP_SL_E!S73+FC_OTH_CP_BL_E!S73+FC_OTH_CP_CR_E!S73+FC_OTH_CP_BT_E!S73+FC_OTH_CP_IT_E!S73</f>
        <v>4.8288907996560635</v>
      </c>
      <c r="T73" s="10">
        <f>FC_OTH_CP_SH_E!T73+FC_OTH_CP_SC_E!T73+FC_OTH_CP_HW_E!T73+FC_OTH_CP_CA_E!T73+FC_OTH_CP_VE_E!T73+FC_OTH_CP_SL_E!T73+FC_OTH_CP_BL_E!T73+FC_OTH_CP_CR_E!T73+FC_OTH_CP_BT_E!T73+FC_OTH_CP_IT_E!T73</f>
        <v>6.7222699914015465</v>
      </c>
      <c r="U73" s="10">
        <f>FC_OTH_CP_SH_E!U73+FC_OTH_CP_SC_E!U73+FC_OTH_CP_HW_E!U73+FC_OTH_CP_CA_E!U73+FC_OTH_CP_VE_E!U73+FC_OTH_CP_SL_E!U73+FC_OTH_CP_BL_E!U73+FC_OTH_CP_CR_E!U73+FC_OTH_CP_BT_E!U73+FC_OTH_CP_IT_E!U73</f>
        <v>7.5269991401547696</v>
      </c>
      <c r="V73" s="10">
        <f>FC_OTH_CP_SH_E!V73+FC_OTH_CP_SC_E!V73+FC_OTH_CP_HW_E!V73+FC_OTH_CP_CA_E!V73+FC_OTH_CP_VE_E!V73+FC_OTH_CP_SL_E!V73+FC_OTH_CP_BL_E!V73+FC_OTH_CP_CR_E!V73+FC_OTH_CP_BT_E!V73+FC_OTH_CP_IT_E!V73</f>
        <v>7.1245915735167724</v>
      </c>
      <c r="W73" s="10">
        <f>FC_OTH_CP_SH_E!W73+FC_OTH_CP_SC_E!W73+FC_OTH_CP_HW_E!W73+FC_OTH_CP_CA_E!W73+FC_OTH_CP_VE_E!W73+FC_OTH_CP_SL_E!W73+FC_OTH_CP_BL_E!W73+FC_OTH_CP_CR_E!W73+FC_OTH_CP_BT_E!W73+FC_OTH_CP_IT_E!W73</f>
        <v>5.6546861564918354</v>
      </c>
      <c r="X73" s="10">
        <f>FC_OTH_CP_SH_E!X73+FC_OTH_CP_SC_E!X73+FC_OTH_CP_HW_E!X73+FC_OTH_CP_CA_E!X73+FC_OTH_CP_VE_E!X73+FC_OTH_CP_SL_E!X73+FC_OTH_CP_BL_E!X73+FC_OTH_CP_CR_E!X73+FC_OTH_CP_BT_E!X73+FC_OTH_CP_IT_E!X73</f>
        <v>5.5861564918314706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631.60412725709364</v>
      </c>
      <c r="D75" s="37">
        <f>FC_OTH_CP_SH_E!D75+FC_OTH_CP_SC_E!D75+FC_OTH_CP_HW_E!D75+FC_OTH_CP_CA_E!D75+FC_OTH_CP_VE_E!D75+FC_OTH_CP_SL_E!D75+FC_OTH_CP_BL_E!D75+FC_OTH_CP_CR_E!D75+FC_OTH_CP_BT_E!D75+FC_OTH_CP_IT_E!D75</f>
        <v>688.75993121238173</v>
      </c>
      <c r="E75" s="37">
        <f>FC_OTH_CP_SH_E!E75+FC_OTH_CP_SC_E!E75+FC_OTH_CP_HW_E!E75+FC_OTH_CP_CA_E!E75+FC_OTH_CP_VE_E!E75+FC_OTH_CP_SL_E!E75+FC_OTH_CP_BL_E!E75+FC_OTH_CP_CR_E!E75+FC_OTH_CP_BT_E!E75+FC_OTH_CP_IT_E!E75</f>
        <v>691.1484092863285</v>
      </c>
      <c r="F75" s="37">
        <f>FC_OTH_CP_SH_E!F75+FC_OTH_CP_SC_E!F75+FC_OTH_CP_HW_E!F75+FC_OTH_CP_CA_E!F75+FC_OTH_CP_VE_E!F75+FC_OTH_CP_SL_E!F75+FC_OTH_CP_BL_E!F75+FC_OTH_CP_CR_E!F75+FC_OTH_CP_BT_E!F75+FC_OTH_CP_IT_E!F75</f>
        <v>716.99148753224415</v>
      </c>
      <c r="G75" s="37">
        <f>FC_OTH_CP_SH_E!G75+FC_OTH_CP_SC_E!G75+FC_OTH_CP_HW_E!G75+FC_OTH_CP_CA_E!G75+FC_OTH_CP_VE_E!G75+FC_OTH_CP_SL_E!G75+FC_OTH_CP_BL_E!G75+FC_OTH_CP_CR_E!G75+FC_OTH_CP_BT_E!G75+FC_OTH_CP_IT_E!G75</f>
        <v>715.86895958727428</v>
      </c>
      <c r="H75" s="37">
        <f>FC_OTH_CP_SH_E!H75+FC_OTH_CP_SC_E!H75+FC_OTH_CP_HW_E!H75+FC_OTH_CP_CA_E!H75+FC_OTH_CP_VE_E!H75+FC_OTH_CP_SL_E!H75+FC_OTH_CP_BL_E!H75+FC_OTH_CP_CR_E!H75+FC_OTH_CP_BT_E!H75+FC_OTH_CP_IT_E!H75</f>
        <v>707.03164230438517</v>
      </c>
      <c r="I75" s="37">
        <f>FC_OTH_CP_SH_E!I75+FC_OTH_CP_SC_E!I75+FC_OTH_CP_HW_E!I75+FC_OTH_CP_CA_E!I75+FC_OTH_CP_VE_E!I75+FC_OTH_CP_SL_E!I75+FC_OTH_CP_BL_E!I75+FC_OTH_CP_CR_E!I75+FC_OTH_CP_BT_E!I75+FC_OTH_CP_IT_E!I75</f>
        <v>704.28486672398947</v>
      </c>
      <c r="J75" s="37">
        <f>FC_OTH_CP_SH_E!J75+FC_OTH_CP_SC_E!J75+FC_OTH_CP_HW_E!J75+FC_OTH_CP_CA_E!J75+FC_OTH_CP_VE_E!J75+FC_OTH_CP_SL_E!J75+FC_OTH_CP_BL_E!J75+FC_OTH_CP_CR_E!J75+FC_OTH_CP_BT_E!J75+FC_OTH_CP_IT_E!J75</f>
        <v>691.88882201203774</v>
      </c>
      <c r="K75" s="37">
        <f>FC_OTH_CP_SH_E!K75+FC_OTH_CP_SC_E!K75+FC_OTH_CP_HW_E!K75+FC_OTH_CP_CA_E!K75+FC_OTH_CP_VE_E!K75+FC_OTH_CP_SL_E!K75+FC_OTH_CP_BL_E!K75+FC_OTH_CP_CR_E!K75+FC_OTH_CP_BT_E!K75+FC_OTH_CP_IT_E!K75</f>
        <v>708.29750644883904</v>
      </c>
      <c r="L75" s="37">
        <f>FC_OTH_CP_SH_E!L75+FC_OTH_CP_SC_E!L75+FC_OTH_CP_HW_E!L75+FC_OTH_CP_CA_E!L75+FC_OTH_CP_VE_E!L75+FC_OTH_CP_SL_E!L75+FC_OTH_CP_BL_E!L75+FC_OTH_CP_CR_E!L75+FC_OTH_CP_BT_E!L75+FC_OTH_CP_IT_E!L75</f>
        <v>726.80808254514181</v>
      </c>
      <c r="M75" s="37">
        <f>FC_OTH_CP_SH_E!M75+FC_OTH_CP_SC_E!M75+FC_OTH_CP_HW_E!M75+FC_OTH_CP_CA_E!M75+FC_OTH_CP_VE_E!M75+FC_OTH_CP_SL_E!M75+FC_OTH_CP_BL_E!M75+FC_OTH_CP_CR_E!M75+FC_OTH_CP_BT_E!M75+FC_OTH_CP_IT_E!M75</f>
        <v>850.10034393809065</v>
      </c>
      <c r="N75" s="37">
        <f>FC_OTH_CP_SH_E!N75+FC_OTH_CP_SC_E!N75+FC_OTH_CP_HW_E!N75+FC_OTH_CP_CA_E!N75+FC_OTH_CP_VE_E!N75+FC_OTH_CP_SL_E!N75+FC_OTH_CP_BL_E!N75+FC_OTH_CP_CR_E!N75+FC_OTH_CP_BT_E!N75+FC_OTH_CP_IT_E!N75</f>
        <v>748.78185726569222</v>
      </c>
      <c r="O75" s="37">
        <f>FC_OTH_CP_SH_E!O75+FC_OTH_CP_SC_E!O75+FC_OTH_CP_HW_E!O75+FC_OTH_CP_CA_E!O75+FC_OTH_CP_VE_E!O75+FC_OTH_CP_SL_E!O75+FC_OTH_CP_BL_E!O75+FC_OTH_CP_CR_E!O75+FC_OTH_CP_BT_E!O75+FC_OTH_CP_IT_E!O75</f>
        <v>766.16990541702535</v>
      </c>
      <c r="P75" s="37">
        <f>FC_OTH_CP_SH_E!P75+FC_OTH_CP_SC_E!P75+FC_OTH_CP_HW_E!P75+FC_OTH_CP_CA_E!P75+FC_OTH_CP_VE_E!P75+FC_OTH_CP_SL_E!P75+FC_OTH_CP_BL_E!P75+FC_OTH_CP_CR_E!P75+FC_OTH_CP_BT_E!P75+FC_OTH_CP_IT_E!P75</f>
        <v>764.09191745485714</v>
      </c>
      <c r="Q75" s="37">
        <f>FC_OTH_CP_SH_E!Q75+FC_OTH_CP_SC_E!Q75+FC_OTH_CP_HW_E!Q75+FC_OTH_CP_CA_E!Q75+FC_OTH_CP_VE_E!Q75+FC_OTH_CP_SL_E!Q75+FC_OTH_CP_BL_E!Q75+FC_OTH_CP_CR_E!Q75+FC_OTH_CP_BT_E!Q75+FC_OTH_CP_IT_E!Q75</f>
        <v>700.8932932072222</v>
      </c>
      <c r="R75" s="37">
        <f>FC_OTH_CP_SH_E!R75+FC_OTH_CP_SC_E!R75+FC_OTH_CP_HW_E!R75+FC_OTH_CP_CA_E!R75+FC_OTH_CP_VE_E!R75+FC_OTH_CP_SL_E!R75+FC_OTH_CP_BL_E!R75+FC_OTH_CP_CR_E!R75+FC_OTH_CP_BT_E!R75+FC_OTH_CP_IT_E!R75</f>
        <v>751.2058469475495</v>
      </c>
      <c r="S75" s="37">
        <f>FC_OTH_CP_SH_E!S75+FC_OTH_CP_SC_E!S75+FC_OTH_CP_HW_E!S75+FC_OTH_CP_CA_E!S75+FC_OTH_CP_VE_E!S75+FC_OTH_CP_SL_E!S75+FC_OTH_CP_BL_E!S75+FC_OTH_CP_CR_E!S75+FC_OTH_CP_BT_E!S75+FC_OTH_CP_IT_E!S75</f>
        <v>772.43946689595896</v>
      </c>
      <c r="T75" s="37">
        <f>FC_OTH_CP_SH_E!T75+FC_OTH_CP_SC_E!T75+FC_OTH_CP_HW_E!T75+FC_OTH_CP_CA_E!T75+FC_OTH_CP_VE_E!T75+FC_OTH_CP_SL_E!T75+FC_OTH_CP_BL_E!T75+FC_OTH_CP_CR_E!T75+FC_OTH_CP_BT_E!T75+FC_OTH_CP_IT_E!T75</f>
        <v>779.4030954428207</v>
      </c>
      <c r="U75" s="37">
        <f>FC_OTH_CP_SH_E!U75+FC_OTH_CP_SC_E!U75+FC_OTH_CP_HW_E!U75+FC_OTH_CP_CA_E!U75+FC_OTH_CP_VE_E!U75+FC_OTH_CP_SL_E!U75+FC_OTH_CP_BL_E!U75+FC_OTH_CP_CR_E!U75+FC_OTH_CP_BT_E!U75+FC_OTH_CP_IT_E!U75</f>
        <v>778.06483233018025</v>
      </c>
      <c r="V75" s="37">
        <f>FC_OTH_CP_SH_E!V75+FC_OTH_CP_SC_E!V75+FC_OTH_CP_HW_E!V75+FC_OTH_CP_CA_E!V75+FC_OTH_CP_VE_E!V75+FC_OTH_CP_SL_E!V75+FC_OTH_CP_BL_E!V75+FC_OTH_CP_CR_E!V75+FC_OTH_CP_BT_E!V75+FC_OTH_CP_IT_E!V75</f>
        <v>761.16371453138458</v>
      </c>
      <c r="W75" s="37">
        <f>FC_OTH_CP_SH_E!W75+FC_OTH_CP_SC_E!W75+FC_OTH_CP_HW_E!W75+FC_OTH_CP_CA_E!W75+FC_OTH_CP_VE_E!W75+FC_OTH_CP_SL_E!W75+FC_OTH_CP_BL_E!W75+FC_OTH_CP_CR_E!W75+FC_OTH_CP_BT_E!W75+FC_OTH_CP_IT_E!W75</f>
        <v>737.71659501289651</v>
      </c>
      <c r="X75" s="37">
        <f>FC_OTH_CP_SH_E!X75+FC_OTH_CP_SC_E!X75+FC_OTH_CP_HW_E!X75+FC_OTH_CP_CA_E!X75+FC_OTH_CP_VE_E!X75+FC_OTH_CP_SL_E!X75+FC_OTH_CP_BL_E!X75+FC_OTH_CP_CR_E!X75+FC_OTH_CP_BT_E!X75+FC_OTH_CP_IT_E!X75</f>
        <v>816.08392089423899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855.88993981083388</v>
      </c>
      <c r="D76" s="40">
        <f>FC_OTH_CP_SH_E!D76+FC_OTH_CP_SC_E!D76+FC_OTH_CP_HW_E!D76+FC_OTH_CP_CA_E!D76+FC_OTH_CP_VE_E!D76+FC_OTH_CP_SL_E!D76+FC_OTH_CP_BL_E!D76+FC_OTH_CP_CR_E!D76+FC_OTH_CP_BT_E!D76+FC_OTH_CP_IT_E!D76</f>
        <v>875.2364574376611</v>
      </c>
      <c r="E76" s="40">
        <f>FC_OTH_CP_SH_E!E76+FC_OTH_CP_SC_E!E76+FC_OTH_CP_HW_E!E76+FC_OTH_CP_CA_E!E76+FC_OTH_CP_VE_E!E76+FC_OTH_CP_SL_E!E76+FC_OTH_CP_BL_E!E76+FC_OTH_CP_CR_E!E76+FC_OTH_CP_BT_E!E76+FC_OTH_CP_IT_E!E76</f>
        <v>881.08340498710243</v>
      </c>
      <c r="F76" s="40">
        <f>FC_OTH_CP_SH_E!F76+FC_OTH_CP_SC_E!F76+FC_OTH_CP_HW_E!F76+FC_OTH_CP_CA_E!F76+FC_OTH_CP_VE_E!F76+FC_OTH_CP_SL_E!F76+FC_OTH_CP_BL_E!F76+FC_OTH_CP_CR_E!F76+FC_OTH_CP_BT_E!F76+FC_OTH_CP_IT_E!F76</f>
        <v>876.09630266551994</v>
      </c>
      <c r="G76" s="40">
        <f>FC_OTH_CP_SH_E!G76+FC_OTH_CP_SC_E!G76+FC_OTH_CP_HW_E!G76+FC_OTH_CP_CA_E!G76+FC_OTH_CP_VE_E!G76+FC_OTH_CP_SL_E!G76+FC_OTH_CP_BL_E!G76+FC_OTH_CP_CR_E!G76+FC_OTH_CP_BT_E!G76+FC_OTH_CP_IT_E!G76</f>
        <v>894.15305245055868</v>
      </c>
      <c r="H76" s="40">
        <f>FC_OTH_CP_SH_E!H76+FC_OTH_CP_SC_E!H76+FC_OTH_CP_HW_E!H76+FC_OTH_CP_CA_E!H76+FC_OTH_CP_VE_E!H76+FC_OTH_CP_SL_E!H76+FC_OTH_CP_BL_E!H76+FC_OTH_CP_CR_E!H76+FC_OTH_CP_BT_E!H76+FC_OTH_CP_IT_E!H76</f>
        <v>900.42992261392931</v>
      </c>
      <c r="I76" s="40">
        <f>FC_OTH_CP_SH_E!I76+FC_OTH_CP_SC_E!I76+FC_OTH_CP_HW_E!I76+FC_OTH_CP_CA_E!I76+FC_OTH_CP_VE_E!I76+FC_OTH_CP_SL_E!I76+FC_OTH_CP_BL_E!I76+FC_OTH_CP_CR_E!I76+FC_OTH_CP_BT_E!I76+FC_OTH_CP_IT_E!I76</f>
        <v>923.21582115219258</v>
      </c>
      <c r="J76" s="40">
        <f>FC_OTH_CP_SH_E!J76+FC_OTH_CP_SC_E!J76+FC_OTH_CP_HW_E!J76+FC_OTH_CP_CA_E!J76+FC_OTH_CP_VE_E!J76+FC_OTH_CP_SL_E!J76+FC_OTH_CP_BL_E!J76+FC_OTH_CP_CR_E!J76+FC_OTH_CP_BT_E!J76+FC_OTH_CP_IT_E!J76</f>
        <v>944.8839208942386</v>
      </c>
      <c r="K76" s="40">
        <f>FC_OTH_CP_SH_E!K76+FC_OTH_CP_SC_E!K76+FC_OTH_CP_HW_E!K76+FC_OTH_CP_CA_E!K76+FC_OTH_CP_VE_E!K76+FC_OTH_CP_SL_E!K76+FC_OTH_CP_BL_E!K76+FC_OTH_CP_CR_E!K76+FC_OTH_CP_BT_E!K76+FC_OTH_CP_IT_E!K76</f>
        <v>943.76612209802215</v>
      </c>
      <c r="L76" s="40">
        <f>FC_OTH_CP_SH_E!L76+FC_OTH_CP_SC_E!L76+FC_OTH_CP_HW_E!L76+FC_OTH_CP_CA_E!L76+FC_OTH_CP_VE_E!L76+FC_OTH_CP_SL_E!L76+FC_OTH_CP_BL_E!L76+FC_OTH_CP_CR_E!L76+FC_OTH_CP_BT_E!L76+FC_OTH_CP_IT_E!L76</f>
        <v>918.30910856161006</v>
      </c>
      <c r="M76" s="40">
        <f>FC_OTH_CP_SH_E!M76+FC_OTH_CP_SC_E!M76+FC_OTH_CP_HW_E!M76+FC_OTH_CP_CA_E!M76+FC_OTH_CP_VE_E!M76+FC_OTH_CP_SL_E!M76+FC_OTH_CP_BL_E!M76+FC_OTH_CP_CR_E!M76+FC_OTH_CP_BT_E!M76+FC_OTH_CP_IT_E!M76</f>
        <v>931.63312606485692</v>
      </c>
      <c r="N76" s="40">
        <f>FC_OTH_CP_SH_E!N76+FC_OTH_CP_SC_E!N76+FC_OTH_CP_HW_E!N76+FC_OTH_CP_CA_E!N76+FC_OTH_CP_VE_E!N76+FC_OTH_CP_SL_E!N76+FC_OTH_CP_BL_E!N76+FC_OTH_CP_CR_E!N76+FC_OTH_CP_BT_E!N76+FC_OTH_CP_IT_E!N76</f>
        <v>916.16716039527387</v>
      </c>
      <c r="O76" s="40">
        <f>FC_OTH_CP_SH_E!O76+FC_OTH_CP_SC_E!O76+FC_OTH_CP_HW_E!O76+FC_OTH_CP_CA_E!O76+FC_OTH_CP_VE_E!O76+FC_OTH_CP_SL_E!O76+FC_OTH_CP_BL_E!O76+FC_OTH_CP_CR_E!O76+FC_OTH_CP_BT_E!O76+FC_OTH_CP_IT_E!O76</f>
        <v>901.02701665412008</v>
      </c>
      <c r="P76" s="40">
        <f>FC_OTH_CP_SH_E!P76+FC_OTH_CP_SC_E!P76+FC_OTH_CP_HW_E!P76+FC_OTH_CP_CA_E!P76+FC_OTH_CP_VE_E!P76+FC_OTH_CP_SL_E!P76+FC_OTH_CP_BL_E!P76+FC_OTH_CP_CR_E!P76+FC_OTH_CP_BT_E!P76+FC_OTH_CP_IT_E!P76</f>
        <v>879.07967161976762</v>
      </c>
      <c r="Q76" s="40">
        <f>FC_OTH_CP_SH_E!Q76+FC_OTH_CP_SC_E!Q76+FC_OTH_CP_HW_E!Q76+FC_OTH_CP_CA_E!Q76+FC_OTH_CP_VE_E!Q76+FC_OTH_CP_SL_E!Q76+FC_OTH_CP_BL_E!Q76+FC_OTH_CP_CR_E!Q76+FC_OTH_CP_BT_E!Q76+FC_OTH_CP_IT_E!Q76</f>
        <v>884.0280789628473</v>
      </c>
      <c r="R76" s="40">
        <f>FC_OTH_CP_SH_E!R76+FC_OTH_CP_SC_E!R76+FC_OTH_CP_HW_E!R76+FC_OTH_CP_CA_E!R76+FC_OTH_CP_VE_E!R76+FC_OTH_CP_SL_E!R76+FC_OTH_CP_BL_E!R76+FC_OTH_CP_CR_E!R76+FC_OTH_CP_BT_E!R76+FC_OTH_CP_IT_E!R76</f>
        <v>864.51769556334932</v>
      </c>
      <c r="S76" s="40">
        <f>FC_OTH_CP_SH_E!S76+FC_OTH_CP_SC_E!S76+FC_OTH_CP_HW_E!S76+FC_OTH_CP_CA_E!S76+FC_OTH_CP_VE_E!S76+FC_OTH_CP_SL_E!S76+FC_OTH_CP_BL_E!S76+FC_OTH_CP_CR_E!S76+FC_OTH_CP_BT_E!S76+FC_OTH_CP_IT_E!S76</f>
        <v>878.59983193072412</v>
      </c>
      <c r="T76" s="40">
        <f>FC_OTH_CP_SH_E!T76+FC_OTH_CP_SC_E!T76+FC_OTH_CP_HW_E!T76+FC_OTH_CP_CA_E!T76+FC_OTH_CP_VE_E!T76+FC_OTH_CP_SL_E!T76+FC_OTH_CP_BL_E!T76+FC_OTH_CP_CR_E!T76+FC_OTH_CP_BT_E!T76+FC_OTH_CP_IT_E!T76</f>
        <v>900.2538627526792</v>
      </c>
      <c r="U76" s="40">
        <f>FC_OTH_CP_SH_E!U76+FC_OTH_CP_SC_E!U76+FC_OTH_CP_HW_E!U76+FC_OTH_CP_CA_E!U76+FC_OTH_CP_VE_E!U76+FC_OTH_CP_SL_E!U76+FC_OTH_CP_BL_E!U76+FC_OTH_CP_CR_E!U76+FC_OTH_CP_BT_E!U76+FC_OTH_CP_IT_E!U76</f>
        <v>871.08012995178478</v>
      </c>
      <c r="V76" s="40">
        <f>FC_OTH_CP_SH_E!V76+FC_OTH_CP_SC_E!V76+FC_OTH_CP_HW_E!V76+FC_OTH_CP_CA_E!V76+FC_OTH_CP_VE_E!V76+FC_OTH_CP_SL_E!V76+FC_OTH_CP_BL_E!V76+FC_OTH_CP_CR_E!V76+FC_OTH_CP_BT_E!V76+FC_OTH_CP_IT_E!V76</f>
        <v>849.23393569205427</v>
      </c>
      <c r="W76" s="40">
        <f>FC_OTH_CP_SH_E!W76+FC_OTH_CP_SC_E!W76+FC_OTH_CP_HW_E!W76+FC_OTH_CP_CA_E!W76+FC_OTH_CP_VE_E!W76+FC_OTH_CP_SL_E!W76+FC_OTH_CP_BL_E!W76+FC_OTH_CP_CR_E!W76+FC_OTH_CP_BT_E!W76+FC_OTH_CP_IT_E!W76</f>
        <v>776.4148809081571</v>
      </c>
      <c r="X76" s="40">
        <f>FC_OTH_CP_SH_E!X76+FC_OTH_CP_SC_E!X76+FC_OTH_CP_HW_E!X76+FC_OTH_CP_CA_E!X76+FC_OTH_CP_VE_E!X76+FC_OTH_CP_SL_E!X76+FC_OTH_CP_BL_E!X76+FC_OTH_CP_CR_E!X76+FC_OTH_CP_BT_E!X76+FC_OTH_CP_IT_E!X76</f>
        <v>821.92474557188609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1130.11008670722</v>
      </c>
      <c r="D2" s="31">
        <f t="shared" ref="D2:W2" si="1">SUM(D3,D17,D22,D25,D26,D51,D52,D71,D74,D75,D76)</f>
        <v>1175.6026063763404</v>
      </c>
      <c r="E2" s="31">
        <f t="shared" si="1"/>
        <v>1177.7145557670467</v>
      </c>
      <c r="F2" s="31">
        <f t="shared" si="1"/>
        <v>1214.0267002723858</v>
      </c>
      <c r="G2" s="31">
        <f t="shared" si="1"/>
        <v>1208.6827575982813</v>
      </c>
      <c r="H2" s="31">
        <f t="shared" si="1"/>
        <v>1190.8611864604652</v>
      </c>
      <c r="I2" s="31">
        <f t="shared" si="1"/>
        <v>1207.8317754427428</v>
      </c>
      <c r="J2" s="31">
        <f t="shared" si="1"/>
        <v>1167.6094741136267</v>
      </c>
      <c r="K2" s="31">
        <f t="shared" si="1"/>
        <v>1164.3391291948615</v>
      </c>
      <c r="L2" s="31">
        <f t="shared" si="1"/>
        <v>1131.1652148392595</v>
      </c>
      <c r="M2" s="31">
        <f t="shared" si="1"/>
        <v>1250.9327455068076</v>
      </c>
      <c r="N2" s="31">
        <f t="shared" si="1"/>
        <v>1060.697683376645</v>
      </c>
      <c r="O2" s="31">
        <f t="shared" si="1"/>
        <v>1082.3775135520962</v>
      </c>
      <c r="P2" s="31">
        <f t="shared" si="1"/>
        <v>1057.334904692307</v>
      </c>
      <c r="Q2" s="31">
        <f t="shared" si="1"/>
        <v>927.13313360168513</v>
      </c>
      <c r="R2" s="31">
        <f t="shared" si="1"/>
        <v>993.64337681927066</v>
      </c>
      <c r="S2" s="31">
        <f t="shared" si="1"/>
        <v>1041.2330790003125</v>
      </c>
      <c r="T2" s="31">
        <f t="shared" si="1"/>
        <v>1067.6305659802656</v>
      </c>
      <c r="U2" s="31">
        <f t="shared" si="1"/>
        <v>1014.0601724272663</v>
      </c>
      <c r="V2" s="31">
        <f t="shared" si="1"/>
        <v>963.30168750691064</v>
      </c>
      <c r="W2" s="31">
        <f t="shared" si="1"/>
        <v>941.53659710829004</v>
      </c>
      <c r="X2" s="31">
        <f t="shared" ref="X2" si="2">SUM(X3,X17,X22,X25,X26,X51,X52,X71,X74,X75,X76)</f>
        <v>1140.0699323231402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117.7241104581902</v>
      </c>
      <c r="D26" s="37">
        <f t="shared" si="19"/>
        <v>108.22348780648538</v>
      </c>
      <c r="E26" s="37">
        <f t="shared" si="19"/>
        <v>99.981856238810138</v>
      </c>
      <c r="F26" s="37">
        <f t="shared" si="19"/>
        <v>99.511811914028058</v>
      </c>
      <c r="G26" s="37">
        <f t="shared" si="19"/>
        <v>102.83402983840678</v>
      </c>
      <c r="H26" s="37">
        <f t="shared" si="19"/>
        <v>89.537952994344835</v>
      </c>
      <c r="I26" s="37">
        <f t="shared" si="19"/>
        <v>74.128285360098147</v>
      </c>
      <c r="J26" s="37">
        <f t="shared" si="19"/>
        <v>64.878184692508256</v>
      </c>
      <c r="K26" s="37">
        <f t="shared" si="19"/>
        <v>65.860605222043759</v>
      </c>
      <c r="L26" s="37">
        <f t="shared" si="19"/>
        <v>60.608416424731743</v>
      </c>
      <c r="M26" s="37">
        <f t="shared" si="19"/>
        <v>58.146429151843755</v>
      </c>
      <c r="N26" s="37">
        <f t="shared" si="19"/>
        <v>44.945326368622275</v>
      </c>
      <c r="O26" s="37">
        <f t="shared" si="19"/>
        <v>55.05046234831034</v>
      </c>
      <c r="P26" s="37">
        <f t="shared" si="19"/>
        <v>50.140804737869203</v>
      </c>
      <c r="Q26" s="37">
        <f t="shared" si="19"/>
        <v>45.120597934251855</v>
      </c>
      <c r="R26" s="37">
        <f t="shared" si="19"/>
        <v>46.585953783872476</v>
      </c>
      <c r="S26" s="37">
        <f t="shared" si="19"/>
        <v>46.731443381887942</v>
      </c>
      <c r="T26" s="37">
        <f t="shared" si="19"/>
        <v>42.341081287346725</v>
      </c>
      <c r="U26" s="37">
        <f t="shared" si="19"/>
        <v>46.927452670878758</v>
      </c>
      <c r="V26" s="37">
        <f t="shared" si="19"/>
        <v>22.620253426741407</v>
      </c>
      <c r="W26" s="37">
        <f t="shared" si="19"/>
        <v>26.921712036551462</v>
      </c>
      <c r="X26" s="37">
        <f t="shared" ref="X26" si="20">SUM(X27,X33)</f>
        <v>20.313996119606216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117.7241104581902</v>
      </c>
      <c r="D33" s="29">
        <f t="shared" si="23"/>
        <v>108.22348780648538</v>
      </c>
      <c r="E33" s="29">
        <f t="shared" si="23"/>
        <v>99.981856238810138</v>
      </c>
      <c r="F33" s="29">
        <f t="shared" si="23"/>
        <v>99.511811914028058</v>
      </c>
      <c r="G33" s="29">
        <f t="shared" si="23"/>
        <v>102.83402983840678</v>
      </c>
      <c r="H33" s="29">
        <f t="shared" si="23"/>
        <v>89.537952994344835</v>
      </c>
      <c r="I33" s="29">
        <f t="shared" si="23"/>
        <v>74.128285360098147</v>
      </c>
      <c r="J33" s="29">
        <f t="shared" si="23"/>
        <v>64.878184692508256</v>
      </c>
      <c r="K33" s="29">
        <f t="shared" si="23"/>
        <v>65.860605222043759</v>
      </c>
      <c r="L33" s="29">
        <f t="shared" si="23"/>
        <v>60.608416424731743</v>
      </c>
      <c r="M33" s="29">
        <f t="shared" si="23"/>
        <v>58.146429151843755</v>
      </c>
      <c r="N33" s="29">
        <f t="shared" si="23"/>
        <v>44.945326368622275</v>
      </c>
      <c r="O33" s="29">
        <f t="shared" si="23"/>
        <v>55.05046234831034</v>
      </c>
      <c r="P33" s="29">
        <f t="shared" si="23"/>
        <v>50.140804737869203</v>
      </c>
      <c r="Q33" s="29">
        <f t="shared" si="23"/>
        <v>45.120597934251855</v>
      </c>
      <c r="R33" s="29">
        <f t="shared" si="23"/>
        <v>46.585953783872476</v>
      </c>
      <c r="S33" s="29">
        <f t="shared" si="23"/>
        <v>46.731443381887942</v>
      </c>
      <c r="T33" s="29">
        <f t="shared" si="23"/>
        <v>42.341081287346725</v>
      </c>
      <c r="U33" s="29">
        <f t="shared" si="23"/>
        <v>46.927452670878758</v>
      </c>
      <c r="V33" s="29">
        <f t="shared" si="23"/>
        <v>22.620253426741407</v>
      </c>
      <c r="W33" s="29">
        <f t="shared" si="23"/>
        <v>26.921712036551462</v>
      </c>
      <c r="X33" s="29">
        <f t="shared" ref="X33" si="24">SUM(X34:X50)</f>
        <v>20.313996119606216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0.93265085213962418</v>
      </c>
      <c r="D41" s="10">
        <v>0.92818056408237604</v>
      </c>
      <c r="E41" s="10">
        <v>0.92221877180088063</v>
      </c>
      <c r="F41" s="10">
        <v>0.92303038562978945</v>
      </c>
      <c r="G41" s="10">
        <v>1.8559462653933017</v>
      </c>
      <c r="H41" s="10">
        <v>1.8360093554253776</v>
      </c>
      <c r="I41" s="10">
        <v>0.91331168095505078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9.4146493924125815E-2</v>
      </c>
      <c r="S41" s="10">
        <v>2.7539066118421569E-2</v>
      </c>
      <c r="T41" s="10">
        <v>0</v>
      </c>
      <c r="U41" s="10">
        <v>1.1111628402929887</v>
      </c>
      <c r="V41" s="10">
        <v>0.74722727308339654</v>
      </c>
      <c r="W41" s="10">
        <v>0.11058264313198458</v>
      </c>
      <c r="X41" s="10">
        <v>0.22111423099290267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108.94732794597532</v>
      </c>
      <c r="D43" s="10">
        <v>102.95836953761422</v>
      </c>
      <c r="E43" s="10">
        <v>88.717781671344326</v>
      </c>
      <c r="F43" s="10">
        <v>95.138436959355758</v>
      </c>
      <c r="G43" s="10">
        <v>98.376594776712821</v>
      </c>
      <c r="H43" s="10">
        <v>83.803149245280409</v>
      </c>
      <c r="I43" s="10">
        <v>67.240465536624754</v>
      </c>
      <c r="J43" s="10">
        <v>58.247545006559037</v>
      </c>
      <c r="K43" s="10">
        <v>61.989307927990126</v>
      </c>
      <c r="L43" s="10">
        <v>59.764472826244628</v>
      </c>
      <c r="M43" s="10">
        <v>57.299367909573213</v>
      </c>
      <c r="N43" s="10">
        <v>44.110650188935644</v>
      </c>
      <c r="O43" s="10">
        <v>51.62292257651157</v>
      </c>
      <c r="P43" s="10">
        <v>48.443285457904778</v>
      </c>
      <c r="Q43" s="10">
        <v>41.758131704415206</v>
      </c>
      <c r="R43" s="10">
        <v>46.037786768245176</v>
      </c>
      <c r="S43" s="10">
        <v>46.32761294401368</v>
      </c>
      <c r="T43" s="10">
        <v>41.848248946591312</v>
      </c>
      <c r="U43" s="10">
        <v>45.147656976914512</v>
      </c>
      <c r="V43" s="10">
        <v>21.180006737783916</v>
      </c>
      <c r="W43" s="10">
        <v>26.306860027850146</v>
      </c>
      <c r="X43" s="10">
        <v>19.268907365304059</v>
      </c>
    </row>
    <row r="44" spans="1:24" ht="11.25" customHeight="1" x14ac:dyDescent="0.2">
      <c r="A44" s="41" t="s">
        <v>75</v>
      </c>
      <c r="B44" s="9" t="s">
        <v>76</v>
      </c>
      <c r="C44" s="10">
        <v>7.8441316600752531</v>
      </c>
      <c r="D44" s="10">
        <v>4.3369377047887756</v>
      </c>
      <c r="E44" s="10">
        <v>10.341855795664925</v>
      </c>
      <c r="F44" s="10">
        <v>3.4503445690425139</v>
      </c>
      <c r="G44" s="10">
        <v>2.6014887963006617</v>
      </c>
      <c r="H44" s="10">
        <v>2.5735431338202779</v>
      </c>
      <c r="I44" s="10">
        <v>5.9745081425183413</v>
      </c>
      <c r="J44" s="10">
        <v>5.9716856804247627</v>
      </c>
      <c r="K44" s="10">
        <v>2.5500374870165743</v>
      </c>
      <c r="L44" s="10">
        <v>0.84394359848711231</v>
      </c>
      <c r="M44" s="10">
        <v>0.84706124227053825</v>
      </c>
      <c r="N44" s="10">
        <v>0.83467617968663288</v>
      </c>
      <c r="O44" s="10">
        <v>3.4275397717987715</v>
      </c>
      <c r="P44" s="10">
        <v>1.6975192799644263</v>
      </c>
      <c r="Q44" s="10">
        <v>3.3624662298366461</v>
      </c>
      <c r="R44" s="10">
        <v>0.45402052170317364</v>
      </c>
      <c r="S44" s="10">
        <v>0.37629137175584298</v>
      </c>
      <c r="T44" s="10">
        <v>0.49283234075541477</v>
      </c>
      <c r="U44" s="10">
        <v>0.66863285367125258</v>
      </c>
      <c r="V44" s="10">
        <v>0.69301941587409444</v>
      </c>
      <c r="W44" s="10">
        <v>0.50426936556933288</v>
      </c>
      <c r="X44" s="10">
        <v>0.82397452330925358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1.3252512598187727</v>
      </c>
      <c r="I48" s="10">
        <v>0</v>
      </c>
      <c r="J48" s="10">
        <v>0.65895400552446515</v>
      </c>
      <c r="K48" s="10">
        <v>1.3212598070370722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135.82027983424143</v>
      </c>
      <c r="D51" s="37">
        <v>138.01686083213991</v>
      </c>
      <c r="E51" s="37">
        <v>143.86807985768803</v>
      </c>
      <c r="F51" s="37">
        <v>177.40112245999003</v>
      </c>
      <c r="G51" s="37">
        <v>176.53276560724163</v>
      </c>
      <c r="H51" s="37">
        <v>184.68961968624612</v>
      </c>
      <c r="I51" s="37">
        <v>206.38751756004535</v>
      </c>
      <c r="J51" s="37">
        <v>189.76274730494001</v>
      </c>
      <c r="K51" s="37">
        <v>187.21730231879704</v>
      </c>
      <c r="L51" s="37">
        <v>188.32105848169223</v>
      </c>
      <c r="M51" s="37">
        <v>185.31012799498916</v>
      </c>
      <c r="N51" s="37">
        <v>138.60505782096226</v>
      </c>
      <c r="O51" s="37">
        <v>159.2568938250852</v>
      </c>
      <c r="P51" s="37">
        <v>168.60757230946376</v>
      </c>
      <c r="Q51" s="37">
        <v>115.39602017374514</v>
      </c>
      <c r="R51" s="37">
        <v>160.06874113363062</v>
      </c>
      <c r="S51" s="37">
        <v>164.73013852173437</v>
      </c>
      <c r="T51" s="37">
        <v>183.98037000084696</v>
      </c>
      <c r="U51" s="37">
        <v>139.26980199905472</v>
      </c>
      <c r="V51" s="37">
        <v>148.18591378224616</v>
      </c>
      <c r="W51" s="37">
        <v>167.17477311604193</v>
      </c>
      <c r="X51" s="37">
        <v>258.14575397187065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42.303411315031084</v>
      </c>
      <c r="D52" s="37">
        <f t="shared" si="25"/>
        <v>37.321724924134308</v>
      </c>
      <c r="E52" s="37">
        <f t="shared" si="25"/>
        <v>46.367557351704384</v>
      </c>
      <c r="F52" s="37">
        <f t="shared" si="25"/>
        <v>45.283765712801276</v>
      </c>
      <c r="G52" s="37">
        <f t="shared" si="25"/>
        <v>42.286809827448259</v>
      </c>
      <c r="H52" s="37">
        <f t="shared" si="25"/>
        <v>45.958528843889169</v>
      </c>
      <c r="I52" s="37">
        <f t="shared" si="25"/>
        <v>51.396115031759635</v>
      </c>
      <c r="J52" s="37">
        <f t="shared" si="25"/>
        <v>49.763194000880574</v>
      </c>
      <c r="K52" s="37">
        <f t="shared" si="25"/>
        <v>47.662407991104665</v>
      </c>
      <c r="L52" s="37">
        <f t="shared" si="25"/>
        <v>42.554916643836627</v>
      </c>
      <c r="M52" s="37">
        <f t="shared" si="25"/>
        <v>42.932361002907946</v>
      </c>
      <c r="N52" s="37">
        <f t="shared" si="25"/>
        <v>43.343448495040199</v>
      </c>
      <c r="O52" s="37">
        <f t="shared" si="25"/>
        <v>43.304123248656801</v>
      </c>
      <c r="P52" s="37">
        <f t="shared" si="25"/>
        <v>48.521863159100093</v>
      </c>
      <c r="Q52" s="37">
        <f t="shared" si="25"/>
        <v>50.40558593332505</v>
      </c>
      <c r="R52" s="37">
        <f t="shared" si="25"/>
        <v>48.43349496000566</v>
      </c>
      <c r="S52" s="37">
        <f t="shared" si="25"/>
        <v>60.18986635390911</v>
      </c>
      <c r="T52" s="37">
        <f t="shared" si="25"/>
        <v>62.741351418939814</v>
      </c>
      <c r="U52" s="37">
        <f t="shared" si="25"/>
        <v>70.472440555314364</v>
      </c>
      <c r="V52" s="37">
        <f t="shared" si="25"/>
        <v>67.491258882514501</v>
      </c>
      <c r="W52" s="37">
        <f t="shared" si="25"/>
        <v>65.113226613227482</v>
      </c>
      <c r="X52" s="37">
        <f t="shared" ref="X52" si="26">SUM(X53:X70)</f>
        <v>78.394220773238175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17.422411006018919</v>
      </c>
      <c r="D59" s="10">
        <v>14.656532313949432</v>
      </c>
      <c r="E59" s="10">
        <v>15.100431458227327</v>
      </c>
      <c r="F59" s="10">
        <v>15.322314713830805</v>
      </c>
      <c r="G59" s="10">
        <v>15.155039284911291</v>
      </c>
      <c r="H59" s="10">
        <v>18.211773747360429</v>
      </c>
      <c r="I59" s="10">
        <v>21.357157040614684</v>
      </c>
      <c r="J59" s="10">
        <v>22.324885812135506</v>
      </c>
      <c r="K59" s="10">
        <v>23.275720743914835</v>
      </c>
      <c r="L59" s="10">
        <v>21.853366475043291</v>
      </c>
      <c r="M59" s="10">
        <v>20.842864727834701</v>
      </c>
      <c r="N59" s="10">
        <v>19.825000497381616</v>
      </c>
      <c r="O59" s="10">
        <v>18.602412411870855</v>
      </c>
      <c r="P59" s="10">
        <v>20.846901082091396</v>
      </c>
      <c r="Q59" s="10">
        <v>23.60069187207818</v>
      </c>
      <c r="R59" s="10">
        <v>26.796731809615572</v>
      </c>
      <c r="S59" s="10">
        <v>31.052155886295317</v>
      </c>
      <c r="T59" s="10">
        <v>33.151910285924423</v>
      </c>
      <c r="U59" s="10">
        <v>38.363088841227281</v>
      </c>
      <c r="V59" s="10">
        <v>32.749564733295173</v>
      </c>
      <c r="W59" s="10">
        <v>30.97187748305759</v>
      </c>
      <c r="X59" s="10">
        <v>33.621718245573696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5.9090020287026217</v>
      </c>
      <c r="D61" s="10">
        <v>6.7885952123468787</v>
      </c>
      <c r="E61" s="10">
        <v>8.2100224162371838</v>
      </c>
      <c r="F61" s="10">
        <v>6.5392174537756933</v>
      </c>
      <c r="G61" s="10">
        <v>8.4643274823997743</v>
      </c>
      <c r="H61" s="10">
        <v>8.9327832140750285</v>
      </c>
      <c r="I61" s="10">
        <v>10.317089721094987</v>
      </c>
      <c r="J61" s="10">
        <v>7.2590506851164163</v>
      </c>
      <c r="K61" s="10">
        <v>7.3297544879173628</v>
      </c>
      <c r="L61" s="10">
        <v>6.2673564109729831</v>
      </c>
      <c r="M61" s="10">
        <v>7.0337042385480846</v>
      </c>
      <c r="N61" s="10">
        <v>5.3893145726392477</v>
      </c>
      <c r="O61" s="10">
        <v>6.4533414002399194</v>
      </c>
      <c r="P61" s="10">
        <v>8.9760213926869206</v>
      </c>
      <c r="Q61" s="10">
        <v>4.4158765842660586</v>
      </c>
      <c r="R61" s="10">
        <v>3.0427863871566787</v>
      </c>
      <c r="S61" s="10">
        <v>6.7492076948224264</v>
      </c>
      <c r="T61" s="10">
        <v>4.6174778229473725</v>
      </c>
      <c r="U61" s="10">
        <v>3.6990359831255688</v>
      </c>
      <c r="V61" s="10">
        <v>3.9566733559912293</v>
      </c>
      <c r="W61" s="10">
        <v>1.4686084117753779</v>
      </c>
      <c r="X61" s="10">
        <v>7.5276848704306181</v>
      </c>
    </row>
    <row r="62" spans="1:24" ht="11.25" customHeight="1" x14ac:dyDescent="0.2">
      <c r="A62" s="42" t="s">
        <v>111</v>
      </c>
      <c r="B62" s="9" t="s">
        <v>112</v>
      </c>
      <c r="C62" s="10">
        <v>17.467269131556321</v>
      </c>
      <c r="D62" s="10">
        <v>14.347964551750293</v>
      </c>
      <c r="E62" s="10">
        <v>21.504566933817685</v>
      </c>
      <c r="F62" s="10">
        <v>21.869697001772593</v>
      </c>
      <c r="G62" s="10">
        <v>17.091088803903322</v>
      </c>
      <c r="H62" s="10">
        <v>17.118185124070219</v>
      </c>
      <c r="I62" s="10">
        <v>17.835023902036205</v>
      </c>
      <c r="J62" s="10">
        <v>12.058535233637251</v>
      </c>
      <c r="K62" s="10">
        <v>8.1957117790489118</v>
      </c>
      <c r="L62" s="10">
        <v>4.8325600518874197</v>
      </c>
      <c r="M62" s="10">
        <v>4.7246656392766706</v>
      </c>
      <c r="N62" s="10">
        <v>6.9994687646582063</v>
      </c>
      <c r="O62" s="10">
        <v>6.2898999610516215</v>
      </c>
      <c r="P62" s="10">
        <v>5.9494995837198852</v>
      </c>
      <c r="Q62" s="10">
        <v>8.9513562560005937</v>
      </c>
      <c r="R62" s="10">
        <v>3.4487489042480304</v>
      </c>
      <c r="S62" s="10">
        <v>5.3516154125162219</v>
      </c>
      <c r="T62" s="10">
        <v>7.505153335863378</v>
      </c>
      <c r="U62" s="10">
        <v>8.4214077344008924</v>
      </c>
      <c r="V62" s="10">
        <v>7.9795177837698059</v>
      </c>
      <c r="W62" s="10">
        <v>6.3418722747143716</v>
      </c>
      <c r="X62" s="10">
        <v>6.2707849831152016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1.5047291487532239</v>
      </c>
      <c r="D70" s="10">
        <v>1.5286328460877039</v>
      </c>
      <c r="E70" s="10">
        <v>1.5525365434221841</v>
      </c>
      <c r="F70" s="10">
        <v>1.5525365434221841</v>
      </c>
      <c r="G70" s="10">
        <v>1.5763542562338779</v>
      </c>
      <c r="H70" s="10">
        <v>1.6957867583834909</v>
      </c>
      <c r="I70" s="10">
        <v>1.886844368013757</v>
      </c>
      <c r="J70" s="10">
        <v>8.1207222699914006</v>
      </c>
      <c r="K70" s="10">
        <v>8.8612209802235586</v>
      </c>
      <c r="L70" s="10">
        <v>9.6016337059329313</v>
      </c>
      <c r="M70" s="10">
        <v>10.331126397248489</v>
      </c>
      <c r="N70" s="10">
        <v>11.129664660361129</v>
      </c>
      <c r="O70" s="10">
        <v>11.958469475494409</v>
      </c>
      <c r="P70" s="10">
        <v>12.74944110060189</v>
      </c>
      <c r="Q70" s="10">
        <v>13.437661220980219</v>
      </c>
      <c r="R70" s="10">
        <v>15.145227858985381</v>
      </c>
      <c r="S70" s="10">
        <v>17.036887360275148</v>
      </c>
      <c r="T70" s="10">
        <v>17.46680997420464</v>
      </c>
      <c r="U70" s="10">
        <v>19.98890799656062</v>
      </c>
      <c r="V70" s="10">
        <v>22.805503009458299</v>
      </c>
      <c r="W70" s="10">
        <v>26.330868443680139</v>
      </c>
      <c r="X70" s="10">
        <v>30.974032674118661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14.279190025795359</v>
      </c>
      <c r="D71" s="37">
        <f t="shared" si="27"/>
        <v>11.725257588651154</v>
      </c>
      <c r="E71" s="37">
        <f t="shared" si="27"/>
        <v>17.594667735402851</v>
      </c>
      <c r="F71" s="37">
        <f t="shared" si="27"/>
        <v>17.887225177749805</v>
      </c>
      <c r="G71" s="37">
        <f t="shared" si="27"/>
        <v>13.975511970994225</v>
      </c>
      <c r="H71" s="37">
        <f t="shared" si="27"/>
        <v>14.015867592479463</v>
      </c>
      <c r="I71" s="37">
        <f t="shared" si="27"/>
        <v>14.604524130346974</v>
      </c>
      <c r="J71" s="37">
        <f t="shared" si="27"/>
        <v>9.8680873218006937</v>
      </c>
      <c r="K71" s="37">
        <f t="shared" si="27"/>
        <v>6.7095520567332567</v>
      </c>
      <c r="L71" s="37">
        <f t="shared" si="27"/>
        <v>3.9558512298327857</v>
      </c>
      <c r="M71" s="37">
        <f t="shared" si="27"/>
        <v>3.8733876475144142</v>
      </c>
      <c r="N71" s="37">
        <f t="shared" si="27"/>
        <v>5.7326913718406862</v>
      </c>
      <c r="O71" s="37">
        <f t="shared" si="27"/>
        <v>5.142415110089904</v>
      </c>
      <c r="P71" s="37">
        <f t="shared" si="27"/>
        <v>4.8794340619995786</v>
      </c>
      <c r="Q71" s="37">
        <f t="shared" si="27"/>
        <v>7.3318376544383144</v>
      </c>
      <c r="R71" s="37">
        <f t="shared" si="27"/>
        <v>2.821689587412584</v>
      </c>
      <c r="S71" s="37">
        <f t="shared" si="27"/>
        <v>4.378594428422363</v>
      </c>
      <c r="T71" s="37">
        <f t="shared" si="27"/>
        <v>6.1405371601167813</v>
      </c>
      <c r="U71" s="37">
        <f t="shared" si="27"/>
        <v>6.890249847294375</v>
      </c>
      <c r="V71" s="37">
        <f t="shared" si="27"/>
        <v>6.5286390651544082</v>
      </c>
      <c r="W71" s="37">
        <f t="shared" si="27"/>
        <v>5.1888189339659601</v>
      </c>
      <c r="X71" s="37">
        <f t="shared" ref="X71" si="28">SUM(X72:X73)</f>
        <v>5.130649438290833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14.279190025795359</v>
      </c>
      <c r="D73" s="10">
        <v>11.725257588651154</v>
      </c>
      <c r="E73" s="10">
        <v>17.594667735402851</v>
      </c>
      <c r="F73" s="10">
        <v>17.887225177749805</v>
      </c>
      <c r="G73" s="10">
        <v>13.975511970994225</v>
      </c>
      <c r="H73" s="10">
        <v>14.015867592479463</v>
      </c>
      <c r="I73" s="10">
        <v>14.604524130346974</v>
      </c>
      <c r="J73" s="10">
        <v>9.8680873218006937</v>
      </c>
      <c r="K73" s="10">
        <v>6.7095520567332567</v>
      </c>
      <c r="L73" s="10">
        <v>3.9558512298327857</v>
      </c>
      <c r="M73" s="10">
        <v>3.8733876475144142</v>
      </c>
      <c r="N73" s="10">
        <v>5.7326913718406862</v>
      </c>
      <c r="O73" s="10">
        <v>5.142415110089904</v>
      </c>
      <c r="P73" s="10">
        <v>4.8794340619995786</v>
      </c>
      <c r="Q73" s="10">
        <v>7.3318376544383144</v>
      </c>
      <c r="R73" s="10">
        <v>2.821689587412584</v>
      </c>
      <c r="S73" s="10">
        <v>4.378594428422363</v>
      </c>
      <c r="T73" s="10">
        <v>6.1405371601167813</v>
      </c>
      <c r="U73" s="10">
        <v>6.890249847294375</v>
      </c>
      <c r="V73" s="10">
        <v>6.5286390651544082</v>
      </c>
      <c r="W73" s="10">
        <v>5.1888189339659601</v>
      </c>
      <c r="X73" s="10">
        <v>5.130649438290833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573.22555318576883</v>
      </c>
      <c r="D75" s="37">
        <v>626.86723123629645</v>
      </c>
      <c r="E75" s="37">
        <v>628.58351708408236</v>
      </c>
      <c r="F75" s="37">
        <v>653.31985855217943</v>
      </c>
      <c r="G75" s="37">
        <v>651.66827484653959</v>
      </c>
      <c r="H75" s="37">
        <v>641.93443988220076</v>
      </c>
      <c r="I75" s="37">
        <v>639.5306450461527</v>
      </c>
      <c r="J75" s="37">
        <v>625.02232685210674</v>
      </c>
      <c r="K75" s="37">
        <v>639.10912430062206</v>
      </c>
      <c r="L75" s="37">
        <v>653.00567911928954</v>
      </c>
      <c r="M75" s="37">
        <v>770.68408266054075</v>
      </c>
      <c r="N75" s="37">
        <v>667.24785895425441</v>
      </c>
      <c r="O75" s="37">
        <v>684.41694257156269</v>
      </c>
      <c r="P75" s="37">
        <v>681.16525158214711</v>
      </c>
      <c r="Q75" s="37">
        <v>614.11705880123327</v>
      </c>
      <c r="R75" s="37">
        <v>662.8786016379596</v>
      </c>
      <c r="S75" s="37">
        <v>683.83736205465675</v>
      </c>
      <c r="T75" s="37">
        <v>690.51281842133062</v>
      </c>
      <c r="U75" s="37">
        <v>684.84632935562433</v>
      </c>
      <c r="V75" s="37">
        <v>669.32703406345695</v>
      </c>
      <c r="W75" s="37">
        <v>650.10205875906354</v>
      </c>
      <c r="X75" s="37">
        <v>724.34332737372551</v>
      </c>
    </row>
    <row r="76" spans="1:24" ht="11.25" customHeight="1" x14ac:dyDescent="0.2">
      <c r="A76" s="38" t="s">
        <v>139</v>
      </c>
      <c r="B76" s="39" t="s">
        <v>140</v>
      </c>
      <c r="C76" s="40">
        <v>246.7575418881932</v>
      </c>
      <c r="D76" s="40">
        <v>253.44804398863323</v>
      </c>
      <c r="E76" s="40">
        <v>241.31887749935888</v>
      </c>
      <c r="F76" s="40">
        <v>220.62291645563732</v>
      </c>
      <c r="G76" s="40">
        <v>221.38536550765102</v>
      </c>
      <c r="H76" s="40">
        <v>214.72477746130497</v>
      </c>
      <c r="I76" s="40">
        <v>221.78468831433997</v>
      </c>
      <c r="J76" s="40">
        <v>228.31493394139036</v>
      </c>
      <c r="K76" s="40">
        <v>217.78013730556063</v>
      </c>
      <c r="L76" s="40">
        <v>182.7192929398766</v>
      </c>
      <c r="M76" s="40">
        <v>189.98635704901159</v>
      </c>
      <c r="N76" s="40">
        <v>160.82330036592523</v>
      </c>
      <c r="O76" s="40">
        <v>135.20667644839111</v>
      </c>
      <c r="P76" s="40">
        <v>104.01997884172719</v>
      </c>
      <c r="Q76" s="40">
        <v>94.762033104691497</v>
      </c>
      <c r="R76" s="40">
        <v>72.854895716389748</v>
      </c>
      <c r="S76" s="40">
        <v>81.365674259701834</v>
      </c>
      <c r="T76" s="40">
        <v>81.914407691684602</v>
      </c>
      <c r="U76" s="40">
        <v>65.653897999099684</v>
      </c>
      <c r="V76" s="40">
        <v>49.148588286797263</v>
      </c>
      <c r="W76" s="40">
        <v>27.036007649439711</v>
      </c>
      <c r="X76" s="40">
        <v>53.741984646408731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22.733278859691765</v>
      </c>
      <c r="D2" s="31">
        <f t="shared" si="0"/>
        <v>22.524980063922733</v>
      </c>
      <c r="E2" s="31">
        <f t="shared" si="0"/>
        <v>22.67178742429013</v>
      </c>
      <c r="F2" s="31">
        <f t="shared" si="0"/>
        <v>22.257224505731791</v>
      </c>
      <c r="G2" s="31">
        <f t="shared" si="0"/>
        <v>21.98869072388845</v>
      </c>
      <c r="H2" s="31">
        <f t="shared" si="0"/>
        <v>21.769040457070133</v>
      </c>
      <c r="I2" s="31">
        <f t="shared" si="0"/>
        <v>21.657015567065883</v>
      </c>
      <c r="J2" s="31">
        <f t="shared" si="0"/>
        <v>21.787324253998623</v>
      </c>
      <c r="K2" s="31">
        <f t="shared" si="0"/>
        <v>21.2802964300433</v>
      </c>
      <c r="L2" s="31">
        <f t="shared" si="0"/>
        <v>21.880178920266371</v>
      </c>
      <c r="M2" s="31">
        <f t="shared" si="0"/>
        <v>22.395999392133632</v>
      </c>
      <c r="N2" s="31">
        <f t="shared" si="0"/>
        <v>22.197469848023708</v>
      </c>
      <c r="O2" s="31">
        <f t="shared" si="0"/>
        <v>22.053586106119269</v>
      </c>
      <c r="P2" s="31">
        <f t="shared" si="0"/>
        <v>22.054495416641956</v>
      </c>
      <c r="Q2" s="31">
        <f t="shared" si="0"/>
        <v>22.141610995215853</v>
      </c>
      <c r="R2" s="31">
        <f t="shared" si="0"/>
        <v>21.826634259675483</v>
      </c>
      <c r="S2" s="31">
        <f t="shared" si="0"/>
        <v>21.630992900157803</v>
      </c>
      <c r="T2" s="31">
        <f t="shared" si="0"/>
        <v>21.482300242326346</v>
      </c>
      <c r="U2" s="31">
        <f t="shared" si="0"/>
        <v>22.32482198133539</v>
      </c>
      <c r="V2" s="31">
        <f t="shared" si="0"/>
        <v>21.7702488364645</v>
      </c>
      <c r="W2" s="31">
        <f t="shared" si="0"/>
        <v>20.561499050173232</v>
      </c>
      <c r="X2" s="31">
        <f t="shared" ref="X2" si="1">SUM(X3,X17,X22,X25,X26,X51,X52,X71,X74,X75,X76)</f>
        <v>20.691985480840092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3.0154224986203987E-2</v>
      </c>
      <c r="D51" s="37">
        <v>3.1591976859332148E-2</v>
      </c>
      <c r="E51" s="37">
        <v>3.4448961714428794E-2</v>
      </c>
      <c r="F51" s="37">
        <v>3.6026878749497872E-2</v>
      </c>
      <c r="G51" s="37">
        <v>3.9069976686141636E-2</v>
      </c>
      <c r="H51" s="37">
        <v>4.3212465660844773E-2</v>
      </c>
      <c r="I51" s="37">
        <v>4.6135522713936346E-2</v>
      </c>
      <c r="J51" s="37">
        <v>4.9435620976940493E-2</v>
      </c>
      <c r="K51" s="37">
        <v>5.2075295151127791E-2</v>
      </c>
      <c r="L51" s="37">
        <v>5.4002934838032292E-2</v>
      </c>
      <c r="M51" s="37">
        <v>5.7944207294129829E-2</v>
      </c>
      <c r="N51" s="37">
        <v>6.3108378090796544E-2</v>
      </c>
      <c r="O51" s="37">
        <v>7.2161407266344874E-2</v>
      </c>
      <c r="P51" s="37">
        <v>8.745414244019209E-2</v>
      </c>
      <c r="Q51" s="37">
        <v>0.11666856796316218</v>
      </c>
      <c r="R51" s="37">
        <v>0.16303329162355557</v>
      </c>
      <c r="S51" s="37">
        <v>0.20225964886280118</v>
      </c>
      <c r="T51" s="37">
        <v>0.24533129214213642</v>
      </c>
      <c r="U51" s="37">
        <v>0.27990548017789518</v>
      </c>
      <c r="V51" s="37">
        <v>0.30928594600799708</v>
      </c>
      <c r="W51" s="37">
        <v>0.30535440048602269</v>
      </c>
      <c r="X51" s="37">
        <v>0.31661881600944675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1.3118908077268858E-3</v>
      </c>
      <c r="D52" s="37">
        <f t="shared" si="20"/>
        <v>1.5539053820146967E-3</v>
      </c>
      <c r="E52" s="37">
        <f t="shared" si="20"/>
        <v>1.9658756005593776E-3</v>
      </c>
      <c r="F52" s="37">
        <f t="shared" si="20"/>
        <v>1.3279938202020683E-3</v>
      </c>
      <c r="G52" s="37">
        <f t="shared" si="20"/>
        <v>1.8733127318527731E-3</v>
      </c>
      <c r="H52" s="37">
        <f t="shared" si="20"/>
        <v>2.0900340178822397E-3</v>
      </c>
      <c r="I52" s="37">
        <f t="shared" si="20"/>
        <v>2.3062650919807516E-3</v>
      </c>
      <c r="J52" s="37">
        <f t="shared" si="20"/>
        <v>1.8910754793465905E-3</v>
      </c>
      <c r="K52" s="37">
        <f t="shared" si="20"/>
        <v>2.0388026299707918E-3</v>
      </c>
      <c r="L52" s="37">
        <f t="shared" si="20"/>
        <v>1.7972267286369421E-3</v>
      </c>
      <c r="M52" s="37">
        <f t="shared" si="20"/>
        <v>2.1993531646314029E-3</v>
      </c>
      <c r="N52" s="37">
        <f t="shared" si="20"/>
        <v>2.4538130645974147E-3</v>
      </c>
      <c r="O52" s="37">
        <f t="shared" si="20"/>
        <v>2.924094435264727E-3</v>
      </c>
      <c r="P52" s="37">
        <f t="shared" si="20"/>
        <v>4.6557235993023825E-3</v>
      </c>
      <c r="Q52" s="37">
        <f t="shared" si="20"/>
        <v>4.4645733588791299E-3</v>
      </c>
      <c r="R52" s="37">
        <f t="shared" si="20"/>
        <v>3.0991402624411211E-3</v>
      </c>
      <c r="S52" s="37">
        <f t="shared" si="20"/>
        <v>8.2868404695525134E-3</v>
      </c>
      <c r="T52" s="37">
        <f t="shared" si="20"/>
        <v>6.1572427576709566E-3</v>
      </c>
      <c r="U52" s="37">
        <f t="shared" si="20"/>
        <v>7.4343499322207865E-3</v>
      </c>
      <c r="V52" s="37">
        <f t="shared" si="20"/>
        <v>8.2581632134794587E-3</v>
      </c>
      <c r="W52" s="37">
        <f t="shared" si="20"/>
        <v>2.6824982787033197E-3</v>
      </c>
      <c r="X52" s="37">
        <f t="shared" ref="X52" si="21">SUM(X53:X70)</f>
        <v>9.2327943973375629E-3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1.3118908077268858E-3</v>
      </c>
      <c r="D61" s="10">
        <v>1.5539053820146967E-3</v>
      </c>
      <c r="E61" s="10">
        <v>1.9658756005593776E-3</v>
      </c>
      <c r="F61" s="10">
        <v>1.3279938202020683E-3</v>
      </c>
      <c r="G61" s="10">
        <v>1.8733127318527731E-3</v>
      </c>
      <c r="H61" s="10">
        <v>2.0900340178822397E-3</v>
      </c>
      <c r="I61" s="10">
        <v>2.3062650919807516E-3</v>
      </c>
      <c r="J61" s="10">
        <v>1.8910754793465905E-3</v>
      </c>
      <c r="K61" s="10">
        <v>2.0388026299707918E-3</v>
      </c>
      <c r="L61" s="10">
        <v>1.7972267286369421E-3</v>
      </c>
      <c r="M61" s="10">
        <v>2.1993531646314029E-3</v>
      </c>
      <c r="N61" s="10">
        <v>2.4538130645974147E-3</v>
      </c>
      <c r="O61" s="10">
        <v>2.924094435264727E-3</v>
      </c>
      <c r="P61" s="10">
        <v>4.6557235993023825E-3</v>
      </c>
      <c r="Q61" s="10">
        <v>4.4645733588791299E-3</v>
      </c>
      <c r="R61" s="10">
        <v>3.0991402624411211E-3</v>
      </c>
      <c r="S61" s="10">
        <v>8.2868404695525134E-3</v>
      </c>
      <c r="T61" s="10">
        <v>6.1572427576709566E-3</v>
      </c>
      <c r="U61" s="10">
        <v>7.4343499322207865E-3</v>
      </c>
      <c r="V61" s="10">
        <v>8.2581632134794587E-3</v>
      </c>
      <c r="W61" s="10">
        <v>2.6824982787033197E-3</v>
      </c>
      <c r="X61" s="10">
        <v>9.2327943973375629E-3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22.701812743897836</v>
      </c>
      <c r="D76" s="40">
        <v>22.491834181681387</v>
      </c>
      <c r="E76" s="40">
        <v>22.635372586975141</v>
      </c>
      <c r="F76" s="40">
        <v>22.219869633162091</v>
      </c>
      <c r="G76" s="40">
        <v>21.947747434470454</v>
      </c>
      <c r="H76" s="40">
        <v>21.723737957391407</v>
      </c>
      <c r="I76" s="40">
        <v>21.608573779259967</v>
      </c>
      <c r="J76" s="40">
        <v>21.735997557542337</v>
      </c>
      <c r="K76" s="40">
        <v>21.226182332262201</v>
      </c>
      <c r="L76" s="40">
        <v>21.824378758699702</v>
      </c>
      <c r="M76" s="40">
        <v>22.33585583167487</v>
      </c>
      <c r="N76" s="40">
        <v>22.131907656868314</v>
      </c>
      <c r="O76" s="40">
        <v>21.978500604417661</v>
      </c>
      <c r="P76" s="40">
        <v>21.962385550602463</v>
      </c>
      <c r="Q76" s="40">
        <v>22.020477853893812</v>
      </c>
      <c r="R76" s="40">
        <v>21.660501827789485</v>
      </c>
      <c r="S76" s="40">
        <v>21.420446410825448</v>
      </c>
      <c r="T76" s="40">
        <v>21.23081170742654</v>
      </c>
      <c r="U76" s="40">
        <v>22.037482151225273</v>
      </c>
      <c r="V76" s="40">
        <v>21.452704727243024</v>
      </c>
      <c r="W76" s="40">
        <v>20.253462151408506</v>
      </c>
      <c r="X76" s="40">
        <v>20.366133870433309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140.32938973162413</v>
      </c>
      <c r="D2" s="31">
        <f t="shared" ref="D2:W2" si="1">SUM(D3,D17,D22,D25,D26,D51,D52,D71,D74,D75,D76)</f>
        <v>141.0930310612143</v>
      </c>
      <c r="E2" s="31">
        <f t="shared" si="1"/>
        <v>143.16891127992497</v>
      </c>
      <c r="F2" s="31">
        <f t="shared" si="1"/>
        <v>145.08277138991548</v>
      </c>
      <c r="G2" s="31">
        <f t="shared" si="1"/>
        <v>146.6162022012391</v>
      </c>
      <c r="H2" s="31">
        <f t="shared" si="1"/>
        <v>149.01338328301054</v>
      </c>
      <c r="I2" s="31">
        <f t="shared" si="1"/>
        <v>151.58965300441469</v>
      </c>
      <c r="J2" s="31">
        <f t="shared" si="1"/>
        <v>153.99229512601585</v>
      </c>
      <c r="K2" s="31">
        <f t="shared" si="1"/>
        <v>155.37108763217114</v>
      </c>
      <c r="L2" s="31">
        <f t="shared" si="1"/>
        <v>156.7867637764729</v>
      </c>
      <c r="M2" s="31">
        <f t="shared" si="1"/>
        <v>156.93672091385253</v>
      </c>
      <c r="N2" s="31">
        <f t="shared" si="1"/>
        <v>157.92525130281763</v>
      </c>
      <c r="O2" s="31">
        <f t="shared" si="1"/>
        <v>160.04518018793584</v>
      </c>
      <c r="P2" s="31">
        <f t="shared" si="1"/>
        <v>160.42916529153882</v>
      </c>
      <c r="Q2" s="31">
        <f t="shared" si="1"/>
        <v>162.57988315880525</v>
      </c>
      <c r="R2" s="31">
        <f t="shared" si="1"/>
        <v>164.2765458147305</v>
      </c>
      <c r="S2" s="31">
        <f t="shared" si="1"/>
        <v>165.07591193826386</v>
      </c>
      <c r="T2" s="31">
        <f t="shared" si="1"/>
        <v>165.77510937676945</v>
      </c>
      <c r="U2" s="31">
        <f t="shared" si="1"/>
        <v>163.50259685101423</v>
      </c>
      <c r="V2" s="31">
        <f t="shared" si="1"/>
        <v>160.2480228850082</v>
      </c>
      <c r="W2" s="31">
        <f t="shared" si="1"/>
        <v>139.76985217396833</v>
      </c>
      <c r="X2" s="31">
        <f t="shared" ref="X2" si="2">SUM(X3,X17,X22,X25,X26,X51,X52,X71,X74,X75,X76)</f>
        <v>153.98099342158045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13.417764004406568</v>
      </c>
      <c r="D26" s="37">
        <f t="shared" si="19"/>
        <v>12.915549166859396</v>
      </c>
      <c r="E26" s="37">
        <f t="shared" si="19"/>
        <v>12.65546104407891</v>
      </c>
      <c r="F26" s="37">
        <f t="shared" si="19"/>
        <v>12.497388429910037</v>
      </c>
      <c r="G26" s="37">
        <f t="shared" si="19"/>
        <v>12.302857521868308</v>
      </c>
      <c r="H26" s="37">
        <f t="shared" si="19"/>
        <v>11.800740040908844</v>
      </c>
      <c r="I26" s="37">
        <f t="shared" si="19"/>
        <v>10.197424012214844</v>
      </c>
      <c r="J26" s="37">
        <f t="shared" si="19"/>
        <v>8.9598204665630696</v>
      </c>
      <c r="K26" s="37">
        <f t="shared" si="19"/>
        <v>8.9053449069330419</v>
      </c>
      <c r="L26" s="37">
        <f t="shared" si="19"/>
        <v>8.6878862407884814</v>
      </c>
      <c r="M26" s="37">
        <f t="shared" si="19"/>
        <v>8.0902862393857884</v>
      </c>
      <c r="N26" s="37">
        <f t="shared" si="19"/>
        <v>7.0132290913949218</v>
      </c>
      <c r="O26" s="37">
        <f t="shared" si="19"/>
        <v>6.9419710136844932</v>
      </c>
      <c r="P26" s="37">
        <f t="shared" si="19"/>
        <v>6.8621187359055584</v>
      </c>
      <c r="Q26" s="37">
        <f t="shared" si="19"/>
        <v>6.6731251955847979</v>
      </c>
      <c r="R26" s="37">
        <f t="shared" si="19"/>
        <v>6.3853273855170363</v>
      </c>
      <c r="S26" s="37">
        <f t="shared" si="19"/>
        <v>6.2333029637698658</v>
      </c>
      <c r="T26" s="37">
        <f t="shared" si="19"/>
        <v>5.3731921434357286</v>
      </c>
      <c r="U26" s="37">
        <f t="shared" si="19"/>
        <v>5.2007502525950109</v>
      </c>
      <c r="V26" s="37">
        <f t="shared" si="19"/>
        <v>2.3524034950127</v>
      </c>
      <c r="W26" s="37">
        <f t="shared" si="19"/>
        <v>2.67785804083459</v>
      </c>
      <c r="X26" s="37">
        <f t="shared" ref="X26" si="20">SUM(X27,X33)</f>
        <v>1.9230632097144886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13.417764004406568</v>
      </c>
      <c r="D33" s="29">
        <f t="shared" si="23"/>
        <v>12.915549166859396</v>
      </c>
      <c r="E33" s="29">
        <f t="shared" si="23"/>
        <v>12.65546104407891</v>
      </c>
      <c r="F33" s="29">
        <f t="shared" si="23"/>
        <v>12.497388429910037</v>
      </c>
      <c r="G33" s="29">
        <f t="shared" si="23"/>
        <v>12.302857521868308</v>
      </c>
      <c r="H33" s="29">
        <f t="shared" si="23"/>
        <v>11.800740040908844</v>
      </c>
      <c r="I33" s="29">
        <f t="shared" si="23"/>
        <v>10.197424012214844</v>
      </c>
      <c r="J33" s="29">
        <f t="shared" si="23"/>
        <v>8.9598204665630696</v>
      </c>
      <c r="K33" s="29">
        <f t="shared" si="23"/>
        <v>8.9053449069330419</v>
      </c>
      <c r="L33" s="29">
        <f t="shared" si="23"/>
        <v>8.6878862407884814</v>
      </c>
      <c r="M33" s="29">
        <f t="shared" si="23"/>
        <v>8.0902862393857884</v>
      </c>
      <c r="N33" s="29">
        <f t="shared" si="23"/>
        <v>7.0132290913949218</v>
      </c>
      <c r="O33" s="29">
        <f t="shared" si="23"/>
        <v>6.9419710136844932</v>
      </c>
      <c r="P33" s="29">
        <f t="shared" si="23"/>
        <v>6.8621187359055584</v>
      </c>
      <c r="Q33" s="29">
        <f t="shared" si="23"/>
        <v>6.6731251955847979</v>
      </c>
      <c r="R33" s="29">
        <f t="shared" si="23"/>
        <v>6.3853273855170363</v>
      </c>
      <c r="S33" s="29">
        <f t="shared" si="23"/>
        <v>6.2333029637698658</v>
      </c>
      <c r="T33" s="29">
        <f t="shared" si="23"/>
        <v>5.3731921434357286</v>
      </c>
      <c r="U33" s="29">
        <f t="shared" si="23"/>
        <v>5.2007502525950109</v>
      </c>
      <c r="V33" s="29">
        <f t="shared" si="23"/>
        <v>2.3524034950127</v>
      </c>
      <c r="W33" s="29">
        <f t="shared" si="23"/>
        <v>2.67785804083459</v>
      </c>
      <c r="X33" s="29">
        <f t="shared" ref="X33" si="24">SUM(X34:X50)</f>
        <v>1.9230632097144886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0.106300136682388</v>
      </c>
      <c r="D41" s="10">
        <v>0.11077042473963612</v>
      </c>
      <c r="E41" s="10">
        <v>0.11673221702113139</v>
      </c>
      <c r="F41" s="10">
        <v>0.11592060319222255</v>
      </c>
      <c r="G41" s="10">
        <v>0.22204169677350782</v>
      </c>
      <c r="H41" s="10">
        <v>0.24197860674143307</v>
      </c>
      <c r="I41" s="10">
        <v>0.1256393078669614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1.2904236944317906E-2</v>
      </c>
      <c r="S41" s="10">
        <v>3.6733156528596066E-3</v>
      </c>
      <c r="T41" s="10">
        <v>0</v>
      </c>
      <c r="U41" s="10">
        <v>0.12314498429858492</v>
      </c>
      <c r="V41" s="10">
        <v>7.7708238524514653E-2</v>
      </c>
      <c r="W41" s="10">
        <v>1.0999472087275877E-2</v>
      </c>
      <c r="X41" s="10">
        <v>2.0932200649401576E-2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12.417418399682495</v>
      </c>
      <c r="D43" s="10">
        <v>12.287202259462276</v>
      </c>
      <c r="E43" s="10">
        <v>11.229681785233456</v>
      </c>
      <c r="F43" s="10">
        <v>11.94814945508965</v>
      </c>
      <c r="G43" s="10">
        <v>11.76957891202315</v>
      </c>
      <c r="H43" s="10">
        <v>11.044916102956932</v>
      </c>
      <c r="I43" s="10">
        <v>9.2499041968232305</v>
      </c>
      <c r="J43" s="10">
        <v>8.0441144947306995</v>
      </c>
      <c r="K43" s="10">
        <v>8.3818872568766274</v>
      </c>
      <c r="L43" s="10">
        <v>8.5669115245722409</v>
      </c>
      <c r="M43" s="10">
        <v>7.9724291669529741</v>
      </c>
      <c r="N43" s="10">
        <v>6.8829869563782013</v>
      </c>
      <c r="O43" s="10">
        <v>6.5097515421470638</v>
      </c>
      <c r="P43" s="10">
        <v>6.6298013864632761</v>
      </c>
      <c r="Q43" s="10">
        <v>6.1758321820852418</v>
      </c>
      <c r="R43" s="10">
        <v>6.3101925954693572</v>
      </c>
      <c r="S43" s="10">
        <v>6.1794377868547921</v>
      </c>
      <c r="T43" s="10">
        <v>5.3106504515170245</v>
      </c>
      <c r="U43" s="10">
        <v>5.0035038141430874</v>
      </c>
      <c r="V43" s="10">
        <v>2.2026243886133541</v>
      </c>
      <c r="W43" s="10">
        <v>2.6166997313931732</v>
      </c>
      <c r="X43" s="10">
        <v>1.8241278883502656</v>
      </c>
    </row>
    <row r="44" spans="1:24" ht="11.25" customHeight="1" x14ac:dyDescent="0.2">
      <c r="A44" s="41" t="s">
        <v>75</v>
      </c>
      <c r="B44" s="9" t="s">
        <v>76</v>
      </c>
      <c r="C44" s="10">
        <v>0.89404546804168494</v>
      </c>
      <c r="D44" s="10">
        <v>0.51757648265748368</v>
      </c>
      <c r="E44" s="10">
        <v>1.3090470418243234</v>
      </c>
      <c r="F44" s="10">
        <v>0.43331837162816478</v>
      </c>
      <c r="G44" s="10">
        <v>0.31123691307165047</v>
      </c>
      <c r="H44" s="10">
        <v>0.33918257555203563</v>
      </c>
      <c r="I44" s="10">
        <v>0.82188050752465125</v>
      </c>
      <c r="J44" s="10">
        <v>0.82470296961822742</v>
      </c>
      <c r="K44" s="10">
        <v>0.34480344161627313</v>
      </c>
      <c r="L44" s="10">
        <v>0.12097471621624133</v>
      </c>
      <c r="M44" s="10">
        <v>0.11785707243281453</v>
      </c>
      <c r="N44" s="10">
        <v>0.13024213501672047</v>
      </c>
      <c r="O44" s="10">
        <v>0.43221947153742907</v>
      </c>
      <c r="P44" s="10">
        <v>0.2323173494422823</v>
      </c>
      <c r="Q44" s="10">
        <v>0.49729301349955601</v>
      </c>
      <c r="R44" s="10">
        <v>6.2230553103361196E-2</v>
      </c>
      <c r="S44" s="10">
        <v>5.0191861262213915E-2</v>
      </c>
      <c r="T44" s="10">
        <v>6.2541691918703818E-2</v>
      </c>
      <c r="U44" s="10">
        <v>7.4101454153338631E-2</v>
      </c>
      <c r="V44" s="10">
        <v>7.2070867874831288E-2</v>
      </c>
      <c r="W44" s="10">
        <v>5.0158837354140638E-2</v>
      </c>
      <c r="X44" s="10">
        <v>7.8003120714821489E-2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0.17466275565844158</v>
      </c>
      <c r="I48" s="10">
        <v>0</v>
      </c>
      <c r="J48" s="10">
        <v>9.1003002214141579E-2</v>
      </c>
      <c r="K48" s="10">
        <v>0.17865420844014221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14.012764499572405</v>
      </c>
      <c r="D51" s="37">
        <v>13.975903143667928</v>
      </c>
      <c r="E51" s="37">
        <v>14.832971531989026</v>
      </c>
      <c r="F51" s="37">
        <v>18.239580758624118</v>
      </c>
      <c r="G51" s="37">
        <v>18.505127853271699</v>
      </c>
      <c r="H51" s="37">
        <v>20.665392825939506</v>
      </c>
      <c r="I51" s="37">
        <v>22.563799377687019</v>
      </c>
      <c r="J51" s="37">
        <v>22.84712005922179</v>
      </c>
      <c r="K51" s="37">
        <v>23.122592717450768</v>
      </c>
      <c r="L51" s="37">
        <v>23.402119810240503</v>
      </c>
      <c r="M51" s="37">
        <v>23.416537272804522</v>
      </c>
      <c r="N51" s="37">
        <v>19.622727395007978</v>
      </c>
      <c r="O51" s="37">
        <v>19.487338632528402</v>
      </c>
      <c r="P51" s="37">
        <v>19.132760709046742</v>
      </c>
      <c r="Q51" s="37">
        <v>17.577609250598073</v>
      </c>
      <c r="R51" s="37">
        <v>20.812909504517101</v>
      </c>
      <c r="S51" s="37">
        <v>20.806058295610672</v>
      </c>
      <c r="T51" s="37">
        <v>22.088202142106546</v>
      </c>
      <c r="U51" s="37">
        <v>21.285482897109016</v>
      </c>
      <c r="V51" s="37">
        <v>21.952268677712691</v>
      </c>
      <c r="W51" s="37">
        <v>14.698268655621655</v>
      </c>
      <c r="X51" s="37">
        <v>20.598746059978517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3.9353509333935377</v>
      </c>
      <c r="D52" s="37">
        <f t="shared" si="25"/>
        <v>4.2376179759345725</v>
      </c>
      <c r="E52" s="37">
        <f t="shared" si="25"/>
        <v>4.2958929658569671</v>
      </c>
      <c r="F52" s="37">
        <f t="shared" si="25"/>
        <v>4.1319117499268305</v>
      </c>
      <c r="G52" s="37">
        <f t="shared" si="25"/>
        <v>4.4680620644612707</v>
      </c>
      <c r="H52" s="37">
        <f t="shared" si="25"/>
        <v>4.768693191273397</v>
      </c>
      <c r="I52" s="37">
        <f t="shared" si="25"/>
        <v>5.0234633000096878</v>
      </c>
      <c r="J52" s="37">
        <f t="shared" si="25"/>
        <v>5.0880630666186857</v>
      </c>
      <c r="K52" s="37">
        <f t="shared" si="25"/>
        <v>5.4040046959537884</v>
      </c>
      <c r="L52" s="37">
        <f t="shared" si="25"/>
        <v>5.5966832642973667</v>
      </c>
      <c r="M52" s="37">
        <f t="shared" si="25"/>
        <v>5.7793165016449821</v>
      </c>
      <c r="N52" s="37">
        <f t="shared" si="25"/>
        <v>5.6357604142024096</v>
      </c>
      <c r="O52" s="37">
        <f t="shared" si="25"/>
        <v>5.7904666700584606</v>
      </c>
      <c r="P52" s="37">
        <f t="shared" si="25"/>
        <v>6.1042694562525313</v>
      </c>
      <c r="Q52" s="37">
        <f t="shared" si="25"/>
        <v>5.6678883343860873</v>
      </c>
      <c r="R52" s="37">
        <f t="shared" si="25"/>
        <v>5.8576376966783972</v>
      </c>
      <c r="S52" s="37">
        <f t="shared" si="25"/>
        <v>6.7058596360895493</v>
      </c>
      <c r="T52" s="37">
        <f t="shared" si="25"/>
        <v>6.5447621482231479</v>
      </c>
      <c r="U52" s="37">
        <f t="shared" si="25"/>
        <v>7.0507558586571371</v>
      </c>
      <c r="V52" s="37">
        <f t="shared" si="25"/>
        <v>6.4930008022688721</v>
      </c>
      <c r="W52" s="37">
        <f t="shared" si="25"/>
        <v>5.6682530822397998</v>
      </c>
      <c r="X52" s="37">
        <f t="shared" ref="X52" si="26">SUM(X53:X70)</f>
        <v>6.331384370634165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1.098710232158211</v>
      </c>
      <c r="D57" s="10">
        <v>1.1226139294926909</v>
      </c>
      <c r="E57" s="10">
        <v>1.146431642304385</v>
      </c>
      <c r="F57" s="10">
        <v>1.1703353396388649</v>
      </c>
      <c r="G57" s="10">
        <v>1.218142734307825</v>
      </c>
      <c r="H57" s="10">
        <v>1.2897678417884779</v>
      </c>
      <c r="I57" s="10">
        <v>1.361392949269131</v>
      </c>
      <c r="J57" s="10">
        <v>1.4808254514187451</v>
      </c>
      <c r="K57" s="10">
        <v>1.5763542562338779</v>
      </c>
      <c r="L57" s="10">
        <v>1.6957867583834909</v>
      </c>
      <c r="M57" s="10">
        <v>1.7640584694754939</v>
      </c>
      <c r="N57" s="10">
        <v>1.8569217540842651</v>
      </c>
      <c r="O57" s="10">
        <v>1.9142734307824589</v>
      </c>
      <c r="P57" s="10">
        <v>1.9761822871883059</v>
      </c>
      <c r="Q57" s="10">
        <v>2.022613929492691</v>
      </c>
      <c r="R57" s="10">
        <v>2.0806534823731728</v>
      </c>
      <c r="S57" s="10">
        <v>2.109630266552021</v>
      </c>
      <c r="T57" s="10">
        <v>2.1386930352536542</v>
      </c>
      <c r="U57" s="10">
        <v>2.1619088564058471</v>
      </c>
      <c r="V57" s="10">
        <v>2.1889939810834051</v>
      </c>
      <c r="W57" s="10">
        <v>2.1889939810834051</v>
      </c>
      <c r="X57" s="10">
        <v>2.1889939810834051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1.11206878761823</v>
      </c>
      <c r="D59" s="10">
        <v>1.2267007041073212</v>
      </c>
      <c r="E59" s="10">
        <v>0.95004145664799455</v>
      </c>
      <c r="F59" s="10">
        <v>0.94311950800926481</v>
      </c>
      <c r="G59" s="10">
        <v>1.1103949369287747</v>
      </c>
      <c r="H59" s="10">
        <v>1.2780800789508295</v>
      </c>
      <c r="I59" s="10">
        <v>1.3809341029794684</v>
      </c>
      <c r="J59" s="10">
        <v>1.7746842652505432</v>
      </c>
      <c r="K59" s="10">
        <v>2.1613385854058884</v>
      </c>
      <c r="L59" s="10">
        <v>2.5566937141226562</v>
      </c>
      <c r="M59" s="10">
        <v>2.5487087889322644</v>
      </c>
      <c r="N59" s="10">
        <v>2.2289117984051456</v>
      </c>
      <c r="O59" s="10">
        <v>2.3066159630216649</v>
      </c>
      <c r="P59" s="10">
        <v>2.4191350314081728</v>
      </c>
      <c r="Q59" s="10">
        <v>2.1551980677326421</v>
      </c>
      <c r="R59" s="10">
        <v>2.9957875369020499</v>
      </c>
      <c r="S59" s="10">
        <v>3.1934159107812228</v>
      </c>
      <c r="T59" s="10">
        <v>3.1406950451159803</v>
      </c>
      <c r="U59" s="10">
        <v>3.5452516574829431</v>
      </c>
      <c r="V59" s="10">
        <v>2.9894722400496625</v>
      </c>
      <c r="W59" s="10">
        <v>2.780745044887396</v>
      </c>
      <c r="X59" s="10">
        <v>2.9849885472036077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0.60963984139009619</v>
      </c>
      <c r="D61" s="10">
        <v>0.68742868514245969</v>
      </c>
      <c r="E61" s="10">
        <v>0.84646315497850355</v>
      </c>
      <c r="F61" s="10">
        <v>0.67233275185869334</v>
      </c>
      <c r="G61" s="10">
        <v>0.88727699764390833</v>
      </c>
      <c r="H61" s="10">
        <v>0.99951190793191125</v>
      </c>
      <c r="I61" s="10">
        <v>1.1279400294189625</v>
      </c>
      <c r="J61" s="10">
        <v>0.87397766355226825</v>
      </c>
      <c r="K61" s="10">
        <v>0.90527384832424029</v>
      </c>
      <c r="L61" s="10">
        <v>0.77882647222550128</v>
      </c>
      <c r="M61" s="10">
        <v>0.88880731587589223</v>
      </c>
      <c r="N61" s="10">
        <v>0.76298118097137768</v>
      </c>
      <c r="O61" s="10">
        <v>0.78965780480381065</v>
      </c>
      <c r="P61" s="10">
        <v>1.0185549028032828</v>
      </c>
      <c r="Q61" s="10">
        <v>0.67264497493263375</v>
      </c>
      <c r="R61" s="10">
        <v>0.39563775705963217</v>
      </c>
      <c r="S61" s="10">
        <v>0.85245122724844935</v>
      </c>
      <c r="T61" s="10">
        <v>0.55436231343314568</v>
      </c>
      <c r="U61" s="10">
        <v>0.56534701726038594</v>
      </c>
      <c r="V61" s="10">
        <v>0.58614178880930101</v>
      </c>
      <c r="W61" s="10">
        <v>0.1291223584984125</v>
      </c>
      <c r="X61" s="10">
        <v>0.60067177817086659</v>
      </c>
    </row>
    <row r="62" spans="1:24" ht="11.25" customHeight="1" x14ac:dyDescent="0.2">
      <c r="A62" s="42" t="s">
        <v>111</v>
      </c>
      <c r="B62" s="9" t="s">
        <v>112</v>
      </c>
      <c r="C62" s="10">
        <v>1.1149320722270004</v>
      </c>
      <c r="D62" s="10">
        <v>1.2008746571921005</v>
      </c>
      <c r="E62" s="10">
        <v>1.3529567119260844</v>
      </c>
      <c r="F62" s="10">
        <v>1.3461241504200068</v>
      </c>
      <c r="G62" s="10">
        <v>1.2522473955807631</v>
      </c>
      <c r="H62" s="10">
        <v>1.2013333626021785</v>
      </c>
      <c r="I62" s="10">
        <v>1.1531962183421252</v>
      </c>
      <c r="J62" s="10">
        <v>0.95857568639712876</v>
      </c>
      <c r="K62" s="10">
        <v>0.76103800598978188</v>
      </c>
      <c r="L62" s="10">
        <v>0.56537631956571799</v>
      </c>
      <c r="M62" s="10">
        <v>0.57774192736133101</v>
      </c>
      <c r="N62" s="10">
        <v>0.78694568074162174</v>
      </c>
      <c r="O62" s="10">
        <v>0.77991947145052587</v>
      </c>
      <c r="P62" s="10">
        <v>0.69039723485276983</v>
      </c>
      <c r="Q62" s="10">
        <v>0.81743136222811974</v>
      </c>
      <c r="R62" s="10">
        <v>0.38555892034354278</v>
      </c>
      <c r="S62" s="10">
        <v>0.55036223150785668</v>
      </c>
      <c r="T62" s="10">
        <v>0.71101175442036846</v>
      </c>
      <c r="U62" s="10">
        <v>0.7782483275079608</v>
      </c>
      <c r="V62" s="10">
        <v>0.72839279232650311</v>
      </c>
      <c r="W62" s="10">
        <v>0.56939169777058607</v>
      </c>
      <c r="X62" s="10">
        <v>0.5567300641762859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0.91143766122098135</v>
      </c>
      <c r="D71" s="37">
        <f t="shared" si="27"/>
        <v>0.98136321960335882</v>
      </c>
      <c r="E71" s="37">
        <f t="shared" si="27"/>
        <v>1.1069659705300821</v>
      </c>
      <c r="F71" s="37">
        <f t="shared" si="27"/>
        <v>1.1009949426285235</v>
      </c>
      <c r="G71" s="37">
        <f t="shared" si="27"/>
        <v>1.0239721218690527</v>
      </c>
      <c r="H71" s="37">
        <f t="shared" si="27"/>
        <v>0.98361650038381621</v>
      </c>
      <c r="I71" s="37">
        <f t="shared" si="27"/>
        <v>0.94431507859541608</v>
      </c>
      <c r="J71" s="37">
        <f t="shared" si="27"/>
        <v>0.78444922162147757</v>
      </c>
      <c r="K71" s="37">
        <f t="shared" si="27"/>
        <v>0.62303607740260003</v>
      </c>
      <c r="L71" s="37">
        <f t="shared" si="27"/>
        <v>0.46280741161175382</v>
      </c>
      <c r="M71" s="37">
        <f t="shared" si="27"/>
        <v>0.47364588644946976</v>
      </c>
      <c r="N71" s="37">
        <f t="shared" si="27"/>
        <v>0.64452272962105062</v>
      </c>
      <c r="O71" s="37">
        <f t="shared" si="27"/>
        <v>0.63763648062376554</v>
      </c>
      <c r="P71" s="37">
        <f t="shared" si="27"/>
        <v>0.56622371959973161</v>
      </c>
      <c r="Q71" s="37">
        <f t="shared" si="27"/>
        <v>0.66953809792625629</v>
      </c>
      <c r="R71" s="37">
        <f t="shared" si="27"/>
        <v>0.31545572643092318</v>
      </c>
      <c r="S71" s="37">
        <f t="shared" si="27"/>
        <v>0.45029637123370092</v>
      </c>
      <c r="T71" s="37">
        <f t="shared" si="27"/>
        <v>0.58173283128476472</v>
      </c>
      <c r="U71" s="37">
        <f t="shared" si="27"/>
        <v>0.63674929286039494</v>
      </c>
      <c r="V71" s="37">
        <f t="shared" si="27"/>
        <v>0.59595250836236435</v>
      </c>
      <c r="W71" s="37">
        <f t="shared" si="27"/>
        <v>0.46586722252587554</v>
      </c>
      <c r="X71" s="37">
        <f t="shared" ref="X71" si="28">SUM(X72:X73)</f>
        <v>0.45550705354063725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0.91143766122098135</v>
      </c>
      <c r="D73" s="10">
        <v>0.98136321960335882</v>
      </c>
      <c r="E73" s="10">
        <v>1.1069659705300821</v>
      </c>
      <c r="F73" s="10">
        <v>1.1009949426285235</v>
      </c>
      <c r="G73" s="10">
        <v>1.0239721218690527</v>
      </c>
      <c r="H73" s="10">
        <v>0.98361650038381621</v>
      </c>
      <c r="I73" s="10">
        <v>0.94431507859541608</v>
      </c>
      <c r="J73" s="10">
        <v>0.78444922162147757</v>
      </c>
      <c r="K73" s="10">
        <v>0.62303607740260003</v>
      </c>
      <c r="L73" s="10">
        <v>0.46280741161175382</v>
      </c>
      <c r="M73" s="10">
        <v>0.47364588644946976</v>
      </c>
      <c r="N73" s="10">
        <v>0.64452272962105062</v>
      </c>
      <c r="O73" s="10">
        <v>0.63763648062376554</v>
      </c>
      <c r="P73" s="10">
        <v>0.56622371959973161</v>
      </c>
      <c r="Q73" s="10">
        <v>0.66953809792625629</v>
      </c>
      <c r="R73" s="10">
        <v>0.31545572643092318</v>
      </c>
      <c r="S73" s="10">
        <v>0.45029637123370092</v>
      </c>
      <c r="T73" s="10">
        <v>0.58173283128476472</v>
      </c>
      <c r="U73" s="10">
        <v>0.63674929286039494</v>
      </c>
      <c r="V73" s="10">
        <v>0.59595250836236435</v>
      </c>
      <c r="W73" s="10">
        <v>0.46586722252587554</v>
      </c>
      <c r="X73" s="10">
        <v>0.45550705354063725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58.378574071324842</v>
      </c>
      <c r="D75" s="37">
        <v>61.892699976085268</v>
      </c>
      <c r="E75" s="37">
        <v>62.564892202246149</v>
      </c>
      <c r="F75" s="37">
        <v>63.67162898006471</v>
      </c>
      <c r="G75" s="37">
        <v>64.200684740734715</v>
      </c>
      <c r="H75" s="37">
        <v>65.097202422184367</v>
      </c>
      <c r="I75" s="37">
        <v>64.754221677836767</v>
      </c>
      <c r="J75" s="37">
        <v>66.866495159931048</v>
      </c>
      <c r="K75" s="37">
        <v>69.188382148217002</v>
      </c>
      <c r="L75" s="37">
        <v>73.802403425852319</v>
      </c>
      <c r="M75" s="37">
        <v>79.416261277549879</v>
      </c>
      <c r="N75" s="37">
        <v>81.53399831143787</v>
      </c>
      <c r="O75" s="37">
        <v>81.752962845462704</v>
      </c>
      <c r="P75" s="37">
        <v>82.926665872710032</v>
      </c>
      <c r="Q75" s="37">
        <v>86.776234405988902</v>
      </c>
      <c r="R75" s="37">
        <v>88.327245309589941</v>
      </c>
      <c r="S75" s="37">
        <v>88.60210484130215</v>
      </c>
      <c r="T75" s="37">
        <v>88.890277021490064</v>
      </c>
      <c r="U75" s="37">
        <v>93.218502974555918</v>
      </c>
      <c r="V75" s="37">
        <v>91.836680467927636</v>
      </c>
      <c r="W75" s="37">
        <v>87.61453625383291</v>
      </c>
      <c r="X75" s="37">
        <v>91.740593520513457</v>
      </c>
    </row>
    <row r="76" spans="1:24" ht="11.25" customHeight="1" x14ac:dyDescent="0.2">
      <c r="A76" s="38" t="s">
        <v>139</v>
      </c>
      <c r="B76" s="39" t="s">
        <v>140</v>
      </c>
      <c r="C76" s="40">
        <v>49.673498561705806</v>
      </c>
      <c r="D76" s="40">
        <v>47.089897579063766</v>
      </c>
      <c r="E76" s="40">
        <v>47.712727565223851</v>
      </c>
      <c r="F76" s="40">
        <v>45.441266528761275</v>
      </c>
      <c r="G76" s="40">
        <v>46.115497899034068</v>
      </c>
      <c r="H76" s="40">
        <v>45.697738302320602</v>
      </c>
      <c r="I76" s="40">
        <v>48.106429558070943</v>
      </c>
      <c r="J76" s="40">
        <v>49.446347152059779</v>
      </c>
      <c r="K76" s="40">
        <v>48.127727086213945</v>
      </c>
      <c r="L76" s="40">
        <v>44.834863623682466</v>
      </c>
      <c r="M76" s="40">
        <v>39.760673736017885</v>
      </c>
      <c r="N76" s="40">
        <v>43.475013361153394</v>
      </c>
      <c r="O76" s="40">
        <v>45.434804545578004</v>
      </c>
      <c r="P76" s="40">
        <v>44.837126798024222</v>
      </c>
      <c r="Q76" s="40">
        <v>45.215487874321134</v>
      </c>
      <c r="R76" s="40">
        <v>42.577970191997089</v>
      </c>
      <c r="S76" s="40">
        <v>42.278289830257926</v>
      </c>
      <c r="T76" s="40">
        <v>42.296943090229192</v>
      </c>
      <c r="U76" s="40">
        <v>36.110355575236746</v>
      </c>
      <c r="V76" s="40">
        <v>37.017716933723939</v>
      </c>
      <c r="W76" s="40">
        <v>28.645068918913495</v>
      </c>
      <c r="X76" s="40">
        <v>32.931699207199188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120.06464545838573</v>
      </c>
      <c r="D2" s="31">
        <f t="shared" ref="D2:W2" si="1">SUM(D3,D17,D22,D25,D26,D51,D52,D71,D74,D75,D76)</f>
        <v>122.94826810905103</v>
      </c>
      <c r="E2" s="31">
        <f t="shared" si="1"/>
        <v>126.45045488316302</v>
      </c>
      <c r="F2" s="31">
        <f t="shared" si="1"/>
        <v>132.27835209730446</v>
      </c>
      <c r="G2" s="31">
        <f t="shared" si="1"/>
        <v>136.56925765126095</v>
      </c>
      <c r="H2" s="31">
        <f t="shared" si="1"/>
        <v>139.34914941840401</v>
      </c>
      <c r="I2" s="31">
        <f t="shared" si="1"/>
        <v>143.79549680762065</v>
      </c>
      <c r="J2" s="31">
        <f t="shared" si="1"/>
        <v>146.0617188943163</v>
      </c>
      <c r="K2" s="31">
        <f t="shared" si="1"/>
        <v>148.74080910185185</v>
      </c>
      <c r="L2" s="31">
        <f t="shared" si="1"/>
        <v>151.22372784026959</v>
      </c>
      <c r="M2" s="31">
        <f t="shared" si="1"/>
        <v>154.25413939073235</v>
      </c>
      <c r="N2" s="31">
        <f t="shared" si="1"/>
        <v>156.88436448378121</v>
      </c>
      <c r="O2" s="31">
        <f t="shared" si="1"/>
        <v>159.86033070371013</v>
      </c>
      <c r="P2" s="31">
        <f t="shared" si="1"/>
        <v>161.21827278560158</v>
      </c>
      <c r="Q2" s="31">
        <f t="shared" si="1"/>
        <v>160.20399524719019</v>
      </c>
      <c r="R2" s="31">
        <f t="shared" si="1"/>
        <v>164.05046879326514</v>
      </c>
      <c r="S2" s="31">
        <f t="shared" si="1"/>
        <v>167.42631482082561</v>
      </c>
      <c r="T2" s="31">
        <f t="shared" si="1"/>
        <v>167.55308952361483</v>
      </c>
      <c r="U2" s="31">
        <f t="shared" si="1"/>
        <v>167.13034811621304</v>
      </c>
      <c r="V2" s="31">
        <f t="shared" si="1"/>
        <v>167.86816381547388</v>
      </c>
      <c r="W2" s="31">
        <f t="shared" si="1"/>
        <v>148.50955199192444</v>
      </c>
      <c r="X2" s="31">
        <f t="shared" ref="X2" si="2">SUM(X3,X17,X22,X25,X26,X51,X52,X71,X74,X75,X76)</f>
        <v>158.55613486261041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3.2960447119518479</v>
      </c>
      <c r="D26" s="37">
        <f t="shared" si="19"/>
        <v>3.2960447119518479</v>
      </c>
      <c r="E26" s="37">
        <f t="shared" si="19"/>
        <v>3.2960447119518475</v>
      </c>
      <c r="F26" s="37">
        <f t="shared" si="19"/>
        <v>4.3947549441100593</v>
      </c>
      <c r="G26" s="37">
        <f t="shared" si="19"/>
        <v>5.4934651762682707</v>
      </c>
      <c r="H26" s="37">
        <f t="shared" si="19"/>
        <v>6.5921754084264848</v>
      </c>
      <c r="I26" s="37">
        <f t="shared" si="19"/>
        <v>6.5921754084264848</v>
      </c>
      <c r="J26" s="37">
        <f t="shared" si="19"/>
        <v>6.5921754084264821</v>
      </c>
      <c r="K26" s="37">
        <f t="shared" si="19"/>
        <v>6.5921754084264856</v>
      </c>
      <c r="L26" s="37">
        <f t="shared" si="19"/>
        <v>6.5921754084264821</v>
      </c>
      <c r="M26" s="37">
        <f t="shared" si="19"/>
        <v>8.7895098882201133</v>
      </c>
      <c r="N26" s="37">
        <f t="shared" si="19"/>
        <v>7.6907996560619107</v>
      </c>
      <c r="O26" s="37">
        <f t="shared" si="19"/>
        <v>6.5921754084264812</v>
      </c>
      <c r="P26" s="37">
        <f t="shared" si="19"/>
        <v>7.6907996560619107</v>
      </c>
      <c r="Q26" s="37">
        <f t="shared" si="19"/>
        <v>4.3947549441100593</v>
      </c>
      <c r="R26" s="37">
        <f t="shared" si="19"/>
        <v>9.114703353396397</v>
      </c>
      <c r="S26" s="37">
        <f t="shared" si="19"/>
        <v>9.6288907996560589</v>
      </c>
      <c r="T26" s="37">
        <f t="shared" si="19"/>
        <v>9.5552880481513469</v>
      </c>
      <c r="U26" s="37">
        <f t="shared" si="19"/>
        <v>9.8047291487532231</v>
      </c>
      <c r="V26" s="37">
        <f t="shared" si="19"/>
        <v>9.6245055889939852</v>
      </c>
      <c r="W26" s="37">
        <f t="shared" si="19"/>
        <v>8.1325021496130763</v>
      </c>
      <c r="X26" s="37">
        <f t="shared" ref="X26" si="20">SUM(X27,X33)</f>
        <v>8.7543422184006925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3.2960447119518479</v>
      </c>
      <c r="D33" s="29">
        <f t="shared" si="23"/>
        <v>3.2960447119518479</v>
      </c>
      <c r="E33" s="29">
        <f t="shared" si="23"/>
        <v>3.2960447119518475</v>
      </c>
      <c r="F33" s="29">
        <f t="shared" si="23"/>
        <v>4.3947549441100593</v>
      </c>
      <c r="G33" s="29">
        <f t="shared" si="23"/>
        <v>5.4934651762682707</v>
      </c>
      <c r="H33" s="29">
        <f t="shared" si="23"/>
        <v>6.5921754084264848</v>
      </c>
      <c r="I33" s="29">
        <f t="shared" si="23"/>
        <v>6.5921754084264848</v>
      </c>
      <c r="J33" s="29">
        <f t="shared" si="23"/>
        <v>6.5921754084264821</v>
      </c>
      <c r="K33" s="29">
        <f t="shared" si="23"/>
        <v>6.5921754084264856</v>
      </c>
      <c r="L33" s="29">
        <f t="shared" si="23"/>
        <v>6.5921754084264821</v>
      </c>
      <c r="M33" s="29">
        <f t="shared" si="23"/>
        <v>8.7895098882201133</v>
      </c>
      <c r="N33" s="29">
        <f t="shared" si="23"/>
        <v>7.6907996560619107</v>
      </c>
      <c r="O33" s="29">
        <f t="shared" si="23"/>
        <v>6.5921754084264812</v>
      </c>
      <c r="P33" s="29">
        <f t="shared" si="23"/>
        <v>7.6907996560619107</v>
      </c>
      <c r="Q33" s="29">
        <f t="shared" si="23"/>
        <v>4.3947549441100593</v>
      </c>
      <c r="R33" s="29">
        <f t="shared" si="23"/>
        <v>9.114703353396397</v>
      </c>
      <c r="S33" s="29">
        <f t="shared" si="23"/>
        <v>9.6288907996560589</v>
      </c>
      <c r="T33" s="29">
        <f t="shared" si="23"/>
        <v>9.5552880481513469</v>
      </c>
      <c r="U33" s="29">
        <f t="shared" si="23"/>
        <v>9.8047291487532231</v>
      </c>
      <c r="V33" s="29">
        <f t="shared" si="23"/>
        <v>9.6245055889939852</v>
      </c>
      <c r="W33" s="29">
        <f t="shared" si="23"/>
        <v>8.1325021496130763</v>
      </c>
      <c r="X33" s="29">
        <f t="shared" ref="X33" si="24">SUM(X34:X50)</f>
        <v>8.7543422184006925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3.2960447119518479</v>
      </c>
      <c r="D36" s="10">
        <v>3.2960447119518479</v>
      </c>
      <c r="E36" s="10">
        <v>3.2960447119518475</v>
      </c>
      <c r="F36" s="10">
        <v>4.3947549441100593</v>
      </c>
      <c r="G36" s="10">
        <v>5.4934651762682707</v>
      </c>
      <c r="H36" s="10">
        <v>6.5921754084264848</v>
      </c>
      <c r="I36" s="10">
        <v>6.5921754084264848</v>
      </c>
      <c r="J36" s="10">
        <v>6.5921754084264821</v>
      </c>
      <c r="K36" s="10">
        <v>6.5921754084264856</v>
      </c>
      <c r="L36" s="10">
        <v>6.5921754084264821</v>
      </c>
      <c r="M36" s="10">
        <v>8.7895098882201133</v>
      </c>
      <c r="N36" s="10">
        <v>7.6907996560619107</v>
      </c>
      <c r="O36" s="10">
        <v>6.5921754084264812</v>
      </c>
      <c r="P36" s="10">
        <v>7.6907996560619107</v>
      </c>
      <c r="Q36" s="10">
        <v>4.3947549441100593</v>
      </c>
      <c r="R36" s="10">
        <v>9.114703353396397</v>
      </c>
      <c r="S36" s="10">
        <v>9.6288907996560589</v>
      </c>
      <c r="T36" s="10">
        <v>9.5552880481513469</v>
      </c>
      <c r="U36" s="10">
        <v>9.8047291487532231</v>
      </c>
      <c r="V36" s="10">
        <v>9.6245055889939852</v>
      </c>
      <c r="W36" s="10">
        <v>8.1325021496130763</v>
      </c>
      <c r="X36" s="10">
        <v>8.7543422184006925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24.169045637244661</v>
      </c>
      <c r="D51" s="37">
        <v>24.244345681038762</v>
      </c>
      <c r="E51" s="37">
        <v>24.585909794782264</v>
      </c>
      <c r="F51" s="37">
        <v>25.925677469274365</v>
      </c>
      <c r="G51" s="37">
        <v>26.096209391691399</v>
      </c>
      <c r="H51" s="37">
        <v>28.675635727226634</v>
      </c>
      <c r="I51" s="37">
        <v>29.491455536114337</v>
      </c>
      <c r="J51" s="37">
        <v>30.225477754328111</v>
      </c>
      <c r="K51" s="37">
        <v>30.582234311765209</v>
      </c>
      <c r="L51" s="37">
        <v>31.518003639953246</v>
      </c>
      <c r="M51" s="37">
        <v>31.458038848214009</v>
      </c>
      <c r="N51" s="37">
        <v>30.856139939902835</v>
      </c>
      <c r="O51" s="37">
        <v>30.494268215945457</v>
      </c>
      <c r="P51" s="37">
        <v>29.775222297346904</v>
      </c>
      <c r="Q51" s="37">
        <v>29.108326255329047</v>
      </c>
      <c r="R51" s="37">
        <v>33.843708159652508</v>
      </c>
      <c r="S51" s="37">
        <v>32.777450670507505</v>
      </c>
      <c r="T51" s="37">
        <v>30.754798198610178</v>
      </c>
      <c r="U51" s="37">
        <v>33.431275659771828</v>
      </c>
      <c r="V51" s="37">
        <v>37.700167019656405</v>
      </c>
      <c r="W51" s="37">
        <v>23.42409737901129</v>
      </c>
      <c r="X51" s="37">
        <v>36.135269802184375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1.0514993775346362</v>
      </c>
      <c r="D52" s="37">
        <f t="shared" si="25"/>
        <v>1.1924995831991538</v>
      </c>
      <c r="E52" s="37">
        <f t="shared" si="25"/>
        <v>1.4030274869756749</v>
      </c>
      <c r="F52" s="37">
        <f t="shared" si="25"/>
        <v>0.95565146520577271</v>
      </c>
      <c r="G52" s="37">
        <f t="shared" si="25"/>
        <v>1.2512513559776888</v>
      </c>
      <c r="H52" s="37">
        <f t="shared" si="25"/>
        <v>1.3869390056260755</v>
      </c>
      <c r="I52" s="37">
        <f t="shared" si="25"/>
        <v>1.4742460996133326</v>
      </c>
      <c r="J52" s="37">
        <f t="shared" si="25"/>
        <v>1.1562241700050193</v>
      </c>
      <c r="K52" s="37">
        <f t="shared" si="25"/>
        <v>1.1973266702427814</v>
      </c>
      <c r="L52" s="37">
        <f t="shared" si="25"/>
        <v>1.0489244472525852</v>
      </c>
      <c r="M52" s="37">
        <f t="shared" si="25"/>
        <v>1.1940337183787184</v>
      </c>
      <c r="N52" s="37">
        <f t="shared" si="25"/>
        <v>1.199764620771036</v>
      </c>
      <c r="O52" s="37">
        <f t="shared" si="25"/>
        <v>1.2356760126448225</v>
      </c>
      <c r="P52" s="37">
        <f t="shared" si="25"/>
        <v>1.5851187977634693</v>
      </c>
      <c r="Q52" s="37">
        <f t="shared" si="25"/>
        <v>1.1138926292652991</v>
      </c>
      <c r="R52" s="37">
        <f t="shared" si="25"/>
        <v>0.64334343951092676</v>
      </c>
      <c r="S52" s="37">
        <f t="shared" si="25"/>
        <v>1.3429347189728968</v>
      </c>
      <c r="T52" s="37">
        <f t="shared" si="25"/>
        <v>0.77187364407762937</v>
      </c>
      <c r="U52" s="37">
        <f t="shared" si="25"/>
        <v>0.88794189301802362</v>
      </c>
      <c r="V52" s="37">
        <f t="shared" si="25"/>
        <v>1.0066223067753231</v>
      </c>
      <c r="W52" s="37">
        <f t="shared" si="25"/>
        <v>0.2057776170880922</v>
      </c>
      <c r="X52" s="37">
        <f t="shared" ref="X52" si="26">SUM(X53:X70)</f>
        <v>1.0537261201998014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1.0514993775346362</v>
      </c>
      <c r="D61" s="10">
        <v>1.1924995831991538</v>
      </c>
      <c r="E61" s="10">
        <v>1.4030274869756749</v>
      </c>
      <c r="F61" s="10">
        <v>0.95565146520577271</v>
      </c>
      <c r="G61" s="10">
        <v>1.2512513559776888</v>
      </c>
      <c r="H61" s="10">
        <v>1.3869390056260755</v>
      </c>
      <c r="I61" s="10">
        <v>1.4742460996133326</v>
      </c>
      <c r="J61" s="10">
        <v>1.1562241700050193</v>
      </c>
      <c r="K61" s="10">
        <v>1.1973266702427814</v>
      </c>
      <c r="L61" s="10">
        <v>1.0489244472525852</v>
      </c>
      <c r="M61" s="10">
        <v>1.1940337183787184</v>
      </c>
      <c r="N61" s="10">
        <v>1.199764620771036</v>
      </c>
      <c r="O61" s="10">
        <v>1.2356760126448225</v>
      </c>
      <c r="P61" s="10">
        <v>1.5851187977634693</v>
      </c>
      <c r="Q61" s="10">
        <v>1.1138926292652991</v>
      </c>
      <c r="R61" s="10">
        <v>0.64334343951092676</v>
      </c>
      <c r="S61" s="10">
        <v>1.3429347189728968</v>
      </c>
      <c r="T61" s="10">
        <v>0.77187364407762937</v>
      </c>
      <c r="U61" s="10">
        <v>0.88794189301802362</v>
      </c>
      <c r="V61" s="10">
        <v>1.0066223067753231</v>
      </c>
      <c r="W61" s="10">
        <v>0.2057776170880922</v>
      </c>
      <c r="X61" s="10">
        <v>1.0537261201998014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91.548055731654586</v>
      </c>
      <c r="D76" s="40">
        <v>94.215378132861261</v>
      </c>
      <c r="E76" s="40">
        <v>97.165472889453227</v>
      </c>
      <c r="F76" s="40">
        <v>101.00226821871428</v>
      </c>
      <c r="G76" s="40">
        <v>103.72833172732359</v>
      </c>
      <c r="H76" s="40">
        <v>102.69439927712483</v>
      </c>
      <c r="I76" s="40">
        <v>106.2376197634665</v>
      </c>
      <c r="J76" s="40">
        <v>108.08784156155669</v>
      </c>
      <c r="K76" s="40">
        <v>110.36907271141737</v>
      </c>
      <c r="L76" s="40">
        <v>112.06462434463728</v>
      </c>
      <c r="M76" s="40">
        <v>112.8125569359195</v>
      </c>
      <c r="N76" s="40">
        <v>117.13766026704545</v>
      </c>
      <c r="O76" s="40">
        <v>121.53821106669336</v>
      </c>
      <c r="P76" s="40">
        <v>122.1671320344293</v>
      </c>
      <c r="Q76" s="40">
        <v>125.58702141848579</v>
      </c>
      <c r="R76" s="40">
        <v>120.44871384070531</v>
      </c>
      <c r="S76" s="40">
        <v>123.67703863168916</v>
      </c>
      <c r="T76" s="40">
        <v>126.47112963277567</v>
      </c>
      <c r="U76" s="40">
        <v>123.00640141466995</v>
      </c>
      <c r="V76" s="40">
        <v>119.53686890004816</v>
      </c>
      <c r="W76" s="40">
        <v>116.74717484621199</v>
      </c>
      <c r="X76" s="40">
        <v>112.61279672182555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38.784675834424462</v>
      </c>
      <c r="D2" s="31">
        <f t="shared" ref="D2:W2" si="1">SUM(D3,D17,D22,D25,D26,D51,D52,D71,D74,D75,D76)</f>
        <v>39.626931940675185</v>
      </c>
      <c r="E2" s="31">
        <f t="shared" si="1"/>
        <v>40.634275940914854</v>
      </c>
      <c r="F2" s="31">
        <f t="shared" si="1"/>
        <v>41.747682473481255</v>
      </c>
      <c r="G2" s="31">
        <f t="shared" si="1"/>
        <v>42.74458153448893</v>
      </c>
      <c r="H2" s="31">
        <f t="shared" si="1"/>
        <v>43.713808160782186</v>
      </c>
      <c r="I2" s="31">
        <f t="shared" si="1"/>
        <v>44.527455816610733</v>
      </c>
      <c r="J2" s="31">
        <f t="shared" si="1"/>
        <v>45.618217400992108</v>
      </c>
      <c r="K2" s="31">
        <f t="shared" si="1"/>
        <v>46.093778957044222</v>
      </c>
      <c r="L2" s="31">
        <f t="shared" si="1"/>
        <v>46.843121219697444</v>
      </c>
      <c r="M2" s="31">
        <f t="shared" si="1"/>
        <v>47.714400320411322</v>
      </c>
      <c r="N2" s="31">
        <f t="shared" si="1"/>
        <v>47.836600903579672</v>
      </c>
      <c r="O2" s="31">
        <f t="shared" si="1"/>
        <v>47.816501687603427</v>
      </c>
      <c r="P2" s="31">
        <f t="shared" si="1"/>
        <v>47.837823466406476</v>
      </c>
      <c r="Q2" s="31">
        <f t="shared" si="1"/>
        <v>47.963037747269084</v>
      </c>
      <c r="R2" s="31">
        <f t="shared" si="1"/>
        <v>47.838105361217742</v>
      </c>
      <c r="S2" s="31">
        <f t="shared" si="1"/>
        <v>47.694683094686077</v>
      </c>
      <c r="T2" s="31">
        <f t="shared" si="1"/>
        <v>47.548607088207412</v>
      </c>
      <c r="U2" s="31">
        <f t="shared" si="1"/>
        <v>47.323819918047988</v>
      </c>
      <c r="V2" s="31">
        <f t="shared" si="1"/>
        <v>47.363827416673168</v>
      </c>
      <c r="W2" s="31">
        <f t="shared" si="1"/>
        <v>47.377709594553032</v>
      </c>
      <c r="X2" s="31">
        <f t="shared" ref="X2" si="2">SUM(X3,X17,X22,X25,X26,X51,X52,X71,X74,X75,X76)</f>
        <v>47.402743273454682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38.784675834424462</v>
      </c>
      <c r="D76" s="40">
        <v>39.626931940675185</v>
      </c>
      <c r="E76" s="40">
        <v>40.634275940914854</v>
      </c>
      <c r="F76" s="40">
        <v>41.747682473481255</v>
      </c>
      <c r="G76" s="40">
        <v>42.74458153448893</v>
      </c>
      <c r="H76" s="40">
        <v>43.713808160782186</v>
      </c>
      <c r="I76" s="40">
        <v>44.527455816610733</v>
      </c>
      <c r="J76" s="40">
        <v>45.618217400992108</v>
      </c>
      <c r="K76" s="40">
        <v>46.093778957044222</v>
      </c>
      <c r="L76" s="40">
        <v>46.843121219697444</v>
      </c>
      <c r="M76" s="40">
        <v>47.714400320411322</v>
      </c>
      <c r="N76" s="40">
        <v>47.836600903579672</v>
      </c>
      <c r="O76" s="40">
        <v>47.816501687603427</v>
      </c>
      <c r="P76" s="40">
        <v>47.837823466406476</v>
      </c>
      <c r="Q76" s="40">
        <v>47.963037747269084</v>
      </c>
      <c r="R76" s="40">
        <v>47.838105361217742</v>
      </c>
      <c r="S76" s="40">
        <v>47.694683094686077</v>
      </c>
      <c r="T76" s="40">
        <v>47.548607088207412</v>
      </c>
      <c r="U76" s="40">
        <v>47.323819918047988</v>
      </c>
      <c r="V76" s="40">
        <v>47.363827416673168</v>
      </c>
      <c r="W76" s="40">
        <v>47.377709594553032</v>
      </c>
      <c r="X76" s="40">
        <v>47.402743273454682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51.090893630323947</v>
      </c>
      <c r="D2" s="31">
        <f t="shared" si="0"/>
        <v>51.455245440917892</v>
      </c>
      <c r="E2" s="31">
        <f t="shared" si="0"/>
        <v>52.202443462627798</v>
      </c>
      <c r="F2" s="31">
        <f t="shared" si="0"/>
        <v>53.064110312471158</v>
      </c>
      <c r="G2" s="31">
        <f t="shared" si="0"/>
        <v>53.889532714103424</v>
      </c>
      <c r="H2" s="31">
        <f t="shared" si="0"/>
        <v>54.82712166265668</v>
      </c>
      <c r="I2" s="31">
        <f t="shared" si="0"/>
        <v>55.46948330798962</v>
      </c>
      <c r="J2" s="31">
        <f t="shared" si="0"/>
        <v>55.722947697625287</v>
      </c>
      <c r="K2" s="31">
        <f t="shared" si="0"/>
        <v>56.327673641430934</v>
      </c>
      <c r="L2" s="31">
        <f t="shared" si="0"/>
        <v>56.758408566469726</v>
      </c>
      <c r="M2" s="31">
        <f t="shared" si="0"/>
        <v>57.411395391609169</v>
      </c>
      <c r="N2" s="31">
        <f t="shared" si="0"/>
        <v>58.235857993581646</v>
      </c>
      <c r="O2" s="31">
        <f t="shared" si="0"/>
        <v>59.152288267230965</v>
      </c>
      <c r="P2" s="31">
        <f t="shared" si="0"/>
        <v>59.791037267600537</v>
      </c>
      <c r="Q2" s="31">
        <f t="shared" si="0"/>
        <v>60.748415389892891</v>
      </c>
      <c r="R2" s="31">
        <f t="shared" si="0"/>
        <v>62.19078673898327</v>
      </c>
      <c r="S2" s="31">
        <f t="shared" si="0"/>
        <v>61.705641200808493</v>
      </c>
      <c r="T2" s="31">
        <f t="shared" si="0"/>
        <v>61.2580753091056</v>
      </c>
      <c r="U2" s="31">
        <f t="shared" si="0"/>
        <v>59.606763932963368</v>
      </c>
      <c r="V2" s="31">
        <f t="shared" si="0"/>
        <v>57.097147982244657</v>
      </c>
      <c r="W2" s="31">
        <f t="shared" si="0"/>
        <v>54.063602797022753</v>
      </c>
      <c r="X2" s="31">
        <f t="shared" ref="X2" si="1">SUM(X3,X17,X22,X25,X26,X51,X52,X71,X74,X75,X76)</f>
        <v>51.899519324957048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51.090893630323947</v>
      </c>
      <c r="D76" s="40">
        <v>51.455245440917892</v>
      </c>
      <c r="E76" s="40">
        <v>52.202443462627798</v>
      </c>
      <c r="F76" s="40">
        <v>53.064110312471158</v>
      </c>
      <c r="G76" s="40">
        <v>53.889532714103424</v>
      </c>
      <c r="H76" s="40">
        <v>54.82712166265668</v>
      </c>
      <c r="I76" s="40">
        <v>55.46948330798962</v>
      </c>
      <c r="J76" s="40">
        <v>55.722947697625287</v>
      </c>
      <c r="K76" s="40">
        <v>56.327673641430934</v>
      </c>
      <c r="L76" s="40">
        <v>56.758408566469726</v>
      </c>
      <c r="M76" s="40">
        <v>57.411395391609169</v>
      </c>
      <c r="N76" s="40">
        <v>58.235857993581646</v>
      </c>
      <c r="O76" s="40">
        <v>59.152288267230965</v>
      </c>
      <c r="P76" s="40">
        <v>59.791037267600537</v>
      </c>
      <c r="Q76" s="40">
        <v>60.748415389892891</v>
      </c>
      <c r="R76" s="40">
        <v>62.19078673898327</v>
      </c>
      <c r="S76" s="40">
        <v>61.705641200808493</v>
      </c>
      <c r="T76" s="40">
        <v>61.2580753091056</v>
      </c>
      <c r="U76" s="40">
        <v>59.606763932963368</v>
      </c>
      <c r="V76" s="40">
        <v>57.097147982244657</v>
      </c>
      <c r="W76" s="40">
        <v>54.063602797022753</v>
      </c>
      <c r="X76" s="40">
        <v>51.899519324957048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154.47131534034889</v>
      </c>
      <c r="D2" s="31">
        <f t="shared" si="0"/>
        <v>158.88517578716446</v>
      </c>
      <c r="E2" s="31">
        <f t="shared" si="0"/>
        <v>162.52941410587758</v>
      </c>
      <c r="F2" s="31">
        <f t="shared" si="0"/>
        <v>166.06055158656807</v>
      </c>
      <c r="G2" s="31">
        <f t="shared" si="0"/>
        <v>169.54731120157663</v>
      </c>
      <c r="H2" s="31">
        <f t="shared" si="0"/>
        <v>171.91940168824021</v>
      </c>
      <c r="I2" s="31">
        <f t="shared" si="0"/>
        <v>173.26651406867359</v>
      </c>
      <c r="J2" s="31">
        <f t="shared" si="0"/>
        <v>177.53029085570776</v>
      </c>
      <c r="K2" s="31">
        <f t="shared" si="0"/>
        <v>179.69249328118948</v>
      </c>
      <c r="L2" s="31">
        <f t="shared" si="0"/>
        <v>182.98898306879536</v>
      </c>
      <c r="M2" s="31">
        <f t="shared" si="0"/>
        <v>186.85098934181264</v>
      </c>
      <c r="N2" s="31">
        <f t="shared" si="0"/>
        <v>188.71485354301245</v>
      </c>
      <c r="O2" s="31">
        <f t="shared" si="0"/>
        <v>190.2842692125553</v>
      </c>
      <c r="P2" s="31">
        <f t="shared" si="0"/>
        <v>191.47019363990154</v>
      </c>
      <c r="Q2" s="31">
        <f t="shared" si="0"/>
        <v>193.81113262860467</v>
      </c>
      <c r="R2" s="31">
        <f t="shared" si="0"/>
        <v>194.91885559790921</v>
      </c>
      <c r="S2" s="31">
        <f t="shared" si="0"/>
        <v>193.12368424751918</v>
      </c>
      <c r="T2" s="31">
        <f t="shared" si="0"/>
        <v>193.07062818461128</v>
      </c>
      <c r="U2" s="31">
        <f t="shared" si="0"/>
        <v>188.12519819438259</v>
      </c>
      <c r="V2" s="31">
        <f t="shared" si="0"/>
        <v>179.0821516595104</v>
      </c>
      <c r="W2" s="31">
        <f t="shared" si="0"/>
        <v>156.46635542512917</v>
      </c>
      <c r="X2" s="31">
        <f t="shared" ref="X2" si="1">SUM(X3,X17,X22,X25,X26,X51,X52,X71,X74,X75,X76)</f>
        <v>157.47999792026187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154.47131534034889</v>
      </c>
      <c r="D76" s="40">
        <v>158.88517578716446</v>
      </c>
      <c r="E76" s="40">
        <v>162.52941410587758</v>
      </c>
      <c r="F76" s="40">
        <v>166.06055158656807</v>
      </c>
      <c r="G76" s="40">
        <v>169.54731120157663</v>
      </c>
      <c r="H76" s="40">
        <v>171.91940168824021</v>
      </c>
      <c r="I76" s="40">
        <v>173.26651406867359</v>
      </c>
      <c r="J76" s="40">
        <v>177.53029085570776</v>
      </c>
      <c r="K76" s="40">
        <v>179.69249328118948</v>
      </c>
      <c r="L76" s="40">
        <v>182.98898306879536</v>
      </c>
      <c r="M76" s="40">
        <v>186.85098934181264</v>
      </c>
      <c r="N76" s="40">
        <v>188.71485354301245</v>
      </c>
      <c r="O76" s="40">
        <v>190.2842692125553</v>
      </c>
      <c r="P76" s="40">
        <v>191.47019363990154</v>
      </c>
      <c r="Q76" s="40">
        <v>193.81113262860467</v>
      </c>
      <c r="R76" s="40">
        <v>194.91885559790921</v>
      </c>
      <c r="S76" s="40">
        <v>193.12368424751918</v>
      </c>
      <c r="T76" s="40">
        <v>193.07062818461128</v>
      </c>
      <c r="U76" s="40">
        <v>188.12519819438259</v>
      </c>
      <c r="V76" s="40">
        <v>179.0821516595104</v>
      </c>
      <c r="W76" s="40">
        <v>156.46635542512917</v>
      </c>
      <c r="X76" s="40">
        <v>157.47999792026187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79.170937968856066</v>
      </c>
      <c r="D2" s="31">
        <f t="shared" si="0"/>
        <v>79.015840198330039</v>
      </c>
      <c r="E2" s="31">
        <f t="shared" si="0"/>
        <v>78.883870570842149</v>
      </c>
      <c r="F2" s="31">
        <f t="shared" si="0"/>
        <v>78.649153410871918</v>
      </c>
      <c r="G2" s="31">
        <f t="shared" si="0"/>
        <v>78.352779599488088</v>
      </c>
      <c r="H2" s="31">
        <f t="shared" si="0"/>
        <v>77.979446347611642</v>
      </c>
      <c r="I2" s="31">
        <f t="shared" si="0"/>
        <v>77.629243676804037</v>
      </c>
      <c r="J2" s="31">
        <f t="shared" si="0"/>
        <v>77.276442175684608</v>
      </c>
      <c r="K2" s="31">
        <f t="shared" si="0"/>
        <v>77.010679918678207</v>
      </c>
      <c r="L2" s="31">
        <f t="shared" si="0"/>
        <v>76.869487091150759</v>
      </c>
      <c r="M2" s="31">
        <f t="shared" si="0"/>
        <v>76.534969092243983</v>
      </c>
      <c r="N2" s="31">
        <f t="shared" si="0"/>
        <v>76.419279538917493</v>
      </c>
      <c r="O2" s="31">
        <f t="shared" si="0"/>
        <v>76.370127051493711</v>
      </c>
      <c r="P2" s="31">
        <f t="shared" si="0"/>
        <v>76.501290256263644</v>
      </c>
      <c r="Q2" s="31">
        <f t="shared" si="0"/>
        <v>76.821674121834576</v>
      </c>
      <c r="R2" s="31">
        <f t="shared" si="0"/>
        <v>77.580578145257903</v>
      </c>
      <c r="S2" s="31">
        <f t="shared" si="0"/>
        <v>77.374855149734273</v>
      </c>
      <c r="T2" s="31">
        <f t="shared" si="0"/>
        <v>77.100412982093459</v>
      </c>
      <c r="U2" s="31">
        <f t="shared" si="0"/>
        <v>76.674519224658638</v>
      </c>
      <c r="V2" s="31">
        <f t="shared" si="0"/>
        <v>76.180274817460031</v>
      </c>
      <c r="W2" s="31">
        <f t="shared" si="0"/>
        <v>75.678846012690215</v>
      </c>
      <c r="X2" s="31">
        <f t="shared" ref="X2" si="1">SUM(X3,X17,X22,X25,X26,X51,X52,X71,X74,X75,X76)</f>
        <v>75.387849700475229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79.170937968856066</v>
      </c>
      <c r="D76" s="40">
        <v>79.015840198330039</v>
      </c>
      <c r="E76" s="40">
        <v>78.883870570842149</v>
      </c>
      <c r="F76" s="40">
        <v>78.649153410871918</v>
      </c>
      <c r="G76" s="40">
        <v>78.352779599488088</v>
      </c>
      <c r="H76" s="40">
        <v>77.979446347611642</v>
      </c>
      <c r="I76" s="40">
        <v>77.629243676804037</v>
      </c>
      <c r="J76" s="40">
        <v>77.276442175684608</v>
      </c>
      <c r="K76" s="40">
        <v>77.010679918678207</v>
      </c>
      <c r="L76" s="40">
        <v>76.869487091150759</v>
      </c>
      <c r="M76" s="40">
        <v>76.534969092243983</v>
      </c>
      <c r="N76" s="40">
        <v>76.419279538917493</v>
      </c>
      <c r="O76" s="40">
        <v>76.370127051493711</v>
      </c>
      <c r="P76" s="40">
        <v>76.501290256263644</v>
      </c>
      <c r="Q76" s="40">
        <v>76.821674121834576</v>
      </c>
      <c r="R76" s="40">
        <v>77.580578145257903</v>
      </c>
      <c r="S76" s="40">
        <v>77.374855149734273</v>
      </c>
      <c r="T76" s="40">
        <v>77.100412982093459</v>
      </c>
      <c r="U76" s="40">
        <v>76.674519224658638</v>
      </c>
      <c r="V76" s="40">
        <v>76.180274817460031</v>
      </c>
      <c r="W76" s="40">
        <v>75.678846012690215</v>
      </c>
      <c r="X76" s="40">
        <v>75.387849700475229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35.395677765979237</v>
      </c>
      <c r="D2" s="31">
        <f t="shared" si="0"/>
        <v>37.657336917296917</v>
      </c>
      <c r="E2" s="31">
        <f t="shared" si="0"/>
        <v>40.991760285161455</v>
      </c>
      <c r="F2" s="31">
        <f t="shared" si="0"/>
        <v>44.503250635824294</v>
      </c>
      <c r="G2" s="31">
        <f t="shared" si="0"/>
        <v>48.390300796862384</v>
      </c>
      <c r="H2" s="31">
        <f t="shared" si="0"/>
        <v>52.619766928770595</v>
      </c>
      <c r="I2" s="31">
        <f t="shared" si="0"/>
        <v>56.179862833551965</v>
      </c>
      <c r="J2" s="31">
        <f t="shared" si="0"/>
        <v>60.1333174515688</v>
      </c>
      <c r="K2" s="31">
        <f t="shared" si="0"/>
        <v>62.78279564584254</v>
      </c>
      <c r="L2" s="31">
        <f t="shared" si="0"/>
        <v>66.155941981327771</v>
      </c>
      <c r="M2" s="31">
        <f t="shared" si="0"/>
        <v>68.557198805653428</v>
      </c>
      <c r="N2" s="31">
        <f t="shared" si="0"/>
        <v>69.712901857340313</v>
      </c>
      <c r="O2" s="31">
        <f t="shared" si="0"/>
        <v>70.848109806329219</v>
      </c>
      <c r="P2" s="31">
        <f t="shared" si="0"/>
        <v>71.987266860312829</v>
      </c>
      <c r="Q2" s="31">
        <f t="shared" si="0"/>
        <v>72.790754549542868</v>
      </c>
      <c r="R2" s="31">
        <f t="shared" si="0"/>
        <v>73.492688116983132</v>
      </c>
      <c r="S2" s="31">
        <f t="shared" si="0"/>
        <v>76.839418157935071</v>
      </c>
      <c r="T2" s="31">
        <f t="shared" si="0"/>
        <v>80.305153856911346</v>
      </c>
      <c r="U2" s="31">
        <f t="shared" si="0"/>
        <v>82.936292155224493</v>
      </c>
      <c r="V2" s="31">
        <f t="shared" si="0"/>
        <v>84.622525946227228</v>
      </c>
      <c r="W2" s="31">
        <f t="shared" si="0"/>
        <v>79.318334405494525</v>
      </c>
      <c r="X2" s="31">
        <f t="shared" ref="X2" si="1">SUM(X3,X17,X22,X25,X26,X51,X52,X71,X74,X75,X76)</f>
        <v>86.995919333009269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35.395677765979237</v>
      </c>
      <c r="D76" s="40">
        <v>37.657336917296917</v>
      </c>
      <c r="E76" s="40">
        <v>40.991760285161455</v>
      </c>
      <c r="F76" s="40">
        <v>44.503250635824294</v>
      </c>
      <c r="G76" s="40">
        <v>48.390300796862384</v>
      </c>
      <c r="H76" s="40">
        <v>52.619766928770595</v>
      </c>
      <c r="I76" s="40">
        <v>56.179862833551965</v>
      </c>
      <c r="J76" s="40">
        <v>60.1333174515688</v>
      </c>
      <c r="K76" s="40">
        <v>62.78279564584254</v>
      </c>
      <c r="L76" s="40">
        <v>66.155941981327771</v>
      </c>
      <c r="M76" s="40">
        <v>68.557198805653428</v>
      </c>
      <c r="N76" s="40">
        <v>69.712901857340313</v>
      </c>
      <c r="O76" s="40">
        <v>70.848109806329219</v>
      </c>
      <c r="P76" s="40">
        <v>71.987266860312829</v>
      </c>
      <c r="Q76" s="40">
        <v>72.790754549542868</v>
      </c>
      <c r="R76" s="40">
        <v>73.492688116983132</v>
      </c>
      <c r="S76" s="40">
        <v>76.839418157935071</v>
      </c>
      <c r="T76" s="40">
        <v>80.305153856911346</v>
      </c>
      <c r="U76" s="40">
        <v>82.936292155224493</v>
      </c>
      <c r="V76" s="40">
        <v>84.622525946227228</v>
      </c>
      <c r="W76" s="40">
        <v>79.318334405494525</v>
      </c>
      <c r="X76" s="40">
        <v>86.995919333009269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86.295530345449862</v>
      </c>
      <c r="D2" s="31">
        <f t="shared" si="0"/>
        <v>91.350773271037056</v>
      </c>
      <c r="E2" s="31">
        <f t="shared" si="0"/>
        <v>97.009190080667381</v>
      </c>
      <c r="F2" s="31">
        <f t="shared" si="0"/>
        <v>102.78523341002838</v>
      </c>
      <c r="G2" s="31">
        <f t="shared" si="0"/>
        <v>108.05160403556012</v>
      </c>
      <c r="H2" s="31">
        <f t="shared" si="0"/>
        <v>114.52972482772623</v>
      </c>
      <c r="I2" s="31">
        <f t="shared" si="0"/>
        <v>118.4059500334253</v>
      </c>
      <c r="J2" s="31">
        <f t="shared" si="0"/>
        <v>121.01758510011092</v>
      </c>
      <c r="K2" s="31">
        <f t="shared" si="0"/>
        <v>124.35558121838281</v>
      </c>
      <c r="L2" s="31">
        <f t="shared" si="0"/>
        <v>127.25000696727298</v>
      </c>
      <c r="M2" s="31">
        <f t="shared" si="0"/>
        <v>129.66872956050253</v>
      </c>
      <c r="N2" s="31">
        <f t="shared" si="0"/>
        <v>131.67978490784995</v>
      </c>
      <c r="O2" s="31">
        <f t="shared" si="0"/>
        <v>132.39752796382734</v>
      </c>
      <c r="P2" s="31">
        <f t="shared" si="0"/>
        <v>138.50543690449933</v>
      </c>
      <c r="Q2" s="31">
        <f t="shared" si="0"/>
        <v>144.30804427431099</v>
      </c>
      <c r="R2" s="31">
        <f t="shared" si="0"/>
        <v>150.95460002611654</v>
      </c>
      <c r="S2" s="31">
        <f t="shared" si="0"/>
        <v>153.12010094756681</v>
      </c>
      <c r="T2" s="31">
        <f t="shared" si="0"/>
        <v>169.05769320963412</v>
      </c>
      <c r="U2" s="31">
        <f t="shared" si="0"/>
        <v>169.60539938627605</v>
      </c>
      <c r="V2" s="31">
        <f t="shared" si="0"/>
        <v>177.73212902212623</v>
      </c>
      <c r="W2" s="31">
        <f t="shared" si="0"/>
        <v>170.82831910729365</v>
      </c>
      <c r="X2" s="31">
        <f t="shared" ref="X2" si="1">SUM(X3,X17,X22,X25,X26,X51,X52,X71,X74,X75,X76)</f>
        <v>183.10610157386111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86.295530345449862</v>
      </c>
      <c r="D76" s="40">
        <v>91.350773271037056</v>
      </c>
      <c r="E76" s="40">
        <v>97.009190080667381</v>
      </c>
      <c r="F76" s="40">
        <v>102.78523341002838</v>
      </c>
      <c r="G76" s="40">
        <v>108.05160403556012</v>
      </c>
      <c r="H76" s="40">
        <v>114.52972482772623</v>
      </c>
      <c r="I76" s="40">
        <v>118.4059500334253</v>
      </c>
      <c r="J76" s="40">
        <v>121.01758510011092</v>
      </c>
      <c r="K76" s="40">
        <v>124.35558121838281</v>
      </c>
      <c r="L76" s="40">
        <v>127.25000696727298</v>
      </c>
      <c r="M76" s="40">
        <v>129.66872956050253</v>
      </c>
      <c r="N76" s="40">
        <v>131.67978490784995</v>
      </c>
      <c r="O76" s="40">
        <v>132.39752796382734</v>
      </c>
      <c r="P76" s="40">
        <v>138.50543690449933</v>
      </c>
      <c r="Q76" s="40">
        <v>144.30804427431099</v>
      </c>
      <c r="R76" s="40">
        <v>150.95460002611654</v>
      </c>
      <c r="S76" s="40">
        <v>153.12010094756681</v>
      </c>
      <c r="T76" s="40">
        <v>169.05769320963412</v>
      </c>
      <c r="U76" s="40">
        <v>169.60539938627605</v>
      </c>
      <c r="V76" s="40">
        <v>177.73212902212623</v>
      </c>
      <c r="W76" s="40">
        <v>170.82831910729365</v>
      </c>
      <c r="X76" s="40">
        <v>183.10610157386111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4216.5730868443679</v>
      </c>
      <c r="D2" s="31">
        <f t="shared" si="0"/>
        <v>4466.1275150472911</v>
      </c>
      <c r="E2" s="31">
        <f t="shared" si="0"/>
        <v>4359.8230438521068</v>
      </c>
      <c r="F2" s="31">
        <f t="shared" si="0"/>
        <v>4470.0699914015468</v>
      </c>
      <c r="G2" s="31">
        <f t="shared" si="0"/>
        <v>4459.0348237317266</v>
      </c>
      <c r="H2" s="31">
        <f t="shared" si="0"/>
        <v>4514.5638865004294</v>
      </c>
      <c r="I2" s="31">
        <f t="shared" si="0"/>
        <v>4514.7276870163369</v>
      </c>
      <c r="J2" s="31">
        <f t="shared" si="0"/>
        <v>4515.45743766122</v>
      </c>
      <c r="K2" s="31">
        <f t="shared" si="0"/>
        <v>4500.7255374032684</v>
      </c>
      <c r="L2" s="31">
        <f t="shared" si="0"/>
        <v>4509.6166809974193</v>
      </c>
      <c r="M2" s="31">
        <f t="shared" si="0"/>
        <v>5004.7107480653485</v>
      </c>
      <c r="N2" s="31">
        <f t="shared" si="0"/>
        <v>4495.8419604471183</v>
      </c>
      <c r="O2" s="31">
        <f t="shared" si="0"/>
        <v>4444.0248495270862</v>
      </c>
      <c r="P2" s="31">
        <f t="shared" si="0"/>
        <v>4483.7056749785024</v>
      </c>
      <c r="Q2" s="31">
        <f t="shared" si="0"/>
        <v>4146.2758383490973</v>
      </c>
      <c r="R2" s="31">
        <f t="shared" si="0"/>
        <v>4442.0216680997419</v>
      </c>
      <c r="S2" s="31">
        <f t="shared" si="0"/>
        <v>4585.4599312123828</v>
      </c>
      <c r="T2" s="31">
        <f t="shared" si="0"/>
        <v>4501.3249355116059</v>
      </c>
      <c r="U2" s="31">
        <f t="shared" si="0"/>
        <v>4453.1149613069647</v>
      </c>
      <c r="V2" s="31">
        <f t="shared" si="0"/>
        <v>4392.1614789337928</v>
      </c>
      <c r="W2" s="31">
        <f t="shared" si="0"/>
        <v>4277.2343078245922</v>
      </c>
      <c r="X2" s="31">
        <f t="shared" ref="X2" si="1">SUM(X3,X17,X22,X25,X26,X51,X52,X71,X74,X75,X76)</f>
        <v>4523.0141874462597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776.14772141014635</v>
      </c>
      <c r="D26" s="37">
        <f t="shared" ref="D26:W26" si="21">SUM(D27,D33)</f>
        <v>805.71676698194324</v>
      </c>
      <c r="E26" s="37">
        <f t="shared" si="21"/>
        <v>745.22072226999137</v>
      </c>
      <c r="F26" s="37">
        <f t="shared" si="21"/>
        <v>698.57050730868423</v>
      </c>
      <c r="G26" s="37">
        <f t="shared" si="21"/>
        <v>654.73035253654336</v>
      </c>
      <c r="H26" s="37">
        <f t="shared" si="21"/>
        <v>624.71212381771284</v>
      </c>
      <c r="I26" s="37">
        <f t="shared" si="21"/>
        <v>563.995184866724</v>
      </c>
      <c r="J26" s="37">
        <f t="shared" si="21"/>
        <v>515.99079965606188</v>
      </c>
      <c r="K26" s="37">
        <f t="shared" si="21"/>
        <v>483.01109200343944</v>
      </c>
      <c r="L26" s="37">
        <f t="shared" si="21"/>
        <v>456.47824591573487</v>
      </c>
      <c r="M26" s="37">
        <f t="shared" si="21"/>
        <v>477.68744625967349</v>
      </c>
      <c r="N26" s="37">
        <f t="shared" si="21"/>
        <v>400.99905417024911</v>
      </c>
      <c r="O26" s="37">
        <f t="shared" si="21"/>
        <v>338.62287188306101</v>
      </c>
      <c r="P26" s="37">
        <f t="shared" si="21"/>
        <v>319.44488392089409</v>
      </c>
      <c r="Q26" s="37">
        <f t="shared" si="21"/>
        <v>233.91900257953569</v>
      </c>
      <c r="R26" s="37">
        <f t="shared" si="21"/>
        <v>240.41487532244182</v>
      </c>
      <c r="S26" s="37">
        <f t="shared" si="21"/>
        <v>233.34711951848683</v>
      </c>
      <c r="T26" s="37">
        <f t="shared" si="21"/>
        <v>218.75356835769554</v>
      </c>
      <c r="U26" s="37">
        <f t="shared" si="21"/>
        <v>221.8550300945829</v>
      </c>
      <c r="V26" s="37">
        <f t="shared" si="21"/>
        <v>202.626913155632</v>
      </c>
      <c r="W26" s="37">
        <f t="shared" si="21"/>
        <v>175.48460877042115</v>
      </c>
      <c r="X26" s="37">
        <f t="shared" ref="X26" si="22">SUM(X27,X33)</f>
        <v>157.89759243336201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776.14772141014635</v>
      </c>
      <c r="D33" s="29">
        <f t="shared" ref="D33:W33" si="27">SUM(D34:D50)</f>
        <v>805.71676698194324</v>
      </c>
      <c r="E33" s="29">
        <f t="shared" si="27"/>
        <v>745.22072226999137</v>
      </c>
      <c r="F33" s="29">
        <f t="shared" si="27"/>
        <v>698.57050730868423</v>
      </c>
      <c r="G33" s="29">
        <f t="shared" si="27"/>
        <v>654.73035253654336</v>
      </c>
      <c r="H33" s="29">
        <f t="shared" si="27"/>
        <v>624.71212381771284</v>
      </c>
      <c r="I33" s="29">
        <f t="shared" si="27"/>
        <v>563.995184866724</v>
      </c>
      <c r="J33" s="29">
        <f t="shared" si="27"/>
        <v>515.99079965606188</v>
      </c>
      <c r="K33" s="29">
        <f t="shared" si="27"/>
        <v>483.01109200343944</v>
      </c>
      <c r="L33" s="29">
        <f t="shared" si="27"/>
        <v>456.47824591573487</v>
      </c>
      <c r="M33" s="29">
        <f t="shared" si="27"/>
        <v>477.68744625967349</v>
      </c>
      <c r="N33" s="29">
        <f t="shared" si="27"/>
        <v>400.99905417024911</v>
      </c>
      <c r="O33" s="29">
        <f t="shared" si="27"/>
        <v>338.62287188306101</v>
      </c>
      <c r="P33" s="29">
        <f t="shared" si="27"/>
        <v>319.44488392089409</v>
      </c>
      <c r="Q33" s="29">
        <f t="shared" si="27"/>
        <v>233.91900257953569</v>
      </c>
      <c r="R33" s="29">
        <f t="shared" si="27"/>
        <v>240.41487532244182</v>
      </c>
      <c r="S33" s="29">
        <f t="shared" si="27"/>
        <v>233.34711951848683</v>
      </c>
      <c r="T33" s="29">
        <f t="shared" si="27"/>
        <v>218.75356835769554</v>
      </c>
      <c r="U33" s="29">
        <f t="shared" si="27"/>
        <v>221.8550300945829</v>
      </c>
      <c r="V33" s="29">
        <f t="shared" si="27"/>
        <v>202.626913155632</v>
      </c>
      <c r="W33" s="29">
        <f t="shared" si="27"/>
        <v>175.48460877042115</v>
      </c>
      <c r="X33" s="29">
        <f t="shared" ref="X33" si="28">SUM(X34:X50)</f>
        <v>157.89759243336201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17.579019776440241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17.579019776440241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15.3816852966466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16.480395528804806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17.579019776440237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18.677730008598445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20.875150472914875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20.875150472914871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18.677730008598445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16.480395528804809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18.677730008598452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18.677730008598449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17.579019776440251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16.480395528804809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13.184264832330181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17.917454858125517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19.74901117798796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21.112467755803944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21.03336199484092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20.156577815993106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19.587446259673239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20.660877042132398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32.430524505588991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31.384350816852969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31.384350816852965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31.384350816852955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30.338177128116939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30.338177128116943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29.292089423903693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28.245915735167667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27.199742046431648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26.153654342218385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25.10748065348238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23.01521926053309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21.969045571797064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20.922871883061042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20.922871883061053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20.8926053310404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20.478331900257967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20.579793637145304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19.248065348237308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17.87024935511608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14.753826311263957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13.852020636285472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2.07798796216681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3.1169389509888221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2.07798796216681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4.155889939810832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2.07798796216681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3.1169389509888221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3.1169389509888226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2.07798796216681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2.0779879621668105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2.0779879621668091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1.0389509888220125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0.22132416165090268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2.8030954428202942E-2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2.7584694754944104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3.7621668099742034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0.75950128976784115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0.21607910576096304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723.08925193465188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752.66552020636277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692.49303525365428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645.57893379191717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603.76423043852094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570.10842648323296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505.85649183147035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464.04178847807384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433.55571797076533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411.76620808254489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432.86328460877064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358.34118658641421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296.17996560619082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281.07669819432488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195.95210662080822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201.03516766981932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192.84763542562354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176.82441960447113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178.81513327601027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160.8379191745486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140.09062768701619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122.63654342218403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0.97093723129836629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0.97093723129836618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3.8836629406706784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0.97093723129836573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0.97093723129836618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0.97093723129836618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4.8545141874462603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0.96491831470335288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2.8948409286328451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0.96491831470335299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3.8597592433362009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0.34832330180567472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0.24411006018916609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0.23688736027515034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0.29320722269991378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0.53207222699914025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1.4999140154772139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0.74995700773860685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1.4999140154772144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658.46775580395524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698.92699914015486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670.73112639724843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717.08564058469472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713.13224419604467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705.16655202063623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682.77609630266556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634.67325881341344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633.43327601031831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637.60180567497844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751.2312983662938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649.34230438521035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649.87970765262287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649.90696474634524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568.18142734307798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594.66801375752345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623.39097162510723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622.1285468615647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615.05846947549401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615.80326741186582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592.2863284608776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579.18013757523647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485.64539982803097</v>
      </c>
      <c r="D52" s="37">
        <f t="shared" ref="D52:W52" si="30">SUM(D53:D70)</f>
        <v>550.22932072227002</v>
      </c>
      <c r="E52" s="37">
        <f t="shared" si="30"/>
        <v>564.60782459157349</v>
      </c>
      <c r="F52" s="37">
        <f t="shared" si="30"/>
        <v>631.77128116938911</v>
      </c>
      <c r="G52" s="37">
        <f t="shared" si="30"/>
        <v>667.19208942390333</v>
      </c>
      <c r="H52" s="37">
        <f t="shared" si="30"/>
        <v>770.23026655202045</v>
      </c>
      <c r="I52" s="37">
        <f t="shared" si="30"/>
        <v>850.26749785038669</v>
      </c>
      <c r="J52" s="37">
        <f t="shared" si="30"/>
        <v>995.62364574376602</v>
      </c>
      <c r="K52" s="37">
        <f t="shared" si="30"/>
        <v>979.53293207222691</v>
      </c>
      <c r="L52" s="37">
        <f t="shared" si="30"/>
        <v>983.61728288907943</v>
      </c>
      <c r="M52" s="37">
        <f t="shared" si="30"/>
        <v>1052.0316423043846</v>
      </c>
      <c r="N52" s="37">
        <f t="shared" si="30"/>
        <v>964.25958727429031</v>
      </c>
      <c r="O52" s="37">
        <f t="shared" si="30"/>
        <v>947.391917454858</v>
      </c>
      <c r="P52" s="37">
        <f t="shared" si="30"/>
        <v>982.20042992261358</v>
      </c>
      <c r="Q52" s="37">
        <f t="shared" si="30"/>
        <v>965.14127257093776</v>
      </c>
      <c r="R52" s="37">
        <f t="shared" si="30"/>
        <v>1111.8151332760108</v>
      </c>
      <c r="S52" s="37">
        <f t="shared" si="30"/>
        <v>1181.6001719690466</v>
      </c>
      <c r="T52" s="37">
        <f t="shared" si="30"/>
        <v>1136.1725709372313</v>
      </c>
      <c r="U52" s="37">
        <f t="shared" si="30"/>
        <v>1103.5343078245912</v>
      </c>
      <c r="V52" s="37">
        <f t="shared" si="30"/>
        <v>1053.6490971625101</v>
      </c>
      <c r="W52" s="37">
        <f t="shared" si="30"/>
        <v>1033.3578675838346</v>
      </c>
      <c r="X52" s="37">
        <f t="shared" ref="X52" si="31">SUM(X53:X70)</f>
        <v>1095.4576096302662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6.3294067067927768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6.4727429062768707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6.592175408426483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6.7354256233877896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6.9981943250214949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7.452020636285468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7.9535683576956142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8.5506448839208939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9.1955288048151331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9.9121238177128124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9.9960447119518481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10.522269991401551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10.84746345657781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11.19828030954428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11.461392949269131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11.790283748925191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11.95468615649183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12.119174548581251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12.25073086844368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12.40421324161651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12.40421324161651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12.40421324161651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423.61711092003441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486.88736027515051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500.83594153052451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567.40232158211484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601.31840068787585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699.84239036973327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772.16491831470307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917.45485812553727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892.28048151332757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888.96053310404091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950.81023215821097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856.66165090283721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825.93086844368008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857.08589853826277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835.51702493551215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967.76629406706843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1021.5049011177998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972.00051590713679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917.88641444539951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843.96216680997361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793.66233877901948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816.63912295786747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0.11401547721410149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0.99329320722269998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0.9932932072226992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0.57411865864144485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0.21676698194325011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3.1420464316423029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1.1366294067067928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0.21049011177987964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0.16302665520206355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2.1496130696474651E-2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0.89570077386070512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0.89570077386070457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0.89570077386070546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3.1420464316423029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1.1366294067067928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0.21049011177987964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0.16302665520206355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2.1496130696474651E-2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55.69888220120378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56.869217540842648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57.179707652622533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57.633533963886499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58.875494411006017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62.935855546001712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70.149011177987958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69.504127257093714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76.167927773000855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82.855631986242471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89.755546001719679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96.858899398108335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104.32949269131559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111.64299226139291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117.7418744625967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131.9325021496131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148.097592433362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152.05288048151331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173.39716251074799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197.28271711092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227.29131556319859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266.41427343078237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1417.9803095442819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1537.7376612209798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1503.0810834049873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1540.2693895098878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1535.588048151332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1516.0026655202059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1508.5745485812547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1479.3159071367147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1520.8273430782467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1563.8196044711949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1830.4671539122971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1611.8515047291485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1649.2309544282041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1645.9109200343937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1510.2465176268272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1620.0889939810838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1664.0226999140148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1678.4773000859834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1675.0200343938095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1639.4584694754958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1589.0355116079108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1758.5603611349959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878.33190025795341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873.51676698194308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876.18228718830596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882.37317282889069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888.3920894239036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898.45227858985379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909.1143594153051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889.85382631126379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883.92089423903678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868.09974204643163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893.29320722269995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869.38950988822023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858.89939810834039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886.24247635425604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868.787618228719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875.03465176268253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883.09896818572679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845.79294926913144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837.64711951848642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880.62373172828916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887.06999140154778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931.91848667239901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3264.3817057327869</v>
      </c>
      <c r="D2" s="31">
        <f t="shared" ref="D2:W2" si="1">SUM(D3,D17,D22,D25,D26,D51,D52,D71,D74,D75,D76)</f>
        <v>3510.7993854532606</v>
      </c>
      <c r="E2" s="31">
        <f t="shared" si="1"/>
        <v>3388.1468270393893</v>
      </c>
      <c r="F2" s="31">
        <f t="shared" si="1"/>
        <v>3479.7189410875608</v>
      </c>
      <c r="G2" s="31">
        <f t="shared" si="1"/>
        <v>3452.5724328380943</v>
      </c>
      <c r="H2" s="31">
        <f t="shared" si="1"/>
        <v>3499.1281211086866</v>
      </c>
      <c r="I2" s="31">
        <f t="shared" si="1"/>
        <v>3484.6360600024918</v>
      </c>
      <c r="J2" s="31">
        <f t="shared" si="1"/>
        <v>3499.8165018856666</v>
      </c>
      <c r="K2" s="31">
        <f t="shared" si="1"/>
        <v>3469.1873498383793</v>
      </c>
      <c r="L2" s="31">
        <f t="shared" si="1"/>
        <v>3488.4805456258823</v>
      </c>
      <c r="M2" s="31">
        <f t="shared" si="1"/>
        <v>3927.7274413987702</v>
      </c>
      <c r="N2" s="31">
        <f t="shared" si="1"/>
        <v>3422.8611426667189</v>
      </c>
      <c r="O2" s="31">
        <f t="shared" si="1"/>
        <v>3380.4189876131018</v>
      </c>
      <c r="P2" s="31">
        <f t="shared" si="1"/>
        <v>3406.0664650317844</v>
      </c>
      <c r="Q2" s="31">
        <f t="shared" si="1"/>
        <v>3076.6522243952631</v>
      </c>
      <c r="R2" s="31">
        <f t="shared" si="1"/>
        <v>3394.7737862031581</v>
      </c>
      <c r="S2" s="31">
        <f t="shared" si="1"/>
        <v>3524.5747806726922</v>
      </c>
      <c r="T2" s="31">
        <f t="shared" si="1"/>
        <v>3470.9123504711856</v>
      </c>
      <c r="U2" s="31">
        <f t="shared" si="1"/>
        <v>3438.5728832969671</v>
      </c>
      <c r="V2" s="31">
        <f t="shared" si="1"/>
        <v>3348.9776501784463</v>
      </c>
      <c r="W2" s="31">
        <f t="shared" si="1"/>
        <v>3206.946729245552</v>
      </c>
      <c r="X2" s="31">
        <f t="shared" ref="X2" si="2">SUM(X3,X17,X22,X25,X26,X51,X52,X71,X74,X75,X76)</f>
        <v>3454.6179330794016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737.08480281215304</v>
      </c>
      <c r="D26" s="37">
        <f t="shared" si="19"/>
        <v>767.27262339570814</v>
      </c>
      <c r="E26" s="37">
        <f t="shared" si="19"/>
        <v>706.95814682891398</v>
      </c>
      <c r="F26" s="37">
        <f t="shared" si="19"/>
        <v>661.69646293152857</v>
      </c>
      <c r="G26" s="37">
        <f t="shared" si="19"/>
        <v>616.88655607020007</v>
      </c>
      <c r="H26" s="37">
        <f t="shared" si="19"/>
        <v>586.94576725939135</v>
      </c>
      <c r="I26" s="37">
        <f t="shared" si="19"/>
        <v>527.28227938834004</v>
      </c>
      <c r="J26" s="37">
        <f t="shared" si="19"/>
        <v>482.37844172389327</v>
      </c>
      <c r="K26" s="37">
        <f t="shared" si="19"/>
        <v>449.23277995444391</v>
      </c>
      <c r="L26" s="37">
        <f t="shared" si="19"/>
        <v>423.70726517203178</v>
      </c>
      <c r="M26" s="37">
        <f t="shared" si="19"/>
        <v>440.74764976038307</v>
      </c>
      <c r="N26" s="37">
        <f t="shared" si="19"/>
        <v>362.67599875918984</v>
      </c>
      <c r="O26" s="37">
        <f t="shared" si="19"/>
        <v>305.00749875876272</v>
      </c>
      <c r="P26" s="37">
        <f t="shared" si="19"/>
        <v>286.52748920299365</v>
      </c>
      <c r="Q26" s="37">
        <f t="shared" si="19"/>
        <v>207.98056342366814</v>
      </c>
      <c r="R26" s="37">
        <f t="shared" si="19"/>
        <v>214.98718613402747</v>
      </c>
      <c r="S26" s="37">
        <f t="shared" si="19"/>
        <v>208.86270609130014</v>
      </c>
      <c r="T26" s="37">
        <f t="shared" si="19"/>
        <v>195.59518536002764</v>
      </c>
      <c r="U26" s="37">
        <f t="shared" si="19"/>
        <v>198.83443432508187</v>
      </c>
      <c r="V26" s="37">
        <f t="shared" si="19"/>
        <v>180.12725424379033</v>
      </c>
      <c r="W26" s="37">
        <f t="shared" si="19"/>
        <v>154.89962070798347</v>
      </c>
      <c r="X26" s="37">
        <f t="shared" ref="X26" si="20">SUM(X27,X33)</f>
        <v>138.94788290766704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737.08480281215304</v>
      </c>
      <c r="D33" s="29">
        <f t="shared" si="23"/>
        <v>767.27262339570814</v>
      </c>
      <c r="E33" s="29">
        <f t="shared" si="23"/>
        <v>706.95814682891398</v>
      </c>
      <c r="F33" s="29">
        <f t="shared" si="23"/>
        <v>661.69646293152857</v>
      </c>
      <c r="G33" s="29">
        <f t="shared" si="23"/>
        <v>616.88655607020007</v>
      </c>
      <c r="H33" s="29">
        <f t="shared" si="23"/>
        <v>586.94576725939135</v>
      </c>
      <c r="I33" s="29">
        <f t="shared" si="23"/>
        <v>527.28227938834004</v>
      </c>
      <c r="J33" s="29">
        <f t="shared" si="23"/>
        <v>482.37844172389327</v>
      </c>
      <c r="K33" s="29">
        <f t="shared" si="23"/>
        <v>449.23277995444391</v>
      </c>
      <c r="L33" s="29">
        <f t="shared" si="23"/>
        <v>423.70726517203178</v>
      </c>
      <c r="M33" s="29">
        <f t="shared" si="23"/>
        <v>440.74764976038307</v>
      </c>
      <c r="N33" s="29">
        <f t="shared" si="23"/>
        <v>362.67599875918984</v>
      </c>
      <c r="O33" s="29">
        <f t="shared" si="23"/>
        <v>305.00749875876272</v>
      </c>
      <c r="P33" s="29">
        <f t="shared" si="23"/>
        <v>286.52748920299365</v>
      </c>
      <c r="Q33" s="29">
        <f t="shared" si="23"/>
        <v>207.98056342366814</v>
      </c>
      <c r="R33" s="29">
        <f t="shared" si="23"/>
        <v>214.98718613402747</v>
      </c>
      <c r="S33" s="29">
        <f t="shared" si="23"/>
        <v>208.86270609130014</v>
      </c>
      <c r="T33" s="29">
        <f t="shared" si="23"/>
        <v>195.59518536002764</v>
      </c>
      <c r="U33" s="29">
        <f t="shared" si="23"/>
        <v>198.83443432508187</v>
      </c>
      <c r="V33" s="29">
        <f t="shared" si="23"/>
        <v>180.12725424379033</v>
      </c>
      <c r="W33" s="29">
        <f t="shared" si="23"/>
        <v>154.89962070798347</v>
      </c>
      <c r="X33" s="29">
        <f t="shared" ref="X33" si="24">SUM(X34:X50)</f>
        <v>138.94788290766704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12.220569424192117</v>
      </c>
      <c r="D36" s="10">
        <v>12.501191892256779</v>
      </c>
      <c r="E36" s="10">
        <v>10.808274316848626</v>
      </c>
      <c r="F36" s="10">
        <v>11.659685847058755</v>
      </c>
      <c r="G36" s="10">
        <v>12.411664620165711</v>
      </c>
      <c r="H36" s="10">
        <v>13.214631302555032</v>
      </c>
      <c r="I36" s="10">
        <v>14.763906608231142</v>
      </c>
      <c r="J36" s="10">
        <v>14.734052624386894</v>
      </c>
      <c r="K36" s="10">
        <v>13.101293723722609</v>
      </c>
      <c r="L36" s="10">
        <v>11.561555592646849</v>
      </c>
      <c r="M36" s="10">
        <v>13.655477399887257</v>
      </c>
      <c r="N36" s="10">
        <v>13.163977741328411</v>
      </c>
      <c r="O36" s="10">
        <v>12.323479570341396</v>
      </c>
      <c r="P36" s="10">
        <v>11.482964483229072</v>
      </c>
      <c r="Q36" s="10">
        <v>8.8119441855815399</v>
      </c>
      <c r="R36" s="10">
        <v>12.368877137341398</v>
      </c>
      <c r="S36" s="10">
        <v>13.659426361738726</v>
      </c>
      <c r="T36" s="10">
        <v>14.643590382255825</v>
      </c>
      <c r="U36" s="10">
        <v>14.652163943823437</v>
      </c>
      <c r="V36" s="10">
        <v>13.233725040603787</v>
      </c>
      <c r="W36" s="10">
        <v>12.487704213241598</v>
      </c>
      <c r="X36" s="10">
        <v>12.73821534346038</v>
      </c>
    </row>
    <row r="37" spans="1:24" ht="11.25" customHeight="1" x14ac:dyDescent="0.2">
      <c r="A37" s="41" t="s">
        <v>61</v>
      </c>
      <c r="B37" s="9" t="s">
        <v>62</v>
      </c>
      <c r="C37" s="10">
        <v>30.989582398384456</v>
      </c>
      <c r="D37" s="10">
        <v>30.055674248357121</v>
      </c>
      <c r="E37" s="10">
        <v>29.935658019377865</v>
      </c>
      <c r="F37" s="10">
        <v>29.909511813094785</v>
      </c>
      <c r="G37" s="10">
        <v>28.782277276056771</v>
      </c>
      <c r="H37" s="10">
        <v>28.721070956340284</v>
      </c>
      <c r="I37" s="10">
        <v>27.641650199158416</v>
      </c>
      <c r="J37" s="10">
        <v>26.678704319528578</v>
      </c>
      <c r="K37" s="10">
        <v>25.547731209402688</v>
      </c>
      <c r="L37" s="10">
        <v>24.498111564609921</v>
      </c>
      <c r="M37" s="10">
        <v>23.361615397547254</v>
      </c>
      <c r="N37" s="10">
        <v>21.040144217843775</v>
      </c>
      <c r="O37" s="10">
        <v>20.028380900288081</v>
      </c>
      <c r="P37" s="10">
        <v>18.994705892399605</v>
      </c>
      <c r="Q37" s="10">
        <v>18.878675581262975</v>
      </c>
      <c r="R37" s="10">
        <v>19.025948048640281</v>
      </c>
      <c r="S37" s="10">
        <v>18.714761012529671</v>
      </c>
      <c r="T37" s="10">
        <v>18.841963901304045</v>
      </c>
      <c r="U37" s="10">
        <v>17.653236375491147</v>
      </c>
      <c r="V37" s="10">
        <v>16.344733389484837</v>
      </c>
      <c r="W37" s="10">
        <v>13.477606947931411</v>
      </c>
      <c r="X37" s="10">
        <v>12.739002930915715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1.9856595031425264</v>
      </c>
      <c r="D41" s="10">
        <v>2.9849813465834125</v>
      </c>
      <c r="E41" s="10">
        <v>1.9820686228885065</v>
      </c>
      <c r="F41" s="10">
        <v>3.9605929711296164</v>
      </c>
      <c r="G41" s="10">
        <v>1.9714179085586212</v>
      </c>
      <c r="H41" s="10">
        <v>2.9507977489841801</v>
      </c>
      <c r="I41" s="10">
        <v>2.9413175321339984</v>
      </c>
      <c r="J41" s="10">
        <v>1.962691772572442</v>
      </c>
      <c r="K41" s="10">
        <v>1.951778727283068</v>
      </c>
      <c r="L41" s="10">
        <v>1.946450016543307</v>
      </c>
      <c r="M41" s="10">
        <v>0.96670684537179297</v>
      </c>
      <c r="N41" s="10">
        <v>0</v>
      </c>
      <c r="O41" s="10">
        <v>0</v>
      </c>
      <c r="P41" s="10">
        <v>0</v>
      </c>
      <c r="Q41" s="10">
        <v>0</v>
      </c>
      <c r="R41" s="10">
        <v>0.20154987541083491</v>
      </c>
      <c r="S41" s="10">
        <v>2.5616960191485131E-2</v>
      </c>
      <c r="T41" s="10">
        <v>0</v>
      </c>
      <c r="U41" s="10">
        <v>2.5299121134758287</v>
      </c>
      <c r="V41" s="10">
        <v>3.441004781401809</v>
      </c>
      <c r="W41" s="10">
        <v>0.69380373904245762</v>
      </c>
      <c r="X41" s="10">
        <v>0.19871702720309367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690.96119461013632</v>
      </c>
      <c r="D43" s="10">
        <v>720.80094392601097</v>
      </c>
      <c r="E43" s="10">
        <v>660.52775171702842</v>
      </c>
      <c r="F43" s="10">
        <v>615.24136214300302</v>
      </c>
      <c r="G43" s="10">
        <v>572.8000537560697</v>
      </c>
      <c r="H43" s="10">
        <v>539.72011900006885</v>
      </c>
      <c r="I43" s="10">
        <v>477.35441455973455</v>
      </c>
      <c r="J43" s="10">
        <v>438.29464701326555</v>
      </c>
      <c r="K43" s="10">
        <v>407.22316145898253</v>
      </c>
      <c r="L43" s="10">
        <v>385.7011479982317</v>
      </c>
      <c r="M43" s="10">
        <v>402.76385011757674</v>
      </c>
      <c r="N43" s="10">
        <v>327.58976395677342</v>
      </c>
      <c r="O43" s="10">
        <v>270.01651695830935</v>
      </c>
      <c r="P43" s="10">
        <v>255.17382342384587</v>
      </c>
      <c r="Q43" s="10">
        <v>176.80728874291012</v>
      </c>
      <c r="R43" s="10">
        <v>183.07360884058784</v>
      </c>
      <c r="S43" s="10">
        <v>176.23981418020338</v>
      </c>
      <c r="T43" s="10">
        <v>161.89274731321547</v>
      </c>
      <c r="U43" s="10">
        <v>163.99912189229147</v>
      </c>
      <c r="V43" s="10">
        <v>147.1077910322999</v>
      </c>
      <c r="W43" s="10">
        <v>127.97266127588362</v>
      </c>
      <c r="X43" s="10">
        <v>112.78262768394987</v>
      </c>
    </row>
    <row r="44" spans="1:24" ht="11.25" customHeight="1" x14ac:dyDescent="0.2">
      <c r="A44" s="41" t="s">
        <v>75</v>
      </c>
      <c r="B44" s="9" t="s">
        <v>76</v>
      </c>
      <c r="C44" s="10">
        <v>0.92779687629765406</v>
      </c>
      <c r="D44" s="10">
        <v>0.92983198249985899</v>
      </c>
      <c r="E44" s="10">
        <v>3.70439415277052</v>
      </c>
      <c r="F44" s="10">
        <v>0.9253101572423732</v>
      </c>
      <c r="G44" s="10">
        <v>0.92114250934927577</v>
      </c>
      <c r="H44" s="10">
        <v>0.91918367397322365</v>
      </c>
      <c r="I44" s="10">
        <v>4.5809904890819659</v>
      </c>
      <c r="J44" s="10">
        <v>0</v>
      </c>
      <c r="K44" s="10">
        <v>0</v>
      </c>
      <c r="L44" s="10">
        <v>0</v>
      </c>
      <c r="M44" s="10">
        <v>0</v>
      </c>
      <c r="N44" s="10">
        <v>0.88211284324419093</v>
      </c>
      <c r="O44" s="10">
        <v>2.6391213298238707</v>
      </c>
      <c r="P44" s="10">
        <v>0.87599540351908012</v>
      </c>
      <c r="Q44" s="10">
        <v>3.4826549139135006</v>
      </c>
      <c r="R44" s="10">
        <v>0.31720223204712206</v>
      </c>
      <c r="S44" s="10">
        <v>0.22308757663689041</v>
      </c>
      <c r="T44" s="10">
        <v>0.21688376325228911</v>
      </c>
      <c r="U44" s="10">
        <v>0</v>
      </c>
      <c r="V44" s="10">
        <v>0</v>
      </c>
      <c r="W44" s="10">
        <v>0.26784453188438589</v>
      </c>
      <c r="X44" s="10">
        <v>0.48931992213797998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1.419964577469794</v>
      </c>
      <c r="I48" s="10">
        <v>0</v>
      </c>
      <c r="J48" s="10">
        <v>0.70834599413981192</v>
      </c>
      <c r="K48" s="10">
        <v>1.4088148350529994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603.08041932530284</v>
      </c>
      <c r="D51" s="37">
        <v>645.29324159244959</v>
      </c>
      <c r="E51" s="37">
        <v>617.0712391778344</v>
      </c>
      <c r="F51" s="37">
        <v>661.10008200089715</v>
      </c>
      <c r="G51" s="37">
        <v>655.14820860992211</v>
      </c>
      <c r="H51" s="37">
        <v>648.19910269694253</v>
      </c>
      <c r="I51" s="37">
        <v>627.10741173682391</v>
      </c>
      <c r="J51" s="37">
        <v>586.01409116101831</v>
      </c>
      <c r="K51" s="37">
        <v>582.96513457531069</v>
      </c>
      <c r="L51" s="37">
        <v>587.34215020658564</v>
      </c>
      <c r="M51" s="37">
        <v>689.85666630304297</v>
      </c>
      <c r="N51" s="37">
        <v>587.75933836183287</v>
      </c>
      <c r="O51" s="37">
        <v>587.34700734746275</v>
      </c>
      <c r="P51" s="37">
        <v>585.57039343739223</v>
      </c>
      <c r="Q51" s="37">
        <v>507.83987598758699</v>
      </c>
      <c r="R51" s="37">
        <v>536.13436861389039</v>
      </c>
      <c r="S51" s="37">
        <v>563.72506409616915</v>
      </c>
      <c r="T51" s="37">
        <v>563.58126642819229</v>
      </c>
      <c r="U51" s="37">
        <v>558.34783882420106</v>
      </c>
      <c r="V51" s="37">
        <v>557.14838847100907</v>
      </c>
      <c r="W51" s="37">
        <v>534.74725373876436</v>
      </c>
      <c r="X51" s="37">
        <v>526.07856720740995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466.07158168969124</v>
      </c>
      <c r="D52" s="37">
        <f t="shared" si="25"/>
        <v>529.4018414245038</v>
      </c>
      <c r="E52" s="37">
        <f t="shared" si="25"/>
        <v>542.02945370314239</v>
      </c>
      <c r="F52" s="37">
        <f t="shared" si="25"/>
        <v>606.6859904937703</v>
      </c>
      <c r="G52" s="37">
        <f t="shared" si="25"/>
        <v>639.01943483343871</v>
      </c>
      <c r="H52" s="37">
        <f t="shared" si="25"/>
        <v>737.20944644058352</v>
      </c>
      <c r="I52" s="37">
        <f t="shared" si="25"/>
        <v>812.53304514597085</v>
      </c>
      <c r="J52" s="37">
        <f t="shared" si="25"/>
        <v>952.40790852701411</v>
      </c>
      <c r="K52" s="37">
        <f t="shared" si="25"/>
        <v>933.7166872280477</v>
      </c>
      <c r="L52" s="37">
        <f t="shared" si="25"/>
        <v>936.18299531990726</v>
      </c>
      <c r="M52" s="37">
        <f t="shared" si="25"/>
        <v>998.6104363950318</v>
      </c>
      <c r="N52" s="37">
        <f t="shared" si="25"/>
        <v>906.09637605427383</v>
      </c>
      <c r="O52" s="37">
        <f t="shared" si="25"/>
        <v>889.2878926396935</v>
      </c>
      <c r="P52" s="37">
        <f t="shared" si="25"/>
        <v>921.39379921935847</v>
      </c>
      <c r="Q52" s="37">
        <f t="shared" si="25"/>
        <v>899.1756590175429</v>
      </c>
      <c r="R52" s="37">
        <f t="shared" si="25"/>
        <v>1042.6035921668413</v>
      </c>
      <c r="S52" s="37">
        <f t="shared" si="25"/>
        <v>1109.4155743590147</v>
      </c>
      <c r="T52" s="37">
        <f t="shared" si="25"/>
        <v>1067.2373540344508</v>
      </c>
      <c r="U52" s="37">
        <f t="shared" si="25"/>
        <v>1038.3451036591186</v>
      </c>
      <c r="V52" s="37">
        <f t="shared" si="25"/>
        <v>984.97969332186813</v>
      </c>
      <c r="W52" s="37">
        <f t="shared" si="25"/>
        <v>963.35431833381074</v>
      </c>
      <c r="X52" s="37">
        <f t="shared" ref="X52" si="26">SUM(X53:X70)</f>
        <v>1023.5923999235691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410.37269948848746</v>
      </c>
      <c r="D59" s="10">
        <v>472.53262388366119</v>
      </c>
      <c r="E59" s="10">
        <v>484.84974605051991</v>
      </c>
      <c r="F59" s="10">
        <v>549.05245652988378</v>
      </c>
      <c r="G59" s="10">
        <v>580.14394042243271</v>
      </c>
      <c r="H59" s="10">
        <v>674.27359089458184</v>
      </c>
      <c r="I59" s="10">
        <v>742.38403396798287</v>
      </c>
      <c r="J59" s="10">
        <v>882.79609188810093</v>
      </c>
      <c r="K59" s="10">
        <v>855.77449591966047</v>
      </c>
      <c r="L59" s="10">
        <v>851.55794386027389</v>
      </c>
      <c r="M59" s="10">
        <v>907.48727582616937</v>
      </c>
      <c r="N59" s="10">
        <v>809.03931175883724</v>
      </c>
      <c r="O59" s="10">
        <v>779.22942073226579</v>
      </c>
      <c r="P59" s="10">
        <v>807.68704234575398</v>
      </c>
      <c r="Q59" s="10">
        <v>781.05393473742924</v>
      </c>
      <c r="R59" s="10">
        <v>910.37416805625003</v>
      </c>
      <c r="S59" s="10">
        <v>961.2786921094081</v>
      </c>
      <c r="T59" s="10">
        <v>915.18447355293745</v>
      </c>
      <c r="U59" s="10">
        <v>864.94794114837077</v>
      </c>
      <c r="V59" s="10">
        <v>787.69697621094815</v>
      </c>
      <c r="W59" s="10">
        <v>736.06300277061212</v>
      </c>
      <c r="X59" s="10">
        <v>757.17812649278676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0.10768938181946699</v>
      </c>
      <c r="K65" s="10">
        <v>0.93296428425431366</v>
      </c>
      <c r="L65" s="10">
        <v>0.93041712215451966</v>
      </c>
      <c r="M65" s="10">
        <v>0.53419693838843507</v>
      </c>
      <c r="N65" s="10">
        <v>0.19816489732833767</v>
      </c>
      <c r="O65" s="10">
        <v>2.8644896080560747</v>
      </c>
      <c r="P65" s="10">
        <v>1.0318823061057498</v>
      </c>
      <c r="Q65" s="10">
        <v>0.18992490875849868</v>
      </c>
      <c r="R65" s="10">
        <v>0.14846098048909986</v>
      </c>
      <c r="S65" s="10">
        <v>1.9644908122304548E-2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0.84129925113202786</v>
      </c>
      <c r="L66" s="10">
        <v>0.83900235123646405</v>
      </c>
      <c r="M66" s="10">
        <v>0.83341762875428005</v>
      </c>
      <c r="N66" s="10">
        <v>0</v>
      </c>
      <c r="O66" s="10">
        <v>2.8644896080560747</v>
      </c>
      <c r="P66" s="10">
        <v>1.0318823061057498</v>
      </c>
      <c r="Q66" s="10">
        <v>0.18992490875849868</v>
      </c>
      <c r="R66" s="10">
        <v>0.14846098048909986</v>
      </c>
      <c r="S66" s="10">
        <v>1.9644908122304548E-2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55.69888220120378</v>
      </c>
      <c r="D70" s="10">
        <v>56.869217540842648</v>
      </c>
      <c r="E70" s="10">
        <v>57.179707652622533</v>
      </c>
      <c r="F70" s="10">
        <v>57.633533963886499</v>
      </c>
      <c r="G70" s="10">
        <v>58.875494411006017</v>
      </c>
      <c r="H70" s="10">
        <v>62.935855546001712</v>
      </c>
      <c r="I70" s="10">
        <v>70.149011177987958</v>
      </c>
      <c r="J70" s="10">
        <v>69.504127257093714</v>
      </c>
      <c r="K70" s="10">
        <v>76.167927773000855</v>
      </c>
      <c r="L70" s="10">
        <v>82.855631986242471</v>
      </c>
      <c r="M70" s="10">
        <v>89.755546001719679</v>
      </c>
      <c r="N70" s="10">
        <v>96.858899398108335</v>
      </c>
      <c r="O70" s="10">
        <v>104.32949269131559</v>
      </c>
      <c r="P70" s="10">
        <v>111.64299226139291</v>
      </c>
      <c r="Q70" s="10">
        <v>117.7418744625967</v>
      </c>
      <c r="R70" s="10">
        <v>131.9325021496131</v>
      </c>
      <c r="S70" s="10">
        <v>148.097592433362</v>
      </c>
      <c r="T70" s="10">
        <v>152.05288048151331</v>
      </c>
      <c r="U70" s="10">
        <v>173.39716251074799</v>
      </c>
      <c r="V70" s="10">
        <v>197.28271711092</v>
      </c>
      <c r="W70" s="10">
        <v>227.29131556319859</v>
      </c>
      <c r="X70" s="10">
        <v>266.41427343078237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1296.063211388398</v>
      </c>
      <c r="D75" s="37">
        <v>1417.8293670374512</v>
      </c>
      <c r="E75" s="37">
        <v>1381.7643239344104</v>
      </c>
      <c r="F75" s="37">
        <v>1419.7882101709672</v>
      </c>
      <c r="G75" s="37">
        <v>1411.1249826483033</v>
      </c>
      <c r="H75" s="37">
        <v>1394.6183177901555</v>
      </c>
      <c r="I75" s="37">
        <v>1387.3374443876605</v>
      </c>
      <c r="J75" s="37">
        <v>1368.224562033977</v>
      </c>
      <c r="K75" s="37">
        <v>1402.6483371708866</v>
      </c>
      <c r="L75" s="37">
        <v>1444.4543529253474</v>
      </c>
      <c r="M75" s="37">
        <v>1686.3078666820441</v>
      </c>
      <c r="N75" s="37">
        <v>1465.2417042767217</v>
      </c>
      <c r="O75" s="37">
        <v>1497.8837684919315</v>
      </c>
      <c r="P75" s="37">
        <v>1491.2684132722957</v>
      </c>
      <c r="Q75" s="37">
        <v>1358.0722759901478</v>
      </c>
      <c r="R75" s="37">
        <v>1468.8938073211091</v>
      </c>
      <c r="S75" s="37">
        <v>1512.5701306334593</v>
      </c>
      <c r="T75" s="37">
        <v>1527.5723684597201</v>
      </c>
      <c r="U75" s="37">
        <v>1526.6034105970889</v>
      </c>
      <c r="V75" s="37">
        <v>1488.155239657714</v>
      </c>
      <c r="W75" s="37">
        <v>1438.2679977961971</v>
      </c>
      <c r="X75" s="37">
        <v>1601.2726978076478</v>
      </c>
    </row>
    <row r="76" spans="1:24" ht="11.25" customHeight="1" x14ac:dyDescent="0.2">
      <c r="A76" s="38" t="s">
        <v>139</v>
      </c>
      <c r="B76" s="39" t="s">
        <v>140</v>
      </c>
      <c r="C76" s="40">
        <v>162.08169051724187</v>
      </c>
      <c r="D76" s="40">
        <v>151.00231200314778</v>
      </c>
      <c r="E76" s="40">
        <v>140.32366339508798</v>
      </c>
      <c r="F76" s="40">
        <v>130.44819549039747</v>
      </c>
      <c r="G76" s="40">
        <v>130.39325067623</v>
      </c>
      <c r="H76" s="40">
        <v>132.15548692161383</v>
      </c>
      <c r="I76" s="40">
        <v>130.3758793436962</v>
      </c>
      <c r="J76" s="40">
        <v>110.79149843976383</v>
      </c>
      <c r="K76" s="40">
        <v>100.62441090969054</v>
      </c>
      <c r="L76" s="40">
        <v>96.793782002010076</v>
      </c>
      <c r="M76" s="40">
        <v>112.20482225826854</v>
      </c>
      <c r="N76" s="40">
        <v>101.08772521470053</v>
      </c>
      <c r="O76" s="40">
        <v>100.89282037525173</v>
      </c>
      <c r="P76" s="40">
        <v>121.30636989974452</v>
      </c>
      <c r="Q76" s="40">
        <v>103.58384997631721</v>
      </c>
      <c r="R76" s="40">
        <v>132.15483196729002</v>
      </c>
      <c r="S76" s="40">
        <v>130.00130549274903</v>
      </c>
      <c r="T76" s="40">
        <v>116.92617618879474</v>
      </c>
      <c r="U76" s="40">
        <v>116.44209589147658</v>
      </c>
      <c r="V76" s="40">
        <v>138.56707448406434</v>
      </c>
      <c r="W76" s="40">
        <v>115.67753866879633</v>
      </c>
      <c r="X76" s="40">
        <v>164.72638523310761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0.26265060536020413</v>
      </c>
      <c r="D2" s="31">
        <f t="shared" ref="D2:W2" si="1">SUM(D3,D17,D22,D25,D26,D51,D52,D71,D74,D75,D76)</f>
        <v>0.3061218448252907</v>
      </c>
      <c r="E2" s="31">
        <f t="shared" si="1"/>
        <v>0.32259320889956167</v>
      </c>
      <c r="F2" s="31">
        <f t="shared" si="1"/>
        <v>0.36203674457018231</v>
      </c>
      <c r="G2" s="31">
        <f t="shared" si="1"/>
        <v>0.42457470043130524</v>
      </c>
      <c r="H2" s="31">
        <f t="shared" si="1"/>
        <v>0.48390022966948043</v>
      </c>
      <c r="I2" s="31">
        <f t="shared" si="1"/>
        <v>0.56890119080736401</v>
      </c>
      <c r="J2" s="31">
        <f t="shared" si="1"/>
        <v>0.66722971976234857</v>
      </c>
      <c r="K2" s="31">
        <f t="shared" si="1"/>
        <v>0.74904794656332652</v>
      </c>
      <c r="L2" s="31">
        <f t="shared" si="1"/>
        <v>0.79951031662434446</v>
      </c>
      <c r="M2" s="31">
        <f t="shared" si="1"/>
        <v>0.86406708578914893</v>
      </c>
      <c r="N2" s="31">
        <f t="shared" si="1"/>
        <v>0.92336453246508265</v>
      </c>
      <c r="O2" s="31">
        <f t="shared" si="1"/>
        <v>0.99379333947038284</v>
      </c>
      <c r="P2" s="31">
        <f t="shared" si="1"/>
        <v>1.0427536986647636</v>
      </c>
      <c r="Q2" s="31">
        <f t="shared" si="1"/>
        <v>1.1021163435473327</v>
      </c>
      <c r="R2" s="31">
        <f t="shared" si="1"/>
        <v>1.1418512019097484</v>
      </c>
      <c r="S2" s="31">
        <f t="shared" si="1"/>
        <v>1.2406695242168895</v>
      </c>
      <c r="T2" s="31">
        <f t="shared" si="1"/>
        <v>1.2880672375873203</v>
      </c>
      <c r="U2" s="31">
        <f t="shared" si="1"/>
        <v>1.5967061832243155</v>
      </c>
      <c r="V2" s="31">
        <f t="shared" si="1"/>
        <v>1.4127670254052735</v>
      </c>
      <c r="W2" s="31">
        <f t="shared" si="1"/>
        <v>1.5305765520136865</v>
      </c>
      <c r="X2" s="31">
        <f t="shared" ref="X2" si="2">SUM(X3,X17,X22,X25,X26,X51,X52,X71,X74,X75,X76)</f>
        <v>1.5859062223319911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0.26265060536020413</v>
      </c>
      <c r="D76" s="40">
        <v>0.3061218448252907</v>
      </c>
      <c r="E76" s="40">
        <v>0.32259320889956167</v>
      </c>
      <c r="F76" s="40">
        <v>0.36203674457018231</v>
      </c>
      <c r="G76" s="40">
        <v>0.42457470043130524</v>
      </c>
      <c r="H76" s="40">
        <v>0.48390022966948043</v>
      </c>
      <c r="I76" s="40">
        <v>0.56890119080736401</v>
      </c>
      <c r="J76" s="40">
        <v>0.66722971976234857</v>
      </c>
      <c r="K76" s="40">
        <v>0.74904794656332652</v>
      </c>
      <c r="L76" s="40">
        <v>0.79951031662434446</v>
      </c>
      <c r="M76" s="40">
        <v>0.86406708578914893</v>
      </c>
      <c r="N76" s="40">
        <v>0.92336453246508265</v>
      </c>
      <c r="O76" s="40">
        <v>0.99379333947038284</v>
      </c>
      <c r="P76" s="40">
        <v>1.0427536986647636</v>
      </c>
      <c r="Q76" s="40">
        <v>1.1021163435473327</v>
      </c>
      <c r="R76" s="40">
        <v>1.1418512019097484</v>
      </c>
      <c r="S76" s="40">
        <v>1.2406695242168895</v>
      </c>
      <c r="T76" s="40">
        <v>1.2880672375873203</v>
      </c>
      <c r="U76" s="40">
        <v>1.5967061832243155</v>
      </c>
      <c r="V76" s="40">
        <v>1.4127670254052735</v>
      </c>
      <c r="W76" s="40">
        <v>1.5305765520136865</v>
      </c>
      <c r="X76" s="40">
        <v>1.5859062223319911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291.85751746445357</v>
      </c>
      <c r="D2" s="31">
        <f t="shared" ref="D2:W2" si="1">SUM(D3,D17,D22,D25,D26,D51,D52,D71,D74,D75,D76)</f>
        <v>282.77461902337666</v>
      </c>
      <c r="E2" s="31">
        <f t="shared" si="1"/>
        <v>284.68338709987682</v>
      </c>
      <c r="F2" s="31">
        <f t="shared" si="1"/>
        <v>283.52777248017139</v>
      </c>
      <c r="G2" s="31">
        <f t="shared" si="1"/>
        <v>293.72566752322541</v>
      </c>
      <c r="H2" s="31">
        <f t="shared" si="1"/>
        <v>294.79243721499478</v>
      </c>
      <c r="I2" s="31">
        <f t="shared" si="1"/>
        <v>296.67836555967125</v>
      </c>
      <c r="J2" s="31">
        <f t="shared" si="1"/>
        <v>277.35689606255613</v>
      </c>
      <c r="K2" s="31">
        <f t="shared" si="1"/>
        <v>287.17421888232775</v>
      </c>
      <c r="L2" s="31">
        <f t="shared" si="1"/>
        <v>282.71359159338112</v>
      </c>
      <c r="M2" s="31">
        <f t="shared" si="1"/>
        <v>334.54034393735316</v>
      </c>
      <c r="N2" s="31">
        <f t="shared" si="1"/>
        <v>344.28671913783899</v>
      </c>
      <c r="O2" s="31">
        <f t="shared" si="1"/>
        <v>345.73491612467353</v>
      </c>
      <c r="P2" s="31">
        <f t="shared" si="1"/>
        <v>359.42778723192822</v>
      </c>
      <c r="Q2" s="31">
        <f t="shared" si="1"/>
        <v>350.95890041684555</v>
      </c>
      <c r="R2" s="31">
        <f t="shared" si="1"/>
        <v>355.57597065551278</v>
      </c>
      <c r="S2" s="31">
        <f t="shared" si="1"/>
        <v>359.05379379562572</v>
      </c>
      <c r="T2" s="31">
        <f t="shared" si="1"/>
        <v>348.69466780226611</v>
      </c>
      <c r="U2" s="31">
        <f t="shared" si="1"/>
        <v>340.23124952709139</v>
      </c>
      <c r="V2" s="31">
        <f t="shared" si="1"/>
        <v>347.26396334922498</v>
      </c>
      <c r="W2" s="31">
        <f t="shared" si="1"/>
        <v>343.74862998300051</v>
      </c>
      <c r="X2" s="31">
        <f t="shared" ref="X2" si="2">SUM(X3,X17,X22,X25,X26,X51,X52,X71,X74,X75,X76)</f>
        <v>345.63324547440067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39.062918597993175</v>
      </c>
      <c r="D26" s="37">
        <f t="shared" si="19"/>
        <v>38.444143586235022</v>
      </c>
      <c r="E26" s="37">
        <f t="shared" si="19"/>
        <v>38.262575441077388</v>
      </c>
      <c r="F26" s="37">
        <f t="shared" si="19"/>
        <v>36.874044377155542</v>
      </c>
      <c r="G26" s="37">
        <f t="shared" si="19"/>
        <v>37.843796466343264</v>
      </c>
      <c r="H26" s="37">
        <f t="shared" si="19"/>
        <v>37.766356558321419</v>
      </c>
      <c r="I26" s="37">
        <f t="shared" si="19"/>
        <v>36.712905478383938</v>
      </c>
      <c r="J26" s="37">
        <f t="shared" si="19"/>
        <v>33.612357932168521</v>
      </c>
      <c r="K26" s="37">
        <f t="shared" si="19"/>
        <v>33.778312048995524</v>
      </c>
      <c r="L26" s="37">
        <f t="shared" si="19"/>
        <v>32.770980743703113</v>
      </c>
      <c r="M26" s="37">
        <f t="shared" si="19"/>
        <v>36.939796499290424</v>
      </c>
      <c r="N26" s="37">
        <f t="shared" si="19"/>
        <v>38.323055411059322</v>
      </c>
      <c r="O26" s="37">
        <f t="shared" si="19"/>
        <v>33.615373124298308</v>
      </c>
      <c r="P26" s="37">
        <f t="shared" si="19"/>
        <v>32.917394717900464</v>
      </c>
      <c r="Q26" s="37">
        <f t="shared" si="19"/>
        <v>25.938439155867528</v>
      </c>
      <c r="R26" s="37">
        <f t="shared" si="19"/>
        <v>25.427689188414348</v>
      </c>
      <c r="S26" s="37">
        <f t="shared" si="19"/>
        <v>24.484413427186684</v>
      </c>
      <c r="T26" s="37">
        <f t="shared" si="19"/>
        <v>23.158382997667918</v>
      </c>
      <c r="U26" s="37">
        <f t="shared" si="19"/>
        <v>23.020595769501035</v>
      </c>
      <c r="V26" s="37">
        <f t="shared" si="19"/>
        <v>22.499658911841664</v>
      </c>
      <c r="W26" s="37">
        <f t="shared" si="19"/>
        <v>20.584988062437667</v>
      </c>
      <c r="X26" s="37">
        <f t="shared" ref="X26" si="20">SUM(X27,X33)</f>
        <v>18.949709525694963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39.062918597993175</v>
      </c>
      <c r="D33" s="29">
        <f t="shared" si="23"/>
        <v>38.444143586235022</v>
      </c>
      <c r="E33" s="29">
        <f t="shared" si="23"/>
        <v>38.262575441077388</v>
      </c>
      <c r="F33" s="29">
        <f t="shared" si="23"/>
        <v>36.874044377155542</v>
      </c>
      <c r="G33" s="29">
        <f t="shared" si="23"/>
        <v>37.843796466343264</v>
      </c>
      <c r="H33" s="29">
        <f t="shared" si="23"/>
        <v>37.766356558321419</v>
      </c>
      <c r="I33" s="29">
        <f t="shared" si="23"/>
        <v>36.712905478383938</v>
      </c>
      <c r="J33" s="29">
        <f t="shared" si="23"/>
        <v>33.612357932168521</v>
      </c>
      <c r="K33" s="29">
        <f t="shared" si="23"/>
        <v>33.778312048995524</v>
      </c>
      <c r="L33" s="29">
        <f t="shared" si="23"/>
        <v>32.770980743703113</v>
      </c>
      <c r="M33" s="29">
        <f t="shared" si="23"/>
        <v>36.939796499290424</v>
      </c>
      <c r="N33" s="29">
        <f t="shared" si="23"/>
        <v>38.323055411059322</v>
      </c>
      <c r="O33" s="29">
        <f t="shared" si="23"/>
        <v>33.615373124298308</v>
      </c>
      <c r="P33" s="29">
        <f t="shared" si="23"/>
        <v>32.917394717900464</v>
      </c>
      <c r="Q33" s="29">
        <f t="shared" si="23"/>
        <v>25.938439155867528</v>
      </c>
      <c r="R33" s="29">
        <f t="shared" si="23"/>
        <v>25.427689188414348</v>
      </c>
      <c r="S33" s="29">
        <f t="shared" si="23"/>
        <v>24.484413427186684</v>
      </c>
      <c r="T33" s="29">
        <f t="shared" si="23"/>
        <v>23.158382997667918</v>
      </c>
      <c r="U33" s="29">
        <f t="shared" si="23"/>
        <v>23.020595769501035</v>
      </c>
      <c r="V33" s="29">
        <f t="shared" si="23"/>
        <v>22.499658911841664</v>
      </c>
      <c r="W33" s="29">
        <f t="shared" si="23"/>
        <v>20.584988062437667</v>
      </c>
      <c r="X33" s="29">
        <f t="shared" ref="X33" si="24">SUM(X34:X50)</f>
        <v>18.949709525694963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5.3584503522481226</v>
      </c>
      <c r="D36" s="10">
        <v>5.0778278841834616</v>
      </c>
      <c r="E36" s="10">
        <v>4.5734109797979734</v>
      </c>
      <c r="F36" s="10">
        <v>4.8207096817460506</v>
      </c>
      <c r="G36" s="10">
        <v>5.1673551562745272</v>
      </c>
      <c r="H36" s="10">
        <v>5.4630987060434135</v>
      </c>
      <c r="I36" s="10">
        <v>6.1112438646837335</v>
      </c>
      <c r="J36" s="10">
        <v>6.141097848527977</v>
      </c>
      <c r="K36" s="10">
        <v>5.5764362848758369</v>
      </c>
      <c r="L36" s="10">
        <v>4.9188399361579611</v>
      </c>
      <c r="M36" s="10">
        <v>5.0222526087111952</v>
      </c>
      <c r="N36" s="10">
        <v>5.5137522672700374</v>
      </c>
      <c r="O36" s="10">
        <v>5.2555402060988552</v>
      </c>
      <c r="P36" s="10">
        <v>4.9974310455757376</v>
      </c>
      <c r="Q36" s="10">
        <v>4.3723206467486406</v>
      </c>
      <c r="R36" s="10">
        <v>5.5485777207841185</v>
      </c>
      <c r="S36" s="10">
        <v>6.089584816249233</v>
      </c>
      <c r="T36" s="10">
        <v>6.4688773735481195</v>
      </c>
      <c r="U36" s="10">
        <v>6.3811980510174839</v>
      </c>
      <c r="V36" s="10">
        <v>6.9228527753893188</v>
      </c>
      <c r="W36" s="10">
        <v>7.0997420464316425</v>
      </c>
      <c r="X36" s="10">
        <v>7.9226616986720169</v>
      </c>
    </row>
    <row r="37" spans="1:24" ht="11.25" customHeight="1" x14ac:dyDescent="0.2">
      <c r="A37" s="41" t="s">
        <v>61</v>
      </c>
      <c r="B37" s="9" t="s">
        <v>62</v>
      </c>
      <c r="C37" s="10">
        <v>1.4409421072045359</v>
      </c>
      <c r="D37" s="10">
        <v>1.3286765684958481</v>
      </c>
      <c r="E37" s="10">
        <v>1.4486927974751014</v>
      </c>
      <c r="F37" s="10">
        <v>1.4748390037581702</v>
      </c>
      <c r="G37" s="10">
        <v>1.555899852060167</v>
      </c>
      <c r="H37" s="10">
        <v>1.6171061717766582</v>
      </c>
      <c r="I37" s="10">
        <v>1.6504392247452786</v>
      </c>
      <c r="J37" s="10">
        <v>1.5672114156390882</v>
      </c>
      <c r="K37" s="10">
        <v>1.6520108370289592</v>
      </c>
      <c r="L37" s="10">
        <v>1.655542777608463</v>
      </c>
      <c r="M37" s="10">
        <v>1.7458652559351262</v>
      </c>
      <c r="N37" s="10">
        <v>1.9750750426893162</v>
      </c>
      <c r="O37" s="10">
        <v>1.940664671508985</v>
      </c>
      <c r="P37" s="10">
        <v>1.9281659906614388</v>
      </c>
      <c r="Q37" s="10">
        <v>2.0441963017980784</v>
      </c>
      <c r="R37" s="10">
        <v>1.8666572824001209</v>
      </c>
      <c r="S37" s="10">
        <v>1.7635708877282958</v>
      </c>
      <c r="T37" s="10">
        <v>1.7378297358412611</v>
      </c>
      <c r="U37" s="10">
        <v>1.5948289727461615</v>
      </c>
      <c r="V37" s="10">
        <v>1.5255159656312416</v>
      </c>
      <c r="W37" s="10">
        <v>1.2762193633325458</v>
      </c>
      <c r="X37" s="10">
        <v>1.1130177053697565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9.2328459024283729E-2</v>
      </c>
      <c r="D41" s="10">
        <v>0.13195760440540957</v>
      </c>
      <c r="E41" s="10">
        <v>9.5919339278303484E-2</v>
      </c>
      <c r="F41" s="10">
        <v>0.19529696868121543</v>
      </c>
      <c r="G41" s="10">
        <v>0.10657005360818873</v>
      </c>
      <c r="H41" s="10">
        <v>0.16614120200464202</v>
      </c>
      <c r="I41" s="10">
        <v>0.17562141885482413</v>
      </c>
      <c r="J41" s="10">
        <v>0.11529618959436787</v>
      </c>
      <c r="K41" s="10">
        <v>0.12620923488374233</v>
      </c>
      <c r="L41" s="10">
        <v>0.13153794562350199</v>
      </c>
      <c r="M41" s="10">
        <v>7.2244143450219636E-2</v>
      </c>
      <c r="N41" s="10">
        <v>0</v>
      </c>
      <c r="O41" s="10">
        <v>0</v>
      </c>
      <c r="P41" s="10">
        <v>0</v>
      </c>
      <c r="Q41" s="10">
        <v>0</v>
      </c>
      <c r="R41" s="10">
        <v>1.9774286240067787E-2</v>
      </c>
      <c r="S41" s="10">
        <v>2.4139942367178129E-3</v>
      </c>
      <c r="T41" s="10">
        <v>0</v>
      </c>
      <c r="U41" s="10">
        <v>0.22855736201858176</v>
      </c>
      <c r="V41" s="10">
        <v>0.32116202857239451</v>
      </c>
      <c r="W41" s="10">
        <v>6.5697550725383497E-2</v>
      </c>
      <c r="X41" s="10">
        <v>1.7362078557869368E-2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32.128057324515524</v>
      </c>
      <c r="D43" s="10">
        <v>31.864576280351795</v>
      </c>
      <c r="E43" s="10">
        <v>31.965283536625854</v>
      </c>
      <c r="F43" s="10">
        <v>30.337571648914114</v>
      </c>
      <c r="G43" s="10">
        <v>30.964176682451289</v>
      </c>
      <c r="H43" s="10">
        <v>30.388307483164144</v>
      </c>
      <c r="I43" s="10">
        <v>28.502077271735811</v>
      </c>
      <c r="J43" s="10">
        <v>25.747141464808291</v>
      </c>
      <c r="K43" s="10">
        <v>26.332556511782773</v>
      </c>
      <c r="L43" s="10">
        <v>26.065060084313188</v>
      </c>
      <c r="M43" s="10">
        <v>30.099434491193882</v>
      </c>
      <c r="N43" s="10">
        <v>30.75142262964081</v>
      </c>
      <c r="O43" s="10">
        <v>26.163448647881491</v>
      </c>
      <c r="P43" s="10">
        <v>25.90287477047902</v>
      </c>
      <c r="Q43" s="10">
        <v>19.14481787789811</v>
      </c>
      <c r="R43" s="10">
        <v>17.961558829231489</v>
      </c>
      <c r="S43" s="10">
        <v>16.607821245420162</v>
      </c>
      <c r="T43" s="10">
        <v>14.931672291255675</v>
      </c>
      <c r="U43" s="10">
        <v>14.816011383718806</v>
      </c>
      <c r="V43" s="10">
        <v>13.730128142248706</v>
      </c>
      <c r="W43" s="10">
        <v>12.117966411132567</v>
      </c>
      <c r="X43" s="10">
        <v>9.8539157382341589</v>
      </c>
    </row>
    <row r="44" spans="1:24" ht="11.25" customHeight="1" x14ac:dyDescent="0.2">
      <c r="A44" s="41" t="s">
        <v>75</v>
      </c>
      <c r="B44" s="9" t="s">
        <v>76</v>
      </c>
      <c r="C44" s="10">
        <v>4.3140355000712199E-2</v>
      </c>
      <c r="D44" s="10">
        <v>4.1105248798507167E-2</v>
      </c>
      <c r="E44" s="10">
        <v>0.1792687879001586</v>
      </c>
      <c r="F44" s="10">
        <v>4.5627074055992478E-2</v>
      </c>
      <c r="G44" s="10">
        <v>4.9794721949090376E-2</v>
      </c>
      <c r="H44" s="10">
        <v>5.1753557325142557E-2</v>
      </c>
      <c r="I44" s="10">
        <v>0.27352369836429408</v>
      </c>
      <c r="J44" s="10">
        <v>0</v>
      </c>
      <c r="K44" s="10">
        <v>0</v>
      </c>
      <c r="L44" s="10">
        <v>0</v>
      </c>
      <c r="M44" s="10">
        <v>0</v>
      </c>
      <c r="N44" s="10">
        <v>8.2805471459161978E-2</v>
      </c>
      <c r="O44" s="10">
        <v>0.2557195988089746</v>
      </c>
      <c r="P44" s="10">
        <v>8.892291118427284E-2</v>
      </c>
      <c r="Q44" s="10">
        <v>0.37710432942270039</v>
      </c>
      <c r="R44" s="10">
        <v>3.112106975855268E-2</v>
      </c>
      <c r="S44" s="10">
        <v>2.1022483552275675E-2</v>
      </c>
      <c r="T44" s="10">
        <v>2.0003597022861221E-2</v>
      </c>
      <c r="U44" s="10">
        <v>0</v>
      </c>
      <c r="V44" s="10">
        <v>0</v>
      </c>
      <c r="W44" s="10">
        <v>2.5362690815527878E-2</v>
      </c>
      <c r="X44" s="10">
        <v>4.2752304861160231E-2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7.9949438007420007E-2</v>
      </c>
      <c r="I48" s="10">
        <v>0</v>
      </c>
      <c r="J48" s="10">
        <v>4.1611013598794905E-2</v>
      </c>
      <c r="K48" s="10">
        <v>9.1099180424214873E-2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53.434682395993264</v>
      </c>
      <c r="D51" s="37">
        <v>51.696714715594361</v>
      </c>
      <c r="E51" s="37">
        <v>51.679083001156329</v>
      </c>
      <c r="F51" s="37">
        <v>53.892592484692642</v>
      </c>
      <c r="G51" s="37">
        <v>55.857657767546527</v>
      </c>
      <c r="H51" s="37">
        <v>54.832491746762479</v>
      </c>
      <c r="I51" s="37">
        <v>53.528413013918367</v>
      </c>
      <c r="J51" s="37">
        <v>46.675166661029571</v>
      </c>
      <c r="K51" s="37">
        <v>48.419582407934897</v>
      </c>
      <c r="L51" s="37">
        <v>48.165885032197465</v>
      </c>
      <c r="M51" s="37">
        <v>58.994740324398137</v>
      </c>
      <c r="N51" s="37">
        <v>59.27165745438586</v>
      </c>
      <c r="O51" s="37">
        <v>60.195855319670279</v>
      </c>
      <c r="P51" s="37">
        <v>61.87077662125229</v>
      </c>
      <c r="Q51" s="37">
        <v>57.967866960380626</v>
      </c>
      <c r="R51" s="37">
        <v>56.181080486985955</v>
      </c>
      <c r="S51" s="37">
        <v>57.250207177046214</v>
      </c>
      <c r="T51" s="37">
        <v>56.173466997985017</v>
      </c>
      <c r="U51" s="37">
        <v>54.409828129080275</v>
      </c>
      <c r="V51" s="37">
        <v>56.470633216198337</v>
      </c>
      <c r="W51" s="37">
        <v>55.531813806855759</v>
      </c>
      <c r="X51" s="37">
        <v>51.036986437378516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19.573818138339735</v>
      </c>
      <c r="D52" s="37">
        <f t="shared" si="25"/>
        <v>20.827479297766203</v>
      </c>
      <c r="E52" s="37">
        <f t="shared" si="25"/>
        <v>22.578370888431088</v>
      </c>
      <c r="F52" s="37">
        <f t="shared" si="25"/>
        <v>25.085290675618833</v>
      </c>
      <c r="G52" s="37">
        <f t="shared" si="25"/>
        <v>28.172654590464678</v>
      </c>
      <c r="H52" s="37">
        <f t="shared" si="25"/>
        <v>33.020820111436834</v>
      </c>
      <c r="I52" s="37">
        <f t="shared" si="25"/>
        <v>37.734452704415801</v>
      </c>
      <c r="J52" s="37">
        <f t="shared" si="25"/>
        <v>43.21573721675189</v>
      </c>
      <c r="K52" s="37">
        <f t="shared" si="25"/>
        <v>45.81624484417933</v>
      </c>
      <c r="L52" s="37">
        <f t="shared" si="25"/>
        <v>47.434287569172213</v>
      </c>
      <c r="M52" s="37">
        <f t="shared" si="25"/>
        <v>53.421205909352842</v>
      </c>
      <c r="N52" s="37">
        <f t="shared" si="25"/>
        <v>58.163211220016379</v>
      </c>
      <c r="O52" s="37">
        <f t="shared" si="25"/>
        <v>58.104024815164578</v>
      </c>
      <c r="P52" s="37">
        <f t="shared" si="25"/>
        <v>60.806630703255109</v>
      </c>
      <c r="Q52" s="37">
        <f t="shared" si="25"/>
        <v>65.965613553394803</v>
      </c>
      <c r="R52" s="37">
        <f t="shared" si="25"/>
        <v>69.211541109169588</v>
      </c>
      <c r="S52" s="37">
        <f t="shared" si="25"/>
        <v>72.184597610031929</v>
      </c>
      <c r="T52" s="37">
        <f t="shared" si="25"/>
        <v>68.935216902780638</v>
      </c>
      <c r="U52" s="37">
        <f t="shared" si="25"/>
        <v>65.189204165472432</v>
      </c>
      <c r="V52" s="37">
        <f t="shared" si="25"/>
        <v>68.669403840642019</v>
      </c>
      <c r="W52" s="37">
        <f t="shared" si="25"/>
        <v>70.00354925002388</v>
      </c>
      <c r="X52" s="37">
        <f t="shared" ref="X52" si="26">SUM(X53:X70)</f>
        <v>71.865209706697243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6.3294067067927768</v>
      </c>
      <c r="D57" s="10">
        <v>6.4727429062768707</v>
      </c>
      <c r="E57" s="10">
        <v>6.592175408426483</v>
      </c>
      <c r="F57" s="10">
        <v>6.7354256233877896</v>
      </c>
      <c r="G57" s="10">
        <v>6.9981943250214949</v>
      </c>
      <c r="H57" s="10">
        <v>7.452020636285468</v>
      </c>
      <c r="I57" s="10">
        <v>7.9535683576956142</v>
      </c>
      <c r="J57" s="10">
        <v>8.5506448839208939</v>
      </c>
      <c r="K57" s="10">
        <v>9.1955288048151331</v>
      </c>
      <c r="L57" s="10">
        <v>9.9121238177128124</v>
      </c>
      <c r="M57" s="10">
        <v>9.9960447119518481</v>
      </c>
      <c r="N57" s="10">
        <v>10.522269991401551</v>
      </c>
      <c r="O57" s="10">
        <v>10.84746345657781</v>
      </c>
      <c r="P57" s="10">
        <v>11.19828030954428</v>
      </c>
      <c r="Q57" s="10">
        <v>11.461392949269131</v>
      </c>
      <c r="R57" s="10">
        <v>11.790283748925191</v>
      </c>
      <c r="S57" s="10">
        <v>11.95468615649183</v>
      </c>
      <c r="T57" s="10">
        <v>12.119174548581251</v>
      </c>
      <c r="U57" s="10">
        <v>12.25073086844368</v>
      </c>
      <c r="V57" s="10">
        <v>12.40421324161651</v>
      </c>
      <c r="W57" s="10">
        <v>12.40421324161651</v>
      </c>
      <c r="X57" s="10">
        <v>12.40421324161651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13.244411431546959</v>
      </c>
      <c r="D59" s="10">
        <v>14.354736391489334</v>
      </c>
      <c r="E59" s="10">
        <v>15.986195480004605</v>
      </c>
      <c r="F59" s="10">
        <v>18.349865052231042</v>
      </c>
      <c r="G59" s="10">
        <v>21.174460265443184</v>
      </c>
      <c r="H59" s="10">
        <v>25.568799475151369</v>
      </c>
      <c r="I59" s="10">
        <v>29.780884346720189</v>
      </c>
      <c r="J59" s="10">
        <v>34.65876623743636</v>
      </c>
      <c r="K59" s="10">
        <v>36.505985593667134</v>
      </c>
      <c r="L59" s="10">
        <v>37.402589243766975</v>
      </c>
      <c r="M59" s="10">
        <v>43.322956332041556</v>
      </c>
      <c r="N59" s="10">
        <v>47.622339143999916</v>
      </c>
      <c r="O59" s="10">
        <v>46.701447711414303</v>
      </c>
      <c r="P59" s="10">
        <v>49.398856192508738</v>
      </c>
      <c r="Q59" s="10">
        <v>54.463090198082924</v>
      </c>
      <c r="R59" s="10">
        <v>57.392126010818451</v>
      </c>
      <c r="S59" s="10">
        <v>60.226209008391756</v>
      </c>
      <c r="T59" s="10">
        <v>56.816042354199382</v>
      </c>
      <c r="U59" s="10">
        <v>52.93847329702875</v>
      </c>
      <c r="V59" s="10">
        <v>56.265190599025502</v>
      </c>
      <c r="W59" s="10">
        <v>57.59933600840737</v>
      </c>
      <c r="X59" s="10">
        <v>59.46099646508074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6.3260953946344956E-3</v>
      </c>
      <c r="K65" s="10">
        <v>6.0328922968386274E-2</v>
      </c>
      <c r="L65" s="10">
        <v>6.287608506817953E-2</v>
      </c>
      <c r="M65" s="10">
        <v>3.9921720253009718E-2</v>
      </c>
      <c r="N65" s="10">
        <v>1.8602084614912435E-2</v>
      </c>
      <c r="O65" s="10">
        <v>0.27755682358622835</v>
      </c>
      <c r="P65" s="10">
        <v>0.10474710060104286</v>
      </c>
      <c r="Q65" s="10">
        <v>2.0565203021380971E-2</v>
      </c>
      <c r="R65" s="10">
        <v>1.4565674712963685E-2</v>
      </c>
      <c r="S65" s="10">
        <v>1.8512225741701019E-3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5.4401522728677272E-2</v>
      </c>
      <c r="L66" s="10">
        <v>5.6698422624240498E-2</v>
      </c>
      <c r="M66" s="10">
        <v>6.228314510642538E-2</v>
      </c>
      <c r="N66" s="10">
        <v>0</v>
      </c>
      <c r="O66" s="10">
        <v>0.27755682358622835</v>
      </c>
      <c r="P66" s="10">
        <v>0.10474710060104286</v>
      </c>
      <c r="Q66" s="10">
        <v>2.0565203021380971E-2</v>
      </c>
      <c r="R66" s="10">
        <v>1.4565674712963685E-2</v>
      </c>
      <c r="S66" s="10">
        <v>1.8512225741701019E-3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121.91709815588392</v>
      </c>
      <c r="D75" s="37">
        <v>119.90829418352861</v>
      </c>
      <c r="E75" s="37">
        <v>121.31675947057701</v>
      </c>
      <c r="F75" s="37">
        <v>120.48117933892063</v>
      </c>
      <c r="G75" s="37">
        <v>124.4630655030287</v>
      </c>
      <c r="H75" s="37">
        <v>121.38434773005052</v>
      </c>
      <c r="I75" s="37">
        <v>121.23710419359421</v>
      </c>
      <c r="J75" s="37">
        <v>111.09134510273765</v>
      </c>
      <c r="K75" s="37">
        <v>118.17900590736002</v>
      </c>
      <c r="L75" s="37">
        <v>119.36525154584743</v>
      </c>
      <c r="M75" s="37">
        <v>144.15928723025303</v>
      </c>
      <c r="N75" s="37">
        <v>146.60980045242681</v>
      </c>
      <c r="O75" s="37">
        <v>151.34718593627255</v>
      </c>
      <c r="P75" s="37">
        <v>154.64250676209795</v>
      </c>
      <c r="Q75" s="37">
        <v>152.17424163667945</v>
      </c>
      <c r="R75" s="37">
        <v>151.19518665997467</v>
      </c>
      <c r="S75" s="37">
        <v>151.45256928055551</v>
      </c>
      <c r="T75" s="37">
        <v>150.90493162626325</v>
      </c>
      <c r="U75" s="37">
        <v>148.4166237967205</v>
      </c>
      <c r="V75" s="37">
        <v>151.30322981778187</v>
      </c>
      <c r="W75" s="37">
        <v>150.76751381171385</v>
      </c>
      <c r="X75" s="37">
        <v>157.28766332734816</v>
      </c>
    </row>
    <row r="76" spans="1:24" ht="11.25" customHeight="1" x14ac:dyDescent="0.2">
      <c r="A76" s="38" t="s">
        <v>139</v>
      </c>
      <c r="B76" s="39" t="s">
        <v>140</v>
      </c>
      <c r="C76" s="40">
        <v>57.869000176243489</v>
      </c>
      <c r="D76" s="40">
        <v>51.897987240252434</v>
      </c>
      <c r="E76" s="40">
        <v>50.846598298635023</v>
      </c>
      <c r="F76" s="40">
        <v>47.194665603783712</v>
      </c>
      <c r="G76" s="40">
        <v>47.388493195842251</v>
      </c>
      <c r="H76" s="40">
        <v>47.788421068423524</v>
      </c>
      <c r="I76" s="40">
        <v>47.465490169358944</v>
      </c>
      <c r="J76" s="40">
        <v>42.762289149868458</v>
      </c>
      <c r="K76" s="40">
        <v>40.981073673857985</v>
      </c>
      <c r="L76" s="40">
        <v>34.97718670246087</v>
      </c>
      <c r="M76" s="40">
        <v>41.025313974058761</v>
      </c>
      <c r="N76" s="40">
        <v>41.918994599950565</v>
      </c>
      <c r="O76" s="40">
        <v>42.472476929267835</v>
      </c>
      <c r="P76" s="40">
        <v>49.190478427422399</v>
      </c>
      <c r="Q76" s="40">
        <v>48.912739110523141</v>
      </c>
      <c r="R76" s="40">
        <v>53.560473210968198</v>
      </c>
      <c r="S76" s="40">
        <v>53.682006300805362</v>
      </c>
      <c r="T76" s="40">
        <v>49.522669277569278</v>
      </c>
      <c r="U76" s="40">
        <v>49.194997666317143</v>
      </c>
      <c r="V76" s="40">
        <v>48.321037562761077</v>
      </c>
      <c r="W76" s="40">
        <v>46.860765051969359</v>
      </c>
      <c r="X76" s="40">
        <v>46.49367647728176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64.096625357097736</v>
      </c>
      <c r="D2" s="31">
        <f t="shared" ref="D2:W2" si="1">SUM(D3,D17,D22,D25,D26,D51,D52,D71,D74,D75,D76)</f>
        <v>63.516788977353784</v>
      </c>
      <c r="E2" s="31">
        <f t="shared" si="1"/>
        <v>65.094599585384714</v>
      </c>
      <c r="F2" s="31">
        <f t="shared" si="1"/>
        <v>65.364766484783232</v>
      </c>
      <c r="G2" s="31">
        <f t="shared" si="1"/>
        <v>66.113309990678701</v>
      </c>
      <c r="H2" s="31">
        <f t="shared" si="1"/>
        <v>67.450212576150321</v>
      </c>
      <c r="I2" s="31">
        <f t="shared" si="1"/>
        <v>69.511167512709335</v>
      </c>
      <c r="J2" s="31">
        <f t="shared" si="1"/>
        <v>68.969727917181757</v>
      </c>
      <c r="K2" s="31">
        <f t="shared" si="1"/>
        <v>70.968310982298036</v>
      </c>
      <c r="L2" s="31">
        <f t="shared" si="1"/>
        <v>71.894390542663487</v>
      </c>
      <c r="M2" s="31">
        <f t="shared" si="1"/>
        <v>80.550609304189393</v>
      </c>
      <c r="N2" s="31">
        <f t="shared" si="1"/>
        <v>79.261436203628861</v>
      </c>
      <c r="O2" s="31">
        <f t="shared" si="1"/>
        <v>79.343029661930544</v>
      </c>
      <c r="P2" s="31">
        <f t="shared" si="1"/>
        <v>85.334883406322604</v>
      </c>
      <c r="Q2" s="31">
        <f t="shared" si="1"/>
        <v>86.664473314564631</v>
      </c>
      <c r="R2" s="31">
        <f t="shared" si="1"/>
        <v>88.390541620320576</v>
      </c>
      <c r="S2" s="31">
        <f t="shared" si="1"/>
        <v>91.094659857280305</v>
      </c>
      <c r="T2" s="31">
        <f t="shared" si="1"/>
        <v>88.670717406864426</v>
      </c>
      <c r="U2" s="31">
        <f t="shared" si="1"/>
        <v>88.450817704189902</v>
      </c>
      <c r="V2" s="31">
        <f t="shared" si="1"/>
        <v>88.201591206474617</v>
      </c>
      <c r="W2" s="31">
        <f t="shared" si="1"/>
        <v>91.726775649022258</v>
      </c>
      <c r="X2" s="31">
        <f t="shared" ref="X2" si="2">SUM(X3,X17,X22,X25,X26,X51,X52,X71,X74,X75,X76)</f>
        <v>93.295715214116612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1.9526540826591039</v>
      </c>
      <c r="D51" s="37">
        <v>1.9370428321109183</v>
      </c>
      <c r="E51" s="37">
        <v>1.9808042182577086</v>
      </c>
      <c r="F51" s="37">
        <v>2.092966099104943</v>
      </c>
      <c r="G51" s="37">
        <v>2.1263778185759286</v>
      </c>
      <c r="H51" s="37">
        <v>2.1349575769312059</v>
      </c>
      <c r="I51" s="37">
        <v>2.1402715519232673</v>
      </c>
      <c r="J51" s="37">
        <v>1.9840009913654868</v>
      </c>
      <c r="K51" s="37">
        <v>2.0485590270727321</v>
      </c>
      <c r="L51" s="37">
        <v>2.0937704361952756</v>
      </c>
      <c r="M51" s="37">
        <v>2.3798917388527192</v>
      </c>
      <c r="N51" s="37">
        <v>2.311308568991691</v>
      </c>
      <c r="O51" s="37">
        <v>2.3368449854898925</v>
      </c>
      <c r="P51" s="37">
        <v>2.4657946877007895</v>
      </c>
      <c r="Q51" s="37">
        <v>2.3736843951102866</v>
      </c>
      <c r="R51" s="37">
        <v>2.3525646566470853</v>
      </c>
      <c r="S51" s="37">
        <v>2.4157003518918119</v>
      </c>
      <c r="T51" s="37">
        <v>2.373813435387448</v>
      </c>
      <c r="U51" s="37">
        <v>2.3008025222126687</v>
      </c>
      <c r="V51" s="37">
        <v>2.1842457246584503</v>
      </c>
      <c r="W51" s="37">
        <v>2.0072609152574761</v>
      </c>
      <c r="X51" s="37">
        <v>2.0645839304480749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62.143971274438627</v>
      </c>
      <c r="D76" s="40">
        <v>61.579746145242865</v>
      </c>
      <c r="E76" s="40">
        <v>63.113795367127004</v>
      </c>
      <c r="F76" s="40">
        <v>63.271800385678283</v>
      </c>
      <c r="G76" s="40">
        <v>63.986932172102769</v>
      </c>
      <c r="H76" s="40">
        <v>65.315254999219121</v>
      </c>
      <c r="I76" s="40">
        <v>67.370895960786072</v>
      </c>
      <c r="J76" s="40">
        <v>66.985726925816266</v>
      </c>
      <c r="K76" s="40">
        <v>68.919751955225308</v>
      </c>
      <c r="L76" s="40">
        <v>69.800620106468216</v>
      </c>
      <c r="M76" s="40">
        <v>78.170717565336673</v>
      </c>
      <c r="N76" s="40">
        <v>76.95012763463717</v>
      </c>
      <c r="O76" s="40">
        <v>77.006184676440654</v>
      </c>
      <c r="P76" s="40">
        <v>82.869088718621811</v>
      </c>
      <c r="Q76" s="40">
        <v>84.290788919454343</v>
      </c>
      <c r="R76" s="40">
        <v>86.037976963673486</v>
      </c>
      <c r="S76" s="40">
        <v>88.678959505388491</v>
      </c>
      <c r="T76" s="40">
        <v>86.296903971476979</v>
      </c>
      <c r="U76" s="40">
        <v>86.150015181977238</v>
      </c>
      <c r="V76" s="40">
        <v>86.017345481816164</v>
      </c>
      <c r="W76" s="40">
        <v>89.719514733764782</v>
      </c>
      <c r="X76" s="40">
        <v>91.231131283668532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203.01647010232216</v>
      </c>
      <c r="D2" s="31">
        <f t="shared" si="0"/>
        <v>201.80169492978126</v>
      </c>
      <c r="E2" s="31">
        <f t="shared" si="0"/>
        <v>200.32553313328322</v>
      </c>
      <c r="F2" s="31">
        <f t="shared" si="0"/>
        <v>197.71889774639573</v>
      </c>
      <c r="G2" s="31">
        <f t="shared" si="0"/>
        <v>196.26567478037751</v>
      </c>
      <c r="H2" s="31">
        <f t="shared" si="0"/>
        <v>195.94872411557097</v>
      </c>
      <c r="I2" s="31">
        <f t="shared" si="0"/>
        <v>196.77281042572443</v>
      </c>
      <c r="J2" s="31">
        <f t="shared" si="0"/>
        <v>193.73891100713507</v>
      </c>
      <c r="K2" s="31">
        <f t="shared" si="0"/>
        <v>189.30401383954268</v>
      </c>
      <c r="L2" s="31">
        <f t="shared" si="0"/>
        <v>183.43125586953889</v>
      </c>
      <c r="M2" s="31">
        <f t="shared" si="0"/>
        <v>176.85489066012613</v>
      </c>
      <c r="N2" s="31">
        <f t="shared" si="0"/>
        <v>169.87409671352543</v>
      </c>
      <c r="O2" s="31">
        <f t="shared" si="0"/>
        <v>162.43546656856407</v>
      </c>
      <c r="P2" s="31">
        <f t="shared" si="0"/>
        <v>154.27378326535668</v>
      </c>
      <c r="Q2" s="31">
        <f t="shared" si="0"/>
        <v>147.54743238881812</v>
      </c>
      <c r="R2" s="31">
        <f t="shared" si="0"/>
        <v>141.4690454057195</v>
      </c>
      <c r="S2" s="31">
        <f t="shared" si="0"/>
        <v>135.26229625282485</v>
      </c>
      <c r="T2" s="31">
        <f t="shared" si="0"/>
        <v>130.16510601754527</v>
      </c>
      <c r="U2" s="31">
        <f t="shared" si="0"/>
        <v>125.07722397594718</v>
      </c>
      <c r="V2" s="31">
        <f t="shared" si="0"/>
        <v>122.76820687823418</v>
      </c>
      <c r="W2" s="31">
        <f t="shared" si="0"/>
        <v>120.71121475951</v>
      </c>
      <c r="X2" s="31">
        <f t="shared" ref="X2" si="1">SUM(X3,X17,X22,X25,X26,X51,X52,X71,X74,X75,X76)</f>
        <v>119.07719368526639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203.01647010232216</v>
      </c>
      <c r="D76" s="40">
        <v>201.80169492978126</v>
      </c>
      <c r="E76" s="40">
        <v>200.32553313328322</v>
      </c>
      <c r="F76" s="40">
        <v>197.71889774639573</v>
      </c>
      <c r="G76" s="40">
        <v>196.26567478037751</v>
      </c>
      <c r="H76" s="40">
        <v>195.94872411557097</v>
      </c>
      <c r="I76" s="40">
        <v>196.77281042572443</v>
      </c>
      <c r="J76" s="40">
        <v>193.73891100713507</v>
      </c>
      <c r="K76" s="40">
        <v>189.30401383954268</v>
      </c>
      <c r="L76" s="40">
        <v>183.43125586953889</v>
      </c>
      <c r="M76" s="40">
        <v>176.85489066012613</v>
      </c>
      <c r="N76" s="40">
        <v>169.87409671352543</v>
      </c>
      <c r="O76" s="40">
        <v>162.43546656856407</v>
      </c>
      <c r="P76" s="40">
        <v>154.27378326535668</v>
      </c>
      <c r="Q76" s="40">
        <v>147.54743238881812</v>
      </c>
      <c r="R76" s="40">
        <v>141.4690454057195</v>
      </c>
      <c r="S76" s="40">
        <v>135.26229625282485</v>
      </c>
      <c r="T76" s="40">
        <v>130.16510601754527</v>
      </c>
      <c r="U76" s="40">
        <v>125.07722397594718</v>
      </c>
      <c r="V76" s="40">
        <v>122.76820687823418</v>
      </c>
      <c r="W76" s="40">
        <v>120.71121475951</v>
      </c>
      <c r="X76" s="40">
        <v>119.07719368526639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40.265041978605467</v>
      </c>
      <c r="D2" s="31">
        <f t="shared" si="0"/>
        <v>39.905907294554943</v>
      </c>
      <c r="E2" s="31">
        <f t="shared" si="0"/>
        <v>38.783364062781935</v>
      </c>
      <c r="F2" s="31">
        <f t="shared" si="0"/>
        <v>41.064318257091536</v>
      </c>
      <c r="G2" s="31">
        <f t="shared" si="0"/>
        <v>39.826942010854893</v>
      </c>
      <c r="H2" s="31">
        <f t="shared" si="0"/>
        <v>39.854592727707193</v>
      </c>
      <c r="I2" s="31">
        <f t="shared" si="0"/>
        <v>39.601656393305099</v>
      </c>
      <c r="J2" s="31">
        <f t="shared" si="0"/>
        <v>38.12249901240218</v>
      </c>
      <c r="K2" s="31">
        <f t="shared" si="0"/>
        <v>38.199220379267587</v>
      </c>
      <c r="L2" s="31">
        <f t="shared" si="0"/>
        <v>36.939415298029395</v>
      </c>
      <c r="M2" s="31">
        <f t="shared" si="0"/>
        <v>37.204117987971451</v>
      </c>
      <c r="N2" s="31">
        <f t="shared" si="0"/>
        <v>35.885664502552487</v>
      </c>
      <c r="O2" s="31">
        <f t="shared" si="0"/>
        <v>34.716727305934839</v>
      </c>
      <c r="P2" s="31">
        <f t="shared" si="0"/>
        <v>34.440262212842264</v>
      </c>
      <c r="Q2" s="31">
        <f t="shared" si="0"/>
        <v>33.752814196706517</v>
      </c>
      <c r="R2" s="31">
        <f t="shared" si="0"/>
        <v>30.740294904413208</v>
      </c>
      <c r="S2" s="31">
        <f t="shared" si="0"/>
        <v>30.398337421335007</v>
      </c>
      <c r="T2" s="31">
        <f t="shared" si="0"/>
        <v>31.429796512478649</v>
      </c>
      <c r="U2" s="31">
        <f t="shared" si="0"/>
        <v>29.552679565626669</v>
      </c>
      <c r="V2" s="31">
        <f t="shared" si="0"/>
        <v>30.436691234640424</v>
      </c>
      <c r="W2" s="31">
        <f t="shared" si="0"/>
        <v>31.515998483469101</v>
      </c>
      <c r="X2" s="31">
        <f t="shared" ref="X2" si="1">SUM(X3,X17,X22,X25,X26,X51,X52,X71,X74,X75,X76)</f>
        <v>30.428565895922642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40.265041978605467</v>
      </c>
      <c r="D76" s="40">
        <v>39.905907294554943</v>
      </c>
      <c r="E76" s="40">
        <v>38.783364062781935</v>
      </c>
      <c r="F76" s="40">
        <v>41.064318257091536</v>
      </c>
      <c r="G76" s="40">
        <v>39.826942010854893</v>
      </c>
      <c r="H76" s="40">
        <v>39.854592727707193</v>
      </c>
      <c r="I76" s="40">
        <v>39.601656393305099</v>
      </c>
      <c r="J76" s="40">
        <v>38.12249901240218</v>
      </c>
      <c r="K76" s="40">
        <v>38.199220379267587</v>
      </c>
      <c r="L76" s="40">
        <v>36.939415298029395</v>
      </c>
      <c r="M76" s="40">
        <v>37.204117987971451</v>
      </c>
      <c r="N76" s="40">
        <v>35.885664502552487</v>
      </c>
      <c r="O76" s="40">
        <v>34.716727305934839</v>
      </c>
      <c r="P76" s="40">
        <v>34.440262212842264</v>
      </c>
      <c r="Q76" s="40">
        <v>33.752814196706517</v>
      </c>
      <c r="R76" s="40">
        <v>30.740294904413208</v>
      </c>
      <c r="S76" s="40">
        <v>30.398337421335007</v>
      </c>
      <c r="T76" s="40">
        <v>31.429796512478649</v>
      </c>
      <c r="U76" s="40">
        <v>29.552679565626669</v>
      </c>
      <c r="V76" s="40">
        <v>30.436691234640424</v>
      </c>
      <c r="W76" s="40">
        <v>31.515998483469101</v>
      </c>
      <c r="X76" s="40">
        <v>30.428565895922642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38.596557905169576</v>
      </c>
      <c r="D2" s="31">
        <f t="shared" si="0"/>
        <v>40.56028664388699</v>
      </c>
      <c r="E2" s="31">
        <f t="shared" si="0"/>
        <v>41.341267042263439</v>
      </c>
      <c r="F2" s="31">
        <f t="shared" si="0"/>
        <v>47.612988866887022</v>
      </c>
      <c r="G2" s="31">
        <f t="shared" si="0"/>
        <v>45.439827015811069</v>
      </c>
      <c r="H2" s="31">
        <f t="shared" si="0"/>
        <v>44.033784454245691</v>
      </c>
      <c r="I2" s="31">
        <f t="shared" si="0"/>
        <v>46.566438513566197</v>
      </c>
      <c r="J2" s="31">
        <f t="shared" si="0"/>
        <v>47.446037902616055</v>
      </c>
      <c r="K2" s="31">
        <f t="shared" si="0"/>
        <v>48.127543653597805</v>
      </c>
      <c r="L2" s="31">
        <f t="shared" si="0"/>
        <v>45.445392508871699</v>
      </c>
      <c r="M2" s="31">
        <f t="shared" si="0"/>
        <v>44.195919769703153</v>
      </c>
      <c r="N2" s="31">
        <f t="shared" si="0"/>
        <v>43.808028213593623</v>
      </c>
      <c r="O2" s="31">
        <f t="shared" si="0"/>
        <v>41.429006687283561</v>
      </c>
      <c r="P2" s="31">
        <f t="shared" si="0"/>
        <v>40.463488208460682</v>
      </c>
      <c r="Q2" s="31">
        <f t="shared" si="0"/>
        <v>40.282300695604846</v>
      </c>
      <c r="R2" s="31">
        <f t="shared" si="0"/>
        <v>35.430017358909375</v>
      </c>
      <c r="S2" s="31">
        <f t="shared" si="0"/>
        <v>36.769300167454503</v>
      </c>
      <c r="T2" s="31">
        <f t="shared" si="0"/>
        <v>36.315955429606859</v>
      </c>
      <c r="U2" s="31">
        <f t="shared" si="0"/>
        <v>34.336118741753715</v>
      </c>
      <c r="V2" s="31">
        <f t="shared" si="0"/>
        <v>35.004153561134906</v>
      </c>
      <c r="W2" s="31">
        <f t="shared" si="0"/>
        <v>34.246036228113105</v>
      </c>
      <c r="X2" s="31">
        <f t="shared" ref="X2" si="1">SUM(X3,X17,X22,X25,X26,X51,X52,X71,X74,X75,X76)</f>
        <v>33.301871827665288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38.596557905169576</v>
      </c>
      <c r="D76" s="40">
        <v>40.56028664388699</v>
      </c>
      <c r="E76" s="40">
        <v>41.341267042263439</v>
      </c>
      <c r="F76" s="40">
        <v>47.612988866887022</v>
      </c>
      <c r="G76" s="40">
        <v>45.439827015811069</v>
      </c>
      <c r="H76" s="40">
        <v>44.033784454245691</v>
      </c>
      <c r="I76" s="40">
        <v>46.566438513566197</v>
      </c>
      <c r="J76" s="40">
        <v>47.446037902616055</v>
      </c>
      <c r="K76" s="40">
        <v>48.127543653597805</v>
      </c>
      <c r="L76" s="40">
        <v>45.445392508871699</v>
      </c>
      <c r="M76" s="40">
        <v>44.195919769703153</v>
      </c>
      <c r="N76" s="40">
        <v>43.808028213593623</v>
      </c>
      <c r="O76" s="40">
        <v>41.429006687283561</v>
      </c>
      <c r="P76" s="40">
        <v>40.463488208460682</v>
      </c>
      <c r="Q76" s="40">
        <v>40.282300695604846</v>
      </c>
      <c r="R76" s="40">
        <v>35.430017358909375</v>
      </c>
      <c r="S76" s="40">
        <v>36.769300167454503</v>
      </c>
      <c r="T76" s="40">
        <v>36.315955429606859</v>
      </c>
      <c r="U76" s="40">
        <v>34.336118741753715</v>
      </c>
      <c r="V76" s="40">
        <v>35.004153561134906</v>
      </c>
      <c r="W76" s="40">
        <v>34.246036228113105</v>
      </c>
      <c r="X76" s="40">
        <v>33.301871827665288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32.16682425303776</v>
      </c>
      <c r="D2" s="31">
        <f t="shared" si="0"/>
        <v>31.402968540148702</v>
      </c>
      <c r="E2" s="31">
        <f t="shared" si="0"/>
        <v>35.326068220733653</v>
      </c>
      <c r="F2" s="31">
        <f t="shared" si="0"/>
        <v>36.427949392491655</v>
      </c>
      <c r="G2" s="31">
        <f t="shared" si="0"/>
        <v>38.266891766876839</v>
      </c>
      <c r="H2" s="31">
        <f t="shared" si="0"/>
        <v>38.899224134380127</v>
      </c>
      <c r="I2" s="31">
        <f t="shared" si="0"/>
        <v>39.238880419754473</v>
      </c>
      <c r="J2" s="31">
        <f t="shared" si="0"/>
        <v>37.816180243638414</v>
      </c>
      <c r="K2" s="31">
        <f t="shared" si="0"/>
        <v>39.311741340370638</v>
      </c>
      <c r="L2" s="31">
        <f t="shared" si="0"/>
        <v>39.621453636685608</v>
      </c>
      <c r="M2" s="31">
        <f t="shared" si="0"/>
        <v>39.87420221113463</v>
      </c>
      <c r="N2" s="31">
        <f t="shared" si="0"/>
        <v>38.3409702602493</v>
      </c>
      <c r="O2" s="31">
        <f t="shared" si="0"/>
        <v>37.746846695975869</v>
      </c>
      <c r="P2" s="31">
        <f t="shared" si="0"/>
        <v>37.156019724384478</v>
      </c>
      <c r="Q2" s="31">
        <f t="shared" si="0"/>
        <v>37.267992712588693</v>
      </c>
      <c r="R2" s="31">
        <f t="shared" si="0"/>
        <v>35.567006128017901</v>
      </c>
      <c r="S2" s="31">
        <f t="shared" si="0"/>
        <v>35.958618456925606</v>
      </c>
      <c r="T2" s="31">
        <f t="shared" si="0"/>
        <v>34.446163218721765</v>
      </c>
      <c r="U2" s="31">
        <f t="shared" si="0"/>
        <v>34.173951414082076</v>
      </c>
      <c r="V2" s="31">
        <f t="shared" si="0"/>
        <v>37.801572661195031</v>
      </c>
      <c r="W2" s="31">
        <f t="shared" si="0"/>
        <v>41.382792415934709</v>
      </c>
      <c r="X2" s="31">
        <f t="shared" ref="X2" si="1">SUM(X3,X17,X22,X25,X26,X51,X52,X71,X74,X75,X76)</f>
        <v>42.630905177610174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32.16682425303776</v>
      </c>
      <c r="D76" s="40">
        <v>31.402968540148702</v>
      </c>
      <c r="E76" s="40">
        <v>35.326068220733653</v>
      </c>
      <c r="F76" s="40">
        <v>36.427949392491655</v>
      </c>
      <c r="G76" s="40">
        <v>38.266891766876839</v>
      </c>
      <c r="H76" s="40">
        <v>38.899224134380127</v>
      </c>
      <c r="I76" s="40">
        <v>39.238880419754473</v>
      </c>
      <c r="J76" s="40">
        <v>37.816180243638414</v>
      </c>
      <c r="K76" s="40">
        <v>39.311741340370638</v>
      </c>
      <c r="L76" s="40">
        <v>39.621453636685608</v>
      </c>
      <c r="M76" s="40">
        <v>39.87420221113463</v>
      </c>
      <c r="N76" s="40">
        <v>38.3409702602493</v>
      </c>
      <c r="O76" s="40">
        <v>37.746846695975869</v>
      </c>
      <c r="P76" s="40">
        <v>37.156019724384478</v>
      </c>
      <c r="Q76" s="40">
        <v>37.267992712588693</v>
      </c>
      <c r="R76" s="40">
        <v>35.567006128017901</v>
      </c>
      <c r="S76" s="40">
        <v>35.958618456925606</v>
      </c>
      <c r="T76" s="40">
        <v>34.446163218721765</v>
      </c>
      <c r="U76" s="40">
        <v>34.173951414082076</v>
      </c>
      <c r="V76" s="40">
        <v>37.801572661195031</v>
      </c>
      <c r="W76" s="40">
        <v>41.382792415934709</v>
      </c>
      <c r="X76" s="40">
        <v>42.630905177610174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86.678678600498316</v>
      </c>
      <c r="D2" s="31">
        <f t="shared" si="0"/>
        <v>93.46616228719904</v>
      </c>
      <c r="E2" s="31">
        <f t="shared" si="0"/>
        <v>99.198731944335279</v>
      </c>
      <c r="F2" s="31">
        <f t="shared" si="0"/>
        <v>107.73449185364449</v>
      </c>
      <c r="G2" s="31">
        <f t="shared" si="0"/>
        <v>113.25794493134056</v>
      </c>
      <c r="H2" s="31">
        <f t="shared" si="0"/>
        <v>119.5301476442072</v>
      </c>
      <c r="I2" s="31">
        <f t="shared" si="0"/>
        <v>124.2302504561914</v>
      </c>
      <c r="J2" s="31">
        <f t="shared" si="0"/>
        <v>132.24551051930789</v>
      </c>
      <c r="K2" s="31">
        <f t="shared" si="0"/>
        <v>137.02812001479646</v>
      </c>
      <c r="L2" s="31">
        <f t="shared" si="0"/>
        <v>140.67858055179303</v>
      </c>
      <c r="M2" s="31">
        <f t="shared" si="0"/>
        <v>145.63305467533729</v>
      </c>
      <c r="N2" s="31">
        <f t="shared" si="0"/>
        <v>146.73014836065954</v>
      </c>
      <c r="O2" s="31">
        <f t="shared" si="0"/>
        <v>149.31180255611849</v>
      </c>
      <c r="P2" s="31">
        <f t="shared" si="0"/>
        <v>152.58544986527519</v>
      </c>
      <c r="Q2" s="31">
        <f t="shared" si="0"/>
        <v>159.38448262152619</v>
      </c>
      <c r="R2" s="31">
        <f t="shared" si="0"/>
        <v>153.49684088763803</v>
      </c>
      <c r="S2" s="31">
        <f t="shared" si="0"/>
        <v>156.86180661073229</v>
      </c>
      <c r="T2" s="31">
        <f t="shared" si="0"/>
        <v>151.35547884732046</v>
      </c>
      <c r="U2" s="31">
        <f t="shared" si="0"/>
        <v>151.28388523373667</v>
      </c>
      <c r="V2" s="31">
        <f t="shared" si="0"/>
        <v>158.46392511279433</v>
      </c>
      <c r="W2" s="31">
        <f t="shared" si="0"/>
        <v>168.310608315764</v>
      </c>
      <c r="X2" s="31">
        <f t="shared" ref="X2" si="1">SUM(X3,X17,X22,X25,X26,X51,X52,X71,X74,X75,X76)</f>
        <v>165.19184022121553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86.678678600498316</v>
      </c>
      <c r="D76" s="40">
        <v>93.46616228719904</v>
      </c>
      <c r="E76" s="40">
        <v>99.198731944335279</v>
      </c>
      <c r="F76" s="40">
        <v>107.73449185364449</v>
      </c>
      <c r="G76" s="40">
        <v>113.25794493134056</v>
      </c>
      <c r="H76" s="40">
        <v>119.5301476442072</v>
      </c>
      <c r="I76" s="40">
        <v>124.2302504561914</v>
      </c>
      <c r="J76" s="40">
        <v>132.24551051930789</v>
      </c>
      <c r="K76" s="40">
        <v>137.02812001479646</v>
      </c>
      <c r="L76" s="40">
        <v>140.67858055179303</v>
      </c>
      <c r="M76" s="40">
        <v>145.63305467533729</v>
      </c>
      <c r="N76" s="40">
        <v>146.73014836065954</v>
      </c>
      <c r="O76" s="40">
        <v>149.31180255611849</v>
      </c>
      <c r="P76" s="40">
        <v>152.58544986527519</v>
      </c>
      <c r="Q76" s="40">
        <v>159.38448262152619</v>
      </c>
      <c r="R76" s="40">
        <v>153.49684088763803</v>
      </c>
      <c r="S76" s="40">
        <v>156.86180661073229</v>
      </c>
      <c r="T76" s="40">
        <v>151.35547884732046</v>
      </c>
      <c r="U76" s="40">
        <v>151.28388523373667</v>
      </c>
      <c r="V76" s="40">
        <v>158.46392511279433</v>
      </c>
      <c r="W76" s="40">
        <v>168.310608315764</v>
      </c>
      <c r="X76" s="40">
        <v>165.19184022121553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32.479442550806283</v>
      </c>
      <c r="D2" s="31">
        <f t="shared" si="0"/>
        <v>33.25579031584644</v>
      </c>
      <c r="E2" s="31">
        <f t="shared" si="0"/>
        <v>34.101270207117224</v>
      </c>
      <c r="F2" s="31">
        <f t="shared" si="0"/>
        <v>34.642911893112185</v>
      </c>
      <c r="G2" s="31">
        <f t="shared" si="0"/>
        <v>35.211083595128422</v>
      </c>
      <c r="H2" s="31">
        <f t="shared" si="0"/>
        <v>35.241070659320677</v>
      </c>
      <c r="I2" s="31">
        <f t="shared" si="0"/>
        <v>35.430033445030503</v>
      </c>
      <c r="J2" s="31">
        <f t="shared" si="0"/>
        <v>35.72203455566801</v>
      </c>
      <c r="K2" s="31">
        <f t="shared" si="0"/>
        <v>36.443490022993025</v>
      </c>
      <c r="L2" s="31">
        <f t="shared" si="0"/>
        <v>35.890682638162488</v>
      </c>
      <c r="M2" s="31">
        <f t="shared" si="0"/>
        <v>36.080794650190718</v>
      </c>
      <c r="N2" s="31">
        <f t="shared" si="0"/>
        <v>36.369458344355792</v>
      </c>
      <c r="O2" s="31">
        <f t="shared" si="0"/>
        <v>38.420293812019771</v>
      </c>
      <c r="P2" s="31">
        <f t="shared" si="0"/>
        <v>41.631056750899127</v>
      </c>
      <c r="Q2" s="31">
        <f t="shared" si="0"/>
        <v>44.870462608396174</v>
      </c>
      <c r="R2" s="31">
        <f t="shared" si="0"/>
        <v>47.716026420818878</v>
      </c>
      <c r="S2" s="31">
        <f t="shared" si="0"/>
        <v>54.926699772369325</v>
      </c>
      <c r="T2" s="31">
        <f t="shared" si="0"/>
        <v>56.667639450943419</v>
      </c>
      <c r="U2" s="31">
        <f t="shared" si="0"/>
        <v>60.87211796165446</v>
      </c>
      <c r="V2" s="31">
        <f t="shared" si="0"/>
        <v>68.551839307436509</v>
      </c>
      <c r="W2" s="31">
        <f t="shared" si="0"/>
        <v>77.456339579335889</v>
      </c>
      <c r="X2" s="31">
        <f t="shared" ref="X2" si="1">SUM(X3,X17,X22,X25,X26,X51,X52,X71,X74,X75,X76)</f>
        <v>80.155390319403097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32.479442550806283</v>
      </c>
      <c r="D76" s="40">
        <v>33.25579031584644</v>
      </c>
      <c r="E76" s="40">
        <v>34.101270207117224</v>
      </c>
      <c r="F76" s="40">
        <v>34.642911893112185</v>
      </c>
      <c r="G76" s="40">
        <v>35.211083595128422</v>
      </c>
      <c r="H76" s="40">
        <v>35.241070659320677</v>
      </c>
      <c r="I76" s="40">
        <v>35.430033445030503</v>
      </c>
      <c r="J76" s="40">
        <v>35.72203455566801</v>
      </c>
      <c r="K76" s="40">
        <v>36.443490022993025</v>
      </c>
      <c r="L76" s="40">
        <v>35.890682638162488</v>
      </c>
      <c r="M76" s="40">
        <v>36.080794650190718</v>
      </c>
      <c r="N76" s="40">
        <v>36.369458344355792</v>
      </c>
      <c r="O76" s="40">
        <v>38.420293812019771</v>
      </c>
      <c r="P76" s="40">
        <v>41.631056750899127</v>
      </c>
      <c r="Q76" s="40">
        <v>44.870462608396174</v>
      </c>
      <c r="R76" s="40">
        <v>47.716026420818878</v>
      </c>
      <c r="S76" s="40">
        <v>54.926699772369325</v>
      </c>
      <c r="T76" s="40">
        <v>56.667639450943419</v>
      </c>
      <c r="U76" s="40">
        <v>60.87211796165446</v>
      </c>
      <c r="V76" s="40">
        <v>68.551839307436509</v>
      </c>
      <c r="W76" s="40">
        <v>77.456339579335889</v>
      </c>
      <c r="X76" s="40">
        <v>80.155390319403097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129.19221011749156</v>
      </c>
      <c r="D2" s="31">
        <f t="shared" si="0"/>
        <v>133.08401909342646</v>
      </c>
      <c r="E2" s="31">
        <f t="shared" si="0"/>
        <v>136.32025493389926</v>
      </c>
      <c r="F2" s="31">
        <f t="shared" si="0"/>
        <v>138.76506931071242</v>
      </c>
      <c r="G2" s="31">
        <f t="shared" si="0"/>
        <v>140.16383198954887</v>
      </c>
      <c r="H2" s="31">
        <f t="shared" si="0"/>
        <v>141.12051431797337</v>
      </c>
      <c r="I2" s="31">
        <f t="shared" si="0"/>
        <v>141.41838208819377</v>
      </c>
      <c r="J2" s="31">
        <f t="shared" si="0"/>
        <v>142.49101421735338</v>
      </c>
      <c r="K2" s="31">
        <f t="shared" si="0"/>
        <v>142.16914485107938</v>
      </c>
      <c r="L2" s="31">
        <f t="shared" si="0"/>
        <v>140.14499049157214</v>
      </c>
      <c r="M2" s="31">
        <f t="shared" si="0"/>
        <v>135.41213406644167</v>
      </c>
      <c r="N2" s="31">
        <f t="shared" si="0"/>
        <v>130.23517206600934</v>
      </c>
      <c r="O2" s="31">
        <f t="shared" si="0"/>
        <v>124.54705602073197</v>
      </c>
      <c r="P2" s="31">
        <f t="shared" si="0"/>
        <v>120.9531160765369</v>
      </c>
      <c r="Q2" s="31">
        <f t="shared" si="0"/>
        <v>115.20580248553098</v>
      </c>
      <c r="R2" s="31">
        <f t="shared" si="0"/>
        <v>105.48347962039831</v>
      </c>
      <c r="S2" s="31">
        <f t="shared" si="0"/>
        <v>103.24598999338201</v>
      </c>
      <c r="T2" s="31">
        <f t="shared" si="0"/>
        <v>95.872894455768503</v>
      </c>
      <c r="U2" s="31">
        <f t="shared" si="0"/>
        <v>90.862132047152429</v>
      </c>
      <c r="V2" s="31">
        <f t="shared" si="0"/>
        <v>90.157346935970239</v>
      </c>
      <c r="W2" s="31">
        <f t="shared" si="0"/>
        <v>91.044325232609097</v>
      </c>
      <c r="X2" s="31">
        <f t="shared" ref="X2" si="1">SUM(X3,X17,X22,X25,X26,X51,X52,X71,X74,X75,X76)</f>
        <v>87.35470362315229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129.19221011749156</v>
      </c>
      <c r="D76" s="40">
        <v>133.08401909342646</v>
      </c>
      <c r="E76" s="40">
        <v>136.32025493389926</v>
      </c>
      <c r="F76" s="40">
        <v>138.76506931071242</v>
      </c>
      <c r="G76" s="40">
        <v>140.16383198954887</v>
      </c>
      <c r="H76" s="40">
        <v>141.12051431797337</v>
      </c>
      <c r="I76" s="40">
        <v>141.41838208819377</v>
      </c>
      <c r="J76" s="40">
        <v>142.49101421735338</v>
      </c>
      <c r="K76" s="40">
        <v>142.16914485107938</v>
      </c>
      <c r="L76" s="40">
        <v>140.14499049157214</v>
      </c>
      <c r="M76" s="40">
        <v>135.41213406644167</v>
      </c>
      <c r="N76" s="40">
        <v>130.23517206600934</v>
      </c>
      <c r="O76" s="40">
        <v>124.54705602073197</v>
      </c>
      <c r="P76" s="40">
        <v>120.9531160765369</v>
      </c>
      <c r="Q76" s="40">
        <v>115.20580248553098</v>
      </c>
      <c r="R76" s="40">
        <v>105.48347962039831</v>
      </c>
      <c r="S76" s="40">
        <v>103.24598999338201</v>
      </c>
      <c r="T76" s="40">
        <v>95.872894455768503</v>
      </c>
      <c r="U76" s="40">
        <v>90.862132047152429</v>
      </c>
      <c r="V76" s="40">
        <v>90.157346935970239</v>
      </c>
      <c r="W76" s="40">
        <v>91.044325232609097</v>
      </c>
      <c r="X76" s="40">
        <v>87.35470362315229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33.579362176738151</v>
      </c>
      <c r="D2" s="31">
        <f t="shared" si="0"/>
        <v>35.253770643630943</v>
      </c>
      <c r="E2" s="31">
        <f t="shared" si="0"/>
        <v>36.179147374142474</v>
      </c>
      <c r="F2" s="31">
        <f t="shared" si="0"/>
        <v>37.129847284125958</v>
      </c>
      <c r="G2" s="31">
        <f t="shared" si="0"/>
        <v>37.766642589359122</v>
      </c>
      <c r="H2" s="31">
        <f t="shared" si="0"/>
        <v>38.081157317522575</v>
      </c>
      <c r="I2" s="31">
        <f t="shared" si="0"/>
        <v>40.074741008890797</v>
      </c>
      <c r="J2" s="31">
        <f t="shared" si="0"/>
        <v>41.064894617931984</v>
      </c>
      <c r="K2" s="31">
        <f t="shared" si="0"/>
        <v>42.063335652052125</v>
      </c>
      <c r="L2" s="31">
        <f t="shared" si="0"/>
        <v>43.576871924214885</v>
      </c>
      <c r="M2" s="31">
        <f t="shared" si="0"/>
        <v>45.77317231834175</v>
      </c>
      <c r="N2" s="31">
        <f t="shared" si="0"/>
        <v>47.26575944552134</v>
      </c>
      <c r="O2" s="31">
        <f t="shared" si="0"/>
        <v>48.926923141281243</v>
      </c>
      <c r="P2" s="31">
        <f t="shared" si="0"/>
        <v>50.330609506047288</v>
      </c>
      <c r="Q2" s="31">
        <f t="shared" si="0"/>
        <v>52.586836169705307</v>
      </c>
      <c r="R2" s="31">
        <f t="shared" si="0"/>
        <v>52.236807692925836</v>
      </c>
      <c r="S2" s="31">
        <f t="shared" si="0"/>
        <v>56.072978687543326</v>
      </c>
      <c r="T2" s="31">
        <f t="shared" si="0"/>
        <v>55.506098661318248</v>
      </c>
      <c r="U2" s="31">
        <f t="shared" si="0"/>
        <v>58.105195655538061</v>
      </c>
      <c r="V2" s="31">
        <f t="shared" si="0"/>
        <v>63.121771482836579</v>
      </c>
      <c r="W2" s="31">
        <f t="shared" si="0"/>
        <v>68.614281380267542</v>
      </c>
      <c r="X2" s="31">
        <f t="shared" ref="X2" si="1">SUM(X3,X17,X22,X25,X26,X51,X52,X71,X74,X75,X76)</f>
        <v>69.740916705773714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33.579362176738151</v>
      </c>
      <c r="D76" s="40">
        <v>35.253770643630943</v>
      </c>
      <c r="E76" s="40">
        <v>36.179147374142474</v>
      </c>
      <c r="F76" s="40">
        <v>37.129847284125958</v>
      </c>
      <c r="G76" s="40">
        <v>37.766642589359122</v>
      </c>
      <c r="H76" s="40">
        <v>38.081157317522575</v>
      </c>
      <c r="I76" s="40">
        <v>40.074741008890797</v>
      </c>
      <c r="J76" s="40">
        <v>41.064894617931984</v>
      </c>
      <c r="K76" s="40">
        <v>42.063335652052125</v>
      </c>
      <c r="L76" s="40">
        <v>43.576871924214885</v>
      </c>
      <c r="M76" s="40">
        <v>45.77317231834175</v>
      </c>
      <c r="N76" s="40">
        <v>47.26575944552134</v>
      </c>
      <c r="O76" s="40">
        <v>48.926923141281243</v>
      </c>
      <c r="P76" s="40">
        <v>50.330609506047288</v>
      </c>
      <c r="Q76" s="40">
        <v>52.586836169705307</v>
      </c>
      <c r="R76" s="40">
        <v>52.236807692925836</v>
      </c>
      <c r="S76" s="40">
        <v>56.072978687543326</v>
      </c>
      <c r="T76" s="40">
        <v>55.506098661318248</v>
      </c>
      <c r="U76" s="40">
        <v>58.105195655538061</v>
      </c>
      <c r="V76" s="40">
        <v>63.121771482836579</v>
      </c>
      <c r="W76" s="40">
        <v>68.614281380267542</v>
      </c>
      <c r="X76" s="40">
        <v>69.740916705773714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993.51444539982811</v>
      </c>
      <c r="D2" s="31">
        <f t="shared" ref="D2:W2" si="1">SUM(D3,D17,D22,D25,D26,D51,D52,D71,D74,D75,D76)</f>
        <v>956.07893379191751</v>
      </c>
      <c r="E2" s="31">
        <f t="shared" si="1"/>
        <v>946.41306964746354</v>
      </c>
      <c r="F2" s="31">
        <f t="shared" si="1"/>
        <v>923.41711092003447</v>
      </c>
      <c r="G2" s="31">
        <f t="shared" si="1"/>
        <v>912.77661220980224</v>
      </c>
      <c r="H2" s="31">
        <f t="shared" si="1"/>
        <v>920.7607050730868</v>
      </c>
      <c r="I2" s="31">
        <f t="shared" si="1"/>
        <v>920.96147893379191</v>
      </c>
      <c r="J2" s="31">
        <f t="shared" si="1"/>
        <v>886.74453998280308</v>
      </c>
      <c r="K2" s="31">
        <f t="shared" si="1"/>
        <v>877.99604471195198</v>
      </c>
      <c r="L2" s="31">
        <f t="shared" si="1"/>
        <v>877.80558899398102</v>
      </c>
      <c r="M2" s="31">
        <f t="shared" si="1"/>
        <v>895.84161650902831</v>
      </c>
      <c r="N2" s="31">
        <f t="shared" si="1"/>
        <v>866.99742046431641</v>
      </c>
      <c r="O2" s="31">
        <f t="shared" si="1"/>
        <v>798.22975064488389</v>
      </c>
      <c r="P2" s="31">
        <f t="shared" si="1"/>
        <v>813.08400687876178</v>
      </c>
      <c r="Q2" s="31">
        <f t="shared" si="1"/>
        <v>764.8278589853827</v>
      </c>
      <c r="R2" s="31">
        <f t="shared" si="1"/>
        <v>775.94445399828044</v>
      </c>
      <c r="S2" s="31">
        <f t="shared" si="1"/>
        <v>769.50877042132413</v>
      </c>
      <c r="T2" s="31">
        <f t="shared" si="1"/>
        <v>751.85296646603615</v>
      </c>
      <c r="U2" s="31">
        <f t="shared" si="1"/>
        <v>721.70017196904541</v>
      </c>
      <c r="V2" s="31">
        <f t="shared" si="1"/>
        <v>717.08650042992269</v>
      </c>
      <c r="W2" s="31">
        <f t="shared" si="1"/>
        <v>713.82622527944955</v>
      </c>
      <c r="X2" s="31">
        <f t="shared" ref="X2" si="2">SUM(X3,X17,X22,X25,X26,X51,X52,X71,X74,X75,X76)</f>
        <v>710.20008598452262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25.46276870163371</v>
      </c>
      <c r="D3" s="34">
        <f t="shared" ref="D3:W3" si="4">SUM(D4,D8,D11)</f>
        <v>28.955460017196899</v>
      </c>
      <c r="E3" s="34">
        <f t="shared" si="4"/>
        <v>20.325451418744624</v>
      </c>
      <c r="F3" s="34">
        <f t="shared" si="4"/>
        <v>27.346431642304378</v>
      </c>
      <c r="G3" s="34">
        <f t="shared" si="4"/>
        <v>32.602235597592426</v>
      </c>
      <c r="H3" s="34">
        <f t="shared" si="4"/>
        <v>39.289767841788468</v>
      </c>
      <c r="I3" s="34">
        <f t="shared" si="4"/>
        <v>45.173774720550298</v>
      </c>
      <c r="J3" s="34">
        <f t="shared" si="4"/>
        <v>45.096904557179712</v>
      </c>
      <c r="K3" s="34">
        <f t="shared" si="4"/>
        <v>41.208512467755803</v>
      </c>
      <c r="L3" s="34">
        <f t="shared" si="4"/>
        <v>29.833018056749783</v>
      </c>
      <c r="M3" s="34">
        <f t="shared" si="4"/>
        <v>31.958985382631131</v>
      </c>
      <c r="N3" s="34">
        <f t="shared" si="4"/>
        <v>28.9700773860705</v>
      </c>
      <c r="O3" s="34">
        <f t="shared" si="4"/>
        <v>28.2158211521926</v>
      </c>
      <c r="P3" s="34">
        <f t="shared" si="4"/>
        <v>36.702923473774717</v>
      </c>
      <c r="Q3" s="34">
        <f t="shared" si="4"/>
        <v>24.777901977644021</v>
      </c>
      <c r="R3" s="34">
        <f t="shared" si="4"/>
        <v>17.622012037833191</v>
      </c>
      <c r="S3" s="34">
        <f t="shared" si="4"/>
        <v>14.829492691315561</v>
      </c>
      <c r="T3" s="34">
        <f t="shared" si="4"/>
        <v>10.636973344797941</v>
      </c>
      <c r="U3" s="34">
        <f t="shared" si="4"/>
        <v>8.6205503009458297</v>
      </c>
      <c r="V3" s="34">
        <f t="shared" si="4"/>
        <v>5.2683576956147888</v>
      </c>
      <c r="W3" s="34">
        <f t="shared" si="4"/>
        <v>3.2120378331900259</v>
      </c>
      <c r="X3" s="34">
        <f t="shared" ref="X3" si="5">SUM(X4,X8,X11)</f>
        <v>3.0399828030954419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25.025709372312988</v>
      </c>
      <c r="D4" s="29">
        <f t="shared" ref="D4:W4" si="7">SUM(D5:D7)</f>
        <v>28.081255374032668</v>
      </c>
      <c r="E4" s="29">
        <f t="shared" si="7"/>
        <v>19.888392089423903</v>
      </c>
      <c r="F4" s="29">
        <f t="shared" si="7"/>
        <v>26.646603611349949</v>
      </c>
      <c r="G4" s="29">
        <f t="shared" si="7"/>
        <v>31.902407566638001</v>
      </c>
      <c r="H4" s="29">
        <f t="shared" si="7"/>
        <v>39.289767841788468</v>
      </c>
      <c r="I4" s="29">
        <f t="shared" si="7"/>
        <v>45.173774720550298</v>
      </c>
      <c r="J4" s="29">
        <f t="shared" si="7"/>
        <v>45.096904557179712</v>
      </c>
      <c r="K4" s="29">
        <f t="shared" si="7"/>
        <v>40.771453138435078</v>
      </c>
      <c r="L4" s="29">
        <f t="shared" si="7"/>
        <v>29.395958727429061</v>
      </c>
      <c r="M4" s="29">
        <f t="shared" si="7"/>
        <v>31.521926053310409</v>
      </c>
      <c r="N4" s="29">
        <f t="shared" si="7"/>
        <v>28.533018056749778</v>
      </c>
      <c r="O4" s="29">
        <f t="shared" si="7"/>
        <v>27.778761822871878</v>
      </c>
      <c r="P4" s="29">
        <f t="shared" si="7"/>
        <v>36.265864144453992</v>
      </c>
      <c r="Q4" s="29">
        <f t="shared" si="7"/>
        <v>24.777901977644021</v>
      </c>
      <c r="R4" s="29">
        <f t="shared" si="7"/>
        <v>17.622012037833191</v>
      </c>
      <c r="S4" s="29">
        <f t="shared" si="7"/>
        <v>14.809802235597591</v>
      </c>
      <c r="T4" s="29">
        <f t="shared" si="7"/>
        <v>10.636973344797941</v>
      </c>
      <c r="U4" s="29">
        <f t="shared" si="7"/>
        <v>8.6205503009458297</v>
      </c>
      <c r="V4" s="29">
        <f t="shared" si="7"/>
        <v>5.2683576956147888</v>
      </c>
      <c r="W4" s="29">
        <f t="shared" si="7"/>
        <v>3.2120378331900259</v>
      </c>
      <c r="X4" s="29">
        <f t="shared" ref="X4" si="8">SUM(X5:X7)</f>
        <v>3.0399828030954419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25.025709372312988</v>
      </c>
      <c r="D7" s="10">
        <v>28.081255374032668</v>
      </c>
      <c r="E7" s="10">
        <v>19.888392089423903</v>
      </c>
      <c r="F7" s="10">
        <v>26.646603611349949</v>
      </c>
      <c r="G7" s="10">
        <v>31.902407566638001</v>
      </c>
      <c r="H7" s="10">
        <v>39.289767841788468</v>
      </c>
      <c r="I7" s="10">
        <v>45.173774720550298</v>
      </c>
      <c r="J7" s="10">
        <v>45.096904557179712</v>
      </c>
      <c r="K7" s="10">
        <v>40.771453138435078</v>
      </c>
      <c r="L7" s="10">
        <v>29.395958727429061</v>
      </c>
      <c r="M7" s="10">
        <v>31.521926053310409</v>
      </c>
      <c r="N7" s="10">
        <v>28.533018056749778</v>
      </c>
      <c r="O7" s="10">
        <v>27.778761822871878</v>
      </c>
      <c r="P7" s="10">
        <v>36.265864144453992</v>
      </c>
      <c r="Q7" s="10">
        <v>24.777901977644021</v>
      </c>
      <c r="R7" s="10">
        <v>17.622012037833191</v>
      </c>
      <c r="S7" s="10">
        <v>14.809802235597591</v>
      </c>
      <c r="T7" s="10">
        <v>10.636973344797941</v>
      </c>
      <c r="U7" s="10">
        <v>8.6205503009458297</v>
      </c>
      <c r="V7" s="10">
        <v>5.2683576956147888</v>
      </c>
      <c r="W7" s="10">
        <v>3.2120378331900259</v>
      </c>
      <c r="X7" s="10">
        <v>3.0399828030954419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0.43705932932072228</v>
      </c>
      <c r="D11" s="29">
        <f t="shared" ref="D11:W11" si="13">SUM(D12:D16)</f>
        <v>0.87420464316423041</v>
      </c>
      <c r="E11" s="29">
        <f t="shared" si="13"/>
        <v>0.43705932932072228</v>
      </c>
      <c r="F11" s="29">
        <f t="shared" si="13"/>
        <v>0.69982803095442814</v>
      </c>
      <c r="G11" s="29">
        <f t="shared" si="13"/>
        <v>0.69982803095442814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0.43705932932072228</v>
      </c>
      <c r="L11" s="29">
        <f t="shared" si="13"/>
        <v>0.43705932932072228</v>
      </c>
      <c r="M11" s="29">
        <f t="shared" si="13"/>
        <v>0.43705932932072228</v>
      </c>
      <c r="N11" s="29">
        <f t="shared" si="13"/>
        <v>0.43705932932072228</v>
      </c>
      <c r="O11" s="29">
        <f t="shared" si="13"/>
        <v>0.43705932932072228</v>
      </c>
      <c r="P11" s="29">
        <f t="shared" si="13"/>
        <v>0.43705932932072228</v>
      </c>
      <c r="Q11" s="29">
        <f t="shared" si="13"/>
        <v>0</v>
      </c>
      <c r="R11" s="29">
        <f t="shared" si="13"/>
        <v>0</v>
      </c>
      <c r="S11" s="29">
        <f t="shared" si="13"/>
        <v>1.9690455717970769E-2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0.69982803095442814</v>
      </c>
      <c r="G13" s="10">
        <v>0.69982803095442814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0.43705932932072228</v>
      </c>
      <c r="D16" s="10">
        <v>0.87420464316423041</v>
      </c>
      <c r="E16" s="10">
        <v>0.43705932932072228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0.43705932932072228</v>
      </c>
      <c r="L16" s="10">
        <v>0.43705932932072228</v>
      </c>
      <c r="M16" s="10">
        <v>0.43705932932072228</v>
      </c>
      <c r="N16" s="10">
        <v>0.43705932932072228</v>
      </c>
      <c r="O16" s="10">
        <v>0.43705932932072228</v>
      </c>
      <c r="P16" s="10">
        <v>0.43705932932072228</v>
      </c>
      <c r="Q16" s="10">
        <v>0</v>
      </c>
      <c r="R16" s="10">
        <v>0</v>
      </c>
      <c r="S16" s="10">
        <v>1.9690455717970769E-2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643.26208082545145</v>
      </c>
      <c r="D26" s="37">
        <f t="shared" ref="D26:W26" si="22">SUM(D27,D33)</f>
        <v>604.47592433362001</v>
      </c>
      <c r="E26" s="37">
        <f t="shared" si="22"/>
        <v>608.9042132416165</v>
      </c>
      <c r="F26" s="37">
        <f t="shared" si="22"/>
        <v>579.76018916595012</v>
      </c>
      <c r="G26" s="37">
        <f t="shared" si="22"/>
        <v>563.12338779019785</v>
      </c>
      <c r="H26" s="37">
        <f t="shared" si="22"/>
        <v>566.2845227858985</v>
      </c>
      <c r="I26" s="37">
        <f t="shared" si="22"/>
        <v>550.29613069647462</v>
      </c>
      <c r="J26" s="37">
        <f t="shared" si="22"/>
        <v>532.59776440240751</v>
      </c>
      <c r="K26" s="37">
        <f t="shared" si="22"/>
        <v>525.92201203783327</v>
      </c>
      <c r="L26" s="37">
        <f t="shared" si="22"/>
        <v>544.52803095442823</v>
      </c>
      <c r="M26" s="37">
        <f t="shared" si="22"/>
        <v>553.91711092003436</v>
      </c>
      <c r="N26" s="37">
        <f t="shared" si="22"/>
        <v>547.54221840068783</v>
      </c>
      <c r="O26" s="37">
        <f t="shared" si="22"/>
        <v>487.18830610490107</v>
      </c>
      <c r="P26" s="37">
        <f t="shared" si="22"/>
        <v>491.96999140154776</v>
      </c>
      <c r="Q26" s="37">
        <f t="shared" si="22"/>
        <v>461.50042992261388</v>
      </c>
      <c r="R26" s="37">
        <f t="shared" si="22"/>
        <v>477.34651762682728</v>
      </c>
      <c r="S26" s="37">
        <f t="shared" si="22"/>
        <v>471.63052450558894</v>
      </c>
      <c r="T26" s="37">
        <f t="shared" si="22"/>
        <v>455.01049011177992</v>
      </c>
      <c r="U26" s="37">
        <f t="shared" si="22"/>
        <v>434.68323301805663</v>
      </c>
      <c r="V26" s="37">
        <f t="shared" si="22"/>
        <v>428.49991401547726</v>
      </c>
      <c r="W26" s="37">
        <f t="shared" si="22"/>
        <v>429.88082545141873</v>
      </c>
      <c r="X26" s="37">
        <f t="shared" ref="X26" si="23">SUM(X27,X33)</f>
        <v>420.64024075666379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643.26208082545145</v>
      </c>
      <c r="D33" s="29">
        <f t="shared" ref="D33:W33" si="28">SUM(D34:D50)</f>
        <v>604.47592433362001</v>
      </c>
      <c r="E33" s="29">
        <f t="shared" si="28"/>
        <v>608.9042132416165</v>
      </c>
      <c r="F33" s="29">
        <f t="shared" si="28"/>
        <v>579.76018916595012</v>
      </c>
      <c r="G33" s="29">
        <f t="shared" si="28"/>
        <v>563.12338779019785</v>
      </c>
      <c r="H33" s="29">
        <f t="shared" si="28"/>
        <v>566.2845227858985</v>
      </c>
      <c r="I33" s="29">
        <f t="shared" si="28"/>
        <v>550.29613069647462</v>
      </c>
      <c r="J33" s="29">
        <f t="shared" si="28"/>
        <v>532.59776440240751</v>
      </c>
      <c r="K33" s="29">
        <f t="shared" si="28"/>
        <v>525.92201203783327</v>
      </c>
      <c r="L33" s="29">
        <f t="shared" si="28"/>
        <v>544.52803095442823</v>
      </c>
      <c r="M33" s="29">
        <f t="shared" si="28"/>
        <v>553.91711092003436</v>
      </c>
      <c r="N33" s="29">
        <f t="shared" si="28"/>
        <v>547.54221840068783</v>
      </c>
      <c r="O33" s="29">
        <f t="shared" si="28"/>
        <v>487.18830610490107</v>
      </c>
      <c r="P33" s="29">
        <f t="shared" si="28"/>
        <v>491.96999140154776</v>
      </c>
      <c r="Q33" s="29">
        <f t="shared" si="28"/>
        <v>461.50042992261388</v>
      </c>
      <c r="R33" s="29">
        <f t="shared" si="28"/>
        <v>477.34651762682728</v>
      </c>
      <c r="S33" s="29">
        <f t="shared" si="28"/>
        <v>471.63052450558894</v>
      </c>
      <c r="T33" s="29">
        <f t="shared" si="28"/>
        <v>455.01049011177992</v>
      </c>
      <c r="U33" s="29">
        <f t="shared" si="28"/>
        <v>434.68323301805663</v>
      </c>
      <c r="V33" s="29">
        <f t="shared" si="28"/>
        <v>428.49991401547726</v>
      </c>
      <c r="W33" s="29">
        <f t="shared" si="28"/>
        <v>429.88082545141873</v>
      </c>
      <c r="X33" s="29">
        <f t="shared" ref="X33" si="29">SUM(X34:X50)</f>
        <v>420.64024075666379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4.3947549441100593</v>
      </c>
      <c r="D36" s="10">
        <v>5.4934651762682716</v>
      </c>
      <c r="E36" s="10">
        <v>4.3947549441100593</v>
      </c>
      <c r="F36" s="10">
        <v>4.3947549441100593</v>
      </c>
      <c r="G36" s="10">
        <v>3.2960447119518479</v>
      </c>
      <c r="H36" s="10">
        <v>3.2960447119518479</v>
      </c>
      <c r="I36" s="10">
        <v>3.2960447119518479</v>
      </c>
      <c r="J36" s="10">
        <v>3.2960447119518479</v>
      </c>
      <c r="K36" s="10">
        <v>2.1974204643164228</v>
      </c>
      <c r="L36" s="10">
        <v>3.2960447119518479</v>
      </c>
      <c r="M36" s="10">
        <v>3.2960447119518479</v>
      </c>
      <c r="N36" s="10">
        <v>3.2960447119518479</v>
      </c>
      <c r="O36" s="10">
        <v>3.2960447119518479</v>
      </c>
      <c r="P36" s="10">
        <v>3.2960447119518479</v>
      </c>
      <c r="Q36" s="10">
        <v>3.2960447119518479</v>
      </c>
      <c r="R36" s="10">
        <v>4.585984522785898</v>
      </c>
      <c r="S36" s="10">
        <v>4.505674978503869</v>
      </c>
      <c r="T36" s="10">
        <v>6.2448839208942388</v>
      </c>
      <c r="U36" s="10">
        <v>4.8539982803095443</v>
      </c>
      <c r="V36" s="10">
        <v>5.9593293207222695</v>
      </c>
      <c r="W36" s="10">
        <v>5.7658641444539978</v>
      </c>
      <c r="X36" s="10">
        <v>6.015305245055889</v>
      </c>
    </row>
    <row r="37" spans="1:24" ht="11.25" customHeight="1" x14ac:dyDescent="0.2">
      <c r="A37" s="41" t="s">
        <v>61</v>
      </c>
      <c r="B37" s="9" t="s">
        <v>62</v>
      </c>
      <c r="C37" s="10">
        <v>1.0461736887360269</v>
      </c>
      <c r="D37" s="10">
        <v>1.0461736887360269</v>
      </c>
      <c r="E37" s="10">
        <v>1.0461736887360269</v>
      </c>
      <c r="F37" s="10">
        <v>1.0461736887360269</v>
      </c>
      <c r="G37" s="10">
        <v>1.0461736887360269</v>
      </c>
      <c r="H37" s="10">
        <v>1.0461736887360269</v>
      </c>
      <c r="I37" s="10">
        <v>1.0461736887360269</v>
      </c>
      <c r="J37" s="10">
        <v>1.0461736887360269</v>
      </c>
      <c r="K37" s="10">
        <v>1.0461736887360269</v>
      </c>
      <c r="L37" s="10">
        <v>1.0461736887360269</v>
      </c>
      <c r="M37" s="10">
        <v>1.0461736887360269</v>
      </c>
      <c r="N37" s="10">
        <v>1.0461736887360269</v>
      </c>
      <c r="O37" s="10">
        <v>1.0461736887360269</v>
      </c>
      <c r="P37" s="10">
        <v>1.0461736887360269</v>
      </c>
      <c r="Q37" s="10">
        <v>1.0461736887360269</v>
      </c>
      <c r="R37" s="10">
        <v>1.6540842648323297</v>
      </c>
      <c r="S37" s="10">
        <v>1.4991401547721412</v>
      </c>
      <c r="T37" s="10">
        <v>2.1184866723989675</v>
      </c>
      <c r="U37" s="10">
        <v>1.5901117798796209</v>
      </c>
      <c r="V37" s="10">
        <v>2.6644883920894236</v>
      </c>
      <c r="W37" s="10">
        <v>2.7847807394668957</v>
      </c>
      <c r="X37" s="10">
        <v>3.0233877901977642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27.013499570077379</v>
      </c>
      <c r="D40" s="10">
        <v>10.38976784178848</v>
      </c>
      <c r="E40" s="10">
        <v>18.701633705932931</v>
      </c>
      <c r="F40" s="10">
        <v>15.58469475494411</v>
      </c>
      <c r="G40" s="10">
        <v>44.676096302665513</v>
      </c>
      <c r="H40" s="10">
        <v>58.182889079965612</v>
      </c>
      <c r="I40" s="10">
        <v>25.97446259673259</v>
      </c>
      <c r="J40" s="10">
        <v>40.520206362854687</v>
      </c>
      <c r="K40" s="10">
        <v>19.74058469475494</v>
      </c>
      <c r="L40" s="10">
        <v>25.97446259673259</v>
      </c>
      <c r="M40" s="10">
        <v>20.77962166809974</v>
      </c>
      <c r="N40" s="10">
        <v>38.442218400687878</v>
      </c>
      <c r="O40" s="10">
        <v>16.623645743766119</v>
      </c>
      <c r="P40" s="10">
        <v>24.93551160791057</v>
      </c>
      <c r="Q40" s="10">
        <v>22.857523645743768</v>
      </c>
      <c r="R40" s="10">
        <v>17.54110060189166</v>
      </c>
      <c r="S40" s="10">
        <v>16.15717970765262</v>
      </c>
      <c r="T40" s="10">
        <v>31.91539122957867</v>
      </c>
      <c r="U40" s="10">
        <v>15.03817712811694</v>
      </c>
      <c r="V40" s="10">
        <v>22.56251074806535</v>
      </c>
      <c r="W40" s="10">
        <v>36.581427343078254</v>
      </c>
      <c r="X40" s="10">
        <v>26.19681857265692</v>
      </c>
    </row>
    <row r="41" spans="1:24" ht="11.25" customHeight="1" x14ac:dyDescent="0.2">
      <c r="A41" s="41" t="s">
        <v>69</v>
      </c>
      <c r="B41" s="9" t="s">
        <v>70</v>
      </c>
      <c r="C41" s="10">
        <v>1.0389509888220121</v>
      </c>
      <c r="D41" s="10">
        <v>1.0389509888220121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567.04875322441967</v>
      </c>
      <c r="D43" s="10">
        <v>547.67119518486675</v>
      </c>
      <c r="E43" s="10">
        <v>551.75073086844361</v>
      </c>
      <c r="F43" s="10">
        <v>535.43276010318141</v>
      </c>
      <c r="G43" s="10">
        <v>495.65778159931222</v>
      </c>
      <c r="H43" s="10">
        <v>482.39939810834051</v>
      </c>
      <c r="I43" s="10">
        <v>496.67764402407568</v>
      </c>
      <c r="J43" s="10">
        <v>472.200773860705</v>
      </c>
      <c r="K43" s="10">
        <v>487.498796216681</v>
      </c>
      <c r="L43" s="10">
        <v>499.73731728288908</v>
      </c>
      <c r="M43" s="10">
        <v>501.77704213241611</v>
      </c>
      <c r="N43" s="10">
        <v>485.45907136715391</v>
      </c>
      <c r="O43" s="10">
        <v>450.7834049871023</v>
      </c>
      <c r="P43" s="10">
        <v>456.90266552020643</v>
      </c>
      <c r="Q43" s="10">
        <v>431.40584694754938</v>
      </c>
      <c r="R43" s="10">
        <v>450.51616509028383</v>
      </c>
      <c r="S43" s="10">
        <v>448.58564058469472</v>
      </c>
      <c r="T43" s="10">
        <v>413.91814273430782</v>
      </c>
      <c r="U43" s="10">
        <v>411.45915735167659</v>
      </c>
      <c r="V43" s="10">
        <v>395.49312123817714</v>
      </c>
      <c r="W43" s="10">
        <v>383.89922613929491</v>
      </c>
      <c r="X43" s="10">
        <v>384.68039552880481</v>
      </c>
    </row>
    <row r="44" spans="1:24" ht="11.25" customHeight="1" x14ac:dyDescent="0.2">
      <c r="A44" s="41" t="s">
        <v>75</v>
      </c>
      <c r="B44" s="9" t="s">
        <v>76</v>
      </c>
      <c r="C44" s="10">
        <v>42.719948409286317</v>
      </c>
      <c r="D44" s="10">
        <v>38.836371453138433</v>
      </c>
      <c r="E44" s="10">
        <v>33.010920034393813</v>
      </c>
      <c r="F44" s="10">
        <v>23.301805674978507</v>
      </c>
      <c r="G44" s="10">
        <v>18.447291487532244</v>
      </c>
      <c r="H44" s="10">
        <v>21.360017196904554</v>
      </c>
      <c r="I44" s="10">
        <v>23.301805674978507</v>
      </c>
      <c r="J44" s="10">
        <v>15.53456577815993</v>
      </c>
      <c r="K44" s="10">
        <v>15.4390369733448</v>
      </c>
      <c r="L44" s="10">
        <v>14.474032674118661</v>
      </c>
      <c r="M44" s="10">
        <v>27.01822871883061</v>
      </c>
      <c r="N44" s="10">
        <v>19.298710232158211</v>
      </c>
      <c r="O44" s="10">
        <v>15.4390369733448</v>
      </c>
      <c r="P44" s="10">
        <v>5.7895958727429058</v>
      </c>
      <c r="Q44" s="10">
        <v>2.894840928632846</v>
      </c>
      <c r="R44" s="10">
        <v>3.049183147033534</v>
      </c>
      <c r="S44" s="10">
        <v>0.88288907996560617</v>
      </c>
      <c r="T44" s="10">
        <v>0.8135855546001719</v>
      </c>
      <c r="U44" s="10">
        <v>1.741788478073947</v>
      </c>
      <c r="V44" s="10">
        <v>1.8204643164230441</v>
      </c>
      <c r="W44" s="10">
        <v>0.84952708512467756</v>
      </c>
      <c r="X44" s="10">
        <v>0.72433361994840917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56.943078245915743</v>
      </c>
      <c r="D51" s="37">
        <v>64.187618228718819</v>
      </c>
      <c r="E51" s="37">
        <v>60.748839208942393</v>
      </c>
      <c r="F51" s="37">
        <v>55.395270851246771</v>
      </c>
      <c r="G51" s="37">
        <v>53.933619948409287</v>
      </c>
      <c r="H51" s="37">
        <v>53.697936371453132</v>
      </c>
      <c r="I51" s="37">
        <v>53.417454858125531</v>
      </c>
      <c r="J51" s="37">
        <v>44.604471195184857</v>
      </c>
      <c r="K51" s="37">
        <v>39.703783319002582</v>
      </c>
      <c r="L51" s="37">
        <v>40.413069647463459</v>
      </c>
      <c r="M51" s="37">
        <v>41.91779879621668</v>
      </c>
      <c r="N51" s="37">
        <v>38.865520206362852</v>
      </c>
      <c r="O51" s="37">
        <v>37.898194325021493</v>
      </c>
      <c r="P51" s="37">
        <v>36.070077386070508</v>
      </c>
      <c r="Q51" s="37">
        <v>33.831298366294057</v>
      </c>
      <c r="R51" s="37">
        <v>35.263800515907143</v>
      </c>
      <c r="S51" s="37">
        <v>40.12975064488392</v>
      </c>
      <c r="T51" s="37">
        <v>42.706534823731729</v>
      </c>
      <c r="U51" s="37">
        <v>36.457523645743763</v>
      </c>
      <c r="V51" s="37">
        <v>35.296818572656917</v>
      </c>
      <c r="W51" s="37">
        <v>35.930266552020633</v>
      </c>
      <c r="X51" s="37">
        <v>35.773258813413577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55.412209802235594</v>
      </c>
      <c r="D52" s="37">
        <f t="shared" ref="D52:W52" si="31">SUM(D53:D70)</f>
        <v>51.61461736887361</v>
      </c>
      <c r="E52" s="37">
        <f t="shared" si="31"/>
        <v>51.996818572656927</v>
      </c>
      <c r="F52" s="37">
        <f t="shared" si="31"/>
        <v>52.092261392949261</v>
      </c>
      <c r="G52" s="37">
        <f t="shared" si="31"/>
        <v>52.593809114359409</v>
      </c>
      <c r="H52" s="37">
        <f t="shared" si="31"/>
        <v>50.277042132416156</v>
      </c>
      <c r="I52" s="37">
        <f t="shared" si="31"/>
        <v>55.961564918314707</v>
      </c>
      <c r="J52" s="37">
        <f t="shared" si="31"/>
        <v>54.695700773860707</v>
      </c>
      <c r="K52" s="37">
        <f t="shared" si="31"/>
        <v>58.230610490111786</v>
      </c>
      <c r="L52" s="37">
        <f t="shared" si="31"/>
        <v>54.313585554600174</v>
      </c>
      <c r="M52" s="37">
        <f t="shared" si="31"/>
        <v>55.89045571797076</v>
      </c>
      <c r="N52" s="37">
        <f t="shared" si="31"/>
        <v>54.949097162510739</v>
      </c>
      <c r="O52" s="37">
        <f t="shared" si="31"/>
        <v>53.759931212381765</v>
      </c>
      <c r="P52" s="37">
        <f t="shared" si="31"/>
        <v>53.390197764402402</v>
      </c>
      <c r="Q52" s="37">
        <f t="shared" si="31"/>
        <v>53.464746345657765</v>
      </c>
      <c r="R52" s="37">
        <f t="shared" si="31"/>
        <v>54.422355975924333</v>
      </c>
      <c r="S52" s="37">
        <f t="shared" si="31"/>
        <v>55.192175408426479</v>
      </c>
      <c r="T52" s="37">
        <f t="shared" si="31"/>
        <v>54.34101461736887</v>
      </c>
      <c r="U52" s="37">
        <f t="shared" si="31"/>
        <v>54.567927773000861</v>
      </c>
      <c r="V52" s="37">
        <f t="shared" si="31"/>
        <v>54.007308684436801</v>
      </c>
      <c r="W52" s="37">
        <f t="shared" si="31"/>
        <v>52.494496990541705</v>
      </c>
      <c r="X52" s="37">
        <f t="shared" ref="X52" si="32">SUM(X53:X70)</f>
        <v>56.762682717110913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53.596990541702489</v>
      </c>
      <c r="D59" s="10">
        <v>49.703869303525373</v>
      </c>
      <c r="E59" s="10">
        <v>49.703869303525373</v>
      </c>
      <c r="F59" s="10">
        <v>48.867841788478067</v>
      </c>
      <c r="G59" s="10">
        <v>48.55735167669819</v>
      </c>
      <c r="H59" s="10">
        <v>48.270765262252787</v>
      </c>
      <c r="I59" s="10">
        <v>48.103525365434223</v>
      </c>
      <c r="J59" s="10">
        <v>48.103525365434223</v>
      </c>
      <c r="K59" s="10">
        <v>49.106706792777302</v>
      </c>
      <c r="L59" s="10">
        <v>50.109888220120382</v>
      </c>
      <c r="M59" s="10">
        <v>51.136027515047289</v>
      </c>
      <c r="N59" s="10">
        <v>50.906620808254509</v>
      </c>
      <c r="O59" s="10">
        <v>50.922098022355968</v>
      </c>
      <c r="P59" s="10">
        <v>50.980481513327597</v>
      </c>
      <c r="Q59" s="10">
        <v>50.911521926053297</v>
      </c>
      <c r="R59" s="10">
        <v>51.797334479793633</v>
      </c>
      <c r="S59" s="10">
        <v>52.234909716251067</v>
      </c>
      <c r="T59" s="10">
        <v>52.239982803095437</v>
      </c>
      <c r="U59" s="10">
        <v>51.958985382631127</v>
      </c>
      <c r="V59" s="10">
        <v>51.609544282029233</v>
      </c>
      <c r="W59" s="10">
        <v>50.352880481513331</v>
      </c>
      <c r="X59" s="10">
        <v>54.481427343078238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1.8152192605331039</v>
      </c>
      <c r="D61" s="10">
        <v>1.9107480653482369</v>
      </c>
      <c r="E61" s="10">
        <v>2.2929492691315558</v>
      </c>
      <c r="F61" s="10">
        <v>3.224419604471195</v>
      </c>
      <c r="G61" s="10">
        <v>4.0364574376612206</v>
      </c>
      <c r="H61" s="10">
        <v>2.00627687016337</v>
      </c>
      <c r="I61" s="10">
        <v>7.8580395528804807</v>
      </c>
      <c r="J61" s="10">
        <v>6.592175408426483</v>
      </c>
      <c r="K61" s="10">
        <v>9.1239036973344803</v>
      </c>
      <c r="L61" s="10">
        <v>4.2036973344797932</v>
      </c>
      <c r="M61" s="10">
        <v>4.7544282029234726</v>
      </c>
      <c r="N61" s="10">
        <v>4.0424763542562339</v>
      </c>
      <c r="O61" s="10">
        <v>2.8378331900257949</v>
      </c>
      <c r="P61" s="10">
        <v>2.4097162510748058</v>
      </c>
      <c r="Q61" s="10">
        <v>2.5532244196044709</v>
      </c>
      <c r="R61" s="10">
        <v>2.6250214961306959</v>
      </c>
      <c r="S61" s="10">
        <v>2.9572656921754081</v>
      </c>
      <c r="T61" s="10">
        <v>2.1010318142734299</v>
      </c>
      <c r="U61" s="10">
        <v>2.6089423903697329</v>
      </c>
      <c r="V61" s="10">
        <v>2.3977644024075659</v>
      </c>
      <c r="W61" s="10">
        <v>2.141616509028375</v>
      </c>
      <c r="X61" s="10">
        <v>2.281255374032674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45.022441960447118</v>
      </c>
      <c r="D75" s="37">
        <v>45.022441960447118</v>
      </c>
      <c r="E75" s="37">
        <v>45.022441960447118</v>
      </c>
      <c r="F75" s="37">
        <v>45.022441960447118</v>
      </c>
      <c r="G75" s="37">
        <v>47.410920034393797</v>
      </c>
      <c r="H75" s="37">
        <v>47.410920034393797</v>
      </c>
      <c r="I75" s="37">
        <v>47.410920034393797</v>
      </c>
      <c r="J75" s="37">
        <v>47.410920034393797</v>
      </c>
      <c r="K75" s="37">
        <v>47.410920034393797</v>
      </c>
      <c r="L75" s="37">
        <v>47.410920034393797</v>
      </c>
      <c r="M75" s="37">
        <v>47.410920034393797</v>
      </c>
      <c r="N75" s="37">
        <v>37.857093723129843</v>
      </c>
      <c r="O75" s="37">
        <v>37.857093723129843</v>
      </c>
      <c r="P75" s="37">
        <v>37.857093723129843</v>
      </c>
      <c r="Q75" s="37">
        <v>37.857093723129843</v>
      </c>
      <c r="R75" s="37">
        <v>37.857093723129843</v>
      </c>
      <c r="S75" s="37">
        <v>37.857093723129843</v>
      </c>
      <c r="T75" s="37">
        <v>37.857093723129843</v>
      </c>
      <c r="U75" s="37">
        <v>37.717626827171109</v>
      </c>
      <c r="V75" s="37">
        <v>36.964402407566638</v>
      </c>
      <c r="W75" s="37">
        <v>36.964402407566638</v>
      </c>
      <c r="X75" s="37">
        <v>35.386070507308681</v>
      </c>
    </row>
    <row r="76" spans="1:24" ht="11.25" customHeight="1" x14ac:dyDescent="0.2">
      <c r="A76" s="38" t="s">
        <v>139</v>
      </c>
      <c r="B76" s="39" t="s">
        <v>140</v>
      </c>
      <c r="C76" s="40">
        <v>167.4118658641444</v>
      </c>
      <c r="D76" s="40">
        <v>161.822871883061</v>
      </c>
      <c r="E76" s="40">
        <v>159.41530524505589</v>
      </c>
      <c r="F76" s="40">
        <v>163.80051590713671</v>
      </c>
      <c r="G76" s="40">
        <v>163.11263972484949</v>
      </c>
      <c r="H76" s="40">
        <v>163.80051590713671</v>
      </c>
      <c r="I76" s="40">
        <v>168.70163370593289</v>
      </c>
      <c r="J76" s="40">
        <v>162.33877901977641</v>
      </c>
      <c r="K76" s="40">
        <v>165.52020636285471</v>
      </c>
      <c r="L76" s="40">
        <v>161.30696474634561</v>
      </c>
      <c r="M76" s="40">
        <v>164.7463456577816</v>
      </c>
      <c r="N76" s="40">
        <v>158.8134135855546</v>
      </c>
      <c r="O76" s="40">
        <v>153.3104041272571</v>
      </c>
      <c r="P76" s="40">
        <v>157.0937231298366</v>
      </c>
      <c r="Q76" s="40">
        <v>153.39638865004301</v>
      </c>
      <c r="R76" s="40">
        <v>153.43267411865861</v>
      </c>
      <c r="S76" s="40">
        <v>149.86973344797931</v>
      </c>
      <c r="T76" s="40">
        <v>151.30085984522779</v>
      </c>
      <c r="U76" s="40">
        <v>149.65331040412721</v>
      </c>
      <c r="V76" s="40">
        <v>157.04969905417019</v>
      </c>
      <c r="W76" s="40">
        <v>155.34419604471191</v>
      </c>
      <c r="X76" s="40">
        <v>158.5978503869303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4.1936371453132111</v>
      </c>
      <c r="D2" s="31">
        <f t="shared" si="0"/>
        <v>55.576268271719378</v>
      </c>
      <c r="E2" s="31">
        <f t="shared" si="0"/>
        <v>-0.37781599311908209</v>
      </c>
      <c r="F2" s="31">
        <f t="shared" si="0"/>
        <v>-94.26018916595406</v>
      </c>
      <c r="G2" s="31">
        <f t="shared" si="0"/>
        <v>-71.642906276868629</v>
      </c>
      <c r="H2" s="31">
        <f t="shared" si="0"/>
        <v>-341.03293207222652</v>
      </c>
      <c r="I2" s="31">
        <f t="shared" si="0"/>
        <v>-223.8694754944128</v>
      </c>
      <c r="J2" s="31">
        <f t="shared" si="0"/>
        <v>-195.04092863284723</v>
      </c>
      <c r="K2" s="31">
        <f t="shared" si="0"/>
        <v>-419.6531384350921</v>
      </c>
      <c r="L2" s="31">
        <f t="shared" si="0"/>
        <v>-299.03241616508939</v>
      </c>
      <c r="M2" s="31">
        <f t="shared" si="0"/>
        <v>-141.19613069647244</v>
      </c>
      <c r="N2" s="31">
        <f t="shared" si="0"/>
        <v>-107.04135855546318</v>
      </c>
      <c r="O2" s="31">
        <f t="shared" si="0"/>
        <v>195.19011177987548</v>
      </c>
      <c r="P2" s="31">
        <f t="shared" si="0"/>
        <v>208.16904557179882</v>
      </c>
      <c r="Q2" s="31">
        <f t="shared" si="0"/>
        <v>130.23319002579288</v>
      </c>
      <c r="R2" s="31">
        <f t="shared" si="0"/>
        <v>7.4578675838354087</v>
      </c>
      <c r="S2" s="31">
        <f t="shared" si="0"/>
        <v>123.42347377472049</v>
      </c>
      <c r="T2" s="31">
        <f t="shared" si="0"/>
        <v>330.73336199483879</v>
      </c>
      <c r="U2" s="31">
        <f t="shared" si="0"/>
        <v>391.22226999140094</v>
      </c>
      <c r="V2" s="31">
        <f t="shared" si="0"/>
        <v>543.65528804814585</v>
      </c>
      <c r="W2" s="31">
        <f t="shared" si="0"/>
        <v>267.08202923473738</v>
      </c>
      <c r="X2" s="31">
        <f t="shared" ref="X2" si="1">SUM(X3,X17,X22,X25,X26,X51,X52,X71,X74,X75,X76)</f>
        <v>31.538005159071396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25.985124677559092</v>
      </c>
      <c r="D3" s="34">
        <f t="shared" si="2"/>
        <v>16.598194325021378</v>
      </c>
      <c r="E3" s="34">
        <f t="shared" si="2"/>
        <v>-8.5256233877898744</v>
      </c>
      <c r="F3" s="34">
        <f t="shared" si="2"/>
        <v>-62.859071367153035</v>
      </c>
      <c r="G3" s="34">
        <f t="shared" si="2"/>
        <v>-21.695012897677746</v>
      </c>
      <c r="H3" s="34">
        <f t="shared" si="2"/>
        <v>15.19122957867512</v>
      </c>
      <c r="I3" s="34">
        <f t="shared" si="2"/>
        <v>-86.403267411865968</v>
      </c>
      <c r="J3" s="34">
        <f t="shared" si="2"/>
        <v>-7.6386930352547324</v>
      </c>
      <c r="K3" s="34">
        <f t="shared" si="2"/>
        <v>-89.613413585555008</v>
      </c>
      <c r="L3" s="34">
        <f t="shared" si="2"/>
        <v>-20.158469475494886</v>
      </c>
      <c r="M3" s="34">
        <f t="shared" si="2"/>
        <v>-100.66569217540952</v>
      </c>
      <c r="N3" s="34">
        <f t="shared" si="2"/>
        <v>-19.215993121239176</v>
      </c>
      <c r="O3" s="34">
        <f t="shared" si="2"/>
        <v>-81.599914015477154</v>
      </c>
      <c r="P3" s="34">
        <f t="shared" si="2"/>
        <v>-66.327171109200236</v>
      </c>
      <c r="Q3" s="34">
        <f t="shared" si="2"/>
        <v>-33.297420464317199</v>
      </c>
      <c r="R3" s="34">
        <f t="shared" si="2"/>
        <v>-8.5107480653490359</v>
      </c>
      <c r="S3" s="34">
        <f t="shared" si="2"/>
        <v>-107.85210662080797</v>
      </c>
      <c r="T3" s="34">
        <f t="shared" si="2"/>
        <v>-42.672914875322739</v>
      </c>
      <c r="U3" s="34">
        <f t="shared" si="2"/>
        <v>-21.608598452278692</v>
      </c>
      <c r="V3" s="34">
        <f t="shared" si="2"/>
        <v>59.608856405846751</v>
      </c>
      <c r="W3" s="34">
        <f t="shared" si="2"/>
        <v>12.716766981943113</v>
      </c>
      <c r="X3" s="34">
        <f t="shared" ref="X3" si="3">SUM(X4,X8,X11)</f>
        <v>46.501117798796379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26.422098022357034</v>
      </c>
      <c r="D4" s="29">
        <f t="shared" si="4"/>
        <v>17.472312983662817</v>
      </c>
      <c r="E4" s="29">
        <f t="shared" si="4"/>
        <v>-7.8257953568354424</v>
      </c>
      <c r="F4" s="29">
        <f t="shared" si="4"/>
        <v>-60.059759243335321</v>
      </c>
      <c r="G4" s="29">
        <f t="shared" si="4"/>
        <v>-25.893895098881529</v>
      </c>
      <c r="H4" s="29">
        <f t="shared" si="4"/>
        <v>15.19122957867512</v>
      </c>
      <c r="I4" s="29">
        <f t="shared" si="4"/>
        <v>-87.103009458297606</v>
      </c>
      <c r="J4" s="29">
        <f t="shared" si="4"/>
        <v>-7.6386930352547324</v>
      </c>
      <c r="K4" s="29">
        <f t="shared" si="4"/>
        <v>-89.613413585555008</v>
      </c>
      <c r="L4" s="29">
        <f t="shared" si="4"/>
        <v>-20.158383490972099</v>
      </c>
      <c r="M4" s="29">
        <f t="shared" si="4"/>
        <v>-100.4030094582986</v>
      </c>
      <c r="N4" s="29">
        <f t="shared" si="4"/>
        <v>-19.216079105761963</v>
      </c>
      <c r="O4" s="29">
        <f t="shared" si="4"/>
        <v>-81.599999999999937</v>
      </c>
      <c r="P4" s="29">
        <f t="shared" si="4"/>
        <v>-64.927601031814163</v>
      </c>
      <c r="Q4" s="29">
        <f t="shared" si="4"/>
        <v>-35.396818572657693</v>
      </c>
      <c r="R4" s="29">
        <f t="shared" si="4"/>
        <v>-8.5113499570085338</v>
      </c>
      <c r="S4" s="29">
        <f t="shared" si="4"/>
        <v>-108.74015477214073</v>
      </c>
      <c r="T4" s="29">
        <f t="shared" si="4"/>
        <v>-43.403439380911735</v>
      </c>
      <c r="U4" s="29">
        <f t="shared" si="4"/>
        <v>-21.766723989681964</v>
      </c>
      <c r="V4" s="29">
        <f t="shared" si="4"/>
        <v>59.610920034393615</v>
      </c>
      <c r="W4" s="29">
        <f t="shared" si="4"/>
        <v>12.716680997420326</v>
      </c>
      <c r="X4" s="29">
        <f t="shared" ref="X4" si="5">SUM(X5:X7)</f>
        <v>46.500343938091305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26.422098022357034</v>
      </c>
      <c r="D7" s="10">
        <f>AFC!D7-FC_NE!D7-FC_E!D7</f>
        <v>17.472312983662817</v>
      </c>
      <c r="E7" s="10">
        <f>AFC!E7-FC_NE!E7-FC_E!E7</f>
        <v>-7.8257953568354424</v>
      </c>
      <c r="F7" s="10">
        <f>AFC!F7-FC_NE!F7-FC_E!F7</f>
        <v>-60.059759243335321</v>
      </c>
      <c r="G7" s="10">
        <f>AFC!G7-FC_NE!G7-FC_E!G7</f>
        <v>-25.893895098881529</v>
      </c>
      <c r="H7" s="10">
        <f>AFC!H7-FC_NE!H7-FC_E!H7</f>
        <v>15.19122957867512</v>
      </c>
      <c r="I7" s="10">
        <f>AFC!I7-FC_NE!I7-FC_E!I7</f>
        <v>-87.103009458297606</v>
      </c>
      <c r="J7" s="10">
        <f>AFC!J7-FC_NE!J7-FC_E!J7</f>
        <v>-7.6386930352547324</v>
      </c>
      <c r="K7" s="10">
        <f>AFC!K7-FC_NE!K7-FC_E!K7</f>
        <v>-89.613413585555008</v>
      </c>
      <c r="L7" s="10">
        <f>AFC!L7-FC_NE!L7-FC_E!L7</f>
        <v>-20.158383490972099</v>
      </c>
      <c r="M7" s="10">
        <f>AFC!M7-FC_NE!M7-FC_E!M7</f>
        <v>-100.4030094582986</v>
      </c>
      <c r="N7" s="10">
        <f>AFC!N7-FC_NE!N7-FC_E!N7</f>
        <v>-19.216079105761963</v>
      </c>
      <c r="O7" s="10">
        <f>AFC!O7-FC_NE!O7-FC_E!O7</f>
        <v>-81.599999999999937</v>
      </c>
      <c r="P7" s="10">
        <f>AFC!P7-FC_NE!P7-FC_E!P7</f>
        <v>-64.927601031814163</v>
      </c>
      <c r="Q7" s="10">
        <f>AFC!Q7-FC_NE!Q7-FC_E!Q7</f>
        <v>-35.396818572657693</v>
      </c>
      <c r="R7" s="10">
        <f>AFC!R7-FC_NE!R7-FC_E!R7</f>
        <v>-8.5113499570085338</v>
      </c>
      <c r="S7" s="10">
        <f>AFC!S7-FC_NE!S7-FC_E!S7</f>
        <v>-108.74015477214073</v>
      </c>
      <c r="T7" s="10">
        <f>AFC!T7-FC_NE!T7-FC_E!T7</f>
        <v>-43.403439380911735</v>
      </c>
      <c r="U7" s="10">
        <f>AFC!U7-FC_NE!U7-FC_E!U7</f>
        <v>-21.766723989681964</v>
      </c>
      <c r="V7" s="10">
        <f>AFC!V7-FC_NE!V7-FC_E!V7</f>
        <v>59.610920034393615</v>
      </c>
      <c r="W7" s="10">
        <f>AFC!W7-FC_NE!W7-FC_E!W7</f>
        <v>12.716680997420326</v>
      </c>
      <c r="X7" s="10">
        <f>AFC!X7-FC_NE!X7-FC_E!X7</f>
        <v>46.500343938091305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-0.4369733447979422</v>
      </c>
      <c r="D11" s="29">
        <f t="shared" si="8"/>
        <v>-0.87411865864143967</v>
      </c>
      <c r="E11" s="29">
        <f t="shared" si="8"/>
        <v>-0.69982803095443202</v>
      </c>
      <c r="F11" s="29">
        <f t="shared" si="8"/>
        <v>-2.7993121238177103</v>
      </c>
      <c r="G11" s="29">
        <f t="shared" si="8"/>
        <v>4.1988822012037836</v>
      </c>
      <c r="H11" s="29">
        <f t="shared" si="8"/>
        <v>0</v>
      </c>
      <c r="I11" s="29">
        <f t="shared" si="8"/>
        <v>0.69974204643163418</v>
      </c>
      <c r="J11" s="29">
        <f t="shared" si="8"/>
        <v>0</v>
      </c>
      <c r="K11" s="29">
        <f t="shared" si="8"/>
        <v>0</v>
      </c>
      <c r="L11" s="29">
        <f t="shared" si="8"/>
        <v>-8.5984522787185824E-5</v>
      </c>
      <c r="M11" s="29">
        <f t="shared" si="8"/>
        <v>-0.26268271711091679</v>
      </c>
      <c r="N11" s="29">
        <f t="shared" si="8"/>
        <v>8.5984522787185824E-5</v>
      </c>
      <c r="O11" s="29">
        <f t="shared" si="8"/>
        <v>8.5984522785409467E-5</v>
      </c>
      <c r="P11" s="29">
        <f t="shared" si="8"/>
        <v>-1.3995700773860751</v>
      </c>
      <c r="Q11" s="29">
        <f t="shared" si="8"/>
        <v>2.0993981083404982</v>
      </c>
      <c r="R11" s="29">
        <f t="shared" si="8"/>
        <v>6.0189165949786627E-4</v>
      </c>
      <c r="S11" s="29">
        <f t="shared" si="8"/>
        <v>0.88804815133276005</v>
      </c>
      <c r="T11" s="29">
        <f t="shared" si="8"/>
        <v>0.73052450558899373</v>
      </c>
      <c r="U11" s="29">
        <f t="shared" si="8"/>
        <v>0.1581255374032704</v>
      </c>
      <c r="V11" s="29">
        <f t="shared" si="8"/>
        <v>-2.0636285468613735E-3</v>
      </c>
      <c r="W11" s="29">
        <f t="shared" si="8"/>
        <v>8.5984522787185824E-5</v>
      </c>
      <c r="X11" s="29">
        <f t="shared" ref="X11" si="9">SUM(X12:X16)</f>
        <v>7.7386070507223792E-4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8.5984522780080397E-5</v>
      </c>
      <c r="D13" s="10">
        <f>AFC!D13-FC_NE!D13-FC_E!D13</f>
        <v>8.5984522790738538E-5</v>
      </c>
      <c r="E13" s="10">
        <f>AFC!E13-FC_NE!E13-FC_E!E13</f>
        <v>-0.69982803095443202</v>
      </c>
      <c r="F13" s="10">
        <f>AFC!F13-FC_NE!F13-FC_E!F13</f>
        <v>-2.7993121238177103</v>
      </c>
      <c r="G13" s="10">
        <f>AFC!G13-FC_NE!G13-FC_E!G13</f>
        <v>4.1988822012037836</v>
      </c>
      <c r="H13" s="10">
        <f>AFC!H13-FC_NE!H13-FC_E!H13</f>
        <v>0</v>
      </c>
      <c r="I13" s="10">
        <f>AFC!I13-FC_NE!I13-FC_E!I13</f>
        <v>0.69974204643163418</v>
      </c>
      <c r="J13" s="10">
        <f>AFC!J13-FC_NE!J13-FC_E!J13</f>
        <v>0</v>
      </c>
      <c r="K13" s="10">
        <f>AFC!K13-FC_NE!K13-FC_E!K13</f>
        <v>0</v>
      </c>
      <c r="L13" s="10">
        <f>AFC!L13-FC_NE!L13-FC_E!L13</f>
        <v>-8.5984522787185824E-5</v>
      </c>
      <c r="M13" s="10">
        <f>AFC!M13-FC_NE!M13-FC_E!M13</f>
        <v>-0.69982803095442492</v>
      </c>
      <c r="N13" s="10">
        <f>AFC!N13-FC_NE!N13-FC_E!N13</f>
        <v>8.5984522787185824E-5</v>
      </c>
      <c r="O13" s="10">
        <f>AFC!O13-FC_NE!O13-FC_E!O13</f>
        <v>8.5984522785409467E-5</v>
      </c>
      <c r="P13" s="10">
        <f>AFC!P13-FC_NE!P13-FC_E!P13</f>
        <v>-1.3995700773860751</v>
      </c>
      <c r="Q13" s="10">
        <f>AFC!Q13-FC_NE!Q13-FC_E!Q13</f>
        <v>2.0993981083404982</v>
      </c>
      <c r="R13" s="10">
        <f>AFC!R13-FC_NE!R13-FC_E!R13</f>
        <v>6.0189165949786627E-4</v>
      </c>
      <c r="S13" s="10">
        <f>AFC!S13-FC_NE!S13-FC_E!S13</f>
        <v>0.88804815133276005</v>
      </c>
      <c r="T13" s="10">
        <f>AFC!T13-FC_NE!T13-FC_E!T13</f>
        <v>0.73052450558899373</v>
      </c>
      <c r="U13" s="10">
        <f>AFC!U13-FC_NE!U13-FC_E!U13</f>
        <v>0.1581255374032704</v>
      </c>
      <c r="V13" s="10">
        <f>AFC!V13-FC_NE!V13-FC_E!V13</f>
        <v>-2.0636285468613735E-3</v>
      </c>
      <c r="W13" s="10">
        <f>AFC!W13-FC_NE!W13-FC_E!W13</f>
        <v>8.5984522787185824E-5</v>
      </c>
      <c r="X13" s="10">
        <f>AFC!X13-FC_NE!X13-FC_E!X13</f>
        <v>7.7386070507223792E-4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-0.43705932932072228</v>
      </c>
      <c r="D16" s="10">
        <f>AFC!D16-FC_NE!D16-FC_E!D16</f>
        <v>-0.87420464316423041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0.43714531384350813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-26.41040412726101</v>
      </c>
      <c r="D26" s="37">
        <f t="shared" si="14"/>
        <v>35.99277730009382</v>
      </c>
      <c r="E26" s="37">
        <f t="shared" si="14"/>
        <v>5.310404127257776</v>
      </c>
      <c r="F26" s="37">
        <f t="shared" si="14"/>
        <v>-10.526139294931946</v>
      </c>
      <c r="G26" s="37">
        <f t="shared" si="14"/>
        <v>-22.339552880479438</v>
      </c>
      <c r="H26" s="37">
        <f t="shared" si="14"/>
        <v>-284.49286328460937</v>
      </c>
      <c r="I26" s="37">
        <f t="shared" si="14"/>
        <v>-114.71900257953709</v>
      </c>
      <c r="J26" s="37">
        <f t="shared" si="14"/>
        <v>-169.54428202923509</v>
      </c>
      <c r="K26" s="37">
        <f t="shared" si="14"/>
        <v>-296.44153052451395</v>
      </c>
      <c r="L26" s="37">
        <f t="shared" si="14"/>
        <v>-235.09931212381719</v>
      </c>
      <c r="M26" s="37">
        <f t="shared" si="14"/>
        <v>-50.97489251934315</v>
      </c>
      <c r="N26" s="37">
        <f t="shared" si="14"/>
        <v>-63.972828890802681</v>
      </c>
      <c r="O26" s="37">
        <f t="shared" si="14"/>
        <v>298.73052450558538</v>
      </c>
      <c r="P26" s="37">
        <f t="shared" si="14"/>
        <v>255.23525365434429</v>
      </c>
      <c r="Q26" s="37">
        <f t="shared" si="14"/>
        <v>186.5601031814268</v>
      </c>
      <c r="R26" s="37">
        <f t="shared" si="14"/>
        <v>45.927257093725174</v>
      </c>
      <c r="S26" s="37">
        <f t="shared" si="14"/>
        <v>247.62854686156476</v>
      </c>
      <c r="T26" s="37">
        <f t="shared" si="14"/>
        <v>442.65915735167482</v>
      </c>
      <c r="U26" s="37">
        <f t="shared" si="14"/>
        <v>429.39492691315485</v>
      </c>
      <c r="V26" s="37">
        <f t="shared" si="14"/>
        <v>453.93972484952553</v>
      </c>
      <c r="W26" s="37">
        <f t="shared" si="14"/>
        <v>139.95485812553582</v>
      </c>
      <c r="X26" s="37">
        <f t="shared" ref="X26" si="15">SUM(X27,X33)</f>
        <v>93.67128116938926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4.9991401547680141</v>
      </c>
      <c r="D27" s="29">
        <f t="shared" si="16"/>
        <v>8.4454858125606336</v>
      </c>
      <c r="E27" s="29">
        <f t="shared" si="16"/>
        <v>-16.14600171968965</v>
      </c>
      <c r="F27" s="29">
        <f t="shared" si="16"/>
        <v>-0.86938950989438979</v>
      </c>
      <c r="G27" s="29">
        <f t="shared" si="16"/>
        <v>-48.184694754940836</v>
      </c>
      <c r="H27" s="29">
        <f t="shared" si="16"/>
        <v>-67.347291487532956</v>
      </c>
      <c r="I27" s="29">
        <f t="shared" si="16"/>
        <v>-19.988907996563398</v>
      </c>
      <c r="J27" s="29">
        <f t="shared" si="16"/>
        <v>-145.10137575236462</v>
      </c>
      <c r="K27" s="29">
        <f t="shared" si="16"/>
        <v>-437.7853826311329</v>
      </c>
      <c r="L27" s="29">
        <f t="shared" si="16"/>
        <v>-253.24350816852854</v>
      </c>
      <c r="M27" s="29">
        <f t="shared" si="16"/>
        <v>-63.418400687873309</v>
      </c>
      <c r="N27" s="29">
        <f t="shared" si="16"/>
        <v>-85.079191745487634</v>
      </c>
      <c r="O27" s="29">
        <f t="shared" si="16"/>
        <v>0.95554600171641368</v>
      </c>
      <c r="P27" s="29">
        <f t="shared" si="16"/>
        <v>98.617196904556693</v>
      </c>
      <c r="Q27" s="29">
        <f t="shared" si="16"/>
        <v>-26.562338779020251</v>
      </c>
      <c r="R27" s="29">
        <f t="shared" si="16"/>
        <v>13.109888220120524</v>
      </c>
      <c r="S27" s="29">
        <f t="shared" si="16"/>
        <v>167.75769561478944</v>
      </c>
      <c r="T27" s="29">
        <f t="shared" si="16"/>
        <v>259.50034393808977</v>
      </c>
      <c r="U27" s="29">
        <f t="shared" si="16"/>
        <v>184.81195184866812</v>
      </c>
      <c r="V27" s="29">
        <f t="shared" si="16"/>
        <v>205.77936371452984</v>
      </c>
      <c r="W27" s="29">
        <f t="shared" si="16"/>
        <v>-62.00120378331826</v>
      </c>
      <c r="X27" s="29">
        <f t="shared" ref="X27" si="17">SUM(X28:X32)</f>
        <v>110.99733447979304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-14.378503869307679</v>
      </c>
      <c r="D28" s="10">
        <f>AFC!D28-FC_NE!D28-FC_E!D28</f>
        <v>41.081427343085124</v>
      </c>
      <c r="E28" s="10">
        <f>AFC!E28-FC_NE!E28-FC_E!E28</f>
        <v>24.648839208943173</v>
      </c>
      <c r="F28" s="10">
        <f>AFC!F28-FC_NE!F28-FC_E!F28</f>
        <v>21.567841788471924</v>
      </c>
      <c r="G28" s="10">
        <f>AFC!G28-FC_NE!G28-FC_E!G28</f>
        <v>-35.946259673255554</v>
      </c>
      <c r="H28" s="10">
        <f>AFC!H28-FC_NE!H28-FC_E!H28</f>
        <v>-5.1350816852973367</v>
      </c>
      <c r="I28" s="10">
        <f>AFC!I28-FC_NE!I28-FC_E!I28</f>
        <v>58.541186586411641</v>
      </c>
      <c r="J28" s="10">
        <f>AFC!J28-FC_NE!J28-FC_E!J28</f>
        <v>-40.05451418744633</v>
      </c>
      <c r="K28" s="10">
        <f>AFC!K28-FC_NE!K28-FC_E!K28</f>
        <v>-31.83809114360065</v>
      </c>
      <c r="L28" s="10">
        <f>AFC!L28-FC_NE!L28-FC_E!L28</f>
        <v>-36.973344797935169</v>
      </c>
      <c r="M28" s="10">
        <f>AFC!M28-FC_NE!M28-FC_E!M28</f>
        <v>2.0540842648351827</v>
      </c>
      <c r="N28" s="10">
        <f>AFC!N28-FC_NE!N28-FC_E!N28</f>
        <v>-93.460361134997584</v>
      </c>
      <c r="O28" s="10">
        <f>AFC!O28-FC_NE!O28-FC_E!O28</f>
        <v>-128.37962166810303</v>
      </c>
      <c r="P28" s="10">
        <f>AFC!P28-FC_NE!P28-FC_E!P28</f>
        <v>-17.459587274291152</v>
      </c>
      <c r="Q28" s="10">
        <f>AFC!Q28-FC_NE!Q28-FC_E!Q28</f>
        <v>7.1892519346511108</v>
      </c>
      <c r="R28" s="10">
        <f>AFC!R28-FC_NE!R28-FC_E!R28</f>
        <v>-82.344797936370924</v>
      </c>
      <c r="S28" s="10">
        <f>AFC!S28-FC_NE!S28-FC_E!S28</f>
        <v>-88.085812553739743</v>
      </c>
      <c r="T28" s="10">
        <f>AFC!T28-FC_NE!T28-FC_E!T28</f>
        <v>-15.127257093724438</v>
      </c>
      <c r="U28" s="10">
        <f>AFC!U28-FC_NE!U28-FC_E!U28</f>
        <v>-28.973688736026816</v>
      </c>
      <c r="V28" s="10">
        <f>AFC!V28-FC_NE!V28-FC_E!V28</f>
        <v>-43.681943250216136</v>
      </c>
      <c r="W28" s="10">
        <f>AFC!W28-FC_NE!W28-FC_E!W28</f>
        <v>-40.952106620808081</v>
      </c>
      <c r="X28" s="10">
        <f>AFC!X28-FC_NE!X28-FC_E!X28</f>
        <v>147.29759243336139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19.377558039552895</v>
      </c>
      <c r="D30" s="10">
        <f>AFC!D30-FC_NE!D30-FC_E!D30</f>
        <v>-32.635941530524605</v>
      </c>
      <c r="E30" s="10">
        <f>AFC!E30-FC_NE!E30-FC_E!E30</f>
        <v>-40.794840928632823</v>
      </c>
      <c r="F30" s="10">
        <f>AFC!F30-FC_NE!F30-FC_E!F30</f>
        <v>-22.437231298366314</v>
      </c>
      <c r="G30" s="10">
        <f>AFC!G30-FC_NE!G30-FC_E!G30</f>
        <v>-12.238435081685285</v>
      </c>
      <c r="H30" s="10">
        <f>AFC!H30-FC_NE!H30-FC_E!H30</f>
        <v>-62.21220980223562</v>
      </c>
      <c r="I30" s="10">
        <f>AFC!I30-FC_NE!I30-FC_E!I30</f>
        <v>-78.530094582975039</v>
      </c>
      <c r="J30" s="10">
        <f>AFC!J30-FC_NE!J30-FC_E!J30</f>
        <v>-105.04686156491827</v>
      </c>
      <c r="K30" s="10">
        <f>AFC!K30-FC_NE!K30-FC_E!K30</f>
        <v>-414.06801375752366</v>
      </c>
      <c r="L30" s="10">
        <f>AFC!L30-FC_NE!L30-FC_E!L30</f>
        <v>-228.45133276010324</v>
      </c>
      <c r="M30" s="10">
        <f>AFC!M30-FC_NE!M30-FC_E!M30</f>
        <v>-108.10644883920892</v>
      </c>
      <c r="N30" s="10">
        <f>AFC!N30-FC_NE!N30-FC_E!N30</f>
        <v>-161.13972484952706</v>
      </c>
      <c r="O30" s="10">
        <f>AFC!O30-FC_NE!O30-FC_E!O30</f>
        <v>-127.48392089423909</v>
      </c>
      <c r="P30" s="10">
        <f>AFC!P30-FC_NE!P30-FC_E!P30</f>
        <v>-140.74230438521067</v>
      </c>
      <c r="Q30" s="10">
        <f>AFC!Q30-FC_NE!Q30-FC_E!Q30</f>
        <v>-295.76285468615629</v>
      </c>
      <c r="R30" s="10">
        <f>AFC!R30-FC_NE!R30-FC_E!R30</f>
        <v>-167.46913155632024</v>
      </c>
      <c r="S30" s="10">
        <f>AFC!S30-FC_NE!S30-FC_E!S30</f>
        <v>-10.632158211522437</v>
      </c>
      <c r="T30" s="10">
        <f>AFC!T30-FC_NE!T30-FC_E!T30</f>
        <v>10.334393809114317</v>
      </c>
      <c r="U30" s="10">
        <f>AFC!U30-FC_NE!U30-FC_E!U30</f>
        <v>-48.433705932931844</v>
      </c>
      <c r="V30" s="10">
        <f>AFC!V30-FC_NE!V30-FC_E!V30</f>
        <v>-27.172398968186144</v>
      </c>
      <c r="W30" s="10">
        <f>AFC!W30-FC_NE!W30-FC_E!W30</f>
        <v>-21.049097162510179</v>
      </c>
      <c r="X30" s="10">
        <f>AFC!X30-FC_NE!X30-FC_E!X30</f>
        <v>-36.300257953568348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8.1207222699914006</v>
      </c>
      <c r="L31" s="10">
        <f>AFC!L31-FC_NE!L31-FC_E!L31</f>
        <v>12.18116938950989</v>
      </c>
      <c r="M31" s="10">
        <f>AFC!M31-FC_NE!M31-FC_E!M31</f>
        <v>42.633963886500432</v>
      </c>
      <c r="N31" s="10">
        <f>AFC!N31-FC_NE!N31-FC_E!N31</f>
        <v>169.52089423903701</v>
      </c>
      <c r="O31" s="10">
        <f>AFC!O31-FC_NE!O31-FC_E!O31</f>
        <v>256.81908856405852</v>
      </c>
      <c r="P31" s="10">
        <f>AFC!P31-FC_NE!P31-FC_E!P31</f>
        <v>256.81908856405852</v>
      </c>
      <c r="Q31" s="10">
        <f>AFC!Q31-FC_NE!Q31-FC_E!Q31</f>
        <v>262.01126397248493</v>
      </c>
      <c r="R31" s="10">
        <f>AFC!R31-FC_NE!R31-FC_E!R31</f>
        <v>262.92381771281168</v>
      </c>
      <c r="S31" s="10">
        <f>AFC!S31-FC_NE!S31-FC_E!S31</f>
        <v>266.47566638005162</v>
      </c>
      <c r="T31" s="10">
        <f>AFC!T31-FC_NE!T31-FC_E!T31</f>
        <v>264.29320722269989</v>
      </c>
      <c r="U31" s="10">
        <f>AFC!U31-FC_NE!U31-FC_E!U31</f>
        <v>262.21934651762678</v>
      </c>
      <c r="V31" s="10">
        <f>AFC!V31-FC_NE!V31-FC_E!V31</f>
        <v>276.63370593293212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8.5984522797843965E-5</v>
      </c>
      <c r="D32" s="10">
        <f>AFC!D32-FC_NE!D32-FC_E!D32</f>
        <v>1.1368683772161603E-13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-31.409544282029024</v>
      </c>
      <c r="D33" s="29">
        <f t="shared" si="18"/>
        <v>27.547291487533187</v>
      </c>
      <c r="E33" s="29">
        <f t="shared" si="18"/>
        <v>21.456405846947426</v>
      </c>
      <c r="F33" s="29">
        <f t="shared" si="18"/>
        <v>-9.6567497850375563</v>
      </c>
      <c r="G33" s="29">
        <f t="shared" si="18"/>
        <v>25.845141874461397</v>
      </c>
      <c r="H33" s="29">
        <f t="shared" si="18"/>
        <v>-217.14557179707643</v>
      </c>
      <c r="I33" s="29">
        <f t="shared" si="18"/>
        <v>-94.730094582973692</v>
      </c>
      <c r="J33" s="29">
        <f t="shared" si="18"/>
        <v>-24.442906276870488</v>
      </c>
      <c r="K33" s="29">
        <f t="shared" si="18"/>
        <v>141.34385210661895</v>
      </c>
      <c r="L33" s="29">
        <f t="shared" si="18"/>
        <v>18.144196044711364</v>
      </c>
      <c r="M33" s="29">
        <f t="shared" si="18"/>
        <v>12.443508168530158</v>
      </c>
      <c r="N33" s="29">
        <f t="shared" si="18"/>
        <v>21.106362854684953</v>
      </c>
      <c r="O33" s="29">
        <f t="shared" si="18"/>
        <v>297.77497850386897</v>
      </c>
      <c r="P33" s="29">
        <f t="shared" si="18"/>
        <v>156.6180567497876</v>
      </c>
      <c r="Q33" s="29">
        <f t="shared" si="18"/>
        <v>213.12244196044705</v>
      </c>
      <c r="R33" s="29">
        <f t="shared" si="18"/>
        <v>32.81736887360465</v>
      </c>
      <c r="S33" s="29">
        <f t="shared" si="18"/>
        <v>79.870851246775302</v>
      </c>
      <c r="T33" s="29">
        <f t="shared" si="18"/>
        <v>183.15881341358502</v>
      </c>
      <c r="U33" s="29">
        <f t="shared" si="18"/>
        <v>244.58297506448673</v>
      </c>
      <c r="V33" s="29">
        <f t="shared" si="18"/>
        <v>248.1603611349957</v>
      </c>
      <c r="W33" s="29">
        <f t="shared" si="18"/>
        <v>201.95606190885408</v>
      </c>
      <c r="X33" s="29">
        <f t="shared" ref="X33" si="19">SUM(X34:X50)</f>
        <v>-17.326053310403779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8.5984522854687384E-5</v>
      </c>
      <c r="D34" s="10">
        <f>AFC!D34-FC_NE!D34-FC_E!D34</f>
        <v>5.6843418860808015E-14</v>
      </c>
      <c r="E34" s="10">
        <f>AFC!E34-FC_NE!E34-FC_E!E34</f>
        <v>5.6843418860808015E-14</v>
      </c>
      <c r="F34" s="10">
        <f>AFC!F34-FC_NE!F34-FC_E!F34</f>
        <v>-1.2420464316421658</v>
      </c>
      <c r="G34" s="10">
        <f>AFC!G34-FC_NE!G34-FC_E!G34</f>
        <v>5.6843418860808015E-14</v>
      </c>
      <c r="H34" s="10">
        <f>AFC!H34-FC_NE!H34-FC_E!H34</f>
        <v>5.6843418860808015E-14</v>
      </c>
      <c r="I34" s="10">
        <f>AFC!I34-FC_NE!I34-FC_E!I34</f>
        <v>-5.6843418860808015E-14</v>
      </c>
      <c r="J34" s="10">
        <f>AFC!J34-FC_NE!J34-FC_E!J34</f>
        <v>0</v>
      </c>
      <c r="K34" s="10">
        <f>AFC!K34-FC_NE!K34-FC_E!K34</f>
        <v>-1.1368683772161603E-13</v>
      </c>
      <c r="L34" s="10">
        <f>AFC!L34-FC_NE!L34-FC_E!L34</f>
        <v>1.2419604471195385</v>
      </c>
      <c r="M34" s="10">
        <f>AFC!M34-FC_NE!M34-FC_E!M34</f>
        <v>5.6843418860808015E-14</v>
      </c>
      <c r="N34" s="10">
        <f>AFC!N34-FC_NE!N34-FC_E!N34</f>
        <v>5.6843418860808015E-14</v>
      </c>
      <c r="O34" s="10">
        <f>AFC!O34-FC_NE!O34-FC_E!O34</f>
        <v>1.1368683772161603E-13</v>
      </c>
      <c r="P34" s="10">
        <f>AFC!P34-FC_NE!P34-FC_E!P34</f>
        <v>1.2419604471194248</v>
      </c>
      <c r="Q34" s="10">
        <f>AFC!Q34-FC_NE!Q34-FC_E!Q34</f>
        <v>1.1368683772161603E-13</v>
      </c>
      <c r="R34" s="10">
        <f>AFC!R34-FC_NE!R34-FC_E!R34</f>
        <v>0.51298366294065545</v>
      </c>
      <c r="S34" s="10">
        <f>AFC!S34-FC_NE!S34-FC_E!S34</f>
        <v>-0.15769561478936112</v>
      </c>
      <c r="T34" s="10">
        <f>AFC!T34-FC_NE!T34-FC_E!T34</f>
        <v>-0.1217540842649214</v>
      </c>
      <c r="U34" s="10">
        <f>AFC!U34-FC_NE!U34-FC_E!U34</f>
        <v>0.10060189165949396</v>
      </c>
      <c r="V34" s="10">
        <f>AFC!V34-FC_NE!V34-FC_E!V34</f>
        <v>0.1403267411866409</v>
      </c>
      <c r="W34" s="10">
        <f>AFC!W34-FC_NE!W34-FC_E!W34</f>
        <v>1.6245915735167387</v>
      </c>
      <c r="X34" s="10">
        <f>AFC!X34-FC_NE!X34-FC_E!X34</f>
        <v>-1.6158211521926091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-8.5984522868898239E-5</v>
      </c>
      <c r="D36" s="10">
        <f>AFC!D36-FC_NE!D36-FC_E!D36</f>
        <v>-1.0987962166809524</v>
      </c>
      <c r="E36" s="10">
        <f>AFC!E36-FC_NE!E36-FC_E!E36</f>
        <v>-2.1975064488393343</v>
      </c>
      <c r="F36" s="10">
        <f>AFC!F36-FC_NE!F36-FC_E!F36</f>
        <v>-1.0987962166810235</v>
      </c>
      <c r="G36" s="10">
        <f>AFC!G36-FC_NE!G36-FC_E!G36</f>
        <v>5.493551160791057</v>
      </c>
      <c r="H36" s="10">
        <f>AFC!H36-FC_NE!H36-FC_E!H36</f>
        <v>-5.493551160791057</v>
      </c>
      <c r="I36" s="10">
        <f>AFC!I36-FC_NE!I36-FC_E!I36</f>
        <v>-4.3949269131556576</v>
      </c>
      <c r="J36" s="10">
        <f>AFC!J36-FC_NE!J36-FC_E!J36</f>
        <v>-2.1974204643164228</v>
      </c>
      <c r="K36" s="10">
        <f>AFC!K36-FC_NE!K36-FC_E!K36</f>
        <v>2.1973344797936747</v>
      </c>
      <c r="L36" s="10">
        <f>AFC!L36-FC_NE!L36-FC_E!L36</f>
        <v>2.1972484952708342</v>
      </c>
      <c r="M36" s="10">
        <f>AFC!M36-FC_NE!M36-FC_E!M36</f>
        <v>-4.3948409286328598</v>
      </c>
      <c r="N36" s="10">
        <f>AFC!N36-FC_NE!N36-FC_E!N36</f>
        <v>-7.6908856405847246</v>
      </c>
      <c r="O36" s="10">
        <f>AFC!O36-FC_NE!O36-FC_E!O36</f>
        <v>1.0985382631126015</v>
      </c>
      <c r="P36" s="10">
        <f>AFC!P36-FC_NE!P36-FC_E!P36</f>
        <v>-5.4935511607910712</v>
      </c>
      <c r="Q36" s="10">
        <f>AFC!Q36-FC_NE!Q36-FC_E!Q36</f>
        <v>-1.3536543422184621</v>
      </c>
      <c r="R36" s="10">
        <f>AFC!R36-FC_NE!R36-FC_E!R36</f>
        <v>-5.8285468615649236</v>
      </c>
      <c r="S36" s="10">
        <f>AFC!S36-FC_NE!S36-FC_E!S36</f>
        <v>-6.0472055030094936</v>
      </c>
      <c r="T36" s="10">
        <f>AFC!T36-FC_NE!T36-FC_E!T36</f>
        <v>-6.9116938950989066</v>
      </c>
      <c r="U36" s="10">
        <f>AFC!U36-FC_NE!U36-FC_E!U36</f>
        <v>-4.3288907996560368</v>
      </c>
      <c r="V36" s="10">
        <f>AFC!V36-FC_NE!V36-FC_E!V36</f>
        <v>-2.1677558039552878</v>
      </c>
      <c r="W36" s="10">
        <f>AFC!W36-FC_NE!W36-FC_E!W36</f>
        <v>-1.6907996560618486</v>
      </c>
      <c r="X36" s="10">
        <f>AFC!X36-FC_NE!X36-FC_E!X36</f>
        <v>-1.9257953568357919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-8.5984523138904478E-5</v>
      </c>
      <c r="D37" s="10">
        <f>AFC!D37-FC_NE!D37-FC_E!D37</f>
        <v>17.784522785899298</v>
      </c>
      <c r="E37" s="10">
        <f>AFC!E37-FC_NE!E37-FC_E!E37</f>
        <v>5.2306104901122126</v>
      </c>
      <c r="F37" s="10">
        <f>AFC!F37-FC_NE!F37-FC_E!F37</f>
        <v>2.0922613929501495</v>
      </c>
      <c r="G37" s="10">
        <f>AFC!G37-FC_NE!G37-FC_E!G37</f>
        <v>9.4152192605324672</v>
      </c>
      <c r="H37" s="10">
        <f>AFC!H37-FC_NE!H37-FC_E!H37</f>
        <v>-8.5984523138904478E-5</v>
      </c>
      <c r="I37" s="10">
        <f>AFC!I37-FC_NE!I37-FC_E!I37</f>
        <v>-11.507652622527303</v>
      </c>
      <c r="J37" s="10">
        <f>AFC!J37-FC_NE!J37-FC_E!J37</f>
        <v>23.015133276010374</v>
      </c>
      <c r="K37" s="10">
        <f>AFC!K37-FC_NE!K37-FC_E!K37</f>
        <v>-5.2307824591573535</v>
      </c>
      <c r="L37" s="10">
        <f>AFC!L37-FC_NE!L37-FC_E!L37</f>
        <v>12.553654342218579</v>
      </c>
      <c r="M37" s="10">
        <f>AFC!M37-FC_NE!M37-FC_E!M37</f>
        <v>49.168787618228862</v>
      </c>
      <c r="N37" s="10">
        <f>AFC!N37-FC_NE!N37-FC_E!N37</f>
        <v>-30.338263112640334</v>
      </c>
      <c r="O37" s="10">
        <f>AFC!O37-FC_NE!O37-FC_E!O37</f>
        <v>11.50765262252844</v>
      </c>
      <c r="P37" s="10">
        <f>AFC!P37-FC_NE!P37-FC_E!P37</f>
        <v>14.646087704214096</v>
      </c>
      <c r="Q37" s="10">
        <f>AFC!Q37-FC_NE!Q37-FC_E!Q37</f>
        <v>10.461392949268884</v>
      </c>
      <c r="R37" s="10">
        <f>AFC!R37-FC_NE!R37-FC_E!R37</f>
        <v>-60.242476354255587</v>
      </c>
      <c r="S37" s="10">
        <f>AFC!S37-FC_NE!S37-FC_E!S37</f>
        <v>-49.147033533963395</v>
      </c>
      <c r="T37" s="10">
        <f>AFC!T37-FC_NE!T37-FC_E!T37</f>
        <v>3.072484952708237</v>
      </c>
      <c r="U37" s="10">
        <f>AFC!U37-FC_NE!U37-FC_E!U37</f>
        <v>6.6931212381769001</v>
      </c>
      <c r="V37" s="10">
        <f>AFC!V37-FC_NE!V37-FC_E!V37</f>
        <v>2.3673258813412303</v>
      </c>
      <c r="W37" s="10">
        <f>AFC!W37-FC_NE!W37-FC_E!W37</f>
        <v>-1.6435941530533</v>
      </c>
      <c r="X37" s="10">
        <f>AFC!X37-FC_NE!X37-FC_E!X37</f>
        <v>-11.236715391228927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-1.0461736887360265</v>
      </c>
      <c r="D38" s="10">
        <f>AFC!D38-FC_NE!D38-FC_E!D38</f>
        <v>-1.0460877042132424</v>
      </c>
      <c r="E38" s="10">
        <f>AFC!E38-FC_NE!E38-FC_E!E38</f>
        <v>-1.0461736887360271</v>
      </c>
      <c r="F38" s="10">
        <f>AFC!F38-FC_NE!F38-FC_E!F38</f>
        <v>1.0461736887360278</v>
      </c>
      <c r="G38" s="10">
        <f>AFC!G38-FC_NE!G38-FC_E!G38</f>
        <v>0</v>
      </c>
      <c r="H38" s="10">
        <f>AFC!H38-FC_NE!H38-FC_E!H38</f>
        <v>-1.0461736887360271</v>
      </c>
      <c r="I38" s="10">
        <f>AFC!I38-FC_NE!I38-FC_E!I38</f>
        <v>0</v>
      </c>
      <c r="J38" s="10">
        <f>AFC!J38-FC_NE!J38-FC_E!J38</f>
        <v>8.5984522784965378E-5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2.0922613929492702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1.0461736887360267</v>
      </c>
      <c r="Q38" s="10">
        <f>AFC!Q38-FC_NE!Q38-FC_E!Q38</f>
        <v>0.64858125537403311</v>
      </c>
      <c r="R38" s="10">
        <f>AFC!R38-FC_NE!R38-FC_E!R38</f>
        <v>-0.35571797076526335</v>
      </c>
      <c r="S38" s="10">
        <f>AFC!S38-FC_NE!S38-FC_E!S38</f>
        <v>0.12648323301805608</v>
      </c>
      <c r="T38" s="10">
        <f>AFC!T38-FC_NE!T38-FC_E!T38</f>
        <v>-7.0077386070507175E-2</v>
      </c>
      <c r="U38" s="10">
        <f>AFC!U38-FC_NE!U38-FC_E!U38</f>
        <v>1.5649183147034451E-2</v>
      </c>
      <c r="V38" s="10">
        <f>AFC!V38-FC_NE!V38-FC_E!V38</f>
        <v>0.70197764402407525</v>
      </c>
      <c r="W38" s="10">
        <f>AFC!W38-FC_NE!W38-FC_E!W38</f>
        <v>0.4278589853826309</v>
      </c>
      <c r="X38" s="10">
        <f>AFC!X38-FC_NE!X38-FC_E!X38</f>
        <v>3.2416165090283888E-2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-8.5984522712578837E-5</v>
      </c>
      <c r="D40" s="10">
        <f>AFC!D40-FC_NE!D40-FC_E!D40</f>
        <v>-1.03895098882208</v>
      </c>
      <c r="E40" s="10">
        <f>AFC!E40-FC_NE!E40-FC_E!E40</f>
        <v>9.3507308684437618</v>
      </c>
      <c r="F40" s="10">
        <f>AFC!F40-FC_NE!F40-FC_E!F40</f>
        <v>-7.2728288907999357</v>
      </c>
      <c r="G40" s="10">
        <f>AFC!G40-FC_NE!G40-FC_E!G40</f>
        <v>-2.0780739466894431</v>
      </c>
      <c r="H40" s="10">
        <f>AFC!H40-FC_NE!H40-FC_E!H40</f>
        <v>-5.1949269131552001</v>
      </c>
      <c r="I40" s="10">
        <f>AFC!I40-FC_NE!I40-FC_E!I40</f>
        <v>3.1170249355116937</v>
      </c>
      <c r="J40" s="10">
        <f>AFC!J40-FC_NE!J40-FC_E!J40</f>
        <v>-41.559157351676689</v>
      </c>
      <c r="K40" s="10">
        <f>AFC!K40-FC_NE!K40-FC_E!K40</f>
        <v>-63.377815993121757</v>
      </c>
      <c r="L40" s="10">
        <f>AFC!L40-FC_NE!L40-FC_E!L40</f>
        <v>5.1948409286327859</v>
      </c>
      <c r="M40" s="10">
        <f>AFC!M40-FC_NE!M40-FC_E!M40</f>
        <v>-15.584780739466552</v>
      </c>
      <c r="N40" s="10">
        <f>AFC!N40-FC_NE!N40-FC_E!N40</f>
        <v>9.3509028374891727</v>
      </c>
      <c r="O40" s="10">
        <f>AFC!O40-FC_NE!O40-FC_E!O40</f>
        <v>2.0779879621670361</v>
      </c>
      <c r="P40" s="10">
        <f>AFC!P40-FC_NE!P40-FC_E!P40</f>
        <v>2.0778159931212556</v>
      </c>
      <c r="Q40" s="10">
        <f>AFC!Q40-FC_NE!Q40-FC_E!Q40</f>
        <v>-0.47153912295782163</v>
      </c>
      <c r="R40" s="10">
        <f>AFC!R40-FC_NE!R40-FC_E!R40</f>
        <v>1.3496130696471909</v>
      </c>
      <c r="S40" s="10">
        <f>AFC!S40-FC_NE!S40-FC_E!S40</f>
        <v>35.751246775580299</v>
      </c>
      <c r="T40" s="10">
        <f>AFC!T40-FC_NE!T40-FC_E!T40</f>
        <v>1.2602751504731344</v>
      </c>
      <c r="U40" s="10">
        <f>AFC!U40-FC_NE!U40-FC_E!U40</f>
        <v>4.3896818572652947</v>
      </c>
      <c r="V40" s="10">
        <f>AFC!V40-FC_NE!V40-FC_E!V40</f>
        <v>15.625193465176821</v>
      </c>
      <c r="W40" s="10">
        <f>AFC!W40-FC_NE!W40-FC_E!W40</f>
        <v>10.091659501289726</v>
      </c>
      <c r="X40" s="10">
        <f>AFC!X40-FC_NE!X40-FC_E!X40</f>
        <v>7.9232158211522616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-1.0389509888220125</v>
      </c>
      <c r="D41" s="10">
        <f>AFC!D41-FC_NE!D41-FC_E!D41</f>
        <v>1.0390369733447962</v>
      </c>
      <c r="E41" s="10">
        <f>AFC!E41-FC_NE!E41-FC_E!E41</f>
        <v>2.0779879621668096</v>
      </c>
      <c r="F41" s="10">
        <f>AFC!F41-FC_NE!F41-FC_E!F41</f>
        <v>2.0780739466895959</v>
      </c>
      <c r="G41" s="10">
        <f>AFC!G41-FC_NE!G41-FC_E!G41</f>
        <v>1.0389509888220125</v>
      </c>
      <c r="H41" s="10">
        <f>AFC!H41-FC_NE!H41-FC_E!H41</f>
        <v>1.0389509888220108</v>
      </c>
      <c r="I41" s="10">
        <f>AFC!I41-FC_NE!I41-FC_E!I41</f>
        <v>1.0390369733447971</v>
      </c>
      <c r="J41" s="10">
        <f>AFC!J41-FC_NE!J41-FC_E!J41</f>
        <v>1.0389509888220121</v>
      </c>
      <c r="K41" s="10">
        <f>AFC!K41-FC_NE!K41-FC_E!K41</f>
        <v>1.0389509888220116</v>
      </c>
      <c r="L41" s="10">
        <f>AFC!L41-FC_NE!L41-FC_E!L41</f>
        <v>1.038950988822013</v>
      </c>
      <c r="M41" s="10">
        <f>AFC!M41-FC_NE!M41-FC_E!M41</f>
        <v>0</v>
      </c>
      <c r="N41" s="10">
        <f>AFC!N41-FC_NE!N41-FC_E!N41</f>
        <v>1.0389509888220121</v>
      </c>
      <c r="O41" s="10">
        <f>AFC!O41-FC_NE!O41-FC_E!O41</f>
        <v>1.0389509888220121</v>
      </c>
      <c r="P41" s="10">
        <f>AFC!P41-FC_NE!P41-FC_E!P41</f>
        <v>1.0389509888220121</v>
      </c>
      <c r="Q41" s="10">
        <f>AFC!Q41-FC_NE!Q41-FC_E!Q41</f>
        <v>0</v>
      </c>
      <c r="R41" s="10">
        <f>AFC!R41-FC_NE!R41-FC_E!R41</f>
        <v>-8.5984522785631512E-5</v>
      </c>
      <c r="S41" s="10">
        <f>AFC!S41-FC_NE!S41-FC_E!S41</f>
        <v>-8.5984522785936823E-5</v>
      </c>
      <c r="T41" s="10">
        <f>AFC!T41-FC_NE!T41-FC_E!T41</f>
        <v>0</v>
      </c>
      <c r="U41" s="10">
        <f>AFC!U41-FC_NE!U41-FC_E!U41</f>
        <v>3.2244196044712403E-2</v>
      </c>
      <c r="V41" s="10">
        <f>AFC!V41-FC_NE!V41-FC_E!V41</f>
        <v>0.11633705932932159</v>
      </c>
      <c r="W41" s="10">
        <f>AFC!W41-FC_NE!W41-FC_E!W41</f>
        <v>0.12674118658641498</v>
      </c>
      <c r="X41" s="10">
        <f>AFC!X41-FC_NE!X41-FC_E!X41</f>
        <v>8.5984522785964579E-5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3.1886500429922613</v>
      </c>
      <c r="D42" s="10">
        <f>AFC!D42-FC_NE!D42-FC_E!D42</f>
        <v>1.0628546861564923</v>
      </c>
      <c r="E42" s="10">
        <f>AFC!E42-FC_NE!E42-FC_E!E42</f>
        <v>0</v>
      </c>
      <c r="F42" s="10">
        <f>AFC!F42-FC_NE!F42-FC_E!F42</f>
        <v>0</v>
      </c>
      <c r="G42" s="10">
        <f>AFC!G42-FC_NE!G42-FC_E!G42</f>
        <v>8.8817841970012523E-16</v>
      </c>
      <c r="H42" s="10">
        <f>AFC!H42-FC_NE!H42-FC_E!H42</f>
        <v>0</v>
      </c>
      <c r="I42" s="10">
        <f>AFC!I42-FC_NE!I42-FC_E!I42</f>
        <v>-8.5984522786297646E-5</v>
      </c>
      <c r="J42" s="10">
        <f>AFC!J42-FC_NE!J42-FC_E!J42</f>
        <v>-8.5984522790738538E-5</v>
      </c>
      <c r="K42" s="10">
        <f>AFC!K42-FC_NE!K42-FC_E!K42</f>
        <v>-1.0628546861564914</v>
      </c>
      <c r="L42" s="10">
        <f>AFC!L42-FC_NE!L42-FC_E!L42</f>
        <v>-22.320120378331897</v>
      </c>
      <c r="M42" s="10">
        <f>AFC!M42-FC_NE!M42-FC_E!M42</f>
        <v>1.0629406706792821</v>
      </c>
      <c r="N42" s="10">
        <f>AFC!N42-FC_NE!N42-FC_E!N42</f>
        <v>0</v>
      </c>
      <c r="O42" s="10">
        <f>AFC!O42-FC_NE!O42-FC_E!O42</f>
        <v>0</v>
      </c>
      <c r="P42" s="10">
        <f>AFC!P42-FC_NE!P42-FC_E!P42</f>
        <v>0</v>
      </c>
      <c r="Q42" s="10">
        <f>AFC!Q42-FC_NE!Q42-FC_E!Q42</f>
        <v>0</v>
      </c>
      <c r="R42" s="10">
        <f>AFC!R42-FC_NE!R42-FC_E!R42</f>
        <v>0</v>
      </c>
      <c r="S42" s="10">
        <f>AFC!S42-FC_NE!S42-FC_E!S42</f>
        <v>0</v>
      </c>
      <c r="T42" s="10">
        <f>AFC!T42-FC_NE!T42-FC_E!T42</f>
        <v>0</v>
      </c>
      <c r="U42" s="10">
        <f>AFC!U42-FC_NE!U42-FC_E!U42</f>
        <v>0</v>
      </c>
      <c r="V42" s="10">
        <f>AFC!V42-FC_NE!V42-FC_E!V42</f>
        <v>0</v>
      </c>
      <c r="W42" s="10">
        <f>AFC!W42-FC_NE!W42-FC_E!W42</f>
        <v>0</v>
      </c>
      <c r="X42" s="10">
        <f>AFC!X42-FC_NE!X42-FC_E!X42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19.377815993121658</v>
      </c>
      <c r="D43" s="10">
        <f>AFC!D43-FC_NE!D43-FC_E!D43</f>
        <v>-25.496732588134819</v>
      </c>
      <c r="E43" s="10">
        <f>AFC!E43-FC_NE!E43-FC_E!E43</f>
        <v>11.218658641444563</v>
      </c>
      <c r="F43" s="10">
        <f>AFC!F43-FC_NE!F43-FC_E!F43</f>
        <v>-34.675924333619605</v>
      </c>
      <c r="G43" s="10">
        <f>AFC!G43-FC_NE!G43-FC_E!G43</f>
        <v>30.59604471195189</v>
      </c>
      <c r="H43" s="10">
        <f>AFC!H43-FC_NE!H43-FC_E!H43</f>
        <v>-213.15296646603565</v>
      </c>
      <c r="I43" s="10">
        <f>AFC!I43-FC_NE!I43-FC_E!I43</f>
        <v>-68.33129836629405</v>
      </c>
      <c r="J43" s="10">
        <f>AFC!J43-FC_NE!J43-FC_E!J43</f>
        <v>50.993293207222905</v>
      </c>
      <c r="K43" s="10">
        <f>AFC!K43-FC_NE!K43-FC_E!K43</f>
        <v>194.68555460017114</v>
      </c>
      <c r="L43" s="10">
        <f>AFC!L43-FC_NE!L43-FC_E!L43</f>
        <v>133.86543422183877</v>
      </c>
      <c r="M43" s="10">
        <f>AFC!M43-FC_NE!M43-FC_E!M43</f>
        <v>21.999656061908354</v>
      </c>
      <c r="N43" s="10">
        <f>AFC!N43-FC_NE!N43-FC_E!N43</f>
        <v>87.342906276869599</v>
      </c>
      <c r="O43" s="10">
        <f>AFC!O43-FC_NE!O43-FC_E!O43</f>
        <v>295.34591573516718</v>
      </c>
      <c r="P43" s="10">
        <f>AFC!P43-FC_NE!P43-FC_E!P43</f>
        <v>154.40885640584838</v>
      </c>
      <c r="Q43" s="10">
        <f>AFC!Q43-FC_NE!Q43-FC_E!Q43</f>
        <v>216.44153052450565</v>
      </c>
      <c r="R43" s="10">
        <f>AFC!R43-FC_NE!R43-FC_E!R43</f>
        <v>167.20077386070625</v>
      </c>
      <c r="S43" s="10">
        <f>AFC!S43-FC_NE!S43-FC_E!S43</f>
        <v>180.75081685296755</v>
      </c>
      <c r="T43" s="10">
        <f>AFC!T43-FC_NE!T43-FC_E!T43</f>
        <v>214.40885640584702</v>
      </c>
      <c r="U43" s="10">
        <f>AFC!U43-FC_NE!U43-FC_E!U43</f>
        <v>223.7253654342212</v>
      </c>
      <c r="V43" s="10">
        <f>AFC!V43-FC_NE!V43-FC_E!V43</f>
        <v>87.647807394669144</v>
      </c>
      <c r="W43" s="10">
        <f>AFC!W43-FC_NE!W43-FC_E!W43</f>
        <v>190.79776440240676</v>
      </c>
      <c r="X43" s="10">
        <f>AFC!X43-FC_NE!X43-FC_E!X43</f>
        <v>13.7754084264825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-47.574634565777842</v>
      </c>
      <c r="D44" s="10">
        <f>AFC!D44-FC_NE!D44-FC_E!D44</f>
        <v>35.923387790198717</v>
      </c>
      <c r="E44" s="10">
        <f>AFC!E44-FC_NE!E44-FC_E!E44</f>
        <v>4.8543422184002338</v>
      </c>
      <c r="F44" s="10">
        <f>AFC!F44-FC_NE!F44-FC_E!F44</f>
        <v>29.127343078245985</v>
      </c>
      <c r="G44" s="10">
        <f>AFC!G44-FC_NE!G44-FC_E!G44</f>
        <v>-8.5265128291212022E-13</v>
      </c>
      <c r="H44" s="10">
        <f>AFC!H44-FC_NE!H44-FC_E!H44</f>
        <v>16.505331040412301</v>
      </c>
      <c r="I44" s="10">
        <f>AFC!I44-FC_NE!I44-FC_E!I44</f>
        <v>-6.7963886500422745</v>
      </c>
      <c r="J44" s="10">
        <f>AFC!J44-FC_NE!J44-FC_E!J44</f>
        <v>-57.283748925193976</v>
      </c>
      <c r="K44" s="10">
        <f>AFC!K44-FC_NE!K44-FC_E!K44</f>
        <v>12.544110060188785</v>
      </c>
      <c r="L44" s="10">
        <f>AFC!L44-FC_NE!L44-FC_E!L44</f>
        <v>-121.58211521925992</v>
      </c>
      <c r="M44" s="10">
        <f>AFC!M44-FC_NE!M44-FC_E!M44</f>
        <v>-45.35184866723948</v>
      </c>
      <c r="N44" s="10">
        <f>AFC!N44-FC_NE!N44-FC_E!N44</f>
        <v>-38.597334479793687</v>
      </c>
      <c r="O44" s="10">
        <f>AFC!O44-FC_NE!O44-FC_E!O44</f>
        <v>-12.544024075666982</v>
      </c>
      <c r="P44" s="10">
        <f>AFC!P44-FC_NE!P44-FC_E!P44</f>
        <v>-2.8946689595869373</v>
      </c>
      <c r="Q44" s="10">
        <f>AFC!Q44-FC_NE!Q44-FC_E!Q44</f>
        <v>-10.614273430782433</v>
      </c>
      <c r="R44" s="10">
        <f>AFC!R44-FC_NE!R44-FC_E!R44</f>
        <v>-69.869131556319587</v>
      </c>
      <c r="S44" s="10">
        <f>AFC!S44-FC_NE!S44-FC_E!S44</f>
        <v>-82.029234737748766</v>
      </c>
      <c r="T44" s="10">
        <f>AFC!T44-FC_NE!T44-FC_E!T44</f>
        <v>-29.647979363714825</v>
      </c>
      <c r="U44" s="10">
        <f>AFC!U44-FC_NE!U44-FC_E!U44</f>
        <v>13.433619948408932</v>
      </c>
      <c r="V44" s="10">
        <f>AFC!V44-FC_NE!V44-FC_E!V44</f>
        <v>144.09243336199424</v>
      </c>
      <c r="W44" s="10">
        <f>AFC!W44-FC_NE!W44-FC_E!W44</f>
        <v>2.4223559759237219</v>
      </c>
      <c r="X44" s="10">
        <f>AFC!X44-FC_NE!X44-FC_E!X44</f>
        <v>-27.307824591573109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1.0389509888220125</v>
      </c>
      <c r="D45" s="10">
        <f>AFC!D45-FC_NE!D45-FC_E!D45</f>
        <v>2.0779879621668158</v>
      </c>
      <c r="E45" s="10">
        <f>AFC!E45-FC_NE!E45-FC_E!E45</f>
        <v>2.0779879621668087</v>
      </c>
      <c r="F45" s="10">
        <f>AFC!F45-FC_NE!F45-FC_E!F45</f>
        <v>1.0389509888220072</v>
      </c>
      <c r="G45" s="10">
        <f>AFC!G45-FC_NE!G45-FC_E!G45</f>
        <v>1.0389509888220054</v>
      </c>
      <c r="H45" s="10">
        <f>AFC!H45-FC_NE!H45-FC_E!H45</f>
        <v>-3.5527136788005009E-15</v>
      </c>
      <c r="I45" s="10">
        <f>AFC!I45-FC_NE!I45-FC_E!I45</f>
        <v>-8.5984522790738538E-5</v>
      </c>
      <c r="J45" s="10">
        <f>AFC!J45-FC_NE!J45-FC_E!J45</f>
        <v>-8.5984522783633111E-5</v>
      </c>
      <c r="K45" s="10">
        <f>AFC!K45-FC_NE!K45-FC_E!K45</f>
        <v>0</v>
      </c>
      <c r="L45" s="10">
        <f>AFC!L45-FC_NE!L45-FC_E!L45</f>
        <v>1.7763568394002505E-15</v>
      </c>
      <c r="M45" s="10">
        <f>AFC!M45-FC_NE!M45-FC_E!M45</f>
        <v>1.7763568394002505E-15</v>
      </c>
      <c r="N45" s="10">
        <f>AFC!N45-FC_NE!N45-FC_E!N45</f>
        <v>1.7763568394002505E-15</v>
      </c>
      <c r="O45" s="10">
        <f>AFC!O45-FC_NE!O45-FC_E!O45</f>
        <v>1.7763568394002505E-15</v>
      </c>
      <c r="P45" s="10">
        <f>AFC!P45-FC_NE!P45-FC_E!P45</f>
        <v>-1.7763568394002505E-15</v>
      </c>
      <c r="Q45" s="10">
        <f>AFC!Q45-FC_NE!Q45-FC_E!Q45</f>
        <v>-1.0389509888220125</v>
      </c>
      <c r="R45" s="10">
        <f>AFC!R45-FC_NE!R45-FC_E!R45</f>
        <v>-1.7763568394002505E-15</v>
      </c>
      <c r="S45" s="10">
        <f>AFC!S45-FC_NE!S45-FC_E!S45</f>
        <v>-0.24729148753224806</v>
      </c>
      <c r="T45" s="10">
        <f>AFC!T45-FC_NE!T45-FC_E!T45</f>
        <v>0.11023215821152288</v>
      </c>
      <c r="U45" s="10">
        <f>AFC!U45-FC_NE!U45-FC_E!U45</f>
        <v>7.3086844368015491E-3</v>
      </c>
      <c r="V45" s="10">
        <f>AFC!V45-FC_NE!V45-FC_E!V45</f>
        <v>-0.31375752364574261</v>
      </c>
      <c r="W45" s="10">
        <f>AFC!W45-FC_NE!W45-FC_E!W45</f>
        <v>0.15795356835769603</v>
      </c>
      <c r="X45" s="10">
        <f>AFC!X45-FC_NE!X45-FC_E!X45</f>
        <v>2.8198624247635458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1.0007738607050527</v>
      </c>
      <c r="D46" s="10">
        <f>AFC!D46-FC_NE!D46-FC_E!D46</f>
        <v>1.000859845227879</v>
      </c>
      <c r="E46" s="10">
        <f>AFC!E46-FC_NE!E46-FC_E!E46</f>
        <v>-3.0022355975924313</v>
      </c>
      <c r="F46" s="10">
        <f>AFC!F46-FC_NE!F46-FC_E!F46</f>
        <v>7.1054273576010019E-15</v>
      </c>
      <c r="G46" s="10">
        <f>AFC!G46-FC_NE!G46-FC_E!G46</f>
        <v>-3.002321582115222</v>
      </c>
      <c r="H46" s="10">
        <f>AFC!H46-FC_NE!H46-FC_E!H46</f>
        <v>0</v>
      </c>
      <c r="I46" s="10">
        <f>AFC!I46-FC_NE!I46-FC_E!I46</f>
        <v>-6.0046431642304441</v>
      </c>
      <c r="J46" s="10">
        <f>AFC!J46-FC_NE!J46-FC_E!J46</f>
        <v>-2.001547721410148</v>
      </c>
      <c r="K46" s="10">
        <f>AFC!K46-FC_NE!K46-FC_E!K46</f>
        <v>-8.5984522797843965E-5</v>
      </c>
      <c r="L46" s="10">
        <f>AFC!L46-FC_NE!L46-FC_E!L46</f>
        <v>7.1054273576010019E-15</v>
      </c>
      <c r="M46" s="10">
        <f>AFC!M46-FC_NE!M46-FC_E!M46</f>
        <v>7.1054273576010019E-15</v>
      </c>
      <c r="N46" s="10">
        <f>AFC!N46-FC_NE!N46-FC_E!N46</f>
        <v>7.1054273576010019E-15</v>
      </c>
      <c r="O46" s="10">
        <f>AFC!O46-FC_NE!O46-FC_E!O46</f>
        <v>7.1054273576010019E-15</v>
      </c>
      <c r="P46" s="10">
        <f>AFC!P46-FC_NE!P46-FC_E!P46</f>
        <v>7.1054273576010019E-15</v>
      </c>
      <c r="Q46" s="10">
        <f>AFC!Q46-FC_NE!Q46-FC_E!Q46</f>
        <v>7.1054273576010019E-15</v>
      </c>
      <c r="R46" s="10">
        <f>AFC!R46-FC_NE!R46-FC_E!R46</f>
        <v>0</v>
      </c>
      <c r="S46" s="10">
        <f>AFC!S46-FC_NE!S46-FC_E!S46</f>
        <v>0</v>
      </c>
      <c r="T46" s="10">
        <f>AFC!T46-FC_NE!T46-FC_E!T46</f>
        <v>0</v>
      </c>
      <c r="U46" s="10">
        <f>AFC!U46-FC_NE!U46-FC_E!U46</f>
        <v>0</v>
      </c>
      <c r="V46" s="10">
        <f>AFC!V46-FC_NE!V46-FC_E!V46</f>
        <v>0</v>
      </c>
      <c r="W46" s="10">
        <f>AFC!W46-FC_NE!W46-FC_E!W46</f>
        <v>0</v>
      </c>
      <c r="X46" s="10">
        <f>AFC!X46-FC_NE!X46-FC_E!X46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-7.6049011177990167</v>
      </c>
      <c r="D47" s="10">
        <f>AFC!D47-FC_NE!D47-FC_E!D47</f>
        <v>-16.160361134995838</v>
      </c>
      <c r="E47" s="10">
        <f>AFC!E47-FC_NE!E47-FC_E!E47</f>
        <v>-12.357867583834974</v>
      </c>
      <c r="F47" s="10">
        <f>AFC!F47-FC_NE!F47-FC_E!F47</f>
        <v>2.8421709430404007E-14</v>
      </c>
      <c r="G47" s="10">
        <f>AFC!G47-FC_NE!G47-FC_E!G47</f>
        <v>-11.407394668959569</v>
      </c>
      <c r="H47" s="10">
        <f>AFC!H47-FC_NE!H47-FC_E!H47</f>
        <v>-3.8024935511607794</v>
      </c>
      <c r="I47" s="10">
        <f>AFC!I47-FC_NE!I47-FC_E!I47</f>
        <v>-2.8518486672398922</v>
      </c>
      <c r="J47" s="10">
        <f>AFC!J47-FC_NE!J47-FC_E!J47</f>
        <v>-0.95064488392091562</v>
      </c>
      <c r="K47" s="10">
        <f>AFC!K47-FC_NE!K47-FC_E!K47</f>
        <v>-0.9506448839208872</v>
      </c>
      <c r="L47" s="10">
        <f>AFC!L47-FC_NE!L47-FC_E!L47</f>
        <v>5.7036113499569865</v>
      </c>
      <c r="M47" s="10">
        <f>AFC!M47-FC_NE!M47-FC_E!M47</f>
        <v>0.9506448839208872</v>
      </c>
      <c r="N47" s="10">
        <f>AFC!N47-FC_NE!N47-FC_E!N47</f>
        <v>2.8421709430404007E-14</v>
      </c>
      <c r="O47" s="10">
        <f>AFC!O47-FC_NE!O47-FC_E!O47</f>
        <v>2.8421709430404007E-14</v>
      </c>
      <c r="P47" s="10">
        <f>AFC!P47-FC_NE!P47-FC_E!P47</f>
        <v>-5.7036973344797843</v>
      </c>
      <c r="Q47" s="10">
        <f>AFC!Q47-FC_NE!Q47-FC_E!Q47</f>
        <v>-0.9506448839208872</v>
      </c>
      <c r="R47" s="10">
        <f>AFC!R47-FC_NE!R47-FC_E!R47</f>
        <v>0.15872742906284998</v>
      </c>
      <c r="S47" s="10">
        <f>AFC!S47-FC_NE!S47-FC_E!S47</f>
        <v>-0.23379191745490857</v>
      </c>
      <c r="T47" s="10">
        <f>AFC!T47-FC_NE!T47-FC_E!T47</f>
        <v>-0.36792777300095736</v>
      </c>
      <c r="U47" s="10">
        <f>AFC!U47-FC_NE!U47-FC_E!U47</f>
        <v>-0.21771281169395706</v>
      </c>
      <c r="V47" s="10">
        <f>AFC!V47-FC_NE!V47-FC_E!V47</f>
        <v>-0.11023215821157351</v>
      </c>
      <c r="W47" s="10">
        <f>AFC!W47-FC_NE!W47-FC_E!W47</f>
        <v>-0.32992261392953992</v>
      </c>
      <c r="X47" s="10">
        <f>AFC!X47-FC_NE!X47-FC_E!X47</f>
        <v>0.20911435941528111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2.2498710232158317</v>
      </c>
      <c r="D48" s="10">
        <f>AFC!D48-FC_NE!D48-FC_E!D48</f>
        <v>13.499570077386068</v>
      </c>
      <c r="E48" s="10">
        <f>AFC!E48-FC_NE!E48-FC_E!E48</f>
        <v>5.2498710232157464</v>
      </c>
      <c r="F48" s="10">
        <f>AFC!F48-FC_NE!F48-FC_E!F48</f>
        <v>-0.7499570077386295</v>
      </c>
      <c r="G48" s="10">
        <f>AFC!G48-FC_NE!G48-FC_E!G48</f>
        <v>-5.2497850386930054</v>
      </c>
      <c r="H48" s="10">
        <f>AFC!H48-FC_NE!H48-FC_E!H48</f>
        <v>-5.9996560619089507</v>
      </c>
      <c r="I48" s="10">
        <f>AFC!I48-FC_NE!I48-FC_E!I48</f>
        <v>0</v>
      </c>
      <c r="J48" s="10">
        <f>AFC!J48-FC_NE!J48-FC_E!J48</f>
        <v>1.4999999999999432</v>
      </c>
      <c r="K48" s="10">
        <f>AFC!K48-FC_NE!K48-FC_E!K48</f>
        <v>1.500085984522741</v>
      </c>
      <c r="L48" s="10">
        <f>AFC!L48-FC_NE!L48-FC_E!L48</f>
        <v>-0.75004299226139892</v>
      </c>
      <c r="M48" s="10">
        <f>AFC!M48-FC_NE!M48-FC_E!M48</f>
        <v>1.499914015477259</v>
      </c>
      <c r="N48" s="10">
        <f>AFC!N48-FC_NE!N48-FC_E!N48</f>
        <v>8.5984522826265675E-5</v>
      </c>
      <c r="O48" s="10">
        <f>AFC!O48-FC_NE!O48-FC_E!O48</f>
        <v>-0.75004299226142734</v>
      </c>
      <c r="P48" s="10">
        <f>AFC!P48-FC_NE!P48-FC_E!P48</f>
        <v>-3.7498710232158032</v>
      </c>
      <c r="Q48" s="10">
        <f>AFC!Q48-FC_NE!Q48-FC_E!Q48</f>
        <v>0</v>
      </c>
      <c r="R48" s="10">
        <f>AFC!R48-FC_NE!R48-FC_E!R48</f>
        <v>-0.10877042132415227</v>
      </c>
      <c r="S48" s="10">
        <f>AFC!S48-FC_NE!S48-FC_E!S48</f>
        <v>1.1046431642303673</v>
      </c>
      <c r="T48" s="10">
        <f>AFC!T48-FC_NE!T48-FC_E!T48</f>
        <v>1.4263972484952205</v>
      </c>
      <c r="U48" s="10">
        <f>AFC!U48-FC_NE!U48-FC_E!U48</f>
        <v>0.7319862424763528</v>
      </c>
      <c r="V48" s="10">
        <f>AFC!V48-FC_NE!V48-FC_E!V48</f>
        <v>6.0705073086836592E-2</v>
      </c>
      <c r="W48" s="10">
        <f>AFC!W48-FC_NE!W48-FC_E!W48</f>
        <v>-2.8546861564905157E-2</v>
      </c>
      <c r="X48" s="10">
        <f>AFC!X48-FC_NE!X48-FC_E!X48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-1.0007738607050727</v>
      </c>
      <c r="D50" s="10">
        <f>AFC!D50-FC_NE!D50-FC_E!D50</f>
        <v>-2.6645352591003757E-15</v>
      </c>
      <c r="E50" s="10">
        <f>AFC!E50-FC_NE!E50-FC_E!E50</f>
        <v>0</v>
      </c>
      <c r="F50" s="10">
        <f>AFC!F50-FC_NE!F50-FC_E!F50</f>
        <v>0</v>
      </c>
      <c r="G50" s="10">
        <f>AFC!G50-FC_NE!G50-FC_E!G50</f>
        <v>0</v>
      </c>
      <c r="H50" s="10">
        <f>AFC!H50-FC_NE!H50-FC_E!H50</f>
        <v>0</v>
      </c>
      <c r="I50" s="10">
        <f>AFC!I50-FC_NE!I50-FC_E!I50</f>
        <v>1.000773860705074</v>
      </c>
      <c r="J50" s="10">
        <f>AFC!J50-FC_NE!J50-FC_E!J50</f>
        <v>3.0023215821152185</v>
      </c>
      <c r="K50" s="10">
        <f>AFC!K50-FC_NE!K50-FC_E!K50</f>
        <v>0</v>
      </c>
      <c r="L50" s="10">
        <f>AFC!L50-FC_NE!L50-FC_E!L50</f>
        <v>1.0007738607050729</v>
      </c>
      <c r="M50" s="10">
        <f>AFC!M50-FC_NE!M50-FC_E!M50</f>
        <v>1.0007738607050729</v>
      </c>
      <c r="N50" s="10">
        <f>AFC!N50-FC_NE!N50-FC_E!N50</f>
        <v>0</v>
      </c>
      <c r="O50" s="10">
        <f>AFC!O50-FC_NE!O50-FC_E!O50</f>
        <v>0</v>
      </c>
      <c r="P50" s="10">
        <f>AFC!P50-FC_NE!P50-FC_E!P50</f>
        <v>0</v>
      </c>
      <c r="Q50" s="10">
        <f>AFC!Q50-FC_NE!Q50-FC_E!Q50</f>
        <v>0</v>
      </c>
      <c r="R50" s="10">
        <f>AFC!R50-FC_NE!R50-FC_E!R50</f>
        <v>0</v>
      </c>
      <c r="S50" s="10">
        <f>AFC!S50-FC_NE!S50-FC_E!S50</f>
        <v>0</v>
      </c>
      <c r="T50" s="10">
        <f>AFC!T50-FC_NE!T50-FC_E!T50</f>
        <v>0</v>
      </c>
      <c r="U50" s="10">
        <f>AFC!U50-FC_NE!U50-FC_E!U50</f>
        <v>0</v>
      </c>
      <c r="V50" s="10">
        <f>AFC!V50-FC_NE!V50-FC_E!V50</f>
        <v>0</v>
      </c>
      <c r="W50" s="10">
        <f>AFC!W50-FC_NE!W50-FC_E!W50</f>
        <v>0</v>
      </c>
      <c r="X50" s="10">
        <f>AFC!X50-FC_NE!X50-FC_E!X50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1.1607050730885931</v>
      </c>
      <c r="D51" s="37">
        <f>AFC!D51-FC_NE!D51-FC_E!D51</f>
        <v>-0.73078245915826301</v>
      </c>
      <c r="E51" s="37">
        <f>AFC!E51-FC_NE!E51-FC_E!E51</f>
        <v>0.17196904557204107</v>
      </c>
      <c r="F51" s="37">
        <f>AFC!F51-FC_NE!F51-FC_E!F51</f>
        <v>-22.140928632848045</v>
      </c>
      <c r="G51" s="37">
        <f>AFC!G51-FC_NE!G51-FC_E!G51</f>
        <v>-28.439552880482779</v>
      </c>
      <c r="H51" s="37">
        <f>AFC!H51-FC_NE!H51-FC_E!H51</f>
        <v>-79.923559759244426</v>
      </c>
      <c r="I51" s="37">
        <f>AFC!I51-FC_NE!I51-FC_E!I51</f>
        <v>-30.30928632846053</v>
      </c>
      <c r="J51" s="37">
        <f>AFC!J51-FC_NE!J51-FC_E!J51</f>
        <v>-25.042992261393465</v>
      </c>
      <c r="K51" s="37">
        <f>AFC!K51-FC_NE!K51-FC_E!K51</f>
        <v>-33.426827171109153</v>
      </c>
      <c r="L51" s="37">
        <f>AFC!L51-FC_NE!L51-FC_E!L51</f>
        <v>-43.701891659501598</v>
      </c>
      <c r="M51" s="37">
        <f>AFC!M51-FC_NE!M51-FC_E!M51</f>
        <v>5.5030954428214045</v>
      </c>
      <c r="N51" s="37">
        <f>AFC!N51-FC_NE!N51-FC_E!N51</f>
        <v>-23.130180567497291</v>
      </c>
      <c r="O51" s="37">
        <f>AFC!O51-FC_NE!O51-FC_E!O51</f>
        <v>-14.57480653482412</v>
      </c>
      <c r="P51" s="37">
        <f>AFC!P51-FC_NE!P51-FC_E!P51</f>
        <v>17.583748925193504</v>
      </c>
      <c r="Q51" s="37">
        <f>AFC!Q51-FC_NE!Q51-FC_E!Q51</f>
        <v>-36.162854686156152</v>
      </c>
      <c r="R51" s="37">
        <f>AFC!R51-FC_NE!R51-FC_E!R51</f>
        <v>-36.304815133276634</v>
      </c>
      <c r="S51" s="37">
        <f>AFC!S51-FC_NE!S51-FC_E!S51</f>
        <v>-20.177644024076017</v>
      </c>
      <c r="T51" s="37">
        <f>AFC!T51-FC_NE!T51-FC_E!T51</f>
        <v>-63.672742906277335</v>
      </c>
      <c r="U51" s="37">
        <f>AFC!U51-FC_NE!U51-FC_E!U51</f>
        <v>-23.428374892519741</v>
      </c>
      <c r="V51" s="37">
        <f>AFC!V51-FC_NE!V51-FC_E!V51</f>
        <v>25.739982803095018</v>
      </c>
      <c r="W51" s="37">
        <f>AFC!W51-FC_NE!W51-FC_E!W51</f>
        <v>124.15288048151319</v>
      </c>
      <c r="X51" s="37">
        <f>AFC!X51-FC_NE!X51-FC_E!X51</f>
        <v>-122.57540842648359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0.57308684436794977</v>
      </c>
      <c r="D52" s="37">
        <f t="shared" si="20"/>
        <v>0.31023215821135519</v>
      </c>
      <c r="E52" s="37">
        <f t="shared" si="20"/>
        <v>2.3731728289142495E-2</v>
      </c>
      <c r="F52" s="37">
        <f t="shared" si="20"/>
        <v>-0.11926053310353346</v>
      </c>
      <c r="G52" s="37">
        <f t="shared" si="20"/>
        <v>-4.7893379191858543E-2</v>
      </c>
      <c r="H52" s="37">
        <f t="shared" si="20"/>
        <v>9.5528804815504742E-2</v>
      </c>
      <c r="I52" s="37">
        <f t="shared" si="20"/>
        <v>-4.7635425623205663E-2</v>
      </c>
      <c r="J52" s="37">
        <f t="shared" si="20"/>
        <v>-0.1618228718830787</v>
      </c>
      <c r="K52" s="37">
        <f t="shared" si="20"/>
        <v>-0.9452278589853258</v>
      </c>
      <c r="L52" s="37">
        <f t="shared" si="20"/>
        <v>-1.0889079965601021</v>
      </c>
      <c r="M52" s="37">
        <f t="shared" si="20"/>
        <v>-0.69501289767756935</v>
      </c>
      <c r="N52" s="37">
        <f t="shared" si="20"/>
        <v>-4.060361134995242</v>
      </c>
      <c r="O52" s="37">
        <f t="shared" si="20"/>
        <v>-8.4500429922619489</v>
      </c>
      <c r="P52" s="37">
        <f t="shared" si="20"/>
        <v>0.61160791057584962</v>
      </c>
      <c r="Q52" s="37">
        <f t="shared" si="20"/>
        <v>12.05279449698957</v>
      </c>
      <c r="R52" s="37">
        <f t="shared" si="20"/>
        <v>4.8572656921749662</v>
      </c>
      <c r="S52" s="37">
        <f t="shared" si="20"/>
        <v>2.5373172828885173</v>
      </c>
      <c r="T52" s="37">
        <f t="shared" si="20"/>
        <v>-2.5177987962163852</v>
      </c>
      <c r="U52" s="37">
        <f t="shared" si="20"/>
        <v>5.0466036113510482</v>
      </c>
      <c r="V52" s="37">
        <f t="shared" si="20"/>
        <v>2.6679277730000255</v>
      </c>
      <c r="W52" s="37">
        <f t="shared" si="20"/>
        <v>-10.392347377471564</v>
      </c>
      <c r="X52" s="37">
        <f t="shared" ref="X52" si="21">SUM(X53:X70)</f>
        <v>14.113757523645498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-8.5984522786297646E-5</v>
      </c>
      <c r="E57" s="10">
        <f>AFC!E57-FC_NE!E57-FC_E!E57</f>
        <v>0</v>
      </c>
      <c r="F57" s="10">
        <f>AFC!F57-FC_NE!F57-FC_E!F57</f>
        <v>-2.3903697334480611E-2</v>
      </c>
      <c r="G57" s="10">
        <f>AFC!G57-FC_NE!G57-FC_E!G57</f>
        <v>-2.3903697334478835E-2</v>
      </c>
      <c r="H57" s="10">
        <f>AFC!H57-FC_NE!H57-FC_E!H57</f>
        <v>0</v>
      </c>
      <c r="I57" s="10">
        <f>AFC!I57-FC_NE!I57-FC_E!I57</f>
        <v>-2.3903697334475282E-2</v>
      </c>
      <c r="J57" s="10">
        <f>AFC!J57-FC_NE!J57-FC_E!J57</f>
        <v>-2.3817712811689873E-2</v>
      </c>
      <c r="K57" s="10">
        <f>AFC!K57-FC_NE!K57-FC_E!K57</f>
        <v>2.3989681857262468E-2</v>
      </c>
      <c r="L57" s="10">
        <f>AFC!L57-FC_NE!L57-FC_E!L57</f>
        <v>0</v>
      </c>
      <c r="M57" s="10">
        <f>AFC!M57-FC_NE!M57-FC_E!M57</f>
        <v>-8.168529664661861E-3</v>
      </c>
      <c r="N57" s="10">
        <f>AFC!N57-FC_NE!N57-FC_E!N57</f>
        <v>-9.4582975064536612E-3</v>
      </c>
      <c r="O57" s="10">
        <f>AFC!O57-FC_NE!O57-FC_E!O57</f>
        <v>7.7386070507419191E-3</v>
      </c>
      <c r="P57" s="10">
        <f>AFC!P57-FC_NE!P57-FC_E!P57</f>
        <v>2.4075666380021232E-3</v>
      </c>
      <c r="Q57" s="10">
        <f>AFC!Q57-FC_NE!Q57-FC_E!Q57</f>
        <v>-1.1092003439383546E-2</v>
      </c>
      <c r="R57" s="10">
        <f>AFC!R57-FC_NE!R57-FC_E!R57</f>
        <v>1.0404127257093165E-2</v>
      </c>
      <c r="S57" s="10">
        <f>AFC!S57-FC_NE!S57-FC_E!S57</f>
        <v>-1.0490111779875022E-2</v>
      </c>
      <c r="T57" s="10">
        <f>AFC!T57-FC_NE!T57-FC_E!T57</f>
        <v>4.8151332760149046E-3</v>
      </c>
      <c r="U57" s="10">
        <f>AFC!U57-FC_NE!U57-FC_E!U57</f>
        <v>1.0318142734313085E-2</v>
      </c>
      <c r="V57" s="10">
        <f>AFC!V57-FC_NE!V57-FC_E!V57</f>
        <v>9.0283748925106266E-3</v>
      </c>
      <c r="W57" s="10">
        <f>AFC!W57-FC_NE!W57-FC_E!W57</f>
        <v>2.4075666380074523E-3</v>
      </c>
      <c r="X57" s="10">
        <f>AFC!X57-FC_NE!X57-FC_E!X57</f>
        <v>6.8787618227794667E-4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2.381771281170586E-2</v>
      </c>
      <c r="D59" s="10">
        <f>AFC!D59-FC_NE!D59-FC_E!D59</f>
        <v>-2.3989681857415235E-2</v>
      </c>
      <c r="E59" s="10">
        <f>AFC!E59-FC_NE!E59-FC_E!E59</f>
        <v>4.7635425623525407E-2</v>
      </c>
      <c r="F59" s="10">
        <f>AFC!F59-FC_NE!F59-FC_E!F59</f>
        <v>-2.3903697334048957E-2</v>
      </c>
      <c r="G59" s="10">
        <f>AFC!G59-FC_NE!G59-FC_E!G59</f>
        <v>2.3817712811592173E-2</v>
      </c>
      <c r="H59" s="10">
        <f>AFC!H59-FC_NE!H59-FC_E!H59</f>
        <v>4.7721410146436938E-2</v>
      </c>
      <c r="I59" s="10">
        <f>AFC!I59-FC_NE!I59-FC_E!I59</f>
        <v>-2.3731728288680642E-2</v>
      </c>
      <c r="J59" s="10">
        <f>AFC!J59-FC_NE!J59-FC_E!J59</f>
        <v>-4.7721410146323251E-2</v>
      </c>
      <c r="K59" s="10">
        <f>AFC!K59-FC_NE!K59-FC_E!K59</f>
        <v>2.3989681857301548E-2</v>
      </c>
      <c r="L59" s="10">
        <f>AFC!L59-FC_NE!L59-FC_E!L59</f>
        <v>2.3817712812160607E-2</v>
      </c>
      <c r="M59" s="10">
        <f>AFC!M59-FC_NE!M59-FC_E!M59</f>
        <v>5.8899398109133472E-2</v>
      </c>
      <c r="N59" s="10">
        <f>AFC!N59-FC_NE!N59-FC_E!N59</f>
        <v>1.384350816897495E-2</v>
      </c>
      <c r="O59" s="10">
        <f>AFC!O59-FC_NE!O59-FC_E!O59</f>
        <v>-3.4393809153243637E-4</v>
      </c>
      <c r="P59" s="10">
        <f>AFC!P59-FC_NE!P59-FC_E!P59</f>
        <v>1.9432502149356878E-2</v>
      </c>
      <c r="Q59" s="10">
        <f>AFC!Q59-FC_NE!Q59-FC_E!Q59</f>
        <v>1.1263972483902762E-2</v>
      </c>
      <c r="R59" s="10">
        <f>AFC!R59-FC_NE!R59-FC_E!R59</f>
        <v>2.6311263972047527E-2</v>
      </c>
      <c r="S59" s="10">
        <f>AFC!S59-FC_NE!S59-FC_E!S59</f>
        <v>7.6010318142152755E-2</v>
      </c>
      <c r="T59" s="10">
        <f>AFC!T59-FC_NE!T59-FC_E!T59</f>
        <v>0.23499570077410681</v>
      </c>
      <c r="U59" s="10">
        <f>AFC!U59-FC_NE!U59-FC_E!U59</f>
        <v>2.0217540842659218</v>
      </c>
      <c r="V59" s="10">
        <f>AFC!V59-FC_NE!V59-FC_E!V59</f>
        <v>0.70670679277645831</v>
      </c>
      <c r="W59" s="10">
        <f>AFC!W59-FC_NE!W59-FC_E!W59</f>
        <v>0.96405846947595819</v>
      </c>
      <c r="X59" s="10">
        <f>AFC!X59-FC_NE!X59-FC_E!X59</f>
        <v>1.4463456577813076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0.54935511607911636</v>
      </c>
      <c r="D61" s="10">
        <f>AFC!D61-FC_NE!D61-FC_E!D61</f>
        <v>0.33439380911434746</v>
      </c>
      <c r="E61" s="10">
        <f>AFC!E61-FC_NE!E61-FC_E!E61</f>
        <v>-2.3903697334482388E-2</v>
      </c>
      <c r="F61" s="10">
        <f>AFC!F61-FC_NE!F61-FC_E!F61</f>
        <v>-4.7635425623376193E-2</v>
      </c>
      <c r="G61" s="10">
        <f>AFC!G61-FC_NE!G61-FC_E!G61</f>
        <v>-4.7721410146174037E-2</v>
      </c>
      <c r="H61" s="10">
        <f>AFC!H61-FC_NE!H61-FC_E!H61</f>
        <v>4.7807394668947012E-2</v>
      </c>
      <c r="I61" s="10">
        <f>AFC!I61-FC_NE!I61-FC_E!I61</f>
        <v>-2.3989681857262468E-2</v>
      </c>
      <c r="J61" s="10">
        <f>AFC!J61-FC_NE!J61-FC_E!J61</f>
        <v>2.3731728288915122E-2</v>
      </c>
      <c r="K61" s="10">
        <f>AFC!K61-FC_NE!K61-FC_E!K61</f>
        <v>8.5984522804949393E-5</v>
      </c>
      <c r="L61" s="10">
        <f>AFC!L61-FC_NE!L61-FC_E!L61</f>
        <v>-0.14333619948407872</v>
      </c>
      <c r="M61" s="10">
        <f>AFC!M61-FC_NE!M61-FC_E!M61</f>
        <v>-0.1953568357695481</v>
      </c>
      <c r="N61" s="10">
        <f>AFC!N61-FC_NE!N61-FC_E!N61</f>
        <v>8.5984522796067608E-5</v>
      </c>
      <c r="O61" s="10">
        <f>AFC!O61-FC_NE!O61-FC_E!O61</f>
        <v>-3.0198066269804258E-14</v>
      </c>
      <c r="P61" s="10">
        <f>AFC!P61-FC_NE!P61-FC_E!P61</f>
        <v>-8.5984522808502106E-5</v>
      </c>
      <c r="Q61" s="10">
        <f>AFC!Q61-FC_NE!Q61-FC_E!Q61</f>
        <v>-8.5984522723236978E-5</v>
      </c>
      <c r="R61" s="10">
        <f>AFC!R61-FC_NE!R61-FC_E!R61</f>
        <v>-1.9346517626832593E-2</v>
      </c>
      <c r="S61" s="10">
        <f>AFC!S61-FC_NE!S61-FC_E!S61</f>
        <v>-9.8882201203757347E-2</v>
      </c>
      <c r="T61" s="10">
        <f>AFC!T61-FC_NE!T61-FC_E!T61</f>
        <v>-0.33602751504723471</v>
      </c>
      <c r="U61" s="10">
        <f>AFC!U61-FC_NE!U61-FC_E!U61</f>
        <v>-7.460698725481052E-14</v>
      </c>
      <c r="V61" s="10">
        <f>AFC!V61-FC_NE!V61-FC_E!V61</f>
        <v>-0.79965606190881999</v>
      </c>
      <c r="W61" s="10">
        <f>AFC!W61-FC_NE!W61-FC_E!W61</f>
        <v>-8.5984522790738538E-5</v>
      </c>
      <c r="X61" s="10">
        <f>AFC!X61-FC_NE!X61-FC_E!X61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-8.5984522872450952E-5</v>
      </c>
      <c r="D62" s="10">
        <f>AFC!D62-FC_NE!D62-FC_E!D62</f>
        <v>-8.5984522790738538E-5</v>
      </c>
      <c r="E62" s="10">
        <f>AFC!E62-FC_NE!E62-FC_E!E62</f>
        <v>9.9475983006414026E-14</v>
      </c>
      <c r="F62" s="10">
        <f>AFC!F62-FC_NE!F62-FC_E!F62</f>
        <v>-2.38177128116277E-2</v>
      </c>
      <c r="G62" s="10">
        <f>AFC!G62-FC_NE!G62-FC_E!G62</f>
        <v>-1.7196904558147708E-4</v>
      </c>
      <c r="H62" s="10">
        <f>AFC!H62-FC_NE!H62-FC_E!H62</f>
        <v>-8.5984522662840845E-5</v>
      </c>
      <c r="I62" s="10">
        <f>AFC!I62-FC_NE!I62-FC_E!I62</f>
        <v>2.3903697334429097E-2</v>
      </c>
      <c r="J62" s="10">
        <f>AFC!J62-FC_NE!J62-FC_E!J62</f>
        <v>-8.5984522719684264E-5</v>
      </c>
      <c r="K62" s="10">
        <f>AFC!K62-FC_NE!K62-FC_E!K62</f>
        <v>0</v>
      </c>
      <c r="L62" s="10">
        <f>AFC!L62-FC_NE!L62-FC_E!L62</f>
        <v>2.3903697334500151E-2</v>
      </c>
      <c r="M62" s="10">
        <f>AFC!M62-FC_NE!M62-FC_E!M62</f>
        <v>2.381771281174494E-2</v>
      </c>
      <c r="N62" s="10">
        <f>AFC!N62-FC_NE!N62-FC_E!N62</f>
        <v>-4.7807394669003855E-2</v>
      </c>
      <c r="O62" s="10">
        <f>AFC!O62-FC_NE!O62-FC_E!O62</f>
        <v>1.4789337919058454E-2</v>
      </c>
      <c r="P62" s="10">
        <f>AFC!P62-FC_NE!P62-FC_E!P62</f>
        <v>-2.7257093723196846E-2</v>
      </c>
      <c r="Q62" s="10">
        <f>AFC!Q62-FC_NE!Q62-FC_E!Q62</f>
        <v>1.9862424763520181E-2</v>
      </c>
      <c r="R62" s="10">
        <f>AFC!R62-FC_NE!R62-FC_E!R62</f>
        <v>7.7386070507046156E-4</v>
      </c>
      <c r="S62" s="10">
        <f>AFC!S62-FC_NE!S62-FC_E!S62</f>
        <v>6.4488392088613011E-3</v>
      </c>
      <c r="T62" s="10">
        <f>AFC!T62-FC_NE!T62-FC_E!T62</f>
        <v>-7.4806534823466109E-3</v>
      </c>
      <c r="U62" s="10">
        <f>AFC!U62-FC_NE!U62-FC_E!U62</f>
        <v>8.5984522769422256E-5</v>
      </c>
      <c r="V62" s="10">
        <f>AFC!V62-FC_NE!V62-FC_E!V62</f>
        <v>4.9871023215217747E-3</v>
      </c>
      <c r="W62" s="10">
        <f>AFC!W62-FC_NE!W62-FC_E!W62</f>
        <v>1.0232158211522346E-2</v>
      </c>
      <c r="X62" s="10">
        <f>AFC!X62-FC_NE!X62-FC_E!X62</f>
        <v>9.0283748924520069E-3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3.1886500429922648</v>
      </c>
      <c r="O63" s="10">
        <f>AFC!O63-FC_NE!O63-FC_E!O63</f>
        <v>-4.3333619948409208</v>
      </c>
      <c r="P63" s="10">
        <f>AFC!P63-FC_NE!P63-FC_E!P63</f>
        <v>-1.5878761822871965</v>
      </c>
      <c r="Q63" s="10">
        <f>AFC!Q63-FC_NE!Q63-FC_E!Q63</f>
        <v>-0.85270851246776402</v>
      </c>
      <c r="R63" s="10">
        <f>AFC!R63-FC_NE!R63-FC_E!R63</f>
        <v>-0.39415305245056231</v>
      </c>
      <c r="S63" s="10">
        <f>AFC!S63-FC_NE!S63-FC_E!S63</f>
        <v>0.40490111779879356</v>
      </c>
      <c r="T63" s="10">
        <f>AFC!T63-FC_NE!T63-FC_E!T63</f>
        <v>0.31177987962166043</v>
      </c>
      <c r="U63" s="10">
        <f>AFC!U63-FC_NE!U63-FC_E!U63</f>
        <v>1.1070507308684512</v>
      </c>
      <c r="V63" s="10">
        <f>AFC!V63-FC_NE!V63-FC_E!V63</f>
        <v>-0.79200343938090612</v>
      </c>
      <c r="W63" s="10">
        <f>AFC!W63-FC_NE!W63-FC_E!W63</f>
        <v>1.1472055030094594</v>
      </c>
      <c r="X63" s="10">
        <f>AFC!X63-FC_NE!X63-FC_E!X63</f>
        <v>11.16964746345657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7.334479793638593E-2</v>
      </c>
      <c r="R64" s="10">
        <f>AFC!R64-FC_NE!R64-FC_E!R64</f>
        <v>-5.0386930352530612E-2</v>
      </c>
      <c r="S64" s="10">
        <f>AFC!S64-FC_NE!S64-FC_E!S64</f>
        <v>0</v>
      </c>
      <c r="T64" s="10">
        <f>AFC!T64-FC_NE!T64-FC_E!T64</f>
        <v>9.3723129836632779E-2</v>
      </c>
      <c r="U64" s="10">
        <f>AFC!U64-FC_NE!U64-FC_E!U64</f>
        <v>6.5090283748915567E-2</v>
      </c>
      <c r="V64" s="10">
        <f>AFC!V64-FC_NE!V64-FC_E!V64</f>
        <v>3.9466895958732096E-2</v>
      </c>
      <c r="W64" s="10">
        <f>AFC!W64-FC_NE!W64-FC_E!W64</f>
        <v>0</v>
      </c>
      <c r="X64" s="10">
        <f>AFC!X64-FC_NE!X64-FC_E!X64</f>
        <v>-0.17790197764401228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-0.11401547721410149</v>
      </c>
      <c r="K65" s="10">
        <f>AFC!K65-FC_NE!K65-FC_E!K65</f>
        <v>-9.7592433361989639E-2</v>
      </c>
      <c r="L65" s="10">
        <f>AFC!L65-FC_NE!L65-FC_E!L65</f>
        <v>-9.7592433361979536E-2</v>
      </c>
      <c r="M65" s="10">
        <f>AFC!M65-FC_NE!M65-FC_E!M65</f>
        <v>0.32149613069646765</v>
      </c>
      <c r="N65" s="10">
        <f>AFC!N65-FC_NE!N65-FC_E!N65</f>
        <v>-7.2056749785038203</v>
      </c>
      <c r="O65" s="10">
        <f>AFC!O65-FC_NE!O65-FC_E!O65</f>
        <v>-0.99690455717975013</v>
      </c>
      <c r="P65" s="10">
        <f>AFC!P65-FC_NE!P65-FC_E!P65</f>
        <v>3.3417024935512485</v>
      </c>
      <c r="Q65" s="10">
        <f>AFC!Q65-FC_NE!Q65-FC_E!Q65</f>
        <v>14.755288048151353</v>
      </c>
      <c r="R65" s="10">
        <f>AFC!R65-FC_NE!R65-FC_E!R65</f>
        <v>6.2330180567498097</v>
      </c>
      <c r="S65" s="10">
        <f>AFC!S65-FC_NE!S65-FC_E!S65</f>
        <v>2.8625107480653775</v>
      </c>
      <c r="T65" s="10">
        <f>AFC!T65-FC_NE!T65-FC_E!T65</f>
        <v>-2.8196044711952197</v>
      </c>
      <c r="U65" s="10">
        <f>AFC!U65-FC_NE!U65-FC_E!U65</f>
        <v>1.8423043852107526</v>
      </c>
      <c r="V65" s="10">
        <f>AFC!V65-FC_NE!V65-FC_E!V65</f>
        <v>3.4993981083405288</v>
      </c>
      <c r="W65" s="10">
        <f>AFC!W65-FC_NE!W65-FC_E!W65</f>
        <v>-12.516165090283721</v>
      </c>
      <c r="X65" s="10">
        <f>AFC!X65-FC_NE!X65-FC_E!X65</f>
        <v>1.6659501289769025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-0.89570077386070512</v>
      </c>
      <c r="L66" s="10">
        <f>AFC!L66-FC_NE!L66-FC_E!L66</f>
        <v>-0.89570077386070457</v>
      </c>
      <c r="M66" s="10">
        <f>AFC!M66-FC_NE!M66-FC_E!M66</f>
        <v>-0.89570077386070546</v>
      </c>
      <c r="N66" s="10">
        <f>AFC!N66-FC_NE!N66-FC_E!N66</f>
        <v>0</v>
      </c>
      <c r="O66" s="10">
        <f>AFC!O66-FC_NE!O66-FC_E!O66</f>
        <v>-3.1420464316423136</v>
      </c>
      <c r="P66" s="10">
        <f>AFC!P66-FC_NE!P66-FC_E!P66</f>
        <v>-1.1366294067067599</v>
      </c>
      <c r="Q66" s="10">
        <f>AFC!Q66-FC_NE!Q66-FC_E!Q66</f>
        <v>-0.53121238177126884</v>
      </c>
      <c r="R66" s="10">
        <f>AFC!R66-FC_NE!R66-FC_E!R66</f>
        <v>-0.16302665520208848</v>
      </c>
      <c r="S66" s="10">
        <f>AFC!S66-FC_NE!S66-FC_E!S66</f>
        <v>-2.1496130696476712E-2</v>
      </c>
      <c r="T66" s="10">
        <f>AFC!T66-FC_NE!T66-FC_E!T66</f>
        <v>0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1.7763568394002505E-15</v>
      </c>
      <c r="Q69" s="10">
        <f>AFC!Q69-FC_NE!Q69-FC_E!Q69</f>
        <v>-1.4118658641444526</v>
      </c>
      <c r="R69" s="10">
        <f>AFC!R69-FC_NE!R69-FC_E!R69</f>
        <v>-0.78632846087704067</v>
      </c>
      <c r="S69" s="10">
        <f>AFC!S69-FC_NE!S69-FC_E!S69</f>
        <v>-0.68159931212381775</v>
      </c>
      <c r="T69" s="10">
        <f>AFC!T69-FC_NE!T69-FC_E!T69</f>
        <v>8.8817841970012523E-16</v>
      </c>
      <c r="U69" s="10">
        <f>AFC!U69-FC_NE!U69-FC_E!U69</f>
        <v>-8.8817841970012523E-16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8.5984522783633111E-5</v>
      </c>
      <c r="H70" s="10">
        <f>AFC!H70-FC_NE!H70-FC_E!H70</f>
        <v>8.5984522783633111E-5</v>
      </c>
      <c r="I70" s="10">
        <f>AFC!I70-FC_NE!I70-FC_E!I70</f>
        <v>8.5984522783633111E-5</v>
      </c>
      <c r="J70" s="10">
        <f>AFC!J70-FC_NE!J70-FC_E!J70</f>
        <v>8.5984522840476529E-5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8.5984522797843965E-5</v>
      </c>
      <c r="P70" s="10">
        <f>AFC!P70-FC_NE!P70-FC_E!P70</f>
        <v>-8.5984522797843965E-5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-8.5984522741000546E-5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8.5984522819160247E-5</v>
      </c>
      <c r="D71" s="37">
        <f t="shared" si="22"/>
        <v>-8.5984522854687384E-5</v>
      </c>
      <c r="E71" s="37">
        <f t="shared" si="22"/>
        <v>2.3817712811791125E-2</v>
      </c>
      <c r="F71" s="37">
        <f t="shared" si="22"/>
        <v>0</v>
      </c>
      <c r="G71" s="37">
        <f t="shared" si="22"/>
        <v>-8.5265128291212022E-14</v>
      </c>
      <c r="H71" s="37">
        <f t="shared" si="22"/>
        <v>-2.3817712811599279E-2</v>
      </c>
      <c r="I71" s="37">
        <f t="shared" si="22"/>
        <v>2.3817712811588621E-2</v>
      </c>
      <c r="J71" s="37">
        <f t="shared" si="22"/>
        <v>-2.3817712811549541E-2</v>
      </c>
      <c r="K71" s="37">
        <f t="shared" si="22"/>
        <v>-2.3903697334521468E-2</v>
      </c>
      <c r="L71" s="37">
        <f t="shared" si="22"/>
        <v>-2.3903697334599627E-2</v>
      </c>
      <c r="M71" s="37">
        <f t="shared" si="22"/>
        <v>-1.0318142734107028E-3</v>
      </c>
      <c r="N71" s="37">
        <f t="shared" si="22"/>
        <v>7.3086844368575044E-3</v>
      </c>
      <c r="O71" s="37">
        <f t="shared" si="22"/>
        <v>-3.061049011180117E-2</v>
      </c>
      <c r="P71" s="37">
        <f t="shared" si="22"/>
        <v>1.5563198624096941E-2</v>
      </c>
      <c r="Q71" s="37">
        <f t="shared" si="22"/>
        <v>-3.2158211521867486E-2</v>
      </c>
      <c r="R71" s="37">
        <f t="shared" si="22"/>
        <v>6.8787618230814473E-4</v>
      </c>
      <c r="S71" s="37">
        <f t="shared" si="22"/>
        <v>1.719690455104228E-4</v>
      </c>
      <c r="T71" s="37">
        <f t="shared" si="22"/>
        <v>-2.579535683935319E-4</v>
      </c>
      <c r="U71" s="37">
        <f t="shared" si="22"/>
        <v>-8.5984522804949393E-5</v>
      </c>
      <c r="V71" s="37">
        <f t="shared" si="22"/>
        <v>4.213241616490393E-3</v>
      </c>
      <c r="W71" s="37">
        <f t="shared" si="22"/>
        <v>8.1685296646085703E-3</v>
      </c>
      <c r="X71" s="37">
        <f t="shared" ref="X71" si="23">SUM(X72:X73)</f>
        <v>7.3946689595345561E-3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8.5984522819160247E-5</v>
      </c>
      <c r="D73" s="10">
        <f>AFC!D73-FC_NE!D73-FC_E!D73</f>
        <v>-8.5984522854687384E-5</v>
      </c>
      <c r="E73" s="10">
        <f>AFC!E73-FC_NE!E73-FC_E!E73</f>
        <v>2.3817712811791125E-2</v>
      </c>
      <c r="F73" s="10">
        <f>AFC!F73-FC_NE!F73-FC_E!F73</f>
        <v>0</v>
      </c>
      <c r="G73" s="10">
        <f>AFC!G73-FC_NE!G73-FC_E!G73</f>
        <v>-8.5265128291212022E-14</v>
      </c>
      <c r="H73" s="10">
        <f>AFC!H73-FC_NE!H73-FC_E!H73</f>
        <v>-2.3817712811599279E-2</v>
      </c>
      <c r="I73" s="10">
        <f>AFC!I73-FC_NE!I73-FC_E!I73</f>
        <v>2.3817712811588621E-2</v>
      </c>
      <c r="J73" s="10">
        <f>AFC!J73-FC_NE!J73-FC_E!J73</f>
        <v>-2.3817712811549541E-2</v>
      </c>
      <c r="K73" s="10">
        <f>AFC!K73-FC_NE!K73-FC_E!K73</f>
        <v>-2.3903697334521468E-2</v>
      </c>
      <c r="L73" s="10">
        <f>AFC!L73-FC_NE!L73-FC_E!L73</f>
        <v>-2.3903697334599627E-2</v>
      </c>
      <c r="M73" s="10">
        <f>AFC!M73-FC_NE!M73-FC_E!M73</f>
        <v>-1.0318142734107028E-3</v>
      </c>
      <c r="N73" s="10">
        <f>AFC!N73-FC_NE!N73-FC_E!N73</f>
        <v>7.3086844368575044E-3</v>
      </c>
      <c r="O73" s="10">
        <f>AFC!O73-FC_NE!O73-FC_E!O73</f>
        <v>-3.061049011180117E-2</v>
      </c>
      <c r="P73" s="10">
        <f>AFC!P73-FC_NE!P73-FC_E!P73</f>
        <v>1.5563198624096941E-2</v>
      </c>
      <c r="Q73" s="10">
        <f>AFC!Q73-FC_NE!Q73-FC_E!Q73</f>
        <v>-3.2158211521867486E-2</v>
      </c>
      <c r="R73" s="10">
        <f>AFC!R73-FC_NE!R73-FC_E!R73</f>
        <v>6.8787618230814473E-4</v>
      </c>
      <c r="S73" s="10">
        <f>AFC!S73-FC_NE!S73-FC_E!S73</f>
        <v>1.719690455104228E-4</v>
      </c>
      <c r="T73" s="10">
        <f>AFC!T73-FC_NE!T73-FC_E!T73</f>
        <v>-2.579535683935319E-4</v>
      </c>
      <c r="U73" s="10">
        <f>AFC!U73-FC_NE!U73-FC_E!U73</f>
        <v>-8.5984522804949393E-5</v>
      </c>
      <c r="V73" s="10">
        <f>AFC!V73-FC_NE!V73-FC_E!V73</f>
        <v>4.213241616490393E-3</v>
      </c>
      <c r="W73" s="10">
        <f>AFC!W73-FC_NE!W73-FC_E!W73</f>
        <v>8.1685296646085703E-3</v>
      </c>
      <c r="X73" s="10">
        <f>AFC!X73-FC_NE!X73-FC_E!X73</f>
        <v>7.3946689595345561E-3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1.3373172828892166</v>
      </c>
      <c r="D75" s="37">
        <f>AFC!D75-FC_NE!D75-FC_E!D75</f>
        <v>1.6002579535697805</v>
      </c>
      <c r="E75" s="37">
        <f>AFC!E75-FC_NE!E75-FC_E!E75</f>
        <v>0.81220980223497463</v>
      </c>
      <c r="F75" s="37">
        <f>AFC!F75-FC_NE!F75-FC_E!F75</f>
        <v>-0.76440240756664934</v>
      </c>
      <c r="G75" s="37">
        <f>AFC!G75-FC_NE!G75-FC_E!G75</f>
        <v>-0.66861564918235672</v>
      </c>
      <c r="H75" s="37">
        <f>AFC!H75-FC_NE!H75-FC_E!H75</f>
        <v>5.9709372313004678</v>
      </c>
      <c r="I75" s="37">
        <f>AFC!I75-FC_NE!I75-FC_E!I75</f>
        <v>4.4904557179711446</v>
      </c>
      <c r="J75" s="37">
        <f>AFC!J75-FC_NE!J75-FC_E!J75</f>
        <v>5.1350816852959724</v>
      </c>
      <c r="K75" s="37">
        <f>AFC!K75-FC_NE!K75-FC_E!K75</f>
        <v>-0.4060189165970769</v>
      </c>
      <c r="L75" s="37">
        <f>AFC!L75-FC_NE!L75-FC_E!L75</f>
        <v>-0.38202923473727424</v>
      </c>
      <c r="M75" s="37">
        <f>AFC!M75-FC_NE!M75-FC_E!M75</f>
        <v>8.80481513313498E-2</v>
      </c>
      <c r="N75" s="37">
        <f>AFC!N75-FC_NE!N75-FC_E!N75</f>
        <v>1.2422184006882162</v>
      </c>
      <c r="O75" s="37">
        <f>AFC!O75-FC_NE!O75-FC_E!O75</f>
        <v>0.2249355116073275</v>
      </c>
      <c r="P75" s="37">
        <f>AFC!P75-FC_NE!P75-FC_E!P75</f>
        <v>0.24780739466905288</v>
      </c>
      <c r="Q75" s="37">
        <f>AFC!Q75-FC_NE!Q75-FC_E!Q75</f>
        <v>-8.2545141874561523E-2</v>
      </c>
      <c r="R75" s="37">
        <f>AFC!R75-FC_NE!R75-FC_E!R75</f>
        <v>-0.199398108341029</v>
      </c>
      <c r="S75" s="37">
        <f>AFC!S75-FC_NE!S75-FC_E!S75</f>
        <v>-0.20816852966390798</v>
      </c>
      <c r="T75" s="37">
        <f>AFC!T75-FC_NE!T75-FC_E!T75</f>
        <v>0.47790197764425102</v>
      </c>
      <c r="U75" s="37">
        <f>AFC!U75-FC_NE!U75-FC_E!U75</f>
        <v>0.49303525365485257</v>
      </c>
      <c r="V75" s="37">
        <f>AFC!V75-FC_NE!V75-FC_E!V75</f>
        <v>0.15597592433141472</v>
      </c>
      <c r="W75" s="37">
        <f>AFC!W75-FC_NE!W75-FC_E!W75</f>
        <v>-5.0186586414433805</v>
      </c>
      <c r="X75" s="37">
        <f>AFC!X75-FC_NE!X75-FC_E!X75</f>
        <v>-10.6649183147033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1.5477214101465506</v>
      </c>
      <c r="D76" s="40">
        <f>AFC!D76-FC_NE!D76-FC_E!D76</f>
        <v>1.8056749785041575</v>
      </c>
      <c r="E76" s="40">
        <f>AFC!E76-FC_NE!E76-FC_E!E76</f>
        <v>1.805674978505067</v>
      </c>
      <c r="F76" s="40">
        <f>AFC!F76-FC_NE!F76-FC_E!F76</f>
        <v>2.1496130696491491</v>
      </c>
      <c r="G76" s="40">
        <f>AFC!G76-FC_NE!G76-FC_E!G76</f>
        <v>1.5477214101456411</v>
      </c>
      <c r="H76" s="40">
        <f>AFC!H76-FC_NE!H76-FC_E!H76</f>
        <v>2.1496130696477849</v>
      </c>
      <c r="I76" s="40">
        <f>AFC!I76-FC_NE!I76-FC_E!I76</f>
        <v>3.0954428202912823</v>
      </c>
      <c r="J76" s="40">
        <f>AFC!J76-FC_NE!J76-FC_E!J76</f>
        <v>2.2355975924347149</v>
      </c>
      <c r="K76" s="40">
        <f>AFC!K76-FC_NE!K76-FC_E!K76</f>
        <v>1.2037833190029232</v>
      </c>
      <c r="L76" s="40">
        <f>AFC!L76-FC_NE!L76-FC_E!L76</f>
        <v>1.4220980223562947</v>
      </c>
      <c r="M76" s="40">
        <f>AFC!M76-FC_NE!M76-FC_E!M76</f>
        <v>5.5493551160784591</v>
      </c>
      <c r="N76" s="40">
        <f>AFC!N76-FC_NE!N76-FC_E!N76</f>
        <v>2.0884780739461348</v>
      </c>
      <c r="O76" s="40">
        <f>AFC!O76-FC_NE!O76-FC_E!O76</f>
        <v>0.89002579535781479</v>
      </c>
      <c r="P76" s="40">
        <f>AFC!P76-FC_NE!P76-FC_E!P76</f>
        <v>0.80223559759224372</v>
      </c>
      <c r="Q76" s="40">
        <f>AFC!Q76-FC_NE!Q76-FC_E!Q76</f>
        <v>1.1952708512462777</v>
      </c>
      <c r="R76" s="40">
        <f>AFC!R76-FC_NE!R76-FC_E!R76</f>
        <v>1.6876182287196571</v>
      </c>
      <c r="S76" s="40">
        <f>AFC!S76-FC_NE!S76-FC_E!S76</f>
        <v>1.4953568357695985</v>
      </c>
      <c r="T76" s="40">
        <f>AFC!T76-FC_NE!T76-FC_E!T76</f>
        <v>-3.5399828030954268</v>
      </c>
      <c r="U76" s="40">
        <f>AFC!U76-FC_NE!U76-FC_E!U76</f>
        <v>1.3247635425614135</v>
      </c>
      <c r="V76" s="40">
        <f>AFC!V76-FC_NE!V76-FC_E!V76</f>
        <v>1.5386070507306613</v>
      </c>
      <c r="W76" s="40">
        <f>AFC!W76-FC_NE!W76-FC_E!W76</f>
        <v>5.6603611349955827</v>
      </c>
      <c r="X76" s="40">
        <f>AFC!X76-FC_NE!X76-FC_E!X76</f>
        <v>10.484780739467624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FF058A-CB3F-4326-81AA-C24875FBBF53}"/>
</file>

<file path=customXml/itemProps2.xml><?xml version="1.0" encoding="utf-8"?>
<ds:datastoreItem xmlns:ds="http://schemas.openxmlformats.org/officeDocument/2006/customXml" ds:itemID="{BBAAFD40-EA61-4B25-9F79-E2817E538ED6}"/>
</file>

<file path=customXml/itemProps3.xml><?xml version="1.0" encoding="utf-8"?>
<ds:datastoreItem xmlns:ds="http://schemas.openxmlformats.org/officeDocument/2006/customXml" ds:itemID="{0534FC25-D513-48BB-B5A1-BC03982FD1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2024-05-20T16:48:32Z</dcterms:created>
  <dcterms:modified xsi:type="dcterms:W3CDTF">2024-05-20T16:48:32Z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